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my_project\streamlit\Finance\"/>
    </mc:Choice>
  </mc:AlternateContent>
  <xr:revisionPtr revIDLastSave="0" documentId="8_{81A63432-017A-4D60-B244-BA6B70198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8" r:id="rId1"/>
    <sheet name="Data" sheetId="6" r:id="rId2"/>
    <sheet name="Comparables" sheetId="9" r:id="rId3"/>
  </sheets>
  <externalReferences>
    <externalReference r:id="rId4"/>
  </externalReferences>
  <definedNames>
    <definedName name="_AR1" hidden="1">{"PrSch",#N/A,FALSE,"Sheet1"}</definedName>
    <definedName name="aaa" hidden="1">{"PrSch",#N/A,FALSE,"Sheet1"}</definedName>
    <definedName name="abcd" hidden="1">{"PrSch",#N/A,FALSE,"Sheet1"}</definedName>
    <definedName name="acc" hidden="1">{"PrSch",#N/A,FALSE,"Sheet1"}</definedName>
    <definedName name="acccc" hidden="1">{"PrSch",#N/A,FALSE,"Sheet1"}</definedName>
    <definedName name="accruedmpf" hidden="1">{#N/A,#N/A,FALSE,"Def SF Recd"}</definedName>
    <definedName name="accruedorso" hidden="1">{"PrSch",#N/A,FALSE,"Sheet1"}</definedName>
    <definedName name="AR0302R" hidden="1">{"PrSch",#N/A,FALSE,"Sheet1"}</definedName>
    <definedName name="as" hidden="1">{#N/A,#N/A,FALSE,"Def SF Recd"}</definedName>
    <definedName name="AS2DocOpenMode" hidden="1">"AS2DocumentEdit"</definedName>
    <definedName name="BLPH1" hidden="1">#REF!</definedName>
    <definedName name="BLPH2" hidden="1">#REF!</definedName>
    <definedName name="BLPH3" hidden="1">#REF!</definedName>
    <definedName name="BLPH4" hidden="1">#REF!</definedName>
    <definedName name="BLPH5" hidden="1">[1]Sheet2!$B$3</definedName>
    <definedName name="CoName">Data!$A$10</definedName>
    <definedName name="days_count">Data!$B$1</definedName>
    <definedName name="dfd" hidden="1">{"PrSch",#N/A,FALSE,"Sheet1"}</definedName>
    <definedName name="Diff">Summary!#REF!</definedName>
    <definedName name="dilution">Summary!#REF!</definedName>
    <definedName name="DP">Summary!#REF!</definedName>
    <definedName name="DSP">Summary!#REF!</definedName>
    <definedName name="DVD">Data!$F$9</definedName>
    <definedName name="DVDS">Summary!$C$27</definedName>
    <definedName name="e" hidden="1">{#N/A,#N/A,FALSE,"Def SF Recd"}</definedName>
    <definedName name="eee" hidden="1">{"PrintReport",#N/A,FALSE,"Breakdown"}</definedName>
    <definedName name="eeee" hidden="1">{"PrSch",#N/A,FALSE,"Sheet1"}</definedName>
    <definedName name="ep" hidden="1">{"PrSch",#N/A,FALSE,"Sheet1"}</definedName>
    <definedName name="epro" hidden="1">{"PrintReport",#N/A,FALSE,"Breakdown"}</definedName>
    <definedName name="ExBhv">Summary!$C$19</definedName>
    <definedName name="ExDate">Summary!$C$15</definedName>
    <definedName name="ExPrice">Summary!$C$16</definedName>
    <definedName name="HTML_CodePage" hidden="1">936</definedName>
    <definedName name="HTML_Control" hidden="1">{"'现金流量表（全部投资）'!$B$4:$P$23"}</definedName>
    <definedName name="HTML_Description" hidden="1">"lin zijian"</definedName>
    <definedName name="HTML_Email" hidden="1">""</definedName>
    <definedName name="HTML_Header" hidden="1">"现金流量表（全部投资）"</definedName>
    <definedName name="HTML_LastUpdate" hidden="1">"96-12-2"</definedName>
    <definedName name="HTML_LineAfter" hidden="1">TRUE</definedName>
    <definedName name="HTML_LineBefore" hidden="1">TRUE</definedName>
    <definedName name="HTML_Name" hidden="1">"linzijia"</definedName>
    <definedName name="HTML_OBDlg2" hidden="1">TRUE</definedName>
    <definedName name="HTML_OBDlg4" hidden="1">TRUE</definedName>
    <definedName name="HTML_OS" hidden="1">0</definedName>
    <definedName name="HTML_PathFile" hidden="1">"C:\lin\bk\MyHTML.htm"</definedName>
    <definedName name="HTML_Title" hidden="1">"PROJECT11"</definedName>
    <definedName name="jkl" hidden="1">{"PrSch",#N/A,FALSE,"Sheet1"}</definedName>
    <definedName name="kjol" hidden="1">{"PrSch",#N/A,FALSE,"Sheet1"}</definedName>
    <definedName name="life">Summary!$C$17</definedName>
    <definedName name="lkj" hidden="1">{#N/A,#N/A,FALSE,"Def SF Recd"}</definedName>
    <definedName name="lot">Summary!$C$12</definedName>
    <definedName name="MatDate">Summary!$C$14</definedName>
    <definedName name="ng" hidden="1">{"Refining 1",#N/A,FALSE,"Detailed cost - crude";"Refining 2",#N/A,FALSE,"Detailed cost - crude"}</definedName>
    <definedName name="OpNo">Summary!$C$34</definedName>
    <definedName name="OpVal">Summary!$C$29</definedName>
    <definedName name="OpValR">Summary!$C$31</definedName>
    <definedName name="_xlnm.Print_Area" localSheetId="2">Comparables!$A$1:$Y$73</definedName>
    <definedName name="Proceeds">Summary!$J$10</definedName>
    <definedName name="q" hidden="1">{"PrSch",#N/A,FALSE,"Sheet1"}</definedName>
    <definedName name="re" hidden="1">{"PrSch",#N/A,FALSE,"Sheet1"}</definedName>
    <definedName name="Reference_Row">Data!$F$6</definedName>
    <definedName name="RFRate">Data!$L$3</definedName>
    <definedName name="RFRateS">Summary!$C$25</definedName>
    <definedName name="ShareCap">Summary!#REF!</definedName>
    <definedName name="shares">Summary!$F$10</definedName>
    <definedName name="SP">Data!$F$10</definedName>
    <definedName name="SPS">Summary!$C$28</definedName>
    <definedName name="Steps">Summary!$C$18</definedName>
    <definedName name="ticker">Summary!$C$9</definedName>
    <definedName name="ValDate">Summary!$C$13</definedName>
    <definedName name="valn_d">#REF!</definedName>
    <definedName name="Valuation_Row">Data!$F$5</definedName>
    <definedName name="Vol">Data!$F$8</definedName>
    <definedName name="VolS">Summary!$C$26</definedName>
    <definedName name="w" hidden="1">{#N/A,#N/A,FALSE,"Def SF Recd"}</definedName>
    <definedName name="wrn.Aging._.and._.Trend._.Analysis." hidden="1">{#N/A,#N/A,FALSE,"Aging Summary";#N/A,#N/A,FALSE,"Ratio Analysis";#N/A,#N/A,FALSE,"Test 120 Day Accts";#N/A,#N/A,FALSE,"Tickmarks"}</definedName>
    <definedName name="wrn.Balance._.sheet._.reports." hidden="1">{#N/A,#N/A,FALSE,"Def SF Recd"}</definedName>
    <definedName name="wrn.PrintReport." hidden="1">{"PrintReport",#N/A,FALSE,"Breakdown"}</definedName>
    <definedName name="wrn.PrSch." hidden="1">{"PrSch",#N/A,FALSE,"Sheet1"}</definedName>
    <definedName name="wrn.Refining." hidden="1">{"Refining 1",#N/A,FALSE,"Detailed cost - crude";"Refining 2",#N/A,FALSE,"Detailed cost - crude"}</definedName>
    <definedName name="wwd" hidden="1">{"PrSch",#N/A,FALSE,"Sheet1"}</definedName>
    <definedName name="xx" hidden="1">{"PrSch",#N/A,FALSE,"Sheet1"}</definedName>
    <definedName name="xxx" hidden="1">{"PrSch",#N/A,FALSE,"Sheet1"}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/>
  <c r="G17" i="8"/>
  <c r="F17" i="8"/>
  <c r="E17" i="8"/>
  <c r="D17" i="8"/>
  <c r="G23" i="8" l="1"/>
  <c r="F23" i="8" l="1"/>
  <c r="E23" i="8" l="1"/>
  <c r="D23" i="8" l="1"/>
  <c r="C23" i="8"/>
  <c r="C17" i="8"/>
  <c r="D18" i="8" s="1"/>
  <c r="AX52" i="9"/>
  <c r="AX51" i="9"/>
  <c r="AX50" i="9"/>
  <c r="AX49" i="9"/>
  <c r="AX48" i="9"/>
  <c r="AX47" i="9"/>
  <c r="AX46" i="9"/>
  <c r="AX45" i="9"/>
  <c r="AX44" i="9"/>
  <c r="AX43" i="9"/>
  <c r="AX42" i="9"/>
  <c r="AX41" i="9"/>
  <c r="AX40" i="9"/>
  <c r="AX39" i="9"/>
  <c r="AX38" i="9"/>
  <c r="AX37" i="9"/>
  <c r="AX36" i="9"/>
  <c r="AX35" i="9"/>
  <c r="AX34" i="9"/>
  <c r="AX33" i="9"/>
  <c r="AX32" i="9"/>
  <c r="AX31" i="9"/>
  <c r="AX30" i="9"/>
  <c r="AX29" i="9"/>
  <c r="AX28" i="9"/>
  <c r="AX27" i="9"/>
  <c r="AX26" i="9"/>
  <c r="AX25" i="9"/>
  <c r="AX24" i="9"/>
  <c r="AX23" i="9"/>
  <c r="AX22" i="9"/>
  <c r="AX21" i="9"/>
  <c r="AX20" i="9"/>
  <c r="AX19" i="9"/>
  <c r="AS52" i="9"/>
  <c r="AS51" i="9"/>
  <c r="AS50" i="9"/>
  <c r="AS49" i="9"/>
  <c r="AS48" i="9"/>
  <c r="AS47" i="9"/>
  <c r="AS46" i="9"/>
  <c r="AS45" i="9"/>
  <c r="AS44" i="9"/>
  <c r="AS43" i="9"/>
  <c r="AS42" i="9"/>
  <c r="AS41" i="9"/>
  <c r="AS40" i="9"/>
  <c r="AS39" i="9"/>
  <c r="AS38" i="9"/>
  <c r="AS37" i="9"/>
  <c r="AS36" i="9"/>
  <c r="AS35" i="9"/>
  <c r="AS34" i="9"/>
  <c r="AS33" i="9"/>
  <c r="AS32" i="9"/>
  <c r="AS31" i="9"/>
  <c r="AS30" i="9"/>
  <c r="AS29" i="9"/>
  <c r="AS28" i="9"/>
  <c r="AS27" i="9"/>
  <c r="AS26" i="9"/>
  <c r="AS25" i="9"/>
  <c r="AS24" i="9"/>
  <c r="AS23" i="9"/>
  <c r="AS22" i="9"/>
  <c r="AS21" i="9"/>
  <c r="AS20" i="9"/>
  <c r="AS19" i="9"/>
  <c r="AN52" i="9"/>
  <c r="AN51" i="9"/>
  <c r="AN50" i="9"/>
  <c r="AN49" i="9"/>
  <c r="AN48" i="9"/>
  <c r="AN47" i="9"/>
  <c r="AN46" i="9"/>
  <c r="AN45" i="9"/>
  <c r="AN44" i="9"/>
  <c r="AN43" i="9"/>
  <c r="AN42" i="9"/>
  <c r="AN41" i="9"/>
  <c r="AN40" i="9"/>
  <c r="AN39" i="9"/>
  <c r="AN38" i="9"/>
  <c r="AN37" i="9"/>
  <c r="AN36" i="9"/>
  <c r="AN35" i="9"/>
  <c r="AN34" i="9"/>
  <c r="AN33" i="9"/>
  <c r="AN32" i="9"/>
  <c r="AN31" i="9"/>
  <c r="AN30" i="9"/>
  <c r="AN29" i="9"/>
  <c r="AN28" i="9"/>
  <c r="AN27" i="9"/>
  <c r="AN26" i="9"/>
  <c r="AN25" i="9"/>
  <c r="AN24" i="9"/>
  <c r="AN23" i="9"/>
  <c r="AN22" i="9"/>
  <c r="AN21" i="9"/>
  <c r="AN20" i="9"/>
  <c r="AN19" i="9"/>
  <c r="AI52" i="9"/>
  <c r="AI51" i="9"/>
  <c r="AI50" i="9"/>
  <c r="AI49" i="9"/>
  <c r="AI48" i="9"/>
  <c r="AI47" i="9"/>
  <c r="AI46" i="9"/>
  <c r="AI45" i="9"/>
  <c r="AI44" i="9"/>
  <c r="AI43" i="9"/>
  <c r="AI42" i="9"/>
  <c r="AI41" i="9"/>
  <c r="AI40" i="9"/>
  <c r="AI39" i="9"/>
  <c r="AI38" i="9"/>
  <c r="AI37" i="9"/>
  <c r="AI36" i="9"/>
  <c r="AI35" i="9"/>
  <c r="AI34" i="9"/>
  <c r="AI33" i="9"/>
  <c r="AI32" i="9"/>
  <c r="AI31" i="9"/>
  <c r="AI30" i="9"/>
  <c r="AI29" i="9"/>
  <c r="AI28" i="9"/>
  <c r="AI27" i="9"/>
  <c r="AI26" i="9"/>
  <c r="AI25" i="9"/>
  <c r="AI24" i="9"/>
  <c r="AI23" i="9"/>
  <c r="AI22" i="9"/>
  <c r="AI21" i="9"/>
  <c r="AI20" i="9"/>
  <c r="AI19" i="9"/>
  <c r="AD52" i="9"/>
  <c r="AD51" i="9"/>
  <c r="AD50" i="9"/>
  <c r="AD49" i="9"/>
  <c r="AD48" i="9"/>
  <c r="AD47" i="9"/>
  <c r="AD46" i="9"/>
  <c r="AD45" i="9"/>
  <c r="AD44" i="9"/>
  <c r="AD43" i="9"/>
  <c r="AD42" i="9"/>
  <c r="AD41" i="9"/>
  <c r="AD40" i="9"/>
  <c r="AD39" i="9"/>
  <c r="AD38" i="9"/>
  <c r="AD37" i="9"/>
  <c r="AD36" i="9"/>
  <c r="AD35" i="9"/>
  <c r="AD34" i="9"/>
  <c r="AD33" i="9"/>
  <c r="AD32" i="9"/>
  <c r="AD31" i="9"/>
  <c r="AD30" i="9"/>
  <c r="AD29" i="9"/>
  <c r="AD28" i="9"/>
  <c r="AD27" i="9"/>
  <c r="AD26" i="9"/>
  <c r="AD25" i="9"/>
  <c r="AD24" i="9"/>
  <c r="AD23" i="9"/>
  <c r="AD22" i="9"/>
  <c r="AD21" i="9"/>
  <c r="AD20" i="9"/>
  <c r="AD19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Y25" i="9"/>
  <c r="Y24" i="9"/>
  <c r="Y23" i="9"/>
  <c r="Y22" i="9"/>
  <c r="Y21" i="9"/>
  <c r="Y20" i="9"/>
  <c r="Y19" i="9"/>
  <c r="T52" i="9"/>
  <c r="T51" i="9"/>
  <c r="T50" i="9"/>
  <c r="T49" i="9"/>
  <c r="T48" i="9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I18" i="9"/>
  <c r="H18" i="9"/>
  <c r="G18" i="9"/>
  <c r="F18" i="9"/>
  <c r="E18" i="9"/>
  <c r="D18" i="9"/>
  <c r="C17" i="9"/>
  <c r="C15" i="9"/>
  <c r="C18" i="9"/>
  <c r="I22" i="9"/>
  <c r="H22" i="9"/>
  <c r="G22" i="9"/>
  <c r="F22" i="9"/>
  <c r="E22" i="9"/>
  <c r="D22" i="9"/>
  <c r="C22" i="9"/>
  <c r="I15" i="9"/>
  <c r="H15" i="9"/>
  <c r="G15" i="9"/>
  <c r="F15" i="9"/>
  <c r="E15" i="9"/>
  <c r="D15" i="9"/>
  <c r="D17" i="9"/>
  <c r="D19" i="9"/>
  <c r="E17" i="9"/>
  <c r="E19" i="9"/>
  <c r="F17" i="9"/>
  <c r="F19" i="9"/>
  <c r="G17" i="9"/>
  <c r="G19" i="9"/>
  <c r="H17" i="9"/>
  <c r="H19" i="9"/>
  <c r="I17" i="9"/>
  <c r="I19" i="9"/>
  <c r="C19" i="9"/>
  <c r="C1" i="9"/>
  <c r="C2" i="9"/>
  <c r="C3" i="9"/>
  <c r="B18" i="9"/>
  <c r="B19" i="9" s="1"/>
  <c r="B9" i="9"/>
  <c r="L11" i="9"/>
  <c r="Q11" i="9"/>
  <c r="V11" i="9"/>
  <c r="AA11" i="9"/>
  <c r="AF11" i="9"/>
  <c r="AK11" i="9"/>
  <c r="AP11" i="9"/>
  <c r="AU11" i="9"/>
  <c r="O13" i="9"/>
  <c r="T13" i="9"/>
  <c r="Y13" i="9"/>
  <c r="AD13" i="9"/>
  <c r="AI13" i="9"/>
  <c r="AN13" i="9"/>
  <c r="AS13" i="9"/>
  <c r="AX13" i="9"/>
  <c r="O14" i="9"/>
  <c r="T14" i="9"/>
  <c r="Y14" i="9"/>
  <c r="AD14" i="9"/>
  <c r="AI14" i="9"/>
  <c r="AN14" i="9"/>
  <c r="AS14" i="9"/>
  <c r="AX14" i="9"/>
  <c r="O15" i="9"/>
  <c r="T15" i="9"/>
  <c r="Y15" i="9"/>
  <c r="AD15" i="9"/>
  <c r="AI15" i="9"/>
  <c r="AN15" i="9"/>
  <c r="AS15" i="9"/>
  <c r="AX15" i="9"/>
  <c r="O16" i="9"/>
  <c r="T16" i="9"/>
  <c r="Y16" i="9"/>
  <c r="AD16" i="9"/>
  <c r="AI16" i="9"/>
  <c r="AN16" i="9"/>
  <c r="AS16" i="9"/>
  <c r="AX16" i="9"/>
  <c r="O17" i="9"/>
  <c r="T17" i="9"/>
  <c r="Y17" i="9"/>
  <c r="AD17" i="9"/>
  <c r="AI17" i="9"/>
  <c r="AN17" i="9"/>
  <c r="AS17" i="9"/>
  <c r="AX17" i="9"/>
  <c r="O18" i="9"/>
  <c r="T18" i="9"/>
  <c r="Y18" i="9"/>
  <c r="AD18" i="9"/>
  <c r="AI18" i="9"/>
  <c r="AN18" i="9"/>
  <c r="AS18" i="9"/>
  <c r="AX18" i="9"/>
  <c r="O19" i="9"/>
  <c r="O20" i="9"/>
  <c r="O51" i="9"/>
  <c r="O52" i="9"/>
  <c r="O53" i="9"/>
  <c r="T53" i="9"/>
  <c r="Y53" i="9"/>
  <c r="AD53" i="9"/>
  <c r="AI53" i="9"/>
  <c r="AN53" i="9"/>
  <c r="AS53" i="9"/>
  <c r="AX53" i="9"/>
  <c r="O54" i="9"/>
  <c r="T54" i="9"/>
  <c r="Y54" i="9"/>
  <c r="AD54" i="9"/>
  <c r="AI54" i="9"/>
  <c r="AN54" i="9"/>
  <c r="AS54" i="9"/>
  <c r="AX54" i="9"/>
  <c r="O55" i="9"/>
  <c r="T55" i="9"/>
  <c r="Y55" i="9"/>
  <c r="AD55" i="9"/>
  <c r="AI55" i="9"/>
  <c r="AN55" i="9"/>
  <c r="AS55" i="9"/>
  <c r="AX55" i="9"/>
  <c r="O56" i="9"/>
  <c r="T56" i="9"/>
  <c r="Y56" i="9"/>
  <c r="AD56" i="9"/>
  <c r="AI56" i="9"/>
  <c r="AN56" i="9"/>
  <c r="AS56" i="9"/>
  <c r="AX56" i="9"/>
  <c r="O57" i="9"/>
  <c r="T57" i="9"/>
  <c r="Y57" i="9"/>
  <c r="AD57" i="9"/>
  <c r="AI57" i="9"/>
  <c r="AN57" i="9"/>
  <c r="AS57" i="9"/>
  <c r="AX57" i="9"/>
  <c r="O58" i="9"/>
  <c r="T58" i="9"/>
  <c r="Y58" i="9"/>
  <c r="AD58" i="9"/>
  <c r="AI58" i="9"/>
  <c r="AN58" i="9"/>
  <c r="AS58" i="9"/>
  <c r="AX58" i="9"/>
  <c r="O59" i="9"/>
  <c r="T59" i="9"/>
  <c r="Y59" i="9"/>
  <c r="AD59" i="9"/>
  <c r="AI59" i="9"/>
  <c r="AN59" i="9"/>
  <c r="AS59" i="9"/>
  <c r="AX59" i="9"/>
  <c r="O60" i="9"/>
  <c r="T60" i="9"/>
  <c r="Y60" i="9"/>
  <c r="AD60" i="9"/>
  <c r="AI60" i="9"/>
  <c r="AN60" i="9"/>
  <c r="AS60" i="9"/>
  <c r="AX60" i="9"/>
  <c r="O61" i="9"/>
  <c r="T61" i="9"/>
  <c r="Y61" i="9"/>
  <c r="AD61" i="9"/>
  <c r="AI61" i="9"/>
  <c r="AN61" i="9"/>
  <c r="AS61" i="9"/>
  <c r="AX61" i="9"/>
  <c r="O62" i="9"/>
  <c r="T62" i="9"/>
  <c r="Y62" i="9"/>
  <c r="AD62" i="9"/>
  <c r="AI62" i="9"/>
  <c r="AN62" i="9"/>
  <c r="AS62" i="9"/>
  <c r="AX62" i="9"/>
  <c r="O63" i="9"/>
  <c r="T63" i="9"/>
  <c r="Y63" i="9"/>
  <c r="AD63" i="9"/>
  <c r="AI63" i="9"/>
  <c r="AN63" i="9"/>
  <c r="AS63" i="9"/>
  <c r="AX63" i="9"/>
  <c r="O64" i="9"/>
  <c r="T64" i="9"/>
  <c r="Y64" i="9"/>
  <c r="AD64" i="9"/>
  <c r="AI64" i="9"/>
  <c r="AN64" i="9"/>
  <c r="AS64" i="9"/>
  <c r="AX64" i="9"/>
  <c r="O65" i="9"/>
  <c r="T65" i="9"/>
  <c r="Y65" i="9"/>
  <c r="AD65" i="9"/>
  <c r="AI65" i="9"/>
  <c r="AN65" i="9"/>
  <c r="AS65" i="9"/>
  <c r="AX65" i="9"/>
  <c r="O66" i="9"/>
  <c r="T66" i="9"/>
  <c r="Y66" i="9"/>
  <c r="AD66" i="9"/>
  <c r="AI66" i="9"/>
  <c r="AN66" i="9"/>
  <c r="AS66" i="9"/>
  <c r="AX66" i="9"/>
  <c r="O67" i="9"/>
  <c r="T67" i="9"/>
  <c r="Y67" i="9"/>
  <c r="AD67" i="9"/>
  <c r="AI67" i="9"/>
  <c r="AN67" i="9"/>
  <c r="AS67" i="9"/>
  <c r="AX67" i="9"/>
  <c r="O68" i="9"/>
  <c r="T68" i="9"/>
  <c r="Y68" i="9"/>
  <c r="AD68" i="9"/>
  <c r="AI68" i="9"/>
  <c r="AN68" i="9"/>
  <c r="AS68" i="9"/>
  <c r="AX68" i="9"/>
  <c r="O69" i="9"/>
  <c r="T69" i="9"/>
  <c r="Y69" i="9"/>
  <c r="AD69" i="9"/>
  <c r="AI69" i="9"/>
  <c r="AN69" i="9"/>
  <c r="AS69" i="9"/>
  <c r="AX69" i="9"/>
  <c r="O70" i="9"/>
  <c r="T70" i="9"/>
  <c r="Y70" i="9"/>
  <c r="AD70" i="9"/>
  <c r="AI70" i="9"/>
  <c r="AN70" i="9"/>
  <c r="AS70" i="9"/>
  <c r="AX70" i="9"/>
  <c r="O71" i="9"/>
  <c r="T71" i="9"/>
  <c r="Y71" i="9"/>
  <c r="AD71" i="9"/>
  <c r="AI71" i="9"/>
  <c r="AN71" i="9"/>
  <c r="AS71" i="9"/>
  <c r="AX71" i="9"/>
  <c r="O72" i="9"/>
  <c r="T72" i="9"/>
  <c r="Y72" i="9"/>
  <c r="AD72" i="9"/>
  <c r="AI72" i="9"/>
  <c r="AN72" i="9"/>
  <c r="AS72" i="9"/>
  <c r="AX72" i="9"/>
  <c r="O73" i="9"/>
  <c r="T73" i="9"/>
  <c r="Y73" i="9"/>
  <c r="AD73" i="9"/>
  <c r="AI73" i="9"/>
  <c r="AN73" i="9"/>
  <c r="AS73" i="9"/>
  <c r="AX73" i="9"/>
  <c r="O74" i="9"/>
  <c r="T74" i="9"/>
  <c r="Y74" i="9"/>
  <c r="AD74" i="9"/>
  <c r="AI74" i="9"/>
  <c r="AN74" i="9"/>
  <c r="AS74" i="9"/>
  <c r="AX74" i="9"/>
  <c r="O75" i="9"/>
  <c r="T75" i="9"/>
  <c r="Y75" i="9"/>
  <c r="AD75" i="9"/>
  <c r="AI75" i="9"/>
  <c r="AN75" i="9"/>
  <c r="AS75" i="9"/>
  <c r="AX75" i="9"/>
  <c r="O76" i="9"/>
  <c r="T76" i="9"/>
  <c r="Y76" i="9"/>
  <c r="AD76" i="9"/>
  <c r="AI76" i="9"/>
  <c r="AN76" i="9"/>
  <c r="AS76" i="9"/>
  <c r="AX76" i="9"/>
  <c r="O77" i="9"/>
  <c r="T77" i="9"/>
  <c r="Y77" i="9"/>
  <c r="AD77" i="9"/>
  <c r="AI77" i="9"/>
  <c r="AN77" i="9"/>
  <c r="AS77" i="9"/>
  <c r="AX77" i="9"/>
  <c r="O78" i="9"/>
  <c r="T78" i="9"/>
  <c r="Y78" i="9"/>
  <c r="AD78" i="9"/>
  <c r="AI78" i="9"/>
  <c r="AN78" i="9"/>
  <c r="AS78" i="9"/>
  <c r="AX78" i="9"/>
  <c r="O79" i="9"/>
  <c r="T79" i="9"/>
  <c r="Y79" i="9"/>
  <c r="AD79" i="9"/>
  <c r="AI79" i="9"/>
  <c r="AN79" i="9"/>
  <c r="AS79" i="9"/>
  <c r="AX79" i="9"/>
  <c r="O80" i="9"/>
  <c r="T80" i="9"/>
  <c r="Y80" i="9"/>
  <c r="AD80" i="9"/>
  <c r="AI80" i="9"/>
  <c r="AN80" i="9"/>
  <c r="AS80" i="9"/>
  <c r="AX80" i="9"/>
  <c r="O81" i="9"/>
  <c r="T81" i="9"/>
  <c r="Y81" i="9"/>
  <c r="AD81" i="9"/>
  <c r="AI81" i="9"/>
  <c r="AN81" i="9"/>
  <c r="AS81" i="9"/>
  <c r="AX81" i="9"/>
  <c r="O82" i="9"/>
  <c r="T82" i="9"/>
  <c r="Y82" i="9"/>
  <c r="AD82" i="9"/>
  <c r="AI82" i="9"/>
  <c r="AN82" i="9"/>
  <c r="AS82" i="9"/>
  <c r="AX82" i="9"/>
  <c r="O83" i="9"/>
  <c r="T83" i="9"/>
  <c r="Y83" i="9"/>
  <c r="AD83" i="9"/>
  <c r="AI83" i="9"/>
  <c r="AN83" i="9"/>
  <c r="AS83" i="9"/>
  <c r="AX83" i="9"/>
  <c r="O84" i="9"/>
  <c r="T84" i="9"/>
  <c r="Y84" i="9"/>
  <c r="AD84" i="9"/>
  <c r="AI84" i="9"/>
  <c r="AN84" i="9"/>
  <c r="AS84" i="9"/>
  <c r="AX84" i="9"/>
  <c r="O85" i="9"/>
  <c r="T85" i="9"/>
  <c r="Y85" i="9"/>
  <c r="AD85" i="9"/>
  <c r="AI85" i="9"/>
  <c r="AN85" i="9"/>
  <c r="AS85" i="9"/>
  <c r="AX85" i="9"/>
  <c r="O86" i="9"/>
  <c r="T86" i="9"/>
  <c r="Y86" i="9"/>
  <c r="AD86" i="9"/>
  <c r="AI86" i="9"/>
  <c r="AN86" i="9"/>
  <c r="AS86" i="9"/>
  <c r="AX86" i="9"/>
  <c r="O87" i="9"/>
  <c r="T87" i="9"/>
  <c r="Y87" i="9"/>
  <c r="AD87" i="9"/>
  <c r="AI87" i="9"/>
  <c r="AN87" i="9"/>
  <c r="AS87" i="9"/>
  <c r="AX87" i="9"/>
  <c r="O88" i="9"/>
  <c r="T88" i="9"/>
  <c r="Y88" i="9"/>
  <c r="AD88" i="9"/>
  <c r="AI88" i="9"/>
  <c r="AN88" i="9"/>
  <c r="AS88" i="9"/>
  <c r="AX88" i="9"/>
  <c r="O89" i="9"/>
  <c r="T89" i="9"/>
  <c r="Y89" i="9"/>
  <c r="AD89" i="9"/>
  <c r="AI89" i="9"/>
  <c r="AN89" i="9"/>
  <c r="AS89" i="9"/>
  <c r="AX89" i="9"/>
  <c r="O90" i="9"/>
  <c r="T90" i="9"/>
  <c r="Y90" i="9"/>
  <c r="AD90" i="9"/>
  <c r="AI90" i="9"/>
  <c r="AN90" i="9"/>
  <c r="AS90" i="9"/>
  <c r="AX90" i="9"/>
  <c r="O91" i="9"/>
  <c r="T91" i="9"/>
  <c r="Y91" i="9"/>
  <c r="AD91" i="9"/>
  <c r="AI91" i="9"/>
  <c r="AN91" i="9"/>
  <c r="AS91" i="9"/>
  <c r="AX91" i="9"/>
  <c r="O92" i="9"/>
  <c r="T92" i="9"/>
  <c r="Y92" i="9"/>
  <c r="AD92" i="9"/>
  <c r="AI92" i="9"/>
  <c r="AN92" i="9"/>
  <c r="AS92" i="9"/>
  <c r="AX92" i="9"/>
  <c r="O93" i="9"/>
  <c r="T93" i="9"/>
  <c r="Y93" i="9"/>
  <c r="AD93" i="9"/>
  <c r="AI93" i="9"/>
  <c r="AN93" i="9"/>
  <c r="AS93" i="9"/>
  <c r="AX93" i="9"/>
  <c r="O94" i="9"/>
  <c r="T94" i="9"/>
  <c r="Y94" i="9"/>
  <c r="AD94" i="9"/>
  <c r="AI94" i="9"/>
  <c r="AN94" i="9"/>
  <c r="AS94" i="9"/>
  <c r="AX94" i="9"/>
  <c r="O95" i="9"/>
  <c r="T95" i="9"/>
  <c r="Y95" i="9"/>
  <c r="AD95" i="9"/>
  <c r="AI95" i="9"/>
  <c r="AN95" i="9"/>
  <c r="AS95" i="9"/>
  <c r="AX95" i="9"/>
  <c r="O96" i="9"/>
  <c r="T96" i="9"/>
  <c r="Y96" i="9"/>
  <c r="AD96" i="9"/>
  <c r="AI96" i="9"/>
  <c r="AN96" i="9"/>
  <c r="AS96" i="9"/>
  <c r="AX96" i="9"/>
  <c r="O97" i="9"/>
  <c r="T97" i="9"/>
  <c r="Y97" i="9"/>
  <c r="AD97" i="9"/>
  <c r="AI97" i="9"/>
  <c r="AN97" i="9"/>
  <c r="AS97" i="9"/>
  <c r="AX97" i="9"/>
  <c r="O98" i="9"/>
  <c r="T98" i="9"/>
  <c r="Y98" i="9"/>
  <c r="AD98" i="9"/>
  <c r="AI98" i="9"/>
  <c r="AN98" i="9"/>
  <c r="AS98" i="9"/>
  <c r="AX98" i="9"/>
  <c r="O99" i="9"/>
  <c r="T99" i="9"/>
  <c r="Y99" i="9"/>
  <c r="AD99" i="9"/>
  <c r="AI99" i="9"/>
  <c r="AN99" i="9"/>
  <c r="AS99" i="9"/>
  <c r="AX99" i="9"/>
  <c r="O100" i="9"/>
  <c r="T100" i="9"/>
  <c r="Y100" i="9"/>
  <c r="AD100" i="9"/>
  <c r="AI100" i="9"/>
  <c r="AN100" i="9"/>
  <c r="AS100" i="9"/>
  <c r="AX100" i="9"/>
  <c r="O101" i="9"/>
  <c r="T101" i="9"/>
  <c r="Y101" i="9"/>
  <c r="AD101" i="9"/>
  <c r="AI101" i="9"/>
  <c r="AN101" i="9"/>
  <c r="AS101" i="9"/>
  <c r="AX101" i="9"/>
  <c r="O102" i="9"/>
  <c r="T102" i="9"/>
  <c r="Y102" i="9"/>
  <c r="AD102" i="9"/>
  <c r="AI102" i="9"/>
  <c r="AN102" i="9"/>
  <c r="AS102" i="9"/>
  <c r="AX102" i="9"/>
  <c r="O103" i="9"/>
  <c r="T103" i="9"/>
  <c r="Y103" i="9"/>
  <c r="AD103" i="9"/>
  <c r="AI103" i="9"/>
  <c r="AN103" i="9"/>
  <c r="AS103" i="9"/>
  <c r="AX103" i="9"/>
  <c r="O104" i="9"/>
  <c r="T104" i="9"/>
  <c r="Y104" i="9"/>
  <c r="AD104" i="9"/>
  <c r="AI104" i="9"/>
  <c r="AN104" i="9"/>
  <c r="AS104" i="9"/>
  <c r="AX104" i="9"/>
  <c r="O105" i="9"/>
  <c r="T105" i="9"/>
  <c r="Y105" i="9"/>
  <c r="AD105" i="9"/>
  <c r="AI105" i="9"/>
  <c r="AN105" i="9"/>
  <c r="AS105" i="9"/>
  <c r="AX105" i="9"/>
  <c r="O106" i="9"/>
  <c r="T106" i="9"/>
  <c r="Y106" i="9"/>
  <c r="AD106" i="9"/>
  <c r="AI106" i="9"/>
  <c r="AN106" i="9"/>
  <c r="AS106" i="9"/>
  <c r="AX106" i="9"/>
  <c r="O107" i="9"/>
  <c r="T107" i="9"/>
  <c r="Y107" i="9"/>
  <c r="AD107" i="9"/>
  <c r="AI107" i="9"/>
  <c r="AN107" i="9"/>
  <c r="AS107" i="9"/>
  <c r="AX107" i="9"/>
  <c r="O108" i="9"/>
  <c r="T108" i="9"/>
  <c r="Y108" i="9"/>
  <c r="AD108" i="9"/>
  <c r="AI108" i="9"/>
  <c r="AN108" i="9"/>
  <c r="AS108" i="9"/>
  <c r="AX108" i="9"/>
  <c r="O109" i="9"/>
  <c r="T109" i="9"/>
  <c r="Y109" i="9"/>
  <c r="AD109" i="9"/>
  <c r="AI109" i="9"/>
  <c r="AN109" i="9"/>
  <c r="AS109" i="9"/>
  <c r="AX109" i="9"/>
  <c r="O110" i="9"/>
  <c r="T110" i="9"/>
  <c r="Y110" i="9"/>
  <c r="AD110" i="9"/>
  <c r="AI110" i="9"/>
  <c r="AN110" i="9"/>
  <c r="AS110" i="9"/>
  <c r="AX110" i="9"/>
  <c r="O111" i="9"/>
  <c r="T111" i="9"/>
  <c r="Y111" i="9"/>
  <c r="AD111" i="9"/>
  <c r="AI111" i="9"/>
  <c r="AN111" i="9"/>
  <c r="AS111" i="9"/>
  <c r="AX111" i="9"/>
  <c r="O112" i="9"/>
  <c r="T112" i="9"/>
  <c r="Y112" i="9"/>
  <c r="AD112" i="9"/>
  <c r="AI112" i="9"/>
  <c r="AN112" i="9"/>
  <c r="AS112" i="9"/>
  <c r="AX112" i="9"/>
  <c r="O113" i="9"/>
  <c r="T113" i="9"/>
  <c r="Y113" i="9"/>
  <c r="AD113" i="9"/>
  <c r="AI113" i="9"/>
  <c r="AN113" i="9"/>
  <c r="AS113" i="9"/>
  <c r="AX113" i="9"/>
  <c r="O114" i="9"/>
  <c r="T114" i="9"/>
  <c r="Y114" i="9"/>
  <c r="AD114" i="9"/>
  <c r="AI114" i="9"/>
  <c r="AN114" i="9"/>
  <c r="AS114" i="9"/>
  <c r="AX114" i="9"/>
  <c r="O115" i="9"/>
  <c r="T115" i="9"/>
  <c r="Y115" i="9"/>
  <c r="AD115" i="9"/>
  <c r="AI115" i="9"/>
  <c r="AN115" i="9"/>
  <c r="AS115" i="9"/>
  <c r="AX115" i="9"/>
  <c r="O116" i="9"/>
  <c r="T116" i="9"/>
  <c r="Y116" i="9"/>
  <c r="AD116" i="9"/>
  <c r="AI116" i="9"/>
  <c r="AN116" i="9"/>
  <c r="AS116" i="9"/>
  <c r="AX116" i="9"/>
  <c r="O117" i="9"/>
  <c r="T117" i="9"/>
  <c r="Y117" i="9"/>
  <c r="AD117" i="9"/>
  <c r="AI117" i="9"/>
  <c r="AN117" i="9"/>
  <c r="AS117" i="9"/>
  <c r="AX117" i="9"/>
  <c r="O118" i="9"/>
  <c r="T118" i="9"/>
  <c r="Y118" i="9"/>
  <c r="AD118" i="9"/>
  <c r="AI118" i="9"/>
  <c r="AN118" i="9"/>
  <c r="AS118" i="9"/>
  <c r="AX118" i="9"/>
  <c r="O119" i="9"/>
  <c r="T119" i="9"/>
  <c r="Y119" i="9"/>
  <c r="AD119" i="9"/>
  <c r="AI119" i="9"/>
  <c r="AN119" i="9"/>
  <c r="AS119" i="9"/>
  <c r="AX119" i="9"/>
  <c r="O120" i="9"/>
  <c r="T120" i="9"/>
  <c r="Y120" i="9"/>
  <c r="AD120" i="9"/>
  <c r="AI120" i="9"/>
  <c r="AN120" i="9"/>
  <c r="AS120" i="9"/>
  <c r="AX120" i="9"/>
  <c r="O121" i="9"/>
  <c r="T121" i="9"/>
  <c r="Y121" i="9"/>
  <c r="AD121" i="9"/>
  <c r="AI121" i="9"/>
  <c r="AN121" i="9"/>
  <c r="AS121" i="9"/>
  <c r="AX121" i="9"/>
  <c r="O122" i="9"/>
  <c r="T122" i="9"/>
  <c r="Y122" i="9"/>
  <c r="AD122" i="9"/>
  <c r="AI122" i="9"/>
  <c r="AN122" i="9"/>
  <c r="AS122" i="9"/>
  <c r="AX122" i="9"/>
  <c r="O123" i="9"/>
  <c r="T123" i="9"/>
  <c r="Y123" i="9"/>
  <c r="AD123" i="9"/>
  <c r="AI123" i="9"/>
  <c r="AN123" i="9"/>
  <c r="AS123" i="9"/>
  <c r="AX123" i="9"/>
  <c r="O124" i="9"/>
  <c r="T124" i="9"/>
  <c r="Y124" i="9"/>
  <c r="AD124" i="9"/>
  <c r="AI124" i="9"/>
  <c r="AN124" i="9"/>
  <c r="AS124" i="9"/>
  <c r="AX124" i="9"/>
  <c r="O125" i="9"/>
  <c r="T125" i="9"/>
  <c r="Y125" i="9"/>
  <c r="AD125" i="9"/>
  <c r="AI125" i="9"/>
  <c r="AN125" i="9"/>
  <c r="AS125" i="9"/>
  <c r="AX125" i="9"/>
  <c r="O126" i="9"/>
  <c r="T126" i="9"/>
  <c r="Y126" i="9"/>
  <c r="AD126" i="9"/>
  <c r="AI126" i="9"/>
  <c r="AN126" i="9"/>
  <c r="AS126" i="9"/>
  <c r="AX126" i="9"/>
  <c r="O127" i="9"/>
  <c r="T127" i="9"/>
  <c r="Y127" i="9"/>
  <c r="AD127" i="9"/>
  <c r="AI127" i="9"/>
  <c r="AN127" i="9"/>
  <c r="AS127" i="9"/>
  <c r="AX127" i="9"/>
  <c r="O128" i="9"/>
  <c r="T128" i="9"/>
  <c r="Y128" i="9"/>
  <c r="AD128" i="9"/>
  <c r="AI128" i="9"/>
  <c r="AN128" i="9"/>
  <c r="AS128" i="9"/>
  <c r="AX128" i="9"/>
  <c r="O129" i="9"/>
  <c r="T129" i="9"/>
  <c r="Y129" i="9"/>
  <c r="AD129" i="9"/>
  <c r="AI129" i="9"/>
  <c r="AN129" i="9"/>
  <c r="AS129" i="9"/>
  <c r="AX129" i="9"/>
  <c r="O130" i="9"/>
  <c r="T130" i="9"/>
  <c r="Y130" i="9"/>
  <c r="AD130" i="9"/>
  <c r="AI130" i="9"/>
  <c r="AN130" i="9"/>
  <c r="AS130" i="9"/>
  <c r="AX130" i="9"/>
  <c r="O131" i="9"/>
  <c r="T131" i="9"/>
  <c r="Y131" i="9"/>
  <c r="AD131" i="9"/>
  <c r="AI131" i="9"/>
  <c r="AN131" i="9"/>
  <c r="AS131" i="9"/>
  <c r="AX131" i="9"/>
  <c r="O132" i="9"/>
  <c r="T132" i="9"/>
  <c r="Y132" i="9"/>
  <c r="AD132" i="9"/>
  <c r="AI132" i="9"/>
  <c r="AN132" i="9"/>
  <c r="AS132" i="9"/>
  <c r="AX132" i="9"/>
  <c r="O133" i="9"/>
  <c r="T133" i="9"/>
  <c r="Y133" i="9"/>
  <c r="AD133" i="9"/>
  <c r="AI133" i="9"/>
  <c r="AN133" i="9"/>
  <c r="AS133" i="9"/>
  <c r="AX133" i="9"/>
  <c r="O134" i="9"/>
  <c r="T134" i="9"/>
  <c r="Y134" i="9"/>
  <c r="AD134" i="9"/>
  <c r="AI134" i="9"/>
  <c r="AN134" i="9"/>
  <c r="AS134" i="9"/>
  <c r="AX134" i="9"/>
  <c r="O135" i="9"/>
  <c r="T135" i="9"/>
  <c r="Y135" i="9"/>
  <c r="AD135" i="9"/>
  <c r="AI135" i="9"/>
  <c r="AN135" i="9"/>
  <c r="AS135" i="9"/>
  <c r="AX135" i="9"/>
  <c r="O136" i="9"/>
  <c r="T136" i="9"/>
  <c r="Y136" i="9"/>
  <c r="AD136" i="9"/>
  <c r="AI136" i="9"/>
  <c r="AN136" i="9"/>
  <c r="AS136" i="9"/>
  <c r="AX136" i="9"/>
  <c r="O137" i="9"/>
  <c r="T137" i="9"/>
  <c r="Y137" i="9"/>
  <c r="AD137" i="9"/>
  <c r="AI137" i="9"/>
  <c r="AN137" i="9"/>
  <c r="AS137" i="9"/>
  <c r="AX137" i="9"/>
  <c r="O138" i="9"/>
  <c r="T138" i="9"/>
  <c r="Y138" i="9"/>
  <c r="AD138" i="9"/>
  <c r="AI138" i="9"/>
  <c r="AN138" i="9"/>
  <c r="AS138" i="9"/>
  <c r="AX138" i="9"/>
  <c r="O139" i="9"/>
  <c r="T139" i="9"/>
  <c r="Y139" i="9"/>
  <c r="AD139" i="9"/>
  <c r="AI139" i="9"/>
  <c r="AN139" i="9"/>
  <c r="AS139" i="9"/>
  <c r="AX139" i="9"/>
  <c r="O140" i="9"/>
  <c r="T140" i="9"/>
  <c r="Y140" i="9"/>
  <c r="AD140" i="9"/>
  <c r="AI140" i="9"/>
  <c r="AN140" i="9"/>
  <c r="AS140" i="9"/>
  <c r="AX140" i="9"/>
  <c r="O141" i="9"/>
  <c r="T141" i="9"/>
  <c r="Y141" i="9"/>
  <c r="AD141" i="9"/>
  <c r="AI141" i="9"/>
  <c r="AN141" i="9"/>
  <c r="AS141" i="9"/>
  <c r="AX141" i="9"/>
  <c r="O142" i="9"/>
  <c r="T142" i="9"/>
  <c r="Y142" i="9"/>
  <c r="AD142" i="9"/>
  <c r="AI142" i="9"/>
  <c r="AN142" i="9"/>
  <c r="AS142" i="9"/>
  <c r="AX142" i="9"/>
  <c r="O143" i="9"/>
  <c r="T143" i="9"/>
  <c r="Y143" i="9"/>
  <c r="AD143" i="9"/>
  <c r="AI143" i="9"/>
  <c r="AN143" i="9"/>
  <c r="AS143" i="9"/>
  <c r="AX143" i="9"/>
  <c r="O144" i="9"/>
  <c r="T144" i="9"/>
  <c r="Y144" i="9"/>
  <c r="AD144" i="9"/>
  <c r="AI144" i="9"/>
  <c r="AN144" i="9"/>
  <c r="AS144" i="9"/>
  <c r="AX144" i="9"/>
  <c r="O145" i="9"/>
  <c r="T145" i="9"/>
  <c r="Y145" i="9"/>
  <c r="AD145" i="9"/>
  <c r="AI145" i="9"/>
  <c r="AN145" i="9"/>
  <c r="AS145" i="9"/>
  <c r="AX145" i="9"/>
  <c r="O146" i="9"/>
  <c r="T146" i="9"/>
  <c r="Y146" i="9"/>
  <c r="AD146" i="9"/>
  <c r="AI146" i="9"/>
  <c r="AN146" i="9"/>
  <c r="AS146" i="9"/>
  <c r="AX146" i="9"/>
  <c r="O147" i="9"/>
  <c r="T147" i="9"/>
  <c r="Y147" i="9"/>
  <c r="AD147" i="9"/>
  <c r="AI147" i="9"/>
  <c r="AN147" i="9"/>
  <c r="AS147" i="9"/>
  <c r="AX147" i="9"/>
  <c r="O148" i="9"/>
  <c r="T148" i="9"/>
  <c r="Y148" i="9"/>
  <c r="AD148" i="9"/>
  <c r="AI148" i="9"/>
  <c r="AN148" i="9"/>
  <c r="AS148" i="9"/>
  <c r="AX148" i="9"/>
  <c r="O149" i="9"/>
  <c r="T149" i="9"/>
  <c r="Y149" i="9"/>
  <c r="AD149" i="9"/>
  <c r="AI149" i="9"/>
  <c r="AN149" i="9"/>
  <c r="AS149" i="9"/>
  <c r="AX149" i="9"/>
  <c r="O150" i="9"/>
  <c r="T150" i="9"/>
  <c r="Y150" i="9"/>
  <c r="AD150" i="9"/>
  <c r="AI150" i="9"/>
  <c r="AN150" i="9"/>
  <c r="AS150" i="9"/>
  <c r="AX150" i="9"/>
  <c r="O151" i="9"/>
  <c r="T151" i="9"/>
  <c r="Y151" i="9"/>
  <c r="AD151" i="9"/>
  <c r="AI151" i="9"/>
  <c r="AN151" i="9"/>
  <c r="AS151" i="9"/>
  <c r="AX151" i="9"/>
  <c r="O152" i="9"/>
  <c r="T152" i="9"/>
  <c r="Y152" i="9"/>
  <c r="AD152" i="9"/>
  <c r="AI152" i="9"/>
  <c r="AN152" i="9"/>
  <c r="AS152" i="9"/>
  <c r="AX152" i="9"/>
  <c r="O153" i="9"/>
  <c r="T153" i="9"/>
  <c r="Y153" i="9"/>
  <c r="AD153" i="9"/>
  <c r="AI153" i="9"/>
  <c r="AN153" i="9"/>
  <c r="AS153" i="9"/>
  <c r="AX153" i="9"/>
  <c r="O154" i="9"/>
  <c r="T154" i="9"/>
  <c r="Y154" i="9"/>
  <c r="AD154" i="9"/>
  <c r="AI154" i="9"/>
  <c r="AN154" i="9"/>
  <c r="AS154" i="9"/>
  <c r="AX154" i="9"/>
  <c r="O155" i="9"/>
  <c r="T155" i="9"/>
  <c r="Y155" i="9"/>
  <c r="AD155" i="9"/>
  <c r="AI155" i="9"/>
  <c r="AN155" i="9"/>
  <c r="AS155" i="9"/>
  <c r="AX155" i="9"/>
  <c r="O156" i="9"/>
  <c r="T156" i="9"/>
  <c r="Y156" i="9"/>
  <c r="AD156" i="9"/>
  <c r="AI156" i="9"/>
  <c r="AN156" i="9"/>
  <c r="AS156" i="9"/>
  <c r="AX156" i="9"/>
  <c r="O157" i="9"/>
  <c r="T157" i="9"/>
  <c r="Y157" i="9"/>
  <c r="AD157" i="9"/>
  <c r="AI157" i="9"/>
  <c r="AN157" i="9"/>
  <c r="AS157" i="9"/>
  <c r="AX157" i="9"/>
  <c r="O158" i="9"/>
  <c r="T158" i="9"/>
  <c r="Y158" i="9"/>
  <c r="AD158" i="9"/>
  <c r="AI158" i="9"/>
  <c r="AN158" i="9"/>
  <c r="AS158" i="9"/>
  <c r="AX158" i="9"/>
  <c r="O159" i="9"/>
  <c r="T159" i="9"/>
  <c r="Y159" i="9"/>
  <c r="AD159" i="9"/>
  <c r="AI159" i="9"/>
  <c r="AN159" i="9"/>
  <c r="AS159" i="9"/>
  <c r="AX159" i="9"/>
  <c r="O160" i="9"/>
  <c r="T160" i="9"/>
  <c r="Y160" i="9"/>
  <c r="AD160" i="9"/>
  <c r="AI160" i="9"/>
  <c r="AN160" i="9"/>
  <c r="AS160" i="9"/>
  <c r="AX160" i="9"/>
  <c r="O161" i="9"/>
  <c r="T161" i="9"/>
  <c r="Y161" i="9"/>
  <c r="AD161" i="9"/>
  <c r="AI161" i="9"/>
  <c r="AN161" i="9"/>
  <c r="AS161" i="9"/>
  <c r="AX161" i="9"/>
  <c r="O162" i="9"/>
  <c r="T162" i="9"/>
  <c r="Y162" i="9"/>
  <c r="AD162" i="9"/>
  <c r="AI162" i="9"/>
  <c r="AN162" i="9"/>
  <c r="AS162" i="9"/>
  <c r="AX162" i="9"/>
  <c r="O163" i="9"/>
  <c r="T163" i="9"/>
  <c r="Y163" i="9"/>
  <c r="AD163" i="9"/>
  <c r="AI163" i="9"/>
  <c r="AN163" i="9"/>
  <c r="AS163" i="9"/>
  <c r="AX163" i="9"/>
  <c r="O164" i="9"/>
  <c r="T164" i="9"/>
  <c r="Y164" i="9"/>
  <c r="AD164" i="9"/>
  <c r="AI164" i="9"/>
  <c r="AN164" i="9"/>
  <c r="AS164" i="9"/>
  <c r="AX164" i="9"/>
  <c r="O165" i="9"/>
  <c r="T165" i="9"/>
  <c r="Y165" i="9"/>
  <c r="AD165" i="9"/>
  <c r="AI165" i="9"/>
  <c r="AN165" i="9"/>
  <c r="AS165" i="9"/>
  <c r="AX165" i="9"/>
  <c r="O166" i="9"/>
  <c r="T166" i="9"/>
  <c r="Y166" i="9"/>
  <c r="AD166" i="9"/>
  <c r="AI166" i="9"/>
  <c r="AN166" i="9"/>
  <c r="AS166" i="9"/>
  <c r="AX166" i="9"/>
  <c r="O167" i="9"/>
  <c r="T167" i="9"/>
  <c r="Y167" i="9"/>
  <c r="AD167" i="9"/>
  <c r="AI167" i="9"/>
  <c r="AN167" i="9"/>
  <c r="AS167" i="9"/>
  <c r="AX167" i="9"/>
  <c r="O168" i="9"/>
  <c r="T168" i="9"/>
  <c r="Y168" i="9"/>
  <c r="AD168" i="9"/>
  <c r="AI168" i="9"/>
  <c r="AN168" i="9"/>
  <c r="AS168" i="9"/>
  <c r="AX168" i="9"/>
  <c r="O169" i="9"/>
  <c r="T169" i="9"/>
  <c r="Y169" i="9"/>
  <c r="AD169" i="9"/>
  <c r="AI169" i="9"/>
  <c r="AN169" i="9"/>
  <c r="AS169" i="9"/>
  <c r="AX169" i="9"/>
  <c r="O170" i="9"/>
  <c r="T170" i="9"/>
  <c r="Y170" i="9"/>
  <c r="AD170" i="9"/>
  <c r="AI170" i="9"/>
  <c r="AN170" i="9"/>
  <c r="AS170" i="9"/>
  <c r="AX170" i="9"/>
  <c r="O171" i="9"/>
  <c r="T171" i="9"/>
  <c r="Y171" i="9"/>
  <c r="AD171" i="9"/>
  <c r="AI171" i="9"/>
  <c r="AN171" i="9"/>
  <c r="AS171" i="9"/>
  <c r="AX171" i="9"/>
  <c r="O172" i="9"/>
  <c r="T172" i="9"/>
  <c r="Y172" i="9"/>
  <c r="AD172" i="9"/>
  <c r="AI172" i="9"/>
  <c r="AN172" i="9"/>
  <c r="AS172" i="9"/>
  <c r="AX172" i="9"/>
  <c r="O173" i="9"/>
  <c r="T173" i="9"/>
  <c r="Y173" i="9"/>
  <c r="AD173" i="9"/>
  <c r="AI173" i="9"/>
  <c r="AN173" i="9"/>
  <c r="AS173" i="9"/>
  <c r="AX173" i="9"/>
  <c r="O174" i="9"/>
  <c r="T174" i="9"/>
  <c r="Y174" i="9"/>
  <c r="AD174" i="9"/>
  <c r="AI174" i="9"/>
  <c r="AN174" i="9"/>
  <c r="AS174" i="9"/>
  <c r="AX174" i="9"/>
  <c r="O175" i="9"/>
  <c r="T175" i="9"/>
  <c r="Y175" i="9"/>
  <c r="AD175" i="9"/>
  <c r="AI175" i="9"/>
  <c r="AN175" i="9"/>
  <c r="AS175" i="9"/>
  <c r="AX175" i="9"/>
  <c r="O176" i="9"/>
  <c r="T176" i="9"/>
  <c r="Y176" i="9"/>
  <c r="AD176" i="9"/>
  <c r="AI176" i="9"/>
  <c r="AN176" i="9"/>
  <c r="AS176" i="9"/>
  <c r="AX176" i="9"/>
  <c r="O177" i="9"/>
  <c r="T177" i="9"/>
  <c r="Y177" i="9"/>
  <c r="AD177" i="9"/>
  <c r="AI177" i="9"/>
  <c r="AN177" i="9"/>
  <c r="AS177" i="9"/>
  <c r="AX177" i="9"/>
  <c r="O178" i="9"/>
  <c r="T178" i="9"/>
  <c r="Y178" i="9"/>
  <c r="AD178" i="9"/>
  <c r="AI178" i="9"/>
  <c r="AN178" i="9"/>
  <c r="AS178" i="9"/>
  <c r="AX178" i="9"/>
  <c r="O179" i="9"/>
  <c r="T179" i="9"/>
  <c r="Y179" i="9"/>
  <c r="AD179" i="9"/>
  <c r="AI179" i="9"/>
  <c r="AN179" i="9"/>
  <c r="AS179" i="9"/>
  <c r="AX179" i="9"/>
  <c r="O180" i="9"/>
  <c r="T180" i="9"/>
  <c r="Y180" i="9"/>
  <c r="AD180" i="9"/>
  <c r="AI180" i="9"/>
  <c r="AN180" i="9"/>
  <c r="AS180" i="9"/>
  <c r="AX180" i="9"/>
  <c r="O181" i="9"/>
  <c r="T181" i="9"/>
  <c r="Y181" i="9"/>
  <c r="AD181" i="9"/>
  <c r="AI181" i="9"/>
  <c r="AN181" i="9"/>
  <c r="AS181" i="9"/>
  <c r="AX181" i="9"/>
  <c r="O182" i="9"/>
  <c r="T182" i="9"/>
  <c r="Y182" i="9"/>
  <c r="AD182" i="9"/>
  <c r="AI182" i="9"/>
  <c r="AN182" i="9"/>
  <c r="AS182" i="9"/>
  <c r="AX182" i="9"/>
  <c r="O183" i="9"/>
  <c r="T183" i="9"/>
  <c r="Y183" i="9"/>
  <c r="AD183" i="9"/>
  <c r="AI183" i="9"/>
  <c r="AN183" i="9"/>
  <c r="AS183" i="9"/>
  <c r="AX183" i="9"/>
  <c r="O184" i="9"/>
  <c r="T184" i="9"/>
  <c r="Y184" i="9"/>
  <c r="AD184" i="9"/>
  <c r="AI184" i="9"/>
  <c r="AN184" i="9"/>
  <c r="AS184" i="9"/>
  <c r="AX184" i="9"/>
  <c r="O185" i="9"/>
  <c r="T185" i="9"/>
  <c r="Y185" i="9"/>
  <c r="AD185" i="9"/>
  <c r="AI185" i="9"/>
  <c r="AN185" i="9"/>
  <c r="AS185" i="9"/>
  <c r="AX185" i="9"/>
  <c r="O186" i="9"/>
  <c r="T186" i="9"/>
  <c r="Y186" i="9"/>
  <c r="AD186" i="9"/>
  <c r="AI186" i="9"/>
  <c r="AN186" i="9"/>
  <c r="AS186" i="9"/>
  <c r="AX186" i="9"/>
  <c r="O187" i="9"/>
  <c r="T187" i="9"/>
  <c r="Y187" i="9"/>
  <c r="AD187" i="9"/>
  <c r="AI187" i="9"/>
  <c r="AN187" i="9"/>
  <c r="AS187" i="9"/>
  <c r="AX187" i="9"/>
  <c r="O188" i="9"/>
  <c r="T188" i="9"/>
  <c r="Y188" i="9"/>
  <c r="AD188" i="9"/>
  <c r="AI188" i="9"/>
  <c r="AN188" i="9"/>
  <c r="AS188" i="9"/>
  <c r="AX188" i="9"/>
  <c r="O189" i="9"/>
  <c r="T189" i="9"/>
  <c r="Y189" i="9"/>
  <c r="AD189" i="9"/>
  <c r="AI189" i="9"/>
  <c r="AN189" i="9"/>
  <c r="AS189" i="9"/>
  <c r="AX189" i="9"/>
  <c r="O190" i="9"/>
  <c r="T190" i="9"/>
  <c r="Y190" i="9"/>
  <c r="AD190" i="9"/>
  <c r="AI190" i="9"/>
  <c r="AN190" i="9"/>
  <c r="AS190" i="9"/>
  <c r="AX190" i="9"/>
  <c r="O191" i="9"/>
  <c r="T191" i="9"/>
  <c r="Y191" i="9"/>
  <c r="AD191" i="9"/>
  <c r="AI191" i="9"/>
  <c r="AN191" i="9"/>
  <c r="AS191" i="9"/>
  <c r="AX191" i="9"/>
  <c r="O192" i="9"/>
  <c r="T192" i="9"/>
  <c r="Y192" i="9"/>
  <c r="AD192" i="9"/>
  <c r="AI192" i="9"/>
  <c r="AN192" i="9"/>
  <c r="AS192" i="9"/>
  <c r="AX192" i="9"/>
  <c r="O193" i="9"/>
  <c r="T193" i="9"/>
  <c r="Y193" i="9"/>
  <c r="AD193" i="9"/>
  <c r="AI193" i="9"/>
  <c r="AN193" i="9"/>
  <c r="AS193" i="9"/>
  <c r="AX193" i="9"/>
  <c r="O194" i="9"/>
  <c r="T194" i="9"/>
  <c r="Y194" i="9"/>
  <c r="AD194" i="9"/>
  <c r="AI194" i="9"/>
  <c r="AN194" i="9"/>
  <c r="AS194" i="9"/>
  <c r="AX194" i="9"/>
  <c r="O195" i="9"/>
  <c r="T195" i="9"/>
  <c r="Y195" i="9"/>
  <c r="AD195" i="9"/>
  <c r="AI195" i="9"/>
  <c r="AN195" i="9"/>
  <c r="AS195" i="9"/>
  <c r="AX195" i="9"/>
  <c r="O196" i="9"/>
  <c r="T196" i="9"/>
  <c r="Y196" i="9"/>
  <c r="AD196" i="9"/>
  <c r="AI196" i="9"/>
  <c r="AN196" i="9"/>
  <c r="AS196" i="9"/>
  <c r="AX196" i="9"/>
  <c r="O197" i="9"/>
  <c r="T197" i="9"/>
  <c r="Y197" i="9"/>
  <c r="AD197" i="9"/>
  <c r="AI197" i="9"/>
  <c r="AN197" i="9"/>
  <c r="AS197" i="9"/>
  <c r="AX197" i="9"/>
  <c r="O198" i="9"/>
  <c r="T198" i="9"/>
  <c r="Y198" i="9"/>
  <c r="AD198" i="9"/>
  <c r="AI198" i="9"/>
  <c r="AN198" i="9"/>
  <c r="AS198" i="9"/>
  <c r="AX198" i="9"/>
  <c r="O199" i="9"/>
  <c r="T199" i="9"/>
  <c r="Y199" i="9"/>
  <c r="AD199" i="9"/>
  <c r="AI199" i="9"/>
  <c r="AN199" i="9"/>
  <c r="AS199" i="9"/>
  <c r="AX199" i="9"/>
  <c r="O200" i="9"/>
  <c r="T200" i="9"/>
  <c r="Y200" i="9"/>
  <c r="AD200" i="9"/>
  <c r="AI200" i="9"/>
  <c r="AN200" i="9"/>
  <c r="AS200" i="9"/>
  <c r="AX200" i="9"/>
  <c r="O201" i="9"/>
  <c r="T201" i="9"/>
  <c r="Y201" i="9"/>
  <c r="AD201" i="9"/>
  <c r="AI201" i="9"/>
  <c r="AN201" i="9"/>
  <c r="AS201" i="9"/>
  <c r="AX201" i="9"/>
  <c r="O202" i="9"/>
  <c r="T202" i="9"/>
  <c r="Y202" i="9"/>
  <c r="AD202" i="9"/>
  <c r="AI202" i="9"/>
  <c r="AN202" i="9"/>
  <c r="AS202" i="9"/>
  <c r="AX202" i="9"/>
  <c r="O203" i="9"/>
  <c r="T203" i="9"/>
  <c r="Y203" i="9"/>
  <c r="AD203" i="9"/>
  <c r="AI203" i="9"/>
  <c r="AN203" i="9"/>
  <c r="AS203" i="9"/>
  <c r="AX203" i="9"/>
  <c r="O204" i="9"/>
  <c r="T204" i="9"/>
  <c r="Y204" i="9"/>
  <c r="AD204" i="9"/>
  <c r="AI204" i="9"/>
  <c r="AN204" i="9"/>
  <c r="AS204" i="9"/>
  <c r="AX204" i="9"/>
  <c r="O205" i="9"/>
  <c r="T205" i="9"/>
  <c r="Y205" i="9"/>
  <c r="AD205" i="9"/>
  <c r="AI205" i="9"/>
  <c r="AN205" i="9"/>
  <c r="AS205" i="9"/>
  <c r="AX205" i="9"/>
  <c r="O206" i="9"/>
  <c r="T206" i="9"/>
  <c r="Y206" i="9"/>
  <c r="AD206" i="9"/>
  <c r="AI206" i="9"/>
  <c r="AN206" i="9"/>
  <c r="AS206" i="9"/>
  <c r="AX206" i="9"/>
  <c r="O207" i="9"/>
  <c r="T207" i="9"/>
  <c r="Y207" i="9"/>
  <c r="AD207" i="9"/>
  <c r="AI207" i="9"/>
  <c r="AN207" i="9"/>
  <c r="AS207" i="9"/>
  <c r="AX207" i="9"/>
  <c r="O208" i="9"/>
  <c r="T208" i="9"/>
  <c r="Y208" i="9"/>
  <c r="AD208" i="9"/>
  <c r="AI208" i="9"/>
  <c r="AN208" i="9"/>
  <c r="AS208" i="9"/>
  <c r="AX208" i="9"/>
  <c r="O209" i="9"/>
  <c r="T209" i="9"/>
  <c r="Y209" i="9"/>
  <c r="AD209" i="9"/>
  <c r="AI209" i="9"/>
  <c r="AN209" i="9"/>
  <c r="AS209" i="9"/>
  <c r="AX209" i="9"/>
  <c r="O210" i="9"/>
  <c r="T210" i="9"/>
  <c r="Y210" i="9"/>
  <c r="AD210" i="9"/>
  <c r="AI210" i="9"/>
  <c r="AN210" i="9"/>
  <c r="AS210" i="9"/>
  <c r="AX210" i="9"/>
  <c r="O211" i="9"/>
  <c r="T211" i="9"/>
  <c r="Y211" i="9"/>
  <c r="AD211" i="9"/>
  <c r="AI211" i="9"/>
  <c r="AN211" i="9"/>
  <c r="AS211" i="9"/>
  <c r="AX211" i="9"/>
  <c r="O212" i="9"/>
  <c r="T212" i="9"/>
  <c r="Y212" i="9"/>
  <c r="AD212" i="9"/>
  <c r="AI212" i="9"/>
  <c r="AN212" i="9"/>
  <c r="AS212" i="9"/>
  <c r="AX212" i="9"/>
  <c r="O213" i="9"/>
  <c r="T213" i="9"/>
  <c r="Y213" i="9"/>
  <c r="AD213" i="9"/>
  <c r="AI213" i="9"/>
  <c r="AN213" i="9"/>
  <c r="AS213" i="9"/>
  <c r="AX213" i="9"/>
  <c r="O214" i="9"/>
  <c r="T214" i="9"/>
  <c r="Y214" i="9"/>
  <c r="AD214" i="9"/>
  <c r="AI214" i="9"/>
  <c r="AN214" i="9"/>
  <c r="AS214" i="9"/>
  <c r="AX214" i="9"/>
  <c r="O215" i="9"/>
  <c r="T215" i="9"/>
  <c r="Y215" i="9"/>
  <c r="AD215" i="9"/>
  <c r="AI215" i="9"/>
  <c r="AN215" i="9"/>
  <c r="AS215" i="9"/>
  <c r="AX215" i="9"/>
  <c r="O216" i="9"/>
  <c r="T216" i="9"/>
  <c r="Y216" i="9"/>
  <c r="AD216" i="9"/>
  <c r="AI216" i="9"/>
  <c r="AN216" i="9"/>
  <c r="AS216" i="9"/>
  <c r="AX216" i="9"/>
  <c r="O217" i="9"/>
  <c r="T217" i="9"/>
  <c r="Y217" i="9"/>
  <c r="AD217" i="9"/>
  <c r="AI217" i="9"/>
  <c r="AN217" i="9"/>
  <c r="AS217" i="9"/>
  <c r="AX217" i="9"/>
  <c r="O218" i="9"/>
  <c r="T218" i="9"/>
  <c r="Y218" i="9"/>
  <c r="AD218" i="9"/>
  <c r="AI218" i="9"/>
  <c r="AN218" i="9"/>
  <c r="AS218" i="9"/>
  <c r="AX218" i="9"/>
  <c r="O219" i="9"/>
  <c r="T219" i="9"/>
  <c r="Y219" i="9"/>
  <c r="AD219" i="9"/>
  <c r="AI219" i="9"/>
  <c r="AN219" i="9"/>
  <c r="AS219" i="9"/>
  <c r="AX219" i="9"/>
  <c r="O220" i="9"/>
  <c r="T220" i="9"/>
  <c r="Y220" i="9"/>
  <c r="AD220" i="9"/>
  <c r="AI220" i="9"/>
  <c r="AN220" i="9"/>
  <c r="AS220" i="9"/>
  <c r="AX220" i="9"/>
  <c r="O221" i="9"/>
  <c r="T221" i="9"/>
  <c r="Y221" i="9"/>
  <c r="AD221" i="9"/>
  <c r="AI221" i="9"/>
  <c r="AN221" i="9"/>
  <c r="AS221" i="9"/>
  <c r="AX221" i="9"/>
  <c r="O222" i="9"/>
  <c r="T222" i="9"/>
  <c r="Y222" i="9"/>
  <c r="AD222" i="9"/>
  <c r="AI222" i="9"/>
  <c r="AN222" i="9"/>
  <c r="AS222" i="9"/>
  <c r="AX222" i="9"/>
  <c r="O223" i="9"/>
  <c r="T223" i="9"/>
  <c r="Y223" i="9"/>
  <c r="AD223" i="9"/>
  <c r="AI223" i="9"/>
  <c r="AN223" i="9"/>
  <c r="AS223" i="9"/>
  <c r="AX223" i="9"/>
  <c r="O224" i="9"/>
  <c r="T224" i="9"/>
  <c r="Y224" i="9"/>
  <c r="AD224" i="9"/>
  <c r="AI224" i="9"/>
  <c r="AN224" i="9"/>
  <c r="AS224" i="9"/>
  <c r="AX224" i="9"/>
  <c r="O225" i="9"/>
  <c r="T225" i="9"/>
  <c r="Y225" i="9"/>
  <c r="AD225" i="9"/>
  <c r="AI225" i="9"/>
  <c r="AN225" i="9"/>
  <c r="AS225" i="9"/>
  <c r="AX225" i="9"/>
  <c r="O226" i="9"/>
  <c r="T226" i="9"/>
  <c r="Y226" i="9"/>
  <c r="AD226" i="9"/>
  <c r="AI226" i="9"/>
  <c r="AN226" i="9"/>
  <c r="AS226" i="9"/>
  <c r="AX226" i="9"/>
  <c r="O227" i="9"/>
  <c r="T227" i="9"/>
  <c r="Y227" i="9"/>
  <c r="AD227" i="9"/>
  <c r="AI227" i="9"/>
  <c r="AN227" i="9"/>
  <c r="AS227" i="9"/>
  <c r="AX227" i="9"/>
  <c r="O228" i="9"/>
  <c r="T228" i="9"/>
  <c r="Y228" i="9"/>
  <c r="AD228" i="9"/>
  <c r="AI228" i="9"/>
  <c r="AN228" i="9"/>
  <c r="AS228" i="9"/>
  <c r="AX228" i="9"/>
  <c r="O229" i="9"/>
  <c r="T229" i="9"/>
  <c r="Y229" i="9"/>
  <c r="AD229" i="9"/>
  <c r="AI229" i="9"/>
  <c r="AN229" i="9"/>
  <c r="AS229" i="9"/>
  <c r="AX229" i="9"/>
  <c r="O230" i="9"/>
  <c r="T230" i="9"/>
  <c r="Y230" i="9"/>
  <c r="AD230" i="9"/>
  <c r="AI230" i="9"/>
  <c r="AN230" i="9"/>
  <c r="AS230" i="9"/>
  <c r="AX230" i="9"/>
  <c r="O231" i="9"/>
  <c r="T231" i="9"/>
  <c r="Y231" i="9"/>
  <c r="AD231" i="9"/>
  <c r="AI231" i="9"/>
  <c r="AN231" i="9"/>
  <c r="AS231" i="9"/>
  <c r="AX231" i="9"/>
  <c r="O232" i="9"/>
  <c r="T232" i="9"/>
  <c r="Y232" i="9"/>
  <c r="AD232" i="9"/>
  <c r="AI232" i="9"/>
  <c r="AN232" i="9"/>
  <c r="AS232" i="9"/>
  <c r="AX232" i="9"/>
  <c r="O233" i="9"/>
  <c r="T233" i="9"/>
  <c r="Y233" i="9"/>
  <c r="AD233" i="9"/>
  <c r="AI233" i="9"/>
  <c r="AN233" i="9"/>
  <c r="AS233" i="9"/>
  <c r="AX233" i="9"/>
  <c r="O234" i="9"/>
  <c r="T234" i="9"/>
  <c r="Y234" i="9"/>
  <c r="AD234" i="9"/>
  <c r="AI234" i="9"/>
  <c r="AN234" i="9"/>
  <c r="AS234" i="9"/>
  <c r="AX234" i="9"/>
  <c r="O235" i="9"/>
  <c r="T235" i="9"/>
  <c r="Y235" i="9"/>
  <c r="AD235" i="9"/>
  <c r="AI235" i="9"/>
  <c r="AN235" i="9"/>
  <c r="AS235" i="9"/>
  <c r="AX235" i="9"/>
  <c r="O236" i="9"/>
  <c r="T236" i="9"/>
  <c r="Y236" i="9"/>
  <c r="AD236" i="9"/>
  <c r="AI236" i="9"/>
  <c r="AN236" i="9"/>
  <c r="AS236" i="9"/>
  <c r="AX236" i="9"/>
  <c r="O237" i="9"/>
  <c r="T237" i="9"/>
  <c r="Y237" i="9"/>
  <c r="AD237" i="9"/>
  <c r="AI237" i="9"/>
  <c r="AN237" i="9"/>
  <c r="AS237" i="9"/>
  <c r="AX237" i="9"/>
  <c r="O238" i="9"/>
  <c r="T238" i="9"/>
  <c r="Y238" i="9"/>
  <c r="AD238" i="9"/>
  <c r="AI238" i="9"/>
  <c r="AN238" i="9"/>
  <c r="AS238" i="9"/>
  <c r="AX238" i="9"/>
  <c r="O239" i="9"/>
  <c r="T239" i="9"/>
  <c r="Y239" i="9"/>
  <c r="AD239" i="9"/>
  <c r="AI239" i="9"/>
  <c r="AN239" i="9"/>
  <c r="AS239" i="9"/>
  <c r="AX239" i="9"/>
  <c r="O240" i="9"/>
  <c r="T240" i="9"/>
  <c r="Y240" i="9"/>
  <c r="AD240" i="9"/>
  <c r="AI240" i="9"/>
  <c r="AN240" i="9"/>
  <c r="AS240" i="9"/>
  <c r="AX240" i="9"/>
  <c r="O241" i="9"/>
  <c r="T241" i="9"/>
  <c r="Y241" i="9"/>
  <c r="AD241" i="9"/>
  <c r="AI241" i="9"/>
  <c r="AN241" i="9"/>
  <c r="AS241" i="9"/>
  <c r="AX241" i="9"/>
  <c r="O242" i="9"/>
  <c r="T242" i="9"/>
  <c r="Y242" i="9"/>
  <c r="AD242" i="9"/>
  <c r="AI242" i="9"/>
  <c r="AN242" i="9"/>
  <c r="AS242" i="9"/>
  <c r="AX242" i="9"/>
  <c r="O243" i="9"/>
  <c r="T243" i="9"/>
  <c r="Y243" i="9"/>
  <c r="AD243" i="9"/>
  <c r="AI243" i="9"/>
  <c r="AN243" i="9"/>
  <c r="AS243" i="9"/>
  <c r="AX243" i="9"/>
  <c r="O244" i="9"/>
  <c r="T244" i="9"/>
  <c r="Y244" i="9"/>
  <c r="AD244" i="9"/>
  <c r="AI244" i="9"/>
  <c r="AN244" i="9"/>
  <c r="AS244" i="9"/>
  <c r="AX244" i="9"/>
  <c r="O245" i="9"/>
  <c r="T245" i="9"/>
  <c r="Y245" i="9"/>
  <c r="AD245" i="9"/>
  <c r="AI245" i="9"/>
  <c r="AN245" i="9"/>
  <c r="AS245" i="9"/>
  <c r="AX245" i="9"/>
  <c r="O246" i="9"/>
  <c r="T246" i="9"/>
  <c r="Y246" i="9"/>
  <c r="AD246" i="9"/>
  <c r="AI246" i="9"/>
  <c r="AN246" i="9"/>
  <c r="AS246" i="9"/>
  <c r="AX246" i="9"/>
  <c r="O247" i="9"/>
  <c r="T247" i="9"/>
  <c r="Y247" i="9"/>
  <c r="AD247" i="9"/>
  <c r="AI247" i="9"/>
  <c r="AN247" i="9"/>
  <c r="AS247" i="9"/>
  <c r="AX247" i="9"/>
  <c r="O248" i="9"/>
  <c r="T248" i="9"/>
  <c r="Y248" i="9"/>
  <c r="AD248" i="9"/>
  <c r="AI248" i="9"/>
  <c r="AN248" i="9"/>
  <c r="AS248" i="9"/>
  <c r="AX248" i="9"/>
  <c r="O249" i="9"/>
  <c r="T249" i="9"/>
  <c r="Y249" i="9"/>
  <c r="AD249" i="9"/>
  <c r="AI249" i="9"/>
  <c r="AN249" i="9"/>
  <c r="AS249" i="9"/>
  <c r="AX249" i="9"/>
  <c r="O250" i="9"/>
  <c r="T250" i="9"/>
  <c r="Y250" i="9"/>
  <c r="AD250" i="9"/>
  <c r="AI250" i="9"/>
  <c r="AN250" i="9"/>
  <c r="AS250" i="9"/>
  <c r="AX250" i="9"/>
  <c r="O251" i="9"/>
  <c r="T251" i="9"/>
  <c r="Y251" i="9"/>
  <c r="AD251" i="9"/>
  <c r="AI251" i="9"/>
  <c r="AN251" i="9"/>
  <c r="AS251" i="9"/>
  <c r="AX251" i="9"/>
  <c r="O252" i="9"/>
  <c r="T252" i="9"/>
  <c r="Y252" i="9"/>
  <c r="AD252" i="9"/>
  <c r="AI252" i="9"/>
  <c r="AN252" i="9"/>
  <c r="AS252" i="9"/>
  <c r="AX252" i="9"/>
  <c r="O253" i="9"/>
  <c r="T253" i="9"/>
  <c r="Y253" i="9"/>
  <c r="AD253" i="9"/>
  <c r="AI253" i="9"/>
  <c r="AN253" i="9"/>
  <c r="AS253" i="9"/>
  <c r="AX253" i="9"/>
  <c r="O254" i="9"/>
  <c r="T254" i="9"/>
  <c r="Y254" i="9"/>
  <c r="AD254" i="9"/>
  <c r="AI254" i="9"/>
  <c r="AN254" i="9"/>
  <c r="AS254" i="9"/>
  <c r="AX254" i="9"/>
  <c r="O255" i="9"/>
  <c r="T255" i="9"/>
  <c r="Y255" i="9"/>
  <c r="AD255" i="9"/>
  <c r="AI255" i="9"/>
  <c r="AN255" i="9"/>
  <c r="AS255" i="9"/>
  <c r="AX255" i="9"/>
  <c r="O256" i="9"/>
  <c r="T256" i="9"/>
  <c r="Y256" i="9"/>
  <c r="AD256" i="9"/>
  <c r="AI256" i="9"/>
  <c r="AN256" i="9"/>
  <c r="AS256" i="9"/>
  <c r="AX256" i="9"/>
  <c r="O257" i="9"/>
  <c r="T257" i="9"/>
  <c r="Y257" i="9"/>
  <c r="AD257" i="9"/>
  <c r="AI257" i="9"/>
  <c r="AN257" i="9"/>
  <c r="AS257" i="9"/>
  <c r="AX257" i="9"/>
  <c r="O258" i="9"/>
  <c r="T258" i="9"/>
  <c r="Y258" i="9"/>
  <c r="AD258" i="9"/>
  <c r="AI258" i="9"/>
  <c r="AN258" i="9"/>
  <c r="AS258" i="9"/>
  <c r="AX258" i="9"/>
  <c r="O259" i="9"/>
  <c r="T259" i="9"/>
  <c r="Y259" i="9"/>
  <c r="AD259" i="9"/>
  <c r="AI259" i="9"/>
  <c r="AN259" i="9"/>
  <c r="AS259" i="9"/>
  <c r="AX259" i="9"/>
  <c r="O260" i="9"/>
  <c r="T260" i="9"/>
  <c r="Y260" i="9"/>
  <c r="AD260" i="9"/>
  <c r="AI260" i="9"/>
  <c r="AN260" i="9"/>
  <c r="AS260" i="9"/>
  <c r="AX260" i="9"/>
  <c r="O261" i="9"/>
  <c r="T261" i="9"/>
  <c r="Y261" i="9"/>
  <c r="AD261" i="9"/>
  <c r="AI261" i="9"/>
  <c r="AN261" i="9"/>
  <c r="AS261" i="9"/>
  <c r="AX261" i="9"/>
  <c r="O262" i="9"/>
  <c r="T262" i="9"/>
  <c r="Y262" i="9"/>
  <c r="AD262" i="9"/>
  <c r="AI262" i="9"/>
  <c r="AN262" i="9"/>
  <c r="AS262" i="9"/>
  <c r="AX262" i="9"/>
  <c r="O263" i="9"/>
  <c r="T263" i="9"/>
  <c r="Y263" i="9"/>
  <c r="AD263" i="9"/>
  <c r="AI263" i="9"/>
  <c r="AN263" i="9"/>
  <c r="AS263" i="9"/>
  <c r="AX263" i="9"/>
  <c r="O264" i="9"/>
  <c r="T264" i="9"/>
  <c r="Y264" i="9"/>
  <c r="AD264" i="9"/>
  <c r="AI264" i="9"/>
  <c r="AN264" i="9"/>
  <c r="AS264" i="9"/>
  <c r="AX264" i="9"/>
  <c r="O265" i="9"/>
  <c r="T265" i="9"/>
  <c r="Y265" i="9"/>
  <c r="AD265" i="9"/>
  <c r="AI265" i="9"/>
  <c r="AN265" i="9"/>
  <c r="AS265" i="9"/>
  <c r="AX265" i="9"/>
  <c r="O266" i="9"/>
  <c r="T266" i="9"/>
  <c r="Y266" i="9"/>
  <c r="AD266" i="9"/>
  <c r="AI266" i="9"/>
  <c r="AN266" i="9"/>
  <c r="AS266" i="9"/>
  <c r="AX266" i="9"/>
  <c r="O267" i="9"/>
  <c r="T267" i="9"/>
  <c r="Y267" i="9"/>
  <c r="AD267" i="9"/>
  <c r="AI267" i="9"/>
  <c r="AN267" i="9"/>
  <c r="AS267" i="9"/>
  <c r="AX267" i="9"/>
  <c r="O268" i="9"/>
  <c r="T268" i="9"/>
  <c r="Y268" i="9"/>
  <c r="AD268" i="9"/>
  <c r="AI268" i="9"/>
  <c r="AN268" i="9"/>
  <c r="AS268" i="9"/>
  <c r="AX268" i="9"/>
  <c r="O269" i="9"/>
  <c r="T269" i="9"/>
  <c r="Y269" i="9"/>
  <c r="AD269" i="9"/>
  <c r="AI269" i="9"/>
  <c r="AN269" i="9"/>
  <c r="AS269" i="9"/>
  <c r="AX269" i="9"/>
  <c r="O270" i="9"/>
  <c r="T270" i="9"/>
  <c r="Y270" i="9"/>
  <c r="AD270" i="9"/>
  <c r="AI270" i="9"/>
  <c r="AN270" i="9"/>
  <c r="AS270" i="9"/>
  <c r="AX270" i="9"/>
  <c r="O271" i="9"/>
  <c r="T271" i="9"/>
  <c r="Y271" i="9"/>
  <c r="AD271" i="9"/>
  <c r="AI271" i="9"/>
  <c r="AN271" i="9"/>
  <c r="AS271" i="9"/>
  <c r="AX271" i="9"/>
  <c r="O272" i="9"/>
  <c r="T272" i="9"/>
  <c r="Y272" i="9"/>
  <c r="AD272" i="9"/>
  <c r="AI272" i="9"/>
  <c r="AN272" i="9"/>
  <c r="AS272" i="9"/>
  <c r="AX272" i="9"/>
  <c r="O273" i="9"/>
  <c r="T273" i="9"/>
  <c r="Y273" i="9"/>
  <c r="AD273" i="9"/>
  <c r="AI273" i="9"/>
  <c r="AN273" i="9"/>
  <c r="AS273" i="9"/>
  <c r="AX273" i="9"/>
  <c r="O274" i="9"/>
  <c r="T274" i="9"/>
  <c r="Y274" i="9"/>
  <c r="AD274" i="9"/>
  <c r="AI274" i="9"/>
  <c r="AN274" i="9"/>
  <c r="AS274" i="9"/>
  <c r="AX274" i="9"/>
  <c r="O275" i="9"/>
  <c r="T275" i="9"/>
  <c r="Y275" i="9"/>
  <c r="AD275" i="9"/>
  <c r="AI275" i="9"/>
  <c r="AN275" i="9"/>
  <c r="AS275" i="9"/>
  <c r="AX275" i="9"/>
  <c r="O276" i="9"/>
  <c r="T276" i="9"/>
  <c r="Y276" i="9"/>
  <c r="AD276" i="9"/>
  <c r="AI276" i="9"/>
  <c r="AN276" i="9"/>
  <c r="AS276" i="9"/>
  <c r="AX276" i="9"/>
  <c r="O277" i="9"/>
  <c r="T277" i="9"/>
  <c r="Y277" i="9"/>
  <c r="AD277" i="9"/>
  <c r="AI277" i="9"/>
  <c r="AN277" i="9"/>
  <c r="AS277" i="9"/>
  <c r="AX277" i="9"/>
  <c r="O278" i="9"/>
  <c r="T278" i="9"/>
  <c r="Y278" i="9"/>
  <c r="AD278" i="9"/>
  <c r="AI278" i="9"/>
  <c r="AN278" i="9"/>
  <c r="AS278" i="9"/>
  <c r="AX278" i="9"/>
  <c r="O279" i="9"/>
  <c r="T279" i="9"/>
  <c r="Y279" i="9"/>
  <c r="AD279" i="9"/>
  <c r="AI279" i="9"/>
  <c r="AN279" i="9"/>
  <c r="AS279" i="9"/>
  <c r="AX279" i="9"/>
  <c r="O280" i="9"/>
  <c r="T280" i="9"/>
  <c r="Y280" i="9"/>
  <c r="AD280" i="9"/>
  <c r="AI280" i="9"/>
  <c r="AN280" i="9"/>
  <c r="AS280" i="9"/>
  <c r="AX280" i="9"/>
  <c r="O281" i="9"/>
  <c r="T281" i="9"/>
  <c r="Y281" i="9"/>
  <c r="AD281" i="9"/>
  <c r="AI281" i="9"/>
  <c r="AN281" i="9"/>
  <c r="AS281" i="9"/>
  <c r="AX281" i="9"/>
  <c r="O282" i="9"/>
  <c r="T282" i="9"/>
  <c r="Y282" i="9"/>
  <c r="AD282" i="9"/>
  <c r="AI282" i="9"/>
  <c r="AN282" i="9"/>
  <c r="AS282" i="9"/>
  <c r="AX282" i="9"/>
  <c r="O283" i="9"/>
  <c r="T283" i="9"/>
  <c r="Y283" i="9"/>
  <c r="AD283" i="9"/>
  <c r="AI283" i="9"/>
  <c r="AN283" i="9"/>
  <c r="AS283" i="9"/>
  <c r="AX283" i="9"/>
  <c r="O284" i="9"/>
  <c r="T284" i="9"/>
  <c r="Y284" i="9"/>
  <c r="AD284" i="9"/>
  <c r="AI284" i="9"/>
  <c r="AN284" i="9"/>
  <c r="AS284" i="9"/>
  <c r="AX284" i="9"/>
  <c r="O285" i="9"/>
  <c r="T285" i="9"/>
  <c r="Y285" i="9"/>
  <c r="AD285" i="9"/>
  <c r="AI285" i="9"/>
  <c r="AN285" i="9"/>
  <c r="AS285" i="9"/>
  <c r="AX285" i="9"/>
  <c r="O286" i="9"/>
  <c r="T286" i="9"/>
  <c r="Y286" i="9"/>
  <c r="AD286" i="9"/>
  <c r="AI286" i="9"/>
  <c r="AN286" i="9"/>
  <c r="AS286" i="9"/>
  <c r="AX286" i="9"/>
  <c r="O287" i="9"/>
  <c r="T287" i="9"/>
  <c r="Y287" i="9"/>
  <c r="AD287" i="9"/>
  <c r="AI287" i="9"/>
  <c r="AN287" i="9"/>
  <c r="AS287" i="9"/>
  <c r="AX287" i="9"/>
  <c r="O288" i="9"/>
  <c r="T288" i="9"/>
  <c r="Y288" i="9"/>
  <c r="AD288" i="9"/>
  <c r="AI288" i="9"/>
  <c r="AN288" i="9"/>
  <c r="AS288" i="9"/>
  <c r="AX288" i="9"/>
  <c r="O289" i="9"/>
  <c r="T289" i="9"/>
  <c r="Y289" i="9"/>
  <c r="AD289" i="9"/>
  <c r="AI289" i="9"/>
  <c r="AN289" i="9"/>
  <c r="AS289" i="9"/>
  <c r="AX289" i="9"/>
  <c r="O290" i="9"/>
  <c r="T290" i="9"/>
  <c r="Y290" i="9"/>
  <c r="AD290" i="9"/>
  <c r="AI290" i="9"/>
  <c r="AN290" i="9"/>
  <c r="AS290" i="9"/>
  <c r="AX290" i="9"/>
  <c r="O291" i="9"/>
  <c r="T291" i="9"/>
  <c r="Y291" i="9"/>
  <c r="AD291" i="9"/>
  <c r="AI291" i="9"/>
  <c r="AN291" i="9"/>
  <c r="AS291" i="9"/>
  <c r="AX291" i="9"/>
  <c r="O292" i="9"/>
  <c r="T292" i="9"/>
  <c r="Y292" i="9"/>
  <c r="AD292" i="9"/>
  <c r="AI292" i="9"/>
  <c r="AN292" i="9"/>
  <c r="AS292" i="9"/>
  <c r="AX292" i="9"/>
  <c r="O293" i="9"/>
  <c r="T293" i="9"/>
  <c r="Y293" i="9"/>
  <c r="AD293" i="9"/>
  <c r="AI293" i="9"/>
  <c r="AN293" i="9"/>
  <c r="AS293" i="9"/>
  <c r="AX293" i="9"/>
  <c r="O294" i="9"/>
  <c r="T294" i="9"/>
  <c r="Y294" i="9"/>
  <c r="AD294" i="9"/>
  <c r="AI294" i="9"/>
  <c r="AN294" i="9"/>
  <c r="AS294" i="9"/>
  <c r="AX294" i="9"/>
  <c r="O295" i="9"/>
  <c r="T295" i="9"/>
  <c r="Y295" i="9"/>
  <c r="AD295" i="9"/>
  <c r="AI295" i="9"/>
  <c r="AN295" i="9"/>
  <c r="AS295" i="9"/>
  <c r="AX295" i="9"/>
  <c r="O296" i="9"/>
  <c r="T296" i="9"/>
  <c r="Y296" i="9"/>
  <c r="AD296" i="9"/>
  <c r="AI296" i="9"/>
  <c r="AN296" i="9"/>
  <c r="AS296" i="9"/>
  <c r="AX296" i="9"/>
  <c r="O297" i="9"/>
  <c r="T297" i="9"/>
  <c r="Y297" i="9"/>
  <c r="AD297" i="9"/>
  <c r="AI297" i="9"/>
  <c r="AN297" i="9"/>
  <c r="AS297" i="9"/>
  <c r="AX297" i="9"/>
  <c r="O298" i="9"/>
  <c r="T298" i="9"/>
  <c r="Y298" i="9"/>
  <c r="AD298" i="9"/>
  <c r="AI298" i="9"/>
  <c r="AN298" i="9"/>
  <c r="AS298" i="9"/>
  <c r="AX298" i="9"/>
  <c r="O299" i="9"/>
  <c r="T299" i="9"/>
  <c r="Y299" i="9"/>
  <c r="AD299" i="9"/>
  <c r="AI299" i="9"/>
  <c r="AN299" i="9"/>
  <c r="AS299" i="9"/>
  <c r="AX299" i="9"/>
  <c r="O300" i="9"/>
  <c r="T300" i="9"/>
  <c r="Y300" i="9"/>
  <c r="AD300" i="9"/>
  <c r="AI300" i="9"/>
  <c r="AN300" i="9"/>
  <c r="AS300" i="9"/>
  <c r="AX300" i="9"/>
  <c r="O301" i="9"/>
  <c r="T301" i="9"/>
  <c r="Y301" i="9"/>
  <c r="AD301" i="9"/>
  <c r="AI301" i="9"/>
  <c r="AN301" i="9"/>
  <c r="AS301" i="9"/>
  <c r="AX301" i="9"/>
  <c r="O302" i="9"/>
  <c r="T302" i="9"/>
  <c r="Y302" i="9"/>
  <c r="AD302" i="9"/>
  <c r="AI302" i="9"/>
  <c r="AN302" i="9"/>
  <c r="AS302" i="9"/>
  <c r="AX302" i="9"/>
  <c r="O303" i="9"/>
  <c r="T303" i="9"/>
  <c r="Y303" i="9"/>
  <c r="AD303" i="9"/>
  <c r="AI303" i="9"/>
  <c r="AN303" i="9"/>
  <c r="AS303" i="9"/>
  <c r="AX303" i="9"/>
  <c r="O304" i="9"/>
  <c r="T304" i="9"/>
  <c r="Y304" i="9"/>
  <c r="AD304" i="9"/>
  <c r="AI304" i="9"/>
  <c r="AN304" i="9"/>
  <c r="AS304" i="9"/>
  <c r="AX304" i="9"/>
  <c r="O305" i="9"/>
  <c r="T305" i="9"/>
  <c r="Y305" i="9"/>
  <c r="AD305" i="9"/>
  <c r="AI305" i="9"/>
  <c r="AN305" i="9"/>
  <c r="AS305" i="9"/>
  <c r="AX305" i="9"/>
  <c r="O306" i="9"/>
  <c r="T306" i="9"/>
  <c r="Y306" i="9"/>
  <c r="AD306" i="9"/>
  <c r="AI306" i="9"/>
  <c r="AN306" i="9"/>
  <c r="AS306" i="9"/>
  <c r="AX306" i="9"/>
  <c r="O307" i="9"/>
  <c r="T307" i="9"/>
  <c r="Y307" i="9"/>
  <c r="AD307" i="9"/>
  <c r="AI307" i="9"/>
  <c r="AN307" i="9"/>
  <c r="AS307" i="9"/>
  <c r="AX307" i="9"/>
  <c r="O308" i="9"/>
  <c r="T308" i="9"/>
  <c r="Y308" i="9"/>
  <c r="AD308" i="9"/>
  <c r="AI308" i="9"/>
  <c r="AN308" i="9"/>
  <c r="AS308" i="9"/>
  <c r="AX308" i="9"/>
  <c r="O309" i="9"/>
  <c r="T309" i="9"/>
  <c r="Y309" i="9"/>
  <c r="AD309" i="9"/>
  <c r="AI309" i="9"/>
  <c r="AN309" i="9"/>
  <c r="AS309" i="9"/>
  <c r="AX309" i="9"/>
  <c r="O310" i="9"/>
  <c r="T310" i="9"/>
  <c r="Y310" i="9"/>
  <c r="AD310" i="9"/>
  <c r="AI310" i="9"/>
  <c r="AN310" i="9"/>
  <c r="AS310" i="9"/>
  <c r="AX310" i="9"/>
  <c r="O311" i="9"/>
  <c r="T311" i="9"/>
  <c r="Y311" i="9"/>
  <c r="AD311" i="9"/>
  <c r="AI311" i="9"/>
  <c r="AN311" i="9"/>
  <c r="AS311" i="9"/>
  <c r="AX311" i="9"/>
  <c r="O312" i="9"/>
  <c r="T312" i="9"/>
  <c r="Y312" i="9"/>
  <c r="AD312" i="9"/>
  <c r="AI312" i="9"/>
  <c r="AN312" i="9"/>
  <c r="AS312" i="9"/>
  <c r="AX312" i="9"/>
  <c r="O313" i="9"/>
  <c r="T313" i="9"/>
  <c r="Y313" i="9"/>
  <c r="AD313" i="9"/>
  <c r="AI313" i="9"/>
  <c r="AN313" i="9"/>
  <c r="AS313" i="9"/>
  <c r="AX313" i="9"/>
  <c r="O314" i="9"/>
  <c r="T314" i="9"/>
  <c r="Y314" i="9"/>
  <c r="AD314" i="9"/>
  <c r="AI314" i="9"/>
  <c r="AN314" i="9"/>
  <c r="AS314" i="9"/>
  <c r="AX314" i="9"/>
  <c r="O315" i="9"/>
  <c r="T315" i="9"/>
  <c r="Y315" i="9"/>
  <c r="AD315" i="9"/>
  <c r="AI315" i="9"/>
  <c r="AN315" i="9"/>
  <c r="AS315" i="9"/>
  <c r="AX315" i="9"/>
  <c r="O316" i="9"/>
  <c r="T316" i="9"/>
  <c r="Y316" i="9"/>
  <c r="AD316" i="9"/>
  <c r="AI316" i="9"/>
  <c r="AN316" i="9"/>
  <c r="AS316" i="9"/>
  <c r="AX316" i="9"/>
  <c r="O317" i="9"/>
  <c r="T317" i="9"/>
  <c r="Y317" i="9"/>
  <c r="AD317" i="9"/>
  <c r="AI317" i="9"/>
  <c r="AN317" i="9"/>
  <c r="AS317" i="9"/>
  <c r="AX317" i="9"/>
  <c r="O318" i="9"/>
  <c r="T318" i="9"/>
  <c r="Y318" i="9"/>
  <c r="AD318" i="9"/>
  <c r="AI318" i="9"/>
  <c r="AN318" i="9"/>
  <c r="AS318" i="9"/>
  <c r="AX318" i="9"/>
  <c r="O319" i="9"/>
  <c r="T319" i="9"/>
  <c r="Y319" i="9"/>
  <c r="AD319" i="9"/>
  <c r="AI319" i="9"/>
  <c r="AN319" i="9"/>
  <c r="AS319" i="9"/>
  <c r="AX319" i="9"/>
  <c r="O320" i="9"/>
  <c r="T320" i="9"/>
  <c r="Y320" i="9"/>
  <c r="AD320" i="9"/>
  <c r="AI320" i="9"/>
  <c r="AN320" i="9"/>
  <c r="AS320" i="9"/>
  <c r="AX320" i="9"/>
  <c r="O321" i="9"/>
  <c r="T321" i="9"/>
  <c r="Y321" i="9"/>
  <c r="AD321" i="9"/>
  <c r="AI321" i="9"/>
  <c r="AN321" i="9"/>
  <c r="AS321" i="9"/>
  <c r="AX321" i="9"/>
  <c r="O322" i="9"/>
  <c r="T322" i="9"/>
  <c r="Y322" i="9"/>
  <c r="AD322" i="9"/>
  <c r="AI322" i="9"/>
  <c r="AN322" i="9"/>
  <c r="AS322" i="9"/>
  <c r="AX322" i="9"/>
  <c r="O323" i="9"/>
  <c r="T323" i="9"/>
  <c r="Y323" i="9"/>
  <c r="AD323" i="9"/>
  <c r="AI323" i="9"/>
  <c r="AN323" i="9"/>
  <c r="AS323" i="9"/>
  <c r="AX323" i="9"/>
  <c r="O324" i="9"/>
  <c r="T324" i="9"/>
  <c r="Y324" i="9"/>
  <c r="AD324" i="9"/>
  <c r="AI324" i="9"/>
  <c r="AN324" i="9"/>
  <c r="AS324" i="9"/>
  <c r="AX324" i="9"/>
  <c r="O325" i="9"/>
  <c r="T325" i="9"/>
  <c r="Y325" i="9"/>
  <c r="AD325" i="9"/>
  <c r="AI325" i="9"/>
  <c r="AN325" i="9"/>
  <c r="AS325" i="9"/>
  <c r="AX325" i="9"/>
  <c r="O326" i="9"/>
  <c r="T326" i="9"/>
  <c r="Y326" i="9"/>
  <c r="AD326" i="9"/>
  <c r="AI326" i="9"/>
  <c r="AN326" i="9"/>
  <c r="AS326" i="9"/>
  <c r="AX326" i="9"/>
  <c r="O327" i="9"/>
  <c r="T327" i="9"/>
  <c r="Y327" i="9"/>
  <c r="AD327" i="9"/>
  <c r="AI327" i="9"/>
  <c r="AN327" i="9"/>
  <c r="AS327" i="9"/>
  <c r="AX327" i="9"/>
  <c r="O328" i="9"/>
  <c r="T328" i="9"/>
  <c r="Y328" i="9"/>
  <c r="AD328" i="9"/>
  <c r="AI328" i="9"/>
  <c r="AN328" i="9"/>
  <c r="AS328" i="9"/>
  <c r="AX328" i="9"/>
  <c r="O329" i="9"/>
  <c r="T329" i="9"/>
  <c r="Y329" i="9"/>
  <c r="AD329" i="9"/>
  <c r="AI329" i="9"/>
  <c r="AN329" i="9"/>
  <c r="AS329" i="9"/>
  <c r="AX329" i="9"/>
  <c r="O330" i="9"/>
  <c r="T330" i="9"/>
  <c r="Y330" i="9"/>
  <c r="AD330" i="9"/>
  <c r="AI330" i="9"/>
  <c r="AN330" i="9"/>
  <c r="AS330" i="9"/>
  <c r="AX330" i="9"/>
  <c r="O331" i="9"/>
  <c r="T331" i="9"/>
  <c r="Y331" i="9"/>
  <c r="AD331" i="9"/>
  <c r="AI331" i="9"/>
  <c r="AN331" i="9"/>
  <c r="AS331" i="9"/>
  <c r="AX331" i="9"/>
  <c r="O332" i="9"/>
  <c r="T332" i="9"/>
  <c r="Y332" i="9"/>
  <c r="AD332" i="9"/>
  <c r="AI332" i="9"/>
  <c r="AN332" i="9"/>
  <c r="AS332" i="9"/>
  <c r="AX332" i="9"/>
  <c r="O333" i="9"/>
  <c r="T333" i="9"/>
  <c r="Y333" i="9"/>
  <c r="AD333" i="9"/>
  <c r="AI333" i="9"/>
  <c r="AN333" i="9"/>
  <c r="AS333" i="9"/>
  <c r="AX333" i="9"/>
  <c r="O334" i="9"/>
  <c r="T334" i="9"/>
  <c r="Y334" i="9"/>
  <c r="AD334" i="9"/>
  <c r="AI334" i="9"/>
  <c r="AN334" i="9"/>
  <c r="AS334" i="9"/>
  <c r="AX334" i="9"/>
  <c r="O335" i="9"/>
  <c r="T335" i="9"/>
  <c r="Y335" i="9"/>
  <c r="AD335" i="9"/>
  <c r="AI335" i="9"/>
  <c r="AN335" i="9"/>
  <c r="AS335" i="9"/>
  <c r="AX335" i="9"/>
  <c r="O336" i="9"/>
  <c r="T336" i="9"/>
  <c r="Y336" i="9"/>
  <c r="AD336" i="9"/>
  <c r="AI336" i="9"/>
  <c r="AN336" i="9"/>
  <c r="AS336" i="9"/>
  <c r="AX336" i="9"/>
  <c r="O337" i="9"/>
  <c r="T337" i="9"/>
  <c r="Y337" i="9"/>
  <c r="AD337" i="9"/>
  <c r="AI337" i="9"/>
  <c r="AN337" i="9"/>
  <c r="AS337" i="9"/>
  <c r="AX337" i="9"/>
  <c r="O338" i="9"/>
  <c r="T338" i="9"/>
  <c r="Y338" i="9"/>
  <c r="AD338" i="9"/>
  <c r="AI338" i="9"/>
  <c r="AN338" i="9"/>
  <c r="AS338" i="9"/>
  <c r="AX338" i="9"/>
  <c r="O339" i="9"/>
  <c r="T339" i="9"/>
  <c r="Y339" i="9"/>
  <c r="AD339" i="9"/>
  <c r="AI339" i="9"/>
  <c r="AN339" i="9"/>
  <c r="AS339" i="9"/>
  <c r="AX339" i="9"/>
  <c r="O340" i="9"/>
  <c r="T340" i="9"/>
  <c r="Y340" i="9"/>
  <c r="AD340" i="9"/>
  <c r="AI340" i="9"/>
  <c r="AN340" i="9"/>
  <c r="AS340" i="9"/>
  <c r="AX340" i="9"/>
  <c r="O341" i="9"/>
  <c r="T341" i="9"/>
  <c r="Y341" i="9"/>
  <c r="AD341" i="9"/>
  <c r="AI341" i="9"/>
  <c r="AN341" i="9"/>
  <c r="AS341" i="9"/>
  <c r="AX341" i="9"/>
  <c r="O342" i="9"/>
  <c r="T342" i="9"/>
  <c r="Y342" i="9"/>
  <c r="AD342" i="9"/>
  <c r="AI342" i="9"/>
  <c r="AN342" i="9"/>
  <c r="AS342" i="9"/>
  <c r="AX342" i="9"/>
  <c r="O343" i="9"/>
  <c r="T343" i="9"/>
  <c r="Y343" i="9"/>
  <c r="AD343" i="9"/>
  <c r="AI343" i="9"/>
  <c r="AN343" i="9"/>
  <c r="AS343" i="9"/>
  <c r="AX343" i="9"/>
  <c r="O344" i="9"/>
  <c r="T344" i="9"/>
  <c r="Y344" i="9"/>
  <c r="AD344" i="9"/>
  <c r="AI344" i="9"/>
  <c r="AN344" i="9"/>
  <c r="AS344" i="9"/>
  <c r="AX344" i="9"/>
  <c r="O345" i="9"/>
  <c r="T345" i="9"/>
  <c r="Y345" i="9"/>
  <c r="AD345" i="9"/>
  <c r="AI345" i="9"/>
  <c r="AN345" i="9"/>
  <c r="AS345" i="9"/>
  <c r="AX345" i="9"/>
  <c r="O346" i="9"/>
  <c r="T346" i="9"/>
  <c r="Y346" i="9"/>
  <c r="AD346" i="9"/>
  <c r="AI346" i="9"/>
  <c r="AN346" i="9"/>
  <c r="AS346" i="9"/>
  <c r="AX346" i="9"/>
  <c r="O347" i="9"/>
  <c r="T347" i="9"/>
  <c r="Y347" i="9"/>
  <c r="AD347" i="9"/>
  <c r="AI347" i="9"/>
  <c r="AN347" i="9"/>
  <c r="AS347" i="9"/>
  <c r="AX347" i="9"/>
  <c r="O348" i="9"/>
  <c r="T348" i="9"/>
  <c r="Y348" i="9"/>
  <c r="AD348" i="9"/>
  <c r="AI348" i="9"/>
  <c r="AN348" i="9"/>
  <c r="AS348" i="9"/>
  <c r="AX348" i="9"/>
  <c r="O349" i="9"/>
  <c r="T349" i="9"/>
  <c r="Y349" i="9"/>
  <c r="AD349" i="9"/>
  <c r="AI349" i="9"/>
  <c r="AN349" i="9"/>
  <c r="AS349" i="9"/>
  <c r="AX349" i="9"/>
  <c r="O350" i="9"/>
  <c r="T350" i="9"/>
  <c r="Y350" i="9"/>
  <c r="AD350" i="9"/>
  <c r="AI350" i="9"/>
  <c r="AN350" i="9"/>
  <c r="AS350" i="9"/>
  <c r="AX350" i="9"/>
  <c r="O351" i="9"/>
  <c r="T351" i="9"/>
  <c r="Y351" i="9"/>
  <c r="AD351" i="9"/>
  <c r="AI351" i="9"/>
  <c r="AN351" i="9"/>
  <c r="AS351" i="9"/>
  <c r="AX351" i="9"/>
  <c r="O352" i="9"/>
  <c r="T352" i="9"/>
  <c r="Y352" i="9"/>
  <c r="AD352" i="9"/>
  <c r="AI352" i="9"/>
  <c r="AN352" i="9"/>
  <c r="AS352" i="9"/>
  <c r="AX352" i="9"/>
  <c r="O353" i="9"/>
  <c r="T353" i="9"/>
  <c r="Y353" i="9"/>
  <c r="AD353" i="9"/>
  <c r="AI353" i="9"/>
  <c r="AN353" i="9"/>
  <c r="AS353" i="9"/>
  <c r="AX353" i="9"/>
  <c r="O354" i="9"/>
  <c r="T354" i="9"/>
  <c r="Y354" i="9"/>
  <c r="AD354" i="9"/>
  <c r="AI354" i="9"/>
  <c r="AN354" i="9"/>
  <c r="AS354" i="9"/>
  <c r="AX354" i="9"/>
  <c r="O355" i="9"/>
  <c r="T355" i="9"/>
  <c r="Y355" i="9"/>
  <c r="AD355" i="9"/>
  <c r="AI355" i="9"/>
  <c r="AN355" i="9"/>
  <c r="AS355" i="9"/>
  <c r="AX355" i="9"/>
  <c r="O356" i="9"/>
  <c r="T356" i="9"/>
  <c r="Y356" i="9"/>
  <c r="AD356" i="9"/>
  <c r="AI356" i="9"/>
  <c r="AN356" i="9"/>
  <c r="AS356" i="9"/>
  <c r="AX356" i="9"/>
  <c r="O357" i="9"/>
  <c r="T357" i="9"/>
  <c r="Y357" i="9"/>
  <c r="AD357" i="9"/>
  <c r="AI357" i="9"/>
  <c r="AN357" i="9"/>
  <c r="AS357" i="9"/>
  <c r="AX357" i="9"/>
  <c r="O358" i="9"/>
  <c r="T358" i="9"/>
  <c r="Y358" i="9"/>
  <c r="AD358" i="9"/>
  <c r="AI358" i="9"/>
  <c r="AN358" i="9"/>
  <c r="AS358" i="9"/>
  <c r="AX358" i="9"/>
  <c r="O359" i="9"/>
  <c r="T359" i="9"/>
  <c r="Y359" i="9"/>
  <c r="AD359" i="9"/>
  <c r="AI359" i="9"/>
  <c r="AN359" i="9"/>
  <c r="AS359" i="9"/>
  <c r="AX359" i="9"/>
  <c r="O360" i="9"/>
  <c r="T360" i="9"/>
  <c r="Y360" i="9"/>
  <c r="AD360" i="9"/>
  <c r="AI360" i="9"/>
  <c r="AN360" i="9"/>
  <c r="AS360" i="9"/>
  <c r="AX360" i="9"/>
  <c r="O361" i="9"/>
  <c r="T361" i="9"/>
  <c r="Y361" i="9"/>
  <c r="AD361" i="9"/>
  <c r="AI361" i="9"/>
  <c r="AN361" i="9"/>
  <c r="AS361" i="9"/>
  <c r="AX361" i="9"/>
  <c r="O362" i="9"/>
  <c r="T362" i="9"/>
  <c r="Y362" i="9"/>
  <c r="AD362" i="9"/>
  <c r="AI362" i="9"/>
  <c r="AN362" i="9"/>
  <c r="AS362" i="9"/>
  <c r="AX362" i="9"/>
  <c r="O363" i="9"/>
  <c r="T363" i="9"/>
  <c r="Y363" i="9"/>
  <c r="AD363" i="9"/>
  <c r="AI363" i="9"/>
  <c r="AN363" i="9"/>
  <c r="AS363" i="9"/>
  <c r="AX363" i="9"/>
  <c r="O364" i="9"/>
  <c r="T364" i="9"/>
  <c r="Y364" i="9"/>
  <c r="AD364" i="9"/>
  <c r="AI364" i="9"/>
  <c r="AN364" i="9"/>
  <c r="AS364" i="9"/>
  <c r="AX364" i="9"/>
  <c r="O365" i="9"/>
  <c r="T365" i="9"/>
  <c r="Y365" i="9"/>
  <c r="AD365" i="9"/>
  <c r="AI365" i="9"/>
  <c r="AN365" i="9"/>
  <c r="AS365" i="9"/>
  <c r="AX365" i="9"/>
  <c r="O366" i="9"/>
  <c r="T366" i="9"/>
  <c r="Y366" i="9"/>
  <c r="AD366" i="9"/>
  <c r="AI366" i="9"/>
  <c r="AN366" i="9"/>
  <c r="AS366" i="9"/>
  <c r="AX366" i="9"/>
  <c r="O367" i="9"/>
  <c r="T367" i="9"/>
  <c r="Y367" i="9"/>
  <c r="AD367" i="9"/>
  <c r="AI367" i="9"/>
  <c r="AN367" i="9"/>
  <c r="AS367" i="9"/>
  <c r="AX367" i="9"/>
  <c r="O368" i="9"/>
  <c r="T368" i="9"/>
  <c r="Y368" i="9"/>
  <c r="AD368" i="9"/>
  <c r="AI368" i="9"/>
  <c r="AN368" i="9"/>
  <c r="AS368" i="9"/>
  <c r="AX368" i="9"/>
  <c r="O369" i="9"/>
  <c r="T369" i="9"/>
  <c r="Y369" i="9"/>
  <c r="AD369" i="9"/>
  <c r="AI369" i="9"/>
  <c r="AN369" i="9"/>
  <c r="AS369" i="9"/>
  <c r="AX369" i="9"/>
  <c r="O370" i="9"/>
  <c r="T370" i="9"/>
  <c r="Y370" i="9"/>
  <c r="AD370" i="9"/>
  <c r="AI370" i="9"/>
  <c r="AN370" i="9"/>
  <c r="AS370" i="9"/>
  <c r="AX370" i="9"/>
  <c r="O371" i="9"/>
  <c r="T371" i="9"/>
  <c r="Y371" i="9"/>
  <c r="AD371" i="9"/>
  <c r="AI371" i="9"/>
  <c r="AN371" i="9"/>
  <c r="AS371" i="9"/>
  <c r="AX371" i="9"/>
  <c r="O372" i="9"/>
  <c r="T372" i="9"/>
  <c r="Y372" i="9"/>
  <c r="AD372" i="9"/>
  <c r="AI372" i="9"/>
  <c r="AN372" i="9"/>
  <c r="AS372" i="9"/>
  <c r="AX372" i="9"/>
  <c r="O373" i="9"/>
  <c r="T373" i="9"/>
  <c r="Y373" i="9"/>
  <c r="AD373" i="9"/>
  <c r="AI373" i="9"/>
  <c r="AN373" i="9"/>
  <c r="AS373" i="9"/>
  <c r="AX373" i="9"/>
  <c r="O374" i="9"/>
  <c r="T374" i="9"/>
  <c r="Y374" i="9"/>
  <c r="AD374" i="9"/>
  <c r="AI374" i="9"/>
  <c r="AN374" i="9"/>
  <c r="AS374" i="9"/>
  <c r="AX374" i="9"/>
  <c r="O375" i="9"/>
  <c r="T375" i="9"/>
  <c r="Y375" i="9"/>
  <c r="AD375" i="9"/>
  <c r="AI375" i="9"/>
  <c r="AN375" i="9"/>
  <c r="AS375" i="9"/>
  <c r="AX375" i="9"/>
  <c r="O376" i="9"/>
  <c r="T376" i="9"/>
  <c r="Y376" i="9"/>
  <c r="AD376" i="9"/>
  <c r="AI376" i="9"/>
  <c r="AN376" i="9"/>
  <c r="AS376" i="9"/>
  <c r="AX376" i="9"/>
  <c r="O377" i="9"/>
  <c r="T377" i="9"/>
  <c r="Y377" i="9"/>
  <c r="AD377" i="9"/>
  <c r="AI377" i="9"/>
  <c r="AN377" i="9"/>
  <c r="AS377" i="9"/>
  <c r="AX377" i="9"/>
  <c r="O378" i="9"/>
  <c r="T378" i="9"/>
  <c r="Y378" i="9"/>
  <c r="AD378" i="9"/>
  <c r="AI378" i="9"/>
  <c r="AN378" i="9"/>
  <c r="AS378" i="9"/>
  <c r="AX378" i="9"/>
  <c r="O379" i="9"/>
  <c r="T379" i="9"/>
  <c r="Y379" i="9"/>
  <c r="AD379" i="9"/>
  <c r="AI379" i="9"/>
  <c r="AN379" i="9"/>
  <c r="AS379" i="9"/>
  <c r="AX379" i="9"/>
  <c r="O380" i="9"/>
  <c r="T380" i="9"/>
  <c r="Y380" i="9"/>
  <c r="AD380" i="9"/>
  <c r="AI380" i="9"/>
  <c r="AN380" i="9"/>
  <c r="AS380" i="9"/>
  <c r="AX380" i="9"/>
  <c r="O381" i="9"/>
  <c r="T381" i="9"/>
  <c r="Y381" i="9"/>
  <c r="AD381" i="9"/>
  <c r="AI381" i="9"/>
  <c r="AN381" i="9"/>
  <c r="AS381" i="9"/>
  <c r="AX381" i="9"/>
  <c r="O382" i="9"/>
  <c r="T382" i="9"/>
  <c r="Y382" i="9"/>
  <c r="AD382" i="9"/>
  <c r="AI382" i="9"/>
  <c r="AN382" i="9"/>
  <c r="AS382" i="9"/>
  <c r="AX382" i="9"/>
  <c r="O383" i="9"/>
  <c r="T383" i="9"/>
  <c r="Y383" i="9"/>
  <c r="AD383" i="9"/>
  <c r="AI383" i="9"/>
  <c r="AN383" i="9"/>
  <c r="AS383" i="9"/>
  <c r="AX383" i="9"/>
  <c r="O384" i="9"/>
  <c r="T384" i="9"/>
  <c r="Y384" i="9"/>
  <c r="AD384" i="9"/>
  <c r="AI384" i="9"/>
  <c r="AN384" i="9"/>
  <c r="AS384" i="9"/>
  <c r="AX384" i="9"/>
  <c r="O385" i="9"/>
  <c r="T385" i="9"/>
  <c r="Y385" i="9"/>
  <c r="AD385" i="9"/>
  <c r="AI385" i="9"/>
  <c r="AN385" i="9"/>
  <c r="AS385" i="9"/>
  <c r="AX385" i="9"/>
  <c r="O386" i="9"/>
  <c r="T386" i="9"/>
  <c r="Y386" i="9"/>
  <c r="AD386" i="9"/>
  <c r="AI386" i="9"/>
  <c r="AN386" i="9"/>
  <c r="AS386" i="9"/>
  <c r="AX386" i="9"/>
  <c r="O387" i="9"/>
  <c r="T387" i="9"/>
  <c r="Y387" i="9"/>
  <c r="AD387" i="9"/>
  <c r="AI387" i="9"/>
  <c r="AN387" i="9"/>
  <c r="AS387" i="9"/>
  <c r="AX387" i="9"/>
  <c r="O388" i="9"/>
  <c r="T388" i="9"/>
  <c r="Y388" i="9"/>
  <c r="AD388" i="9"/>
  <c r="AI388" i="9"/>
  <c r="AN388" i="9"/>
  <c r="AS388" i="9"/>
  <c r="AX388" i="9"/>
  <c r="O389" i="9"/>
  <c r="T389" i="9"/>
  <c r="Y389" i="9"/>
  <c r="AD389" i="9"/>
  <c r="AI389" i="9"/>
  <c r="AN389" i="9"/>
  <c r="AS389" i="9"/>
  <c r="AX389" i="9"/>
  <c r="O390" i="9"/>
  <c r="T390" i="9"/>
  <c r="Y390" i="9"/>
  <c r="AD390" i="9"/>
  <c r="AI390" i="9"/>
  <c r="AN390" i="9"/>
  <c r="AS390" i="9"/>
  <c r="AX390" i="9"/>
  <c r="O391" i="9"/>
  <c r="T391" i="9"/>
  <c r="Y391" i="9"/>
  <c r="AD391" i="9"/>
  <c r="AI391" i="9"/>
  <c r="AN391" i="9"/>
  <c r="AS391" i="9"/>
  <c r="AX391" i="9"/>
  <c r="O392" i="9"/>
  <c r="T392" i="9"/>
  <c r="Y392" i="9"/>
  <c r="AD392" i="9"/>
  <c r="AI392" i="9"/>
  <c r="AN392" i="9"/>
  <c r="AS392" i="9"/>
  <c r="AX392" i="9"/>
  <c r="O393" i="9"/>
  <c r="T393" i="9"/>
  <c r="Y393" i="9"/>
  <c r="AD393" i="9"/>
  <c r="AI393" i="9"/>
  <c r="AN393" i="9"/>
  <c r="AS393" i="9"/>
  <c r="AX393" i="9"/>
  <c r="O394" i="9"/>
  <c r="T394" i="9"/>
  <c r="Y394" i="9"/>
  <c r="AD394" i="9"/>
  <c r="AI394" i="9"/>
  <c r="AN394" i="9"/>
  <c r="AS394" i="9"/>
  <c r="AX394" i="9"/>
  <c r="O395" i="9"/>
  <c r="T395" i="9"/>
  <c r="Y395" i="9"/>
  <c r="AD395" i="9"/>
  <c r="AI395" i="9"/>
  <c r="AN395" i="9"/>
  <c r="AS395" i="9"/>
  <c r="AX395" i="9"/>
  <c r="O396" i="9"/>
  <c r="T396" i="9"/>
  <c r="Y396" i="9"/>
  <c r="AD396" i="9"/>
  <c r="AI396" i="9"/>
  <c r="AN396" i="9"/>
  <c r="AS396" i="9"/>
  <c r="AX396" i="9"/>
  <c r="O397" i="9"/>
  <c r="T397" i="9"/>
  <c r="Y397" i="9"/>
  <c r="AD397" i="9"/>
  <c r="AI397" i="9"/>
  <c r="AN397" i="9"/>
  <c r="AS397" i="9"/>
  <c r="AX397" i="9"/>
  <c r="O398" i="9"/>
  <c r="T398" i="9"/>
  <c r="Y398" i="9"/>
  <c r="AD398" i="9"/>
  <c r="AI398" i="9"/>
  <c r="AN398" i="9"/>
  <c r="AS398" i="9"/>
  <c r="AX398" i="9"/>
  <c r="O399" i="9"/>
  <c r="T399" i="9"/>
  <c r="Y399" i="9"/>
  <c r="AD399" i="9"/>
  <c r="AI399" i="9"/>
  <c r="AN399" i="9"/>
  <c r="AS399" i="9"/>
  <c r="AX399" i="9"/>
  <c r="O400" i="9"/>
  <c r="T400" i="9"/>
  <c r="Y400" i="9"/>
  <c r="AD400" i="9"/>
  <c r="AI400" i="9"/>
  <c r="AN400" i="9"/>
  <c r="AS400" i="9"/>
  <c r="AX400" i="9"/>
  <c r="O401" i="9"/>
  <c r="T401" i="9"/>
  <c r="Y401" i="9"/>
  <c r="AD401" i="9"/>
  <c r="AI401" i="9"/>
  <c r="AN401" i="9"/>
  <c r="AS401" i="9"/>
  <c r="AX401" i="9"/>
  <c r="O402" i="9"/>
  <c r="T402" i="9"/>
  <c r="Y402" i="9"/>
  <c r="AD402" i="9"/>
  <c r="AI402" i="9"/>
  <c r="AN402" i="9"/>
  <c r="AS402" i="9"/>
  <c r="AX402" i="9"/>
  <c r="O403" i="9"/>
  <c r="T403" i="9"/>
  <c r="Y403" i="9"/>
  <c r="AD403" i="9"/>
  <c r="AI403" i="9"/>
  <c r="AN403" i="9"/>
  <c r="AS403" i="9"/>
  <c r="AX403" i="9"/>
  <c r="O404" i="9"/>
  <c r="T404" i="9"/>
  <c r="Y404" i="9"/>
  <c r="AD404" i="9"/>
  <c r="AI404" i="9"/>
  <c r="AN404" i="9"/>
  <c r="AS404" i="9"/>
  <c r="AX404" i="9"/>
  <c r="O405" i="9"/>
  <c r="T405" i="9"/>
  <c r="Y405" i="9"/>
  <c r="AD405" i="9"/>
  <c r="AI405" i="9"/>
  <c r="AN405" i="9"/>
  <c r="AS405" i="9"/>
  <c r="AX405" i="9"/>
  <c r="O406" i="9"/>
  <c r="T406" i="9"/>
  <c r="Y406" i="9"/>
  <c r="AD406" i="9"/>
  <c r="AI406" i="9"/>
  <c r="AN406" i="9"/>
  <c r="AS406" i="9"/>
  <c r="AX406" i="9"/>
  <c r="O407" i="9"/>
  <c r="T407" i="9"/>
  <c r="Y407" i="9"/>
  <c r="AD407" i="9"/>
  <c r="AI407" i="9"/>
  <c r="AN407" i="9"/>
  <c r="AS407" i="9"/>
  <c r="AX407" i="9"/>
  <c r="O408" i="9"/>
  <c r="T408" i="9"/>
  <c r="Y408" i="9"/>
  <c r="AD408" i="9"/>
  <c r="AI408" i="9"/>
  <c r="AN408" i="9"/>
  <c r="AS408" i="9"/>
  <c r="AX408" i="9"/>
  <c r="O409" i="9"/>
  <c r="T409" i="9"/>
  <c r="Y409" i="9"/>
  <c r="AD409" i="9"/>
  <c r="AI409" i="9"/>
  <c r="AN409" i="9"/>
  <c r="AS409" i="9"/>
  <c r="AX409" i="9"/>
  <c r="O410" i="9"/>
  <c r="T410" i="9"/>
  <c r="Y410" i="9"/>
  <c r="AD410" i="9"/>
  <c r="AI410" i="9"/>
  <c r="AN410" i="9"/>
  <c r="AS410" i="9"/>
  <c r="AX410" i="9"/>
  <c r="O411" i="9"/>
  <c r="T411" i="9"/>
  <c r="Y411" i="9"/>
  <c r="AD411" i="9"/>
  <c r="AI411" i="9"/>
  <c r="AN411" i="9"/>
  <c r="AS411" i="9"/>
  <c r="AX411" i="9"/>
  <c r="O412" i="9"/>
  <c r="T412" i="9"/>
  <c r="Y412" i="9"/>
  <c r="AD412" i="9"/>
  <c r="AI412" i="9"/>
  <c r="AN412" i="9"/>
  <c r="AS412" i="9"/>
  <c r="AX412" i="9"/>
  <c r="O413" i="9"/>
  <c r="T413" i="9"/>
  <c r="Y413" i="9"/>
  <c r="AD413" i="9"/>
  <c r="AI413" i="9"/>
  <c r="AN413" i="9"/>
  <c r="AS413" i="9"/>
  <c r="AX413" i="9"/>
  <c r="O414" i="9"/>
  <c r="T414" i="9"/>
  <c r="Y414" i="9"/>
  <c r="AD414" i="9"/>
  <c r="AI414" i="9"/>
  <c r="AN414" i="9"/>
  <c r="AS414" i="9"/>
  <c r="AX414" i="9"/>
  <c r="O415" i="9"/>
  <c r="T415" i="9"/>
  <c r="Y415" i="9"/>
  <c r="AD415" i="9"/>
  <c r="AI415" i="9"/>
  <c r="AN415" i="9"/>
  <c r="AS415" i="9"/>
  <c r="AX415" i="9"/>
  <c r="O416" i="9"/>
  <c r="T416" i="9"/>
  <c r="Y416" i="9"/>
  <c r="AD416" i="9"/>
  <c r="AI416" i="9"/>
  <c r="AN416" i="9"/>
  <c r="AS416" i="9"/>
  <c r="AX416" i="9"/>
  <c r="O417" i="9"/>
  <c r="T417" i="9"/>
  <c r="Y417" i="9"/>
  <c r="AD417" i="9"/>
  <c r="AI417" i="9"/>
  <c r="AN417" i="9"/>
  <c r="AS417" i="9"/>
  <c r="AX417" i="9"/>
  <c r="O418" i="9"/>
  <c r="T418" i="9"/>
  <c r="Y418" i="9"/>
  <c r="AD418" i="9"/>
  <c r="AI418" i="9"/>
  <c r="AN418" i="9"/>
  <c r="AS418" i="9"/>
  <c r="AX418" i="9"/>
  <c r="O419" i="9"/>
  <c r="T419" i="9"/>
  <c r="Y419" i="9"/>
  <c r="AD419" i="9"/>
  <c r="AI419" i="9"/>
  <c r="AN419" i="9"/>
  <c r="AS419" i="9"/>
  <c r="AX419" i="9"/>
  <c r="O420" i="9"/>
  <c r="T420" i="9"/>
  <c r="Y420" i="9"/>
  <c r="AD420" i="9"/>
  <c r="AI420" i="9"/>
  <c r="AN420" i="9"/>
  <c r="AS420" i="9"/>
  <c r="AX420" i="9"/>
  <c r="O421" i="9"/>
  <c r="T421" i="9"/>
  <c r="Y421" i="9"/>
  <c r="AD421" i="9"/>
  <c r="AI421" i="9"/>
  <c r="AN421" i="9"/>
  <c r="AS421" i="9"/>
  <c r="AX421" i="9"/>
  <c r="O422" i="9"/>
  <c r="T422" i="9"/>
  <c r="Y422" i="9"/>
  <c r="AD422" i="9"/>
  <c r="AI422" i="9"/>
  <c r="AN422" i="9"/>
  <c r="AS422" i="9"/>
  <c r="AX422" i="9"/>
  <c r="O423" i="9"/>
  <c r="T423" i="9"/>
  <c r="Y423" i="9"/>
  <c r="AD423" i="9"/>
  <c r="AI423" i="9"/>
  <c r="AN423" i="9"/>
  <c r="AS423" i="9"/>
  <c r="AX423" i="9"/>
  <c r="O424" i="9"/>
  <c r="T424" i="9"/>
  <c r="Y424" i="9"/>
  <c r="AD424" i="9"/>
  <c r="AI424" i="9"/>
  <c r="AN424" i="9"/>
  <c r="AS424" i="9"/>
  <c r="AX424" i="9"/>
  <c r="O425" i="9"/>
  <c r="T425" i="9"/>
  <c r="Y425" i="9"/>
  <c r="AD425" i="9"/>
  <c r="AI425" i="9"/>
  <c r="AN425" i="9"/>
  <c r="AS425" i="9"/>
  <c r="AX425" i="9"/>
  <c r="O426" i="9"/>
  <c r="T426" i="9"/>
  <c r="Y426" i="9"/>
  <c r="AD426" i="9"/>
  <c r="AI426" i="9"/>
  <c r="AN426" i="9"/>
  <c r="AS426" i="9"/>
  <c r="AX426" i="9"/>
  <c r="O427" i="9"/>
  <c r="T427" i="9"/>
  <c r="Y427" i="9"/>
  <c r="AD427" i="9"/>
  <c r="AI427" i="9"/>
  <c r="AN427" i="9"/>
  <c r="AS427" i="9"/>
  <c r="AX427" i="9"/>
  <c r="O428" i="9"/>
  <c r="T428" i="9"/>
  <c r="Y428" i="9"/>
  <c r="AD428" i="9"/>
  <c r="AI428" i="9"/>
  <c r="AN428" i="9"/>
  <c r="AS428" i="9"/>
  <c r="AX428" i="9"/>
  <c r="O429" i="9"/>
  <c r="T429" i="9"/>
  <c r="Y429" i="9"/>
  <c r="AD429" i="9"/>
  <c r="AI429" i="9"/>
  <c r="AN429" i="9"/>
  <c r="AS429" i="9"/>
  <c r="AX429" i="9"/>
  <c r="O430" i="9"/>
  <c r="T430" i="9"/>
  <c r="Y430" i="9"/>
  <c r="AD430" i="9"/>
  <c r="AI430" i="9"/>
  <c r="AN430" i="9"/>
  <c r="AS430" i="9"/>
  <c r="AX430" i="9"/>
  <c r="O431" i="9"/>
  <c r="T431" i="9"/>
  <c r="Y431" i="9"/>
  <c r="AD431" i="9"/>
  <c r="AI431" i="9"/>
  <c r="AN431" i="9"/>
  <c r="AS431" i="9"/>
  <c r="AX431" i="9"/>
  <c r="O432" i="9"/>
  <c r="T432" i="9"/>
  <c r="Y432" i="9"/>
  <c r="AD432" i="9"/>
  <c r="AI432" i="9"/>
  <c r="AN432" i="9"/>
  <c r="AS432" i="9"/>
  <c r="AX432" i="9"/>
  <c r="O433" i="9"/>
  <c r="T433" i="9"/>
  <c r="Y433" i="9"/>
  <c r="AD433" i="9"/>
  <c r="AI433" i="9"/>
  <c r="AN433" i="9"/>
  <c r="AS433" i="9"/>
  <c r="AX433" i="9"/>
  <c r="O434" i="9"/>
  <c r="T434" i="9"/>
  <c r="Y434" i="9"/>
  <c r="AD434" i="9"/>
  <c r="AI434" i="9"/>
  <c r="AN434" i="9"/>
  <c r="AS434" i="9"/>
  <c r="AX434" i="9"/>
  <c r="O435" i="9"/>
  <c r="T435" i="9"/>
  <c r="Y435" i="9"/>
  <c r="AD435" i="9"/>
  <c r="AI435" i="9"/>
  <c r="AN435" i="9"/>
  <c r="AS435" i="9"/>
  <c r="AX435" i="9"/>
  <c r="O436" i="9"/>
  <c r="T436" i="9"/>
  <c r="Y436" i="9"/>
  <c r="AD436" i="9"/>
  <c r="AI436" i="9"/>
  <c r="AN436" i="9"/>
  <c r="AS436" i="9"/>
  <c r="AX436" i="9"/>
  <c r="O437" i="9"/>
  <c r="T437" i="9"/>
  <c r="Y437" i="9"/>
  <c r="AD437" i="9"/>
  <c r="AI437" i="9"/>
  <c r="AN437" i="9"/>
  <c r="AS437" i="9"/>
  <c r="AX437" i="9"/>
  <c r="O438" i="9"/>
  <c r="T438" i="9"/>
  <c r="Y438" i="9"/>
  <c r="AD438" i="9"/>
  <c r="AI438" i="9"/>
  <c r="AN438" i="9"/>
  <c r="AS438" i="9"/>
  <c r="AX438" i="9"/>
  <c r="O439" i="9"/>
  <c r="T439" i="9"/>
  <c r="Y439" i="9"/>
  <c r="AD439" i="9"/>
  <c r="AI439" i="9"/>
  <c r="AN439" i="9"/>
  <c r="AS439" i="9"/>
  <c r="AX439" i="9"/>
  <c r="O440" i="9"/>
  <c r="T440" i="9"/>
  <c r="Y440" i="9"/>
  <c r="AD440" i="9"/>
  <c r="AI440" i="9"/>
  <c r="AN440" i="9"/>
  <c r="AS440" i="9"/>
  <c r="AX440" i="9"/>
  <c r="O441" i="9"/>
  <c r="T441" i="9"/>
  <c r="Y441" i="9"/>
  <c r="AD441" i="9"/>
  <c r="AI441" i="9"/>
  <c r="AN441" i="9"/>
  <c r="AS441" i="9"/>
  <c r="AX441" i="9"/>
  <c r="O442" i="9"/>
  <c r="T442" i="9"/>
  <c r="Y442" i="9"/>
  <c r="AD442" i="9"/>
  <c r="AI442" i="9"/>
  <c r="AN442" i="9"/>
  <c r="AS442" i="9"/>
  <c r="AX442" i="9"/>
  <c r="O443" i="9"/>
  <c r="T443" i="9"/>
  <c r="Y443" i="9"/>
  <c r="AD443" i="9"/>
  <c r="AI443" i="9"/>
  <c r="AN443" i="9"/>
  <c r="AS443" i="9"/>
  <c r="AX443" i="9"/>
  <c r="O444" i="9"/>
  <c r="T444" i="9"/>
  <c r="Y444" i="9"/>
  <c r="AD444" i="9"/>
  <c r="AI444" i="9"/>
  <c r="AN444" i="9"/>
  <c r="AS444" i="9"/>
  <c r="AX444" i="9"/>
  <c r="O445" i="9"/>
  <c r="T445" i="9"/>
  <c r="Y445" i="9"/>
  <c r="AD445" i="9"/>
  <c r="AI445" i="9"/>
  <c r="AN445" i="9"/>
  <c r="AS445" i="9"/>
  <c r="AX445" i="9"/>
  <c r="O446" i="9"/>
  <c r="T446" i="9"/>
  <c r="Y446" i="9"/>
  <c r="AD446" i="9"/>
  <c r="AI446" i="9"/>
  <c r="AN446" i="9"/>
  <c r="AS446" i="9"/>
  <c r="AX446" i="9"/>
  <c r="O447" i="9"/>
  <c r="T447" i="9"/>
  <c r="Y447" i="9"/>
  <c r="AD447" i="9"/>
  <c r="AI447" i="9"/>
  <c r="AN447" i="9"/>
  <c r="AS447" i="9"/>
  <c r="AX447" i="9"/>
  <c r="O448" i="9"/>
  <c r="T448" i="9"/>
  <c r="Y448" i="9"/>
  <c r="AD448" i="9"/>
  <c r="AI448" i="9"/>
  <c r="AN448" i="9"/>
  <c r="AS448" i="9"/>
  <c r="AX448" i="9"/>
  <c r="O449" i="9"/>
  <c r="T449" i="9"/>
  <c r="Y449" i="9"/>
  <c r="AD449" i="9"/>
  <c r="AI449" i="9"/>
  <c r="AN449" i="9"/>
  <c r="AS449" i="9"/>
  <c r="AX449" i="9"/>
  <c r="O450" i="9"/>
  <c r="T450" i="9"/>
  <c r="Y450" i="9"/>
  <c r="AD450" i="9"/>
  <c r="AI450" i="9"/>
  <c r="AN450" i="9"/>
  <c r="AS450" i="9"/>
  <c r="AX450" i="9"/>
  <c r="O451" i="9"/>
  <c r="T451" i="9"/>
  <c r="Y451" i="9"/>
  <c r="AD451" i="9"/>
  <c r="AI451" i="9"/>
  <c r="AN451" i="9"/>
  <c r="AS451" i="9"/>
  <c r="AX451" i="9"/>
  <c r="O452" i="9"/>
  <c r="T452" i="9"/>
  <c r="Y452" i="9"/>
  <c r="AD452" i="9"/>
  <c r="AI452" i="9"/>
  <c r="AN452" i="9"/>
  <c r="AS452" i="9"/>
  <c r="AX452" i="9"/>
  <c r="O453" i="9"/>
  <c r="T453" i="9"/>
  <c r="Y453" i="9"/>
  <c r="AD453" i="9"/>
  <c r="AI453" i="9"/>
  <c r="AN453" i="9"/>
  <c r="AS453" i="9"/>
  <c r="AX453" i="9"/>
  <c r="O454" i="9"/>
  <c r="T454" i="9"/>
  <c r="Y454" i="9"/>
  <c r="AD454" i="9"/>
  <c r="AI454" i="9"/>
  <c r="AN454" i="9"/>
  <c r="AS454" i="9"/>
  <c r="AX454" i="9"/>
  <c r="O455" i="9"/>
  <c r="T455" i="9"/>
  <c r="Y455" i="9"/>
  <c r="AD455" i="9"/>
  <c r="AI455" i="9"/>
  <c r="AN455" i="9"/>
  <c r="AS455" i="9"/>
  <c r="AX455" i="9"/>
  <c r="O456" i="9"/>
  <c r="T456" i="9"/>
  <c r="Y456" i="9"/>
  <c r="AD456" i="9"/>
  <c r="AI456" i="9"/>
  <c r="AN456" i="9"/>
  <c r="AS456" i="9"/>
  <c r="AX456" i="9"/>
  <c r="O457" i="9"/>
  <c r="T457" i="9"/>
  <c r="Y457" i="9"/>
  <c r="AD457" i="9"/>
  <c r="AI457" i="9"/>
  <c r="AN457" i="9"/>
  <c r="AS457" i="9"/>
  <c r="AX457" i="9"/>
  <c r="O458" i="9"/>
  <c r="T458" i="9"/>
  <c r="Y458" i="9"/>
  <c r="AD458" i="9"/>
  <c r="AI458" i="9"/>
  <c r="AN458" i="9"/>
  <c r="AS458" i="9"/>
  <c r="AX458" i="9"/>
  <c r="O459" i="9"/>
  <c r="T459" i="9"/>
  <c r="Y459" i="9"/>
  <c r="AD459" i="9"/>
  <c r="AI459" i="9"/>
  <c r="AN459" i="9"/>
  <c r="AS459" i="9"/>
  <c r="AX459" i="9"/>
  <c r="O460" i="9"/>
  <c r="T460" i="9"/>
  <c r="Y460" i="9"/>
  <c r="AD460" i="9"/>
  <c r="AI460" i="9"/>
  <c r="AN460" i="9"/>
  <c r="AS460" i="9"/>
  <c r="AX460" i="9"/>
  <c r="O461" i="9"/>
  <c r="T461" i="9"/>
  <c r="Y461" i="9"/>
  <c r="AD461" i="9"/>
  <c r="AI461" i="9"/>
  <c r="AN461" i="9"/>
  <c r="AS461" i="9"/>
  <c r="AX461" i="9"/>
  <c r="O462" i="9"/>
  <c r="T462" i="9"/>
  <c r="Y462" i="9"/>
  <c r="AD462" i="9"/>
  <c r="AI462" i="9"/>
  <c r="AN462" i="9"/>
  <c r="AS462" i="9"/>
  <c r="AX462" i="9"/>
  <c r="O463" i="9"/>
  <c r="T463" i="9"/>
  <c r="Y463" i="9"/>
  <c r="AD463" i="9"/>
  <c r="AI463" i="9"/>
  <c r="AN463" i="9"/>
  <c r="AS463" i="9"/>
  <c r="AX463" i="9"/>
  <c r="O464" i="9"/>
  <c r="T464" i="9"/>
  <c r="Y464" i="9"/>
  <c r="AD464" i="9"/>
  <c r="AI464" i="9"/>
  <c r="AN464" i="9"/>
  <c r="AS464" i="9"/>
  <c r="AX464" i="9"/>
  <c r="O465" i="9"/>
  <c r="T465" i="9"/>
  <c r="Y465" i="9"/>
  <c r="AD465" i="9"/>
  <c r="AI465" i="9"/>
  <c r="AN465" i="9"/>
  <c r="AS465" i="9"/>
  <c r="AX465" i="9"/>
  <c r="O466" i="9"/>
  <c r="T466" i="9"/>
  <c r="Y466" i="9"/>
  <c r="AD466" i="9"/>
  <c r="AI466" i="9"/>
  <c r="AN466" i="9"/>
  <c r="AS466" i="9"/>
  <c r="AX466" i="9"/>
  <c r="O467" i="9"/>
  <c r="T467" i="9"/>
  <c r="Y467" i="9"/>
  <c r="AD467" i="9"/>
  <c r="AI467" i="9"/>
  <c r="AN467" i="9"/>
  <c r="AS467" i="9"/>
  <c r="AX467" i="9"/>
  <c r="O468" i="9"/>
  <c r="T468" i="9"/>
  <c r="Y468" i="9"/>
  <c r="AD468" i="9"/>
  <c r="AI468" i="9"/>
  <c r="AN468" i="9"/>
  <c r="AS468" i="9"/>
  <c r="AX468" i="9"/>
  <c r="O469" i="9"/>
  <c r="T469" i="9"/>
  <c r="Y469" i="9"/>
  <c r="AD469" i="9"/>
  <c r="AI469" i="9"/>
  <c r="AN469" i="9"/>
  <c r="AS469" i="9"/>
  <c r="AX469" i="9"/>
  <c r="O470" i="9"/>
  <c r="T470" i="9"/>
  <c r="Y470" i="9"/>
  <c r="AD470" i="9"/>
  <c r="AI470" i="9"/>
  <c r="AN470" i="9"/>
  <c r="AS470" i="9"/>
  <c r="AX470" i="9"/>
  <c r="O471" i="9"/>
  <c r="T471" i="9"/>
  <c r="Y471" i="9"/>
  <c r="AD471" i="9"/>
  <c r="AI471" i="9"/>
  <c r="AN471" i="9"/>
  <c r="AS471" i="9"/>
  <c r="AX471" i="9"/>
  <c r="O472" i="9"/>
  <c r="T472" i="9"/>
  <c r="Y472" i="9"/>
  <c r="AD472" i="9"/>
  <c r="AI472" i="9"/>
  <c r="AN472" i="9"/>
  <c r="AS472" i="9"/>
  <c r="AX472" i="9"/>
  <c r="O473" i="9"/>
  <c r="T473" i="9"/>
  <c r="Y473" i="9"/>
  <c r="AD473" i="9"/>
  <c r="AI473" i="9"/>
  <c r="AN473" i="9"/>
  <c r="AS473" i="9"/>
  <c r="AX473" i="9"/>
  <c r="O474" i="9"/>
  <c r="T474" i="9"/>
  <c r="Y474" i="9"/>
  <c r="AD474" i="9"/>
  <c r="AI474" i="9"/>
  <c r="AN474" i="9"/>
  <c r="AS474" i="9"/>
  <c r="AX474" i="9"/>
  <c r="O475" i="9"/>
  <c r="T475" i="9"/>
  <c r="Y475" i="9"/>
  <c r="AD475" i="9"/>
  <c r="AI475" i="9"/>
  <c r="AN475" i="9"/>
  <c r="AS475" i="9"/>
  <c r="AX475" i="9"/>
  <c r="O476" i="9"/>
  <c r="T476" i="9"/>
  <c r="Y476" i="9"/>
  <c r="AD476" i="9"/>
  <c r="AI476" i="9"/>
  <c r="AN476" i="9"/>
  <c r="AS476" i="9"/>
  <c r="AX476" i="9"/>
  <c r="O477" i="9"/>
  <c r="T477" i="9"/>
  <c r="Y477" i="9"/>
  <c r="AD477" i="9"/>
  <c r="AI477" i="9"/>
  <c r="AN477" i="9"/>
  <c r="AS477" i="9"/>
  <c r="AX477" i="9"/>
  <c r="O478" i="9"/>
  <c r="T478" i="9"/>
  <c r="Y478" i="9"/>
  <c r="AD478" i="9"/>
  <c r="AI478" i="9"/>
  <c r="AN478" i="9"/>
  <c r="AS478" i="9"/>
  <c r="AX478" i="9"/>
  <c r="O479" i="9"/>
  <c r="T479" i="9"/>
  <c r="Y479" i="9"/>
  <c r="AD479" i="9"/>
  <c r="AI479" i="9"/>
  <c r="AN479" i="9"/>
  <c r="AS479" i="9"/>
  <c r="AX479" i="9"/>
  <c r="O480" i="9"/>
  <c r="T480" i="9"/>
  <c r="Y480" i="9"/>
  <c r="AD480" i="9"/>
  <c r="AI480" i="9"/>
  <c r="AN480" i="9"/>
  <c r="AS480" i="9"/>
  <c r="AX480" i="9"/>
  <c r="O481" i="9"/>
  <c r="T481" i="9"/>
  <c r="Y481" i="9"/>
  <c r="AD481" i="9"/>
  <c r="AI481" i="9"/>
  <c r="AN481" i="9"/>
  <c r="AS481" i="9"/>
  <c r="AX481" i="9"/>
  <c r="O482" i="9"/>
  <c r="T482" i="9"/>
  <c r="Y482" i="9"/>
  <c r="AD482" i="9"/>
  <c r="AI482" i="9"/>
  <c r="AN482" i="9"/>
  <c r="AS482" i="9"/>
  <c r="AX482" i="9"/>
  <c r="O483" i="9"/>
  <c r="T483" i="9"/>
  <c r="Y483" i="9"/>
  <c r="AD483" i="9"/>
  <c r="AI483" i="9"/>
  <c r="AN483" i="9"/>
  <c r="AS483" i="9"/>
  <c r="AX483" i="9"/>
  <c r="O484" i="9"/>
  <c r="T484" i="9"/>
  <c r="Y484" i="9"/>
  <c r="AD484" i="9"/>
  <c r="AI484" i="9"/>
  <c r="AN484" i="9"/>
  <c r="AS484" i="9"/>
  <c r="AX484" i="9"/>
  <c r="O485" i="9"/>
  <c r="T485" i="9"/>
  <c r="Y485" i="9"/>
  <c r="AD485" i="9"/>
  <c r="AI485" i="9"/>
  <c r="AN485" i="9"/>
  <c r="AS485" i="9"/>
  <c r="AX485" i="9"/>
  <c r="O486" i="9"/>
  <c r="T486" i="9"/>
  <c r="Y486" i="9"/>
  <c r="AD486" i="9"/>
  <c r="AI486" i="9"/>
  <c r="AN486" i="9"/>
  <c r="AS486" i="9"/>
  <c r="AX486" i="9"/>
  <c r="O487" i="9"/>
  <c r="T487" i="9"/>
  <c r="Y487" i="9"/>
  <c r="AD487" i="9"/>
  <c r="AI487" i="9"/>
  <c r="AN487" i="9"/>
  <c r="AS487" i="9"/>
  <c r="AX487" i="9"/>
  <c r="O488" i="9"/>
  <c r="T488" i="9"/>
  <c r="Y488" i="9"/>
  <c r="AD488" i="9"/>
  <c r="AI488" i="9"/>
  <c r="AN488" i="9"/>
  <c r="AS488" i="9"/>
  <c r="AX488" i="9"/>
  <c r="O489" i="9"/>
  <c r="T489" i="9"/>
  <c r="Y489" i="9"/>
  <c r="AD489" i="9"/>
  <c r="AI489" i="9"/>
  <c r="AN489" i="9"/>
  <c r="AS489" i="9"/>
  <c r="AX489" i="9"/>
  <c r="O490" i="9"/>
  <c r="T490" i="9"/>
  <c r="Y490" i="9"/>
  <c r="AD490" i="9"/>
  <c r="AI490" i="9"/>
  <c r="AN490" i="9"/>
  <c r="AS490" i="9"/>
  <c r="AX490" i="9"/>
  <c r="O491" i="9"/>
  <c r="T491" i="9"/>
  <c r="Y491" i="9"/>
  <c r="AD491" i="9"/>
  <c r="AI491" i="9"/>
  <c r="AN491" i="9"/>
  <c r="AS491" i="9"/>
  <c r="AX491" i="9"/>
  <c r="O492" i="9"/>
  <c r="T492" i="9"/>
  <c r="Y492" i="9"/>
  <c r="AD492" i="9"/>
  <c r="AI492" i="9"/>
  <c r="AN492" i="9"/>
  <c r="AS492" i="9"/>
  <c r="AX492" i="9"/>
  <c r="O493" i="9"/>
  <c r="T493" i="9"/>
  <c r="Y493" i="9"/>
  <c r="AD493" i="9"/>
  <c r="AI493" i="9"/>
  <c r="AN493" i="9"/>
  <c r="AS493" i="9"/>
  <c r="AX493" i="9"/>
  <c r="O494" i="9"/>
  <c r="T494" i="9"/>
  <c r="Y494" i="9"/>
  <c r="AD494" i="9"/>
  <c r="AI494" i="9"/>
  <c r="AN494" i="9"/>
  <c r="AS494" i="9"/>
  <c r="AX494" i="9"/>
  <c r="O495" i="9"/>
  <c r="T495" i="9"/>
  <c r="Y495" i="9"/>
  <c r="AD495" i="9"/>
  <c r="AI495" i="9"/>
  <c r="AN495" i="9"/>
  <c r="AS495" i="9"/>
  <c r="AX495" i="9"/>
  <c r="O496" i="9"/>
  <c r="T496" i="9"/>
  <c r="Y496" i="9"/>
  <c r="AD496" i="9"/>
  <c r="AI496" i="9"/>
  <c r="AN496" i="9"/>
  <c r="AS496" i="9"/>
  <c r="AX496" i="9"/>
  <c r="O497" i="9"/>
  <c r="T497" i="9"/>
  <c r="Y497" i="9"/>
  <c r="AD497" i="9"/>
  <c r="AI497" i="9"/>
  <c r="AN497" i="9"/>
  <c r="AS497" i="9"/>
  <c r="AX497" i="9"/>
  <c r="O498" i="9"/>
  <c r="T498" i="9"/>
  <c r="Y498" i="9"/>
  <c r="AD498" i="9"/>
  <c r="AI498" i="9"/>
  <c r="AN498" i="9"/>
  <c r="AS498" i="9"/>
  <c r="AX498" i="9"/>
  <c r="O499" i="9"/>
  <c r="T499" i="9"/>
  <c r="Y499" i="9"/>
  <c r="AD499" i="9"/>
  <c r="AI499" i="9"/>
  <c r="AN499" i="9"/>
  <c r="AS499" i="9"/>
  <c r="AX499" i="9"/>
  <c r="O500" i="9"/>
  <c r="T500" i="9"/>
  <c r="Y500" i="9"/>
  <c r="AD500" i="9"/>
  <c r="AI500" i="9"/>
  <c r="AN500" i="9"/>
  <c r="AS500" i="9"/>
  <c r="AX500" i="9"/>
  <c r="O501" i="9"/>
  <c r="T501" i="9"/>
  <c r="Y501" i="9"/>
  <c r="AD501" i="9"/>
  <c r="AI501" i="9"/>
  <c r="AN501" i="9"/>
  <c r="AS501" i="9"/>
  <c r="AX501" i="9"/>
  <c r="O502" i="9"/>
  <c r="T502" i="9"/>
  <c r="Y502" i="9"/>
  <c r="AD502" i="9"/>
  <c r="AI502" i="9"/>
  <c r="AN502" i="9"/>
  <c r="AS502" i="9"/>
  <c r="AX502" i="9"/>
  <c r="O503" i="9"/>
  <c r="T503" i="9"/>
  <c r="Y503" i="9"/>
  <c r="AD503" i="9"/>
  <c r="AI503" i="9"/>
  <c r="AN503" i="9"/>
  <c r="AS503" i="9"/>
  <c r="AX503" i="9"/>
  <c r="O504" i="9"/>
  <c r="T504" i="9"/>
  <c r="Y504" i="9"/>
  <c r="AD504" i="9"/>
  <c r="AI504" i="9"/>
  <c r="AN504" i="9"/>
  <c r="AS504" i="9"/>
  <c r="AX504" i="9"/>
  <c r="O505" i="9"/>
  <c r="T505" i="9"/>
  <c r="Y505" i="9"/>
  <c r="AD505" i="9"/>
  <c r="AI505" i="9"/>
  <c r="AN505" i="9"/>
  <c r="AS505" i="9"/>
  <c r="AX505" i="9"/>
  <c r="O506" i="9"/>
  <c r="T506" i="9"/>
  <c r="Y506" i="9"/>
  <c r="AD506" i="9"/>
  <c r="AI506" i="9"/>
  <c r="AN506" i="9"/>
  <c r="AS506" i="9"/>
  <c r="AX506" i="9"/>
  <c r="O507" i="9"/>
  <c r="T507" i="9"/>
  <c r="Y507" i="9"/>
  <c r="AD507" i="9"/>
  <c r="AI507" i="9"/>
  <c r="AN507" i="9"/>
  <c r="AS507" i="9"/>
  <c r="AX507" i="9"/>
  <c r="O508" i="9"/>
  <c r="T508" i="9"/>
  <c r="Y508" i="9"/>
  <c r="AD508" i="9"/>
  <c r="AI508" i="9"/>
  <c r="AN508" i="9"/>
  <c r="AS508" i="9"/>
  <c r="AX508" i="9"/>
  <c r="O509" i="9"/>
  <c r="T509" i="9"/>
  <c r="Y509" i="9"/>
  <c r="AD509" i="9"/>
  <c r="AI509" i="9"/>
  <c r="AN509" i="9"/>
  <c r="AS509" i="9"/>
  <c r="AX509" i="9"/>
  <c r="O510" i="9"/>
  <c r="T510" i="9"/>
  <c r="Y510" i="9"/>
  <c r="AD510" i="9"/>
  <c r="AI510" i="9"/>
  <c r="AN510" i="9"/>
  <c r="AS510" i="9"/>
  <c r="AX510" i="9"/>
  <c r="O511" i="9"/>
  <c r="T511" i="9"/>
  <c r="Y511" i="9"/>
  <c r="AD511" i="9"/>
  <c r="AI511" i="9"/>
  <c r="AN511" i="9"/>
  <c r="AS511" i="9"/>
  <c r="AX511" i="9"/>
  <c r="O512" i="9"/>
  <c r="T512" i="9"/>
  <c r="Y512" i="9"/>
  <c r="AD512" i="9"/>
  <c r="AI512" i="9"/>
  <c r="AN512" i="9"/>
  <c r="AS512" i="9"/>
  <c r="AX512" i="9"/>
  <c r="O513" i="9"/>
  <c r="T513" i="9"/>
  <c r="Y513" i="9"/>
  <c r="AD513" i="9"/>
  <c r="AI513" i="9"/>
  <c r="AN513" i="9"/>
  <c r="AS513" i="9"/>
  <c r="AX513" i="9"/>
  <c r="O514" i="9"/>
  <c r="T514" i="9"/>
  <c r="Y514" i="9"/>
  <c r="AD514" i="9"/>
  <c r="AI514" i="9"/>
  <c r="AN514" i="9"/>
  <c r="AS514" i="9"/>
  <c r="AX514" i="9"/>
  <c r="O515" i="9"/>
  <c r="T515" i="9"/>
  <c r="Y515" i="9"/>
  <c r="AD515" i="9"/>
  <c r="AI515" i="9"/>
  <c r="AN515" i="9"/>
  <c r="AS515" i="9"/>
  <c r="AX515" i="9"/>
  <c r="O516" i="9"/>
  <c r="T516" i="9"/>
  <c r="Y516" i="9"/>
  <c r="AD516" i="9"/>
  <c r="AI516" i="9"/>
  <c r="AN516" i="9"/>
  <c r="AS516" i="9"/>
  <c r="AX516" i="9"/>
  <c r="O517" i="9"/>
  <c r="T517" i="9"/>
  <c r="Y517" i="9"/>
  <c r="AD517" i="9"/>
  <c r="AI517" i="9"/>
  <c r="AN517" i="9"/>
  <c r="AS517" i="9"/>
  <c r="AX517" i="9"/>
  <c r="O518" i="9"/>
  <c r="T518" i="9"/>
  <c r="Y518" i="9"/>
  <c r="AD518" i="9"/>
  <c r="AI518" i="9"/>
  <c r="AN518" i="9"/>
  <c r="AS518" i="9"/>
  <c r="AX518" i="9"/>
  <c r="O519" i="9"/>
  <c r="T519" i="9"/>
  <c r="Y519" i="9"/>
  <c r="AD519" i="9"/>
  <c r="AI519" i="9"/>
  <c r="AN519" i="9"/>
  <c r="AS519" i="9"/>
  <c r="AX519" i="9"/>
  <c r="O520" i="9"/>
  <c r="T520" i="9"/>
  <c r="Y520" i="9"/>
  <c r="AD520" i="9"/>
  <c r="AI520" i="9"/>
  <c r="AN520" i="9"/>
  <c r="AS520" i="9"/>
  <c r="AX520" i="9"/>
  <c r="O521" i="9"/>
  <c r="T521" i="9"/>
  <c r="Y521" i="9"/>
  <c r="AD521" i="9"/>
  <c r="AI521" i="9"/>
  <c r="AN521" i="9"/>
  <c r="AS521" i="9"/>
  <c r="AX521" i="9"/>
  <c r="O522" i="9"/>
  <c r="T522" i="9"/>
  <c r="Y522" i="9"/>
  <c r="AD522" i="9"/>
  <c r="AI522" i="9"/>
  <c r="AN522" i="9"/>
  <c r="AS522" i="9"/>
  <c r="AX522" i="9"/>
  <c r="O523" i="9"/>
  <c r="T523" i="9"/>
  <c r="Y523" i="9"/>
  <c r="AD523" i="9"/>
  <c r="AI523" i="9"/>
  <c r="AN523" i="9"/>
  <c r="AS523" i="9"/>
  <c r="AX523" i="9"/>
  <c r="O524" i="9"/>
  <c r="T524" i="9"/>
  <c r="Y524" i="9"/>
  <c r="AD524" i="9"/>
  <c r="AI524" i="9"/>
  <c r="AN524" i="9"/>
  <c r="AS524" i="9"/>
  <c r="AX524" i="9"/>
  <c r="O525" i="9"/>
  <c r="T525" i="9"/>
  <c r="Y525" i="9"/>
  <c r="AD525" i="9"/>
  <c r="AI525" i="9"/>
  <c r="AN525" i="9"/>
  <c r="AS525" i="9"/>
  <c r="AX525" i="9"/>
  <c r="O526" i="9"/>
  <c r="T526" i="9"/>
  <c r="Y526" i="9"/>
  <c r="AD526" i="9"/>
  <c r="AI526" i="9"/>
  <c r="AN526" i="9"/>
  <c r="AS526" i="9"/>
  <c r="AX526" i="9"/>
  <c r="O527" i="9"/>
  <c r="T527" i="9"/>
  <c r="Y527" i="9"/>
  <c r="AD527" i="9"/>
  <c r="AI527" i="9"/>
  <c r="AN527" i="9"/>
  <c r="AS527" i="9"/>
  <c r="AX527" i="9"/>
  <c r="O528" i="9"/>
  <c r="T528" i="9"/>
  <c r="Y528" i="9"/>
  <c r="AD528" i="9"/>
  <c r="AI528" i="9"/>
  <c r="AN528" i="9"/>
  <c r="AS528" i="9"/>
  <c r="AX528" i="9"/>
  <c r="O529" i="9"/>
  <c r="T529" i="9"/>
  <c r="Y529" i="9"/>
  <c r="AD529" i="9"/>
  <c r="AI529" i="9"/>
  <c r="AN529" i="9"/>
  <c r="AS529" i="9"/>
  <c r="AX529" i="9"/>
  <c r="O530" i="9"/>
  <c r="T530" i="9"/>
  <c r="Y530" i="9"/>
  <c r="AD530" i="9"/>
  <c r="AI530" i="9"/>
  <c r="AN530" i="9"/>
  <c r="AS530" i="9"/>
  <c r="AX530" i="9"/>
  <c r="O531" i="9"/>
  <c r="T531" i="9"/>
  <c r="Y531" i="9"/>
  <c r="AD531" i="9"/>
  <c r="AI531" i="9"/>
  <c r="AN531" i="9"/>
  <c r="AS531" i="9"/>
  <c r="AX531" i="9"/>
  <c r="O532" i="9"/>
  <c r="T532" i="9"/>
  <c r="Y532" i="9"/>
  <c r="AD532" i="9"/>
  <c r="AI532" i="9"/>
  <c r="AN532" i="9"/>
  <c r="AS532" i="9"/>
  <c r="AX532" i="9"/>
  <c r="O533" i="9"/>
  <c r="T533" i="9"/>
  <c r="Y533" i="9"/>
  <c r="AD533" i="9"/>
  <c r="AI533" i="9"/>
  <c r="AN533" i="9"/>
  <c r="AS533" i="9"/>
  <c r="AX533" i="9"/>
  <c r="O534" i="9"/>
  <c r="T534" i="9"/>
  <c r="Y534" i="9"/>
  <c r="AD534" i="9"/>
  <c r="AI534" i="9"/>
  <c r="AN534" i="9"/>
  <c r="AS534" i="9"/>
  <c r="AX534" i="9"/>
  <c r="O535" i="9"/>
  <c r="T535" i="9"/>
  <c r="Y535" i="9"/>
  <c r="AD535" i="9"/>
  <c r="AI535" i="9"/>
  <c r="AN535" i="9"/>
  <c r="AS535" i="9"/>
  <c r="AX535" i="9"/>
  <c r="O536" i="9"/>
  <c r="T536" i="9"/>
  <c r="Y536" i="9"/>
  <c r="AD536" i="9"/>
  <c r="AI536" i="9"/>
  <c r="AN536" i="9"/>
  <c r="AS536" i="9"/>
  <c r="AX536" i="9"/>
  <c r="O537" i="9"/>
  <c r="T537" i="9"/>
  <c r="Y537" i="9"/>
  <c r="AD537" i="9"/>
  <c r="AI537" i="9"/>
  <c r="AN537" i="9"/>
  <c r="AS537" i="9"/>
  <c r="AX537" i="9"/>
  <c r="O538" i="9"/>
  <c r="T538" i="9"/>
  <c r="Y538" i="9"/>
  <c r="AD538" i="9"/>
  <c r="AI538" i="9"/>
  <c r="AN538" i="9"/>
  <c r="AS538" i="9"/>
  <c r="AX538" i="9"/>
  <c r="O539" i="9"/>
  <c r="T539" i="9"/>
  <c r="Y539" i="9"/>
  <c r="AD539" i="9"/>
  <c r="AI539" i="9"/>
  <c r="AN539" i="9"/>
  <c r="AS539" i="9"/>
  <c r="AX539" i="9"/>
  <c r="O540" i="9"/>
  <c r="T540" i="9"/>
  <c r="Y540" i="9"/>
  <c r="AD540" i="9"/>
  <c r="AI540" i="9"/>
  <c r="AN540" i="9"/>
  <c r="AS540" i="9"/>
  <c r="AX540" i="9"/>
  <c r="O541" i="9"/>
  <c r="T541" i="9"/>
  <c r="Y541" i="9"/>
  <c r="AD541" i="9"/>
  <c r="AI541" i="9"/>
  <c r="AN541" i="9"/>
  <c r="AS541" i="9"/>
  <c r="AX541" i="9"/>
  <c r="O542" i="9"/>
  <c r="T542" i="9"/>
  <c r="Y542" i="9"/>
  <c r="AD542" i="9"/>
  <c r="AI542" i="9"/>
  <c r="AN542" i="9"/>
  <c r="AS542" i="9"/>
  <c r="AX542" i="9"/>
  <c r="O543" i="9"/>
  <c r="T543" i="9"/>
  <c r="Y543" i="9"/>
  <c r="AD543" i="9"/>
  <c r="AI543" i="9"/>
  <c r="AN543" i="9"/>
  <c r="AS543" i="9"/>
  <c r="AX543" i="9"/>
  <c r="O544" i="9"/>
  <c r="T544" i="9"/>
  <c r="Y544" i="9"/>
  <c r="AD544" i="9"/>
  <c r="AI544" i="9"/>
  <c r="AN544" i="9"/>
  <c r="AS544" i="9"/>
  <c r="AX544" i="9"/>
  <c r="O545" i="9"/>
  <c r="T545" i="9"/>
  <c r="Y545" i="9"/>
  <c r="AD545" i="9"/>
  <c r="AI545" i="9"/>
  <c r="AN545" i="9"/>
  <c r="AS545" i="9"/>
  <c r="AX545" i="9"/>
  <c r="O546" i="9"/>
  <c r="T546" i="9"/>
  <c r="Y546" i="9"/>
  <c r="AD546" i="9"/>
  <c r="AI546" i="9"/>
  <c r="AN546" i="9"/>
  <c r="AS546" i="9"/>
  <c r="AX546" i="9"/>
  <c r="O547" i="9"/>
  <c r="T547" i="9"/>
  <c r="Y547" i="9"/>
  <c r="AD547" i="9"/>
  <c r="AI547" i="9"/>
  <c r="AN547" i="9"/>
  <c r="AS547" i="9"/>
  <c r="AX547" i="9"/>
  <c r="O548" i="9"/>
  <c r="T548" i="9"/>
  <c r="Y548" i="9"/>
  <c r="AD548" i="9"/>
  <c r="AI548" i="9"/>
  <c r="AN548" i="9"/>
  <c r="AS548" i="9"/>
  <c r="AX548" i="9"/>
  <c r="O549" i="9"/>
  <c r="T549" i="9"/>
  <c r="Y549" i="9"/>
  <c r="AD549" i="9"/>
  <c r="AI549" i="9"/>
  <c r="AN549" i="9"/>
  <c r="AS549" i="9"/>
  <c r="AX549" i="9"/>
  <c r="O550" i="9"/>
  <c r="T550" i="9"/>
  <c r="Y550" i="9"/>
  <c r="AD550" i="9"/>
  <c r="AI550" i="9"/>
  <c r="AN550" i="9"/>
  <c r="AS550" i="9"/>
  <c r="AX550" i="9"/>
  <c r="O551" i="9"/>
  <c r="T551" i="9"/>
  <c r="Y551" i="9"/>
  <c r="AD551" i="9"/>
  <c r="AI551" i="9"/>
  <c r="AN551" i="9"/>
  <c r="AS551" i="9"/>
  <c r="AX551" i="9"/>
  <c r="O552" i="9"/>
  <c r="T552" i="9"/>
  <c r="Y552" i="9"/>
  <c r="AD552" i="9"/>
  <c r="AI552" i="9"/>
  <c r="AN552" i="9"/>
  <c r="AS552" i="9"/>
  <c r="AX552" i="9"/>
  <c r="O553" i="9"/>
  <c r="T553" i="9"/>
  <c r="Y553" i="9"/>
  <c r="AD553" i="9"/>
  <c r="AI553" i="9"/>
  <c r="AN553" i="9"/>
  <c r="AS553" i="9"/>
  <c r="AX553" i="9"/>
  <c r="O554" i="9"/>
  <c r="T554" i="9"/>
  <c r="Y554" i="9"/>
  <c r="AD554" i="9"/>
  <c r="AI554" i="9"/>
  <c r="AN554" i="9"/>
  <c r="AS554" i="9"/>
  <c r="AX554" i="9"/>
  <c r="O555" i="9"/>
  <c r="T555" i="9"/>
  <c r="Y555" i="9"/>
  <c r="AD555" i="9"/>
  <c r="AI555" i="9"/>
  <c r="AN555" i="9"/>
  <c r="AS555" i="9"/>
  <c r="AX555" i="9"/>
  <c r="O556" i="9"/>
  <c r="T556" i="9"/>
  <c r="Y556" i="9"/>
  <c r="AD556" i="9"/>
  <c r="AI556" i="9"/>
  <c r="AN556" i="9"/>
  <c r="AS556" i="9"/>
  <c r="AX556" i="9"/>
  <c r="O557" i="9"/>
  <c r="T557" i="9"/>
  <c r="Y557" i="9"/>
  <c r="AD557" i="9"/>
  <c r="AI557" i="9"/>
  <c r="AN557" i="9"/>
  <c r="AS557" i="9"/>
  <c r="AX557" i="9"/>
  <c r="O558" i="9"/>
  <c r="T558" i="9"/>
  <c r="Y558" i="9"/>
  <c r="AD558" i="9"/>
  <c r="AI558" i="9"/>
  <c r="AN558" i="9"/>
  <c r="AS558" i="9"/>
  <c r="AX558" i="9"/>
  <c r="O559" i="9"/>
  <c r="T559" i="9"/>
  <c r="Y559" i="9"/>
  <c r="AD559" i="9"/>
  <c r="AI559" i="9"/>
  <c r="AN559" i="9"/>
  <c r="AS559" i="9"/>
  <c r="AX559" i="9"/>
  <c r="O560" i="9"/>
  <c r="T560" i="9"/>
  <c r="Y560" i="9"/>
  <c r="AD560" i="9"/>
  <c r="AI560" i="9"/>
  <c r="AN560" i="9"/>
  <c r="AS560" i="9"/>
  <c r="AX560" i="9"/>
  <c r="O561" i="9"/>
  <c r="T561" i="9"/>
  <c r="Y561" i="9"/>
  <c r="AD561" i="9"/>
  <c r="AI561" i="9"/>
  <c r="AN561" i="9"/>
  <c r="AS561" i="9"/>
  <c r="AX561" i="9"/>
  <c r="O562" i="9"/>
  <c r="T562" i="9"/>
  <c r="Y562" i="9"/>
  <c r="AD562" i="9"/>
  <c r="AI562" i="9"/>
  <c r="AN562" i="9"/>
  <c r="AS562" i="9"/>
  <c r="AX562" i="9"/>
  <c r="O563" i="9"/>
  <c r="T563" i="9"/>
  <c r="Y563" i="9"/>
  <c r="AD563" i="9"/>
  <c r="AI563" i="9"/>
  <c r="AN563" i="9"/>
  <c r="AS563" i="9"/>
  <c r="AX563" i="9"/>
  <c r="O564" i="9"/>
  <c r="T564" i="9"/>
  <c r="Y564" i="9"/>
  <c r="AD564" i="9"/>
  <c r="AI564" i="9"/>
  <c r="AN564" i="9"/>
  <c r="AS564" i="9"/>
  <c r="AX564" i="9"/>
  <c r="O565" i="9"/>
  <c r="T565" i="9"/>
  <c r="Y565" i="9"/>
  <c r="AD565" i="9"/>
  <c r="AI565" i="9"/>
  <c r="AN565" i="9"/>
  <c r="AS565" i="9"/>
  <c r="AX565" i="9"/>
  <c r="O566" i="9"/>
  <c r="T566" i="9"/>
  <c r="Y566" i="9"/>
  <c r="AD566" i="9"/>
  <c r="AI566" i="9"/>
  <c r="AN566" i="9"/>
  <c r="AS566" i="9"/>
  <c r="AX566" i="9"/>
  <c r="O567" i="9"/>
  <c r="T567" i="9"/>
  <c r="Y567" i="9"/>
  <c r="AD567" i="9"/>
  <c r="AI567" i="9"/>
  <c r="AN567" i="9"/>
  <c r="AS567" i="9"/>
  <c r="AX567" i="9"/>
  <c r="O568" i="9"/>
  <c r="T568" i="9"/>
  <c r="Y568" i="9"/>
  <c r="AD568" i="9"/>
  <c r="AI568" i="9"/>
  <c r="AN568" i="9"/>
  <c r="AS568" i="9"/>
  <c r="AX568" i="9"/>
  <c r="O569" i="9"/>
  <c r="T569" i="9"/>
  <c r="Y569" i="9"/>
  <c r="AD569" i="9"/>
  <c r="AI569" i="9"/>
  <c r="AN569" i="9"/>
  <c r="AS569" i="9"/>
  <c r="AX569" i="9"/>
  <c r="O570" i="9"/>
  <c r="T570" i="9"/>
  <c r="Y570" i="9"/>
  <c r="AD570" i="9"/>
  <c r="AI570" i="9"/>
  <c r="AN570" i="9"/>
  <c r="AS570" i="9"/>
  <c r="AX570" i="9"/>
  <c r="O571" i="9"/>
  <c r="T571" i="9"/>
  <c r="Y571" i="9"/>
  <c r="AD571" i="9"/>
  <c r="AI571" i="9"/>
  <c r="AN571" i="9"/>
  <c r="AS571" i="9"/>
  <c r="AX571" i="9"/>
  <c r="O572" i="9"/>
  <c r="T572" i="9"/>
  <c r="Y572" i="9"/>
  <c r="AD572" i="9"/>
  <c r="AI572" i="9"/>
  <c r="AN572" i="9"/>
  <c r="AS572" i="9"/>
  <c r="AX572" i="9"/>
  <c r="O573" i="9"/>
  <c r="T573" i="9"/>
  <c r="Y573" i="9"/>
  <c r="AD573" i="9"/>
  <c r="AI573" i="9"/>
  <c r="AN573" i="9"/>
  <c r="AS573" i="9"/>
  <c r="AX573" i="9"/>
  <c r="O574" i="9"/>
  <c r="T574" i="9"/>
  <c r="Y574" i="9"/>
  <c r="AD574" i="9"/>
  <c r="AI574" i="9"/>
  <c r="AN574" i="9"/>
  <c r="AS574" i="9"/>
  <c r="AX574" i="9"/>
  <c r="O575" i="9"/>
  <c r="T575" i="9"/>
  <c r="Y575" i="9"/>
  <c r="AD575" i="9"/>
  <c r="AI575" i="9"/>
  <c r="AN575" i="9"/>
  <c r="AS575" i="9"/>
  <c r="AX575" i="9"/>
  <c r="O576" i="9"/>
  <c r="T576" i="9"/>
  <c r="Y576" i="9"/>
  <c r="AD576" i="9"/>
  <c r="AI576" i="9"/>
  <c r="AN576" i="9"/>
  <c r="AS576" i="9"/>
  <c r="AX576" i="9"/>
  <c r="O577" i="9"/>
  <c r="T577" i="9"/>
  <c r="Y577" i="9"/>
  <c r="AD577" i="9"/>
  <c r="AI577" i="9"/>
  <c r="AN577" i="9"/>
  <c r="AS577" i="9"/>
  <c r="AX577" i="9"/>
  <c r="O578" i="9"/>
  <c r="T578" i="9"/>
  <c r="Y578" i="9"/>
  <c r="AD578" i="9"/>
  <c r="AI578" i="9"/>
  <c r="AN578" i="9"/>
  <c r="AS578" i="9"/>
  <c r="AX578" i="9"/>
  <c r="O579" i="9"/>
  <c r="T579" i="9"/>
  <c r="Y579" i="9"/>
  <c r="AD579" i="9"/>
  <c r="AI579" i="9"/>
  <c r="AN579" i="9"/>
  <c r="AS579" i="9"/>
  <c r="AX579" i="9"/>
  <c r="O580" i="9"/>
  <c r="T580" i="9"/>
  <c r="Y580" i="9"/>
  <c r="AD580" i="9"/>
  <c r="AI580" i="9"/>
  <c r="AN580" i="9"/>
  <c r="AS580" i="9"/>
  <c r="AX580" i="9"/>
  <c r="O581" i="9"/>
  <c r="T581" i="9"/>
  <c r="Y581" i="9"/>
  <c r="AD581" i="9"/>
  <c r="AI581" i="9"/>
  <c r="AN581" i="9"/>
  <c r="AS581" i="9"/>
  <c r="AX581" i="9"/>
  <c r="O582" i="9"/>
  <c r="T582" i="9"/>
  <c r="Y582" i="9"/>
  <c r="AD582" i="9"/>
  <c r="AI582" i="9"/>
  <c r="AN582" i="9"/>
  <c r="AS582" i="9"/>
  <c r="AX582" i="9"/>
  <c r="O583" i="9"/>
  <c r="T583" i="9"/>
  <c r="Y583" i="9"/>
  <c r="AD583" i="9"/>
  <c r="AI583" i="9"/>
  <c r="AN583" i="9"/>
  <c r="AS583" i="9"/>
  <c r="AX583" i="9"/>
  <c r="O584" i="9"/>
  <c r="T584" i="9"/>
  <c r="Y584" i="9"/>
  <c r="AD584" i="9"/>
  <c r="AI584" i="9"/>
  <c r="AN584" i="9"/>
  <c r="AS584" i="9"/>
  <c r="AX584" i="9"/>
  <c r="O585" i="9"/>
  <c r="T585" i="9"/>
  <c r="Y585" i="9"/>
  <c r="AD585" i="9"/>
  <c r="AI585" i="9"/>
  <c r="AN585" i="9"/>
  <c r="AS585" i="9"/>
  <c r="AX585" i="9"/>
  <c r="O586" i="9"/>
  <c r="T586" i="9"/>
  <c r="Y586" i="9"/>
  <c r="AD586" i="9"/>
  <c r="AI586" i="9"/>
  <c r="AN586" i="9"/>
  <c r="AS586" i="9"/>
  <c r="AX586" i="9"/>
  <c r="O587" i="9"/>
  <c r="T587" i="9"/>
  <c r="Y587" i="9"/>
  <c r="AD587" i="9"/>
  <c r="AI587" i="9"/>
  <c r="AN587" i="9"/>
  <c r="AS587" i="9"/>
  <c r="AX587" i="9"/>
  <c r="O588" i="9"/>
  <c r="T588" i="9"/>
  <c r="Y588" i="9"/>
  <c r="AD588" i="9"/>
  <c r="AI588" i="9"/>
  <c r="AN588" i="9"/>
  <c r="AS588" i="9"/>
  <c r="AX588" i="9"/>
  <c r="O589" i="9"/>
  <c r="T589" i="9"/>
  <c r="Y589" i="9"/>
  <c r="AD589" i="9"/>
  <c r="AI589" i="9"/>
  <c r="AN589" i="9"/>
  <c r="AS589" i="9"/>
  <c r="AX589" i="9"/>
  <c r="O590" i="9"/>
  <c r="T590" i="9"/>
  <c r="Y590" i="9"/>
  <c r="AD590" i="9"/>
  <c r="AI590" i="9"/>
  <c r="AN590" i="9"/>
  <c r="AS590" i="9"/>
  <c r="AX590" i="9"/>
  <c r="O591" i="9"/>
  <c r="T591" i="9"/>
  <c r="Y591" i="9"/>
  <c r="AD591" i="9"/>
  <c r="AI591" i="9"/>
  <c r="AN591" i="9"/>
  <c r="AS591" i="9"/>
  <c r="AX591" i="9"/>
  <c r="O592" i="9"/>
  <c r="T592" i="9"/>
  <c r="Y592" i="9"/>
  <c r="AD592" i="9"/>
  <c r="AI592" i="9"/>
  <c r="AN592" i="9"/>
  <c r="AS592" i="9"/>
  <c r="AX592" i="9"/>
  <c r="O593" i="9"/>
  <c r="T593" i="9"/>
  <c r="Y593" i="9"/>
  <c r="AD593" i="9"/>
  <c r="AI593" i="9"/>
  <c r="AN593" i="9"/>
  <c r="AS593" i="9"/>
  <c r="AX593" i="9"/>
  <c r="O594" i="9"/>
  <c r="T594" i="9"/>
  <c r="Y594" i="9"/>
  <c r="AD594" i="9"/>
  <c r="AI594" i="9"/>
  <c r="AN594" i="9"/>
  <c r="AS594" i="9"/>
  <c r="AX594" i="9"/>
  <c r="O595" i="9"/>
  <c r="T595" i="9"/>
  <c r="Y595" i="9"/>
  <c r="AD595" i="9"/>
  <c r="AI595" i="9"/>
  <c r="AN595" i="9"/>
  <c r="AS595" i="9"/>
  <c r="AX595" i="9"/>
  <c r="O596" i="9"/>
  <c r="T596" i="9"/>
  <c r="Y596" i="9"/>
  <c r="AD596" i="9"/>
  <c r="AI596" i="9"/>
  <c r="AN596" i="9"/>
  <c r="AS596" i="9"/>
  <c r="AX596" i="9"/>
  <c r="O597" i="9"/>
  <c r="T597" i="9"/>
  <c r="Y597" i="9"/>
  <c r="AD597" i="9"/>
  <c r="AI597" i="9"/>
  <c r="AN597" i="9"/>
  <c r="AS597" i="9"/>
  <c r="AX597" i="9"/>
  <c r="O598" i="9"/>
  <c r="T598" i="9"/>
  <c r="Y598" i="9"/>
  <c r="AD598" i="9"/>
  <c r="AI598" i="9"/>
  <c r="AN598" i="9"/>
  <c r="AS598" i="9"/>
  <c r="AX598" i="9"/>
  <c r="O599" i="9"/>
  <c r="T599" i="9"/>
  <c r="Y599" i="9"/>
  <c r="AD599" i="9"/>
  <c r="AI599" i="9"/>
  <c r="AN599" i="9"/>
  <c r="AS599" i="9"/>
  <c r="AX599" i="9"/>
  <c r="O600" i="9"/>
  <c r="T600" i="9"/>
  <c r="Y600" i="9"/>
  <c r="AD600" i="9"/>
  <c r="AI600" i="9"/>
  <c r="AN600" i="9"/>
  <c r="AS600" i="9"/>
  <c r="AX600" i="9"/>
  <c r="O601" i="9"/>
  <c r="T601" i="9"/>
  <c r="Y601" i="9"/>
  <c r="AD601" i="9"/>
  <c r="AI601" i="9"/>
  <c r="AN601" i="9"/>
  <c r="AS601" i="9"/>
  <c r="AX601" i="9"/>
  <c r="O602" i="9"/>
  <c r="T602" i="9"/>
  <c r="Y602" i="9"/>
  <c r="AD602" i="9"/>
  <c r="AI602" i="9"/>
  <c r="AN602" i="9"/>
  <c r="AS602" i="9"/>
  <c r="AX602" i="9"/>
  <c r="O603" i="9"/>
  <c r="T603" i="9"/>
  <c r="Y603" i="9"/>
  <c r="AD603" i="9"/>
  <c r="AI603" i="9"/>
  <c r="AN603" i="9"/>
  <c r="AS603" i="9"/>
  <c r="AX603" i="9"/>
  <c r="O604" i="9"/>
  <c r="T604" i="9"/>
  <c r="Y604" i="9"/>
  <c r="AD604" i="9"/>
  <c r="AI604" i="9"/>
  <c r="AN604" i="9"/>
  <c r="AS604" i="9"/>
  <c r="AX604" i="9"/>
  <c r="O605" i="9"/>
  <c r="T605" i="9"/>
  <c r="Y605" i="9"/>
  <c r="AD605" i="9"/>
  <c r="AI605" i="9"/>
  <c r="AN605" i="9"/>
  <c r="AS605" i="9"/>
  <c r="AX605" i="9"/>
  <c r="O606" i="9"/>
  <c r="T606" i="9"/>
  <c r="Y606" i="9"/>
  <c r="AD606" i="9"/>
  <c r="AI606" i="9"/>
  <c r="AN606" i="9"/>
  <c r="AS606" i="9"/>
  <c r="AX606" i="9"/>
  <c r="O607" i="9"/>
  <c r="T607" i="9"/>
  <c r="Y607" i="9"/>
  <c r="AD607" i="9"/>
  <c r="AI607" i="9"/>
  <c r="AN607" i="9"/>
  <c r="AS607" i="9"/>
  <c r="AX607" i="9"/>
  <c r="O608" i="9"/>
  <c r="T608" i="9"/>
  <c r="Y608" i="9"/>
  <c r="AD608" i="9"/>
  <c r="AI608" i="9"/>
  <c r="AN608" i="9"/>
  <c r="AS608" i="9"/>
  <c r="AX608" i="9"/>
  <c r="O609" i="9"/>
  <c r="T609" i="9"/>
  <c r="Y609" i="9"/>
  <c r="AD609" i="9"/>
  <c r="AI609" i="9"/>
  <c r="AN609" i="9"/>
  <c r="AS609" i="9"/>
  <c r="AX609" i="9"/>
  <c r="O610" i="9"/>
  <c r="T610" i="9"/>
  <c r="Y610" i="9"/>
  <c r="AD610" i="9"/>
  <c r="AI610" i="9"/>
  <c r="AN610" i="9"/>
  <c r="AS610" i="9"/>
  <c r="AX610" i="9"/>
  <c r="O611" i="9"/>
  <c r="T611" i="9"/>
  <c r="Y611" i="9"/>
  <c r="AD611" i="9"/>
  <c r="AI611" i="9"/>
  <c r="AN611" i="9"/>
  <c r="AS611" i="9"/>
  <c r="AX611" i="9"/>
  <c r="O612" i="9"/>
  <c r="T612" i="9"/>
  <c r="Y612" i="9"/>
  <c r="AD612" i="9"/>
  <c r="AI612" i="9"/>
  <c r="AN612" i="9"/>
  <c r="AS612" i="9"/>
  <c r="AX612" i="9"/>
  <c r="O613" i="9"/>
  <c r="T613" i="9"/>
  <c r="Y613" i="9"/>
  <c r="AD613" i="9"/>
  <c r="AI613" i="9"/>
  <c r="AN613" i="9"/>
  <c r="AS613" i="9"/>
  <c r="AX613" i="9"/>
  <c r="O614" i="9"/>
  <c r="T614" i="9"/>
  <c r="Y614" i="9"/>
  <c r="AD614" i="9"/>
  <c r="AI614" i="9"/>
  <c r="AN614" i="9"/>
  <c r="AS614" i="9"/>
  <c r="AX614" i="9"/>
  <c r="O615" i="9"/>
  <c r="T615" i="9"/>
  <c r="Y615" i="9"/>
  <c r="AD615" i="9"/>
  <c r="AI615" i="9"/>
  <c r="AN615" i="9"/>
  <c r="AS615" i="9"/>
  <c r="AX615" i="9"/>
  <c r="O616" i="9"/>
  <c r="T616" i="9"/>
  <c r="Y616" i="9"/>
  <c r="AD616" i="9"/>
  <c r="AI616" i="9"/>
  <c r="AN616" i="9"/>
  <c r="AS616" i="9"/>
  <c r="AX616" i="9"/>
  <c r="O617" i="9"/>
  <c r="T617" i="9"/>
  <c r="Y617" i="9"/>
  <c r="AD617" i="9"/>
  <c r="AI617" i="9"/>
  <c r="AN617" i="9"/>
  <c r="AS617" i="9"/>
  <c r="AX617" i="9"/>
  <c r="O618" i="9"/>
  <c r="T618" i="9"/>
  <c r="Y618" i="9"/>
  <c r="AD618" i="9"/>
  <c r="AI618" i="9"/>
  <c r="AN618" i="9"/>
  <c r="AS618" i="9"/>
  <c r="AX618" i="9"/>
  <c r="O619" i="9"/>
  <c r="T619" i="9"/>
  <c r="Y619" i="9"/>
  <c r="AD619" i="9"/>
  <c r="AI619" i="9"/>
  <c r="AN619" i="9"/>
  <c r="AS619" i="9"/>
  <c r="AX619" i="9"/>
  <c r="O620" i="9"/>
  <c r="T620" i="9"/>
  <c r="Y620" i="9"/>
  <c r="AD620" i="9"/>
  <c r="AI620" i="9"/>
  <c r="AN620" i="9"/>
  <c r="AS620" i="9"/>
  <c r="AX620" i="9"/>
  <c r="O621" i="9"/>
  <c r="T621" i="9"/>
  <c r="Y621" i="9"/>
  <c r="AD621" i="9"/>
  <c r="AI621" i="9"/>
  <c r="AN621" i="9"/>
  <c r="AS621" i="9"/>
  <c r="AX621" i="9"/>
  <c r="O622" i="9"/>
  <c r="T622" i="9"/>
  <c r="Y622" i="9"/>
  <c r="AD622" i="9"/>
  <c r="AI622" i="9"/>
  <c r="AN622" i="9"/>
  <c r="AS622" i="9"/>
  <c r="AX622" i="9"/>
  <c r="O623" i="9"/>
  <c r="T623" i="9"/>
  <c r="Y623" i="9"/>
  <c r="AD623" i="9"/>
  <c r="AI623" i="9"/>
  <c r="AN623" i="9"/>
  <c r="AS623" i="9"/>
  <c r="AX623" i="9"/>
  <c r="O624" i="9"/>
  <c r="T624" i="9"/>
  <c r="Y624" i="9"/>
  <c r="AD624" i="9"/>
  <c r="AI624" i="9"/>
  <c r="AN624" i="9"/>
  <c r="AS624" i="9"/>
  <c r="AX624" i="9"/>
  <c r="O625" i="9"/>
  <c r="T625" i="9"/>
  <c r="Y625" i="9"/>
  <c r="AD625" i="9"/>
  <c r="AI625" i="9"/>
  <c r="AN625" i="9"/>
  <c r="AS625" i="9"/>
  <c r="AX625" i="9"/>
  <c r="O626" i="9"/>
  <c r="T626" i="9"/>
  <c r="Y626" i="9"/>
  <c r="AD626" i="9"/>
  <c r="AI626" i="9"/>
  <c r="AN626" i="9"/>
  <c r="AS626" i="9"/>
  <c r="AX626" i="9"/>
  <c r="O627" i="9"/>
  <c r="T627" i="9"/>
  <c r="Y627" i="9"/>
  <c r="AD627" i="9"/>
  <c r="AI627" i="9"/>
  <c r="AN627" i="9"/>
  <c r="AS627" i="9"/>
  <c r="AX627" i="9"/>
  <c r="O628" i="9"/>
  <c r="T628" i="9"/>
  <c r="Y628" i="9"/>
  <c r="AD628" i="9"/>
  <c r="AI628" i="9"/>
  <c r="AN628" i="9"/>
  <c r="AS628" i="9"/>
  <c r="AX628" i="9"/>
  <c r="O629" i="9"/>
  <c r="T629" i="9"/>
  <c r="Y629" i="9"/>
  <c r="AD629" i="9"/>
  <c r="AI629" i="9"/>
  <c r="AN629" i="9"/>
  <c r="AS629" i="9"/>
  <c r="AX629" i="9"/>
  <c r="O630" i="9"/>
  <c r="T630" i="9"/>
  <c r="Y630" i="9"/>
  <c r="AD630" i="9"/>
  <c r="AI630" i="9"/>
  <c r="AN630" i="9"/>
  <c r="AS630" i="9"/>
  <c r="AX630" i="9"/>
  <c r="O631" i="9"/>
  <c r="T631" i="9"/>
  <c r="Y631" i="9"/>
  <c r="AD631" i="9"/>
  <c r="AI631" i="9"/>
  <c r="AN631" i="9"/>
  <c r="AS631" i="9"/>
  <c r="AX631" i="9"/>
  <c r="O632" i="9"/>
  <c r="T632" i="9"/>
  <c r="Y632" i="9"/>
  <c r="AD632" i="9"/>
  <c r="AI632" i="9"/>
  <c r="AN632" i="9"/>
  <c r="AS632" i="9"/>
  <c r="AX632" i="9"/>
  <c r="O633" i="9"/>
  <c r="T633" i="9"/>
  <c r="Y633" i="9"/>
  <c r="AD633" i="9"/>
  <c r="AI633" i="9"/>
  <c r="AN633" i="9"/>
  <c r="AS633" i="9"/>
  <c r="AX633" i="9"/>
  <c r="O634" i="9"/>
  <c r="T634" i="9"/>
  <c r="Y634" i="9"/>
  <c r="AD634" i="9"/>
  <c r="AI634" i="9"/>
  <c r="AN634" i="9"/>
  <c r="AS634" i="9"/>
  <c r="AX634" i="9"/>
  <c r="O635" i="9"/>
  <c r="T635" i="9"/>
  <c r="Y635" i="9"/>
  <c r="AD635" i="9"/>
  <c r="AI635" i="9"/>
  <c r="AN635" i="9"/>
  <c r="AS635" i="9"/>
  <c r="AX635" i="9"/>
  <c r="O636" i="9"/>
  <c r="T636" i="9"/>
  <c r="Y636" i="9"/>
  <c r="AD636" i="9"/>
  <c r="AI636" i="9"/>
  <c r="AN636" i="9"/>
  <c r="AS636" i="9"/>
  <c r="AX636" i="9"/>
  <c r="O637" i="9"/>
  <c r="T637" i="9"/>
  <c r="Y637" i="9"/>
  <c r="AD637" i="9"/>
  <c r="AI637" i="9"/>
  <c r="AN637" i="9"/>
  <c r="AS637" i="9"/>
  <c r="AX637" i="9"/>
  <c r="O638" i="9"/>
  <c r="T638" i="9"/>
  <c r="Y638" i="9"/>
  <c r="AD638" i="9"/>
  <c r="AI638" i="9"/>
  <c r="AN638" i="9"/>
  <c r="AS638" i="9"/>
  <c r="AX638" i="9"/>
  <c r="O639" i="9"/>
  <c r="T639" i="9"/>
  <c r="Y639" i="9"/>
  <c r="AD639" i="9"/>
  <c r="AI639" i="9"/>
  <c r="AN639" i="9"/>
  <c r="AS639" i="9"/>
  <c r="AX639" i="9"/>
  <c r="O640" i="9"/>
  <c r="T640" i="9"/>
  <c r="Y640" i="9"/>
  <c r="AD640" i="9"/>
  <c r="AI640" i="9"/>
  <c r="AN640" i="9"/>
  <c r="AS640" i="9"/>
  <c r="AX640" i="9"/>
  <c r="O641" i="9"/>
  <c r="T641" i="9"/>
  <c r="Y641" i="9"/>
  <c r="AD641" i="9"/>
  <c r="AI641" i="9"/>
  <c r="AN641" i="9"/>
  <c r="AS641" i="9"/>
  <c r="AX641" i="9"/>
  <c r="O642" i="9"/>
  <c r="T642" i="9"/>
  <c r="Y642" i="9"/>
  <c r="AD642" i="9"/>
  <c r="AI642" i="9"/>
  <c r="AN642" i="9"/>
  <c r="AS642" i="9"/>
  <c r="AX642" i="9"/>
  <c r="O643" i="9"/>
  <c r="T643" i="9"/>
  <c r="Y643" i="9"/>
  <c r="AD643" i="9"/>
  <c r="AI643" i="9"/>
  <c r="AN643" i="9"/>
  <c r="AS643" i="9"/>
  <c r="AX643" i="9"/>
  <c r="O644" i="9"/>
  <c r="T644" i="9"/>
  <c r="Y644" i="9"/>
  <c r="AD644" i="9"/>
  <c r="AI644" i="9"/>
  <c r="AN644" i="9"/>
  <c r="AS644" i="9"/>
  <c r="AX644" i="9"/>
  <c r="O645" i="9"/>
  <c r="T645" i="9"/>
  <c r="Y645" i="9"/>
  <c r="AD645" i="9"/>
  <c r="AI645" i="9"/>
  <c r="AN645" i="9"/>
  <c r="AS645" i="9"/>
  <c r="AX645" i="9"/>
  <c r="O646" i="9"/>
  <c r="T646" i="9"/>
  <c r="Y646" i="9"/>
  <c r="AD646" i="9"/>
  <c r="AI646" i="9"/>
  <c r="AN646" i="9"/>
  <c r="AS646" i="9"/>
  <c r="AX646" i="9"/>
  <c r="O647" i="9"/>
  <c r="T647" i="9"/>
  <c r="Y647" i="9"/>
  <c r="AD647" i="9"/>
  <c r="AI647" i="9"/>
  <c r="AN647" i="9"/>
  <c r="AS647" i="9"/>
  <c r="AX647" i="9"/>
  <c r="O648" i="9"/>
  <c r="T648" i="9"/>
  <c r="Y648" i="9"/>
  <c r="AD648" i="9"/>
  <c r="AI648" i="9"/>
  <c r="AN648" i="9"/>
  <c r="AS648" i="9"/>
  <c r="AX648" i="9"/>
  <c r="O649" i="9"/>
  <c r="T649" i="9"/>
  <c r="Y649" i="9"/>
  <c r="AD649" i="9"/>
  <c r="AI649" i="9"/>
  <c r="AN649" i="9"/>
  <c r="AS649" i="9"/>
  <c r="AX649" i="9"/>
  <c r="O650" i="9"/>
  <c r="T650" i="9"/>
  <c r="Y650" i="9"/>
  <c r="AD650" i="9"/>
  <c r="AI650" i="9"/>
  <c r="AN650" i="9"/>
  <c r="AS650" i="9"/>
  <c r="AX650" i="9"/>
  <c r="O651" i="9"/>
  <c r="T651" i="9"/>
  <c r="Y651" i="9"/>
  <c r="AD651" i="9"/>
  <c r="AI651" i="9"/>
  <c r="AN651" i="9"/>
  <c r="AS651" i="9"/>
  <c r="AX651" i="9"/>
  <c r="O652" i="9"/>
  <c r="T652" i="9"/>
  <c r="Y652" i="9"/>
  <c r="AD652" i="9"/>
  <c r="AI652" i="9"/>
  <c r="AN652" i="9"/>
  <c r="AS652" i="9"/>
  <c r="AX652" i="9"/>
  <c r="O653" i="9"/>
  <c r="T653" i="9"/>
  <c r="Y653" i="9"/>
  <c r="AD653" i="9"/>
  <c r="AI653" i="9"/>
  <c r="AN653" i="9"/>
  <c r="AS653" i="9"/>
  <c r="AX653" i="9"/>
  <c r="O654" i="9"/>
  <c r="T654" i="9"/>
  <c r="Y654" i="9"/>
  <c r="AD654" i="9"/>
  <c r="AI654" i="9"/>
  <c r="AN654" i="9"/>
  <c r="AS654" i="9"/>
  <c r="AX654" i="9"/>
  <c r="O655" i="9"/>
  <c r="T655" i="9"/>
  <c r="Y655" i="9"/>
  <c r="AD655" i="9"/>
  <c r="AI655" i="9"/>
  <c r="AN655" i="9"/>
  <c r="AS655" i="9"/>
  <c r="AX655" i="9"/>
  <c r="O656" i="9"/>
  <c r="T656" i="9"/>
  <c r="Y656" i="9"/>
  <c r="AD656" i="9"/>
  <c r="AI656" i="9"/>
  <c r="AN656" i="9"/>
  <c r="AS656" i="9"/>
  <c r="AX656" i="9"/>
  <c r="O657" i="9"/>
  <c r="T657" i="9"/>
  <c r="Y657" i="9"/>
  <c r="AD657" i="9"/>
  <c r="AI657" i="9"/>
  <c r="AN657" i="9"/>
  <c r="AS657" i="9"/>
  <c r="AX657" i="9"/>
  <c r="O658" i="9"/>
  <c r="T658" i="9"/>
  <c r="Y658" i="9"/>
  <c r="AD658" i="9"/>
  <c r="AI658" i="9"/>
  <c r="AN658" i="9"/>
  <c r="AS658" i="9"/>
  <c r="AX658" i="9"/>
  <c r="O659" i="9"/>
  <c r="T659" i="9"/>
  <c r="Y659" i="9"/>
  <c r="AD659" i="9"/>
  <c r="AI659" i="9"/>
  <c r="AN659" i="9"/>
  <c r="AS659" i="9"/>
  <c r="AX659" i="9"/>
  <c r="O660" i="9"/>
  <c r="T660" i="9"/>
  <c r="Y660" i="9"/>
  <c r="AD660" i="9"/>
  <c r="AI660" i="9"/>
  <c r="AN660" i="9"/>
  <c r="AS660" i="9"/>
  <c r="AX660" i="9"/>
  <c r="O661" i="9"/>
  <c r="T661" i="9"/>
  <c r="Y661" i="9"/>
  <c r="AD661" i="9"/>
  <c r="AI661" i="9"/>
  <c r="AN661" i="9"/>
  <c r="AS661" i="9"/>
  <c r="AX661" i="9"/>
  <c r="O662" i="9"/>
  <c r="T662" i="9"/>
  <c r="Y662" i="9"/>
  <c r="AD662" i="9"/>
  <c r="AI662" i="9"/>
  <c r="AN662" i="9"/>
  <c r="AS662" i="9"/>
  <c r="AX662" i="9"/>
  <c r="O663" i="9"/>
  <c r="T663" i="9"/>
  <c r="Y663" i="9"/>
  <c r="AD663" i="9"/>
  <c r="AI663" i="9"/>
  <c r="AN663" i="9"/>
  <c r="AS663" i="9"/>
  <c r="AX663" i="9"/>
  <c r="O664" i="9"/>
  <c r="T664" i="9"/>
  <c r="Y664" i="9"/>
  <c r="AD664" i="9"/>
  <c r="AI664" i="9"/>
  <c r="AN664" i="9"/>
  <c r="AS664" i="9"/>
  <c r="AX664" i="9"/>
  <c r="O665" i="9"/>
  <c r="T665" i="9"/>
  <c r="Y665" i="9"/>
  <c r="AD665" i="9"/>
  <c r="AI665" i="9"/>
  <c r="AN665" i="9"/>
  <c r="AS665" i="9"/>
  <c r="AX665" i="9"/>
  <c r="O666" i="9"/>
  <c r="T666" i="9"/>
  <c r="Y666" i="9"/>
  <c r="AD666" i="9"/>
  <c r="AI666" i="9"/>
  <c r="AN666" i="9"/>
  <c r="AS666" i="9"/>
  <c r="AX666" i="9"/>
  <c r="O667" i="9"/>
  <c r="T667" i="9"/>
  <c r="Y667" i="9"/>
  <c r="AD667" i="9"/>
  <c r="AI667" i="9"/>
  <c r="AN667" i="9"/>
  <c r="AS667" i="9"/>
  <c r="AX667" i="9"/>
  <c r="O668" i="9"/>
  <c r="T668" i="9"/>
  <c r="Y668" i="9"/>
  <c r="AD668" i="9"/>
  <c r="AI668" i="9"/>
  <c r="AN668" i="9"/>
  <c r="AS668" i="9"/>
  <c r="AX668" i="9"/>
  <c r="O669" i="9"/>
  <c r="T669" i="9"/>
  <c r="Y669" i="9"/>
  <c r="AD669" i="9"/>
  <c r="AI669" i="9"/>
  <c r="AN669" i="9"/>
  <c r="AS669" i="9"/>
  <c r="AX669" i="9"/>
  <c r="O670" i="9"/>
  <c r="T670" i="9"/>
  <c r="Y670" i="9"/>
  <c r="AD670" i="9"/>
  <c r="AI670" i="9"/>
  <c r="AN670" i="9"/>
  <c r="AS670" i="9"/>
  <c r="AX670" i="9"/>
  <c r="O671" i="9"/>
  <c r="T671" i="9"/>
  <c r="Y671" i="9"/>
  <c r="AD671" i="9"/>
  <c r="AI671" i="9"/>
  <c r="AN671" i="9"/>
  <c r="AS671" i="9"/>
  <c r="AX671" i="9"/>
  <c r="O672" i="9"/>
  <c r="T672" i="9"/>
  <c r="Y672" i="9"/>
  <c r="AD672" i="9"/>
  <c r="AI672" i="9"/>
  <c r="AN672" i="9"/>
  <c r="AS672" i="9"/>
  <c r="AX672" i="9"/>
  <c r="O673" i="9"/>
  <c r="T673" i="9"/>
  <c r="Y673" i="9"/>
  <c r="AD673" i="9"/>
  <c r="AI673" i="9"/>
  <c r="AN673" i="9"/>
  <c r="AS673" i="9"/>
  <c r="AX673" i="9"/>
  <c r="O674" i="9"/>
  <c r="T674" i="9"/>
  <c r="Y674" i="9"/>
  <c r="AD674" i="9"/>
  <c r="AI674" i="9"/>
  <c r="AN674" i="9"/>
  <c r="AS674" i="9"/>
  <c r="AX674" i="9"/>
  <c r="O675" i="9"/>
  <c r="T675" i="9"/>
  <c r="Y675" i="9"/>
  <c r="AD675" i="9"/>
  <c r="AI675" i="9"/>
  <c r="AN675" i="9"/>
  <c r="AS675" i="9"/>
  <c r="AX675" i="9"/>
  <c r="O676" i="9"/>
  <c r="T676" i="9"/>
  <c r="Y676" i="9"/>
  <c r="AD676" i="9"/>
  <c r="AI676" i="9"/>
  <c r="AN676" i="9"/>
  <c r="AS676" i="9"/>
  <c r="AX676" i="9"/>
  <c r="O677" i="9"/>
  <c r="T677" i="9"/>
  <c r="Y677" i="9"/>
  <c r="AD677" i="9"/>
  <c r="AI677" i="9"/>
  <c r="AN677" i="9"/>
  <c r="AS677" i="9"/>
  <c r="AX677" i="9"/>
  <c r="O678" i="9"/>
  <c r="T678" i="9"/>
  <c r="Y678" i="9"/>
  <c r="AD678" i="9"/>
  <c r="AI678" i="9"/>
  <c r="AN678" i="9"/>
  <c r="AS678" i="9"/>
  <c r="AX678" i="9"/>
  <c r="O679" i="9"/>
  <c r="T679" i="9"/>
  <c r="Y679" i="9"/>
  <c r="AD679" i="9"/>
  <c r="AI679" i="9"/>
  <c r="AN679" i="9"/>
  <c r="AS679" i="9"/>
  <c r="AX679" i="9"/>
  <c r="O680" i="9"/>
  <c r="T680" i="9"/>
  <c r="Y680" i="9"/>
  <c r="AD680" i="9"/>
  <c r="AI680" i="9"/>
  <c r="AN680" i="9"/>
  <c r="AS680" i="9"/>
  <c r="AX680" i="9"/>
  <c r="O681" i="9"/>
  <c r="T681" i="9"/>
  <c r="Y681" i="9"/>
  <c r="AD681" i="9"/>
  <c r="AI681" i="9"/>
  <c r="AN681" i="9"/>
  <c r="AS681" i="9"/>
  <c r="AX681" i="9"/>
  <c r="O682" i="9"/>
  <c r="T682" i="9"/>
  <c r="Y682" i="9"/>
  <c r="AD682" i="9"/>
  <c r="AI682" i="9"/>
  <c r="AN682" i="9"/>
  <c r="AS682" i="9"/>
  <c r="AX682" i="9"/>
  <c r="O683" i="9"/>
  <c r="T683" i="9"/>
  <c r="Y683" i="9"/>
  <c r="AD683" i="9"/>
  <c r="AI683" i="9"/>
  <c r="AN683" i="9"/>
  <c r="AS683" i="9"/>
  <c r="AX683" i="9"/>
  <c r="O684" i="9"/>
  <c r="T684" i="9"/>
  <c r="Y684" i="9"/>
  <c r="AD684" i="9"/>
  <c r="AI684" i="9"/>
  <c r="AN684" i="9"/>
  <c r="AS684" i="9"/>
  <c r="AX684" i="9"/>
  <c r="O685" i="9"/>
  <c r="T685" i="9"/>
  <c r="Y685" i="9"/>
  <c r="AD685" i="9"/>
  <c r="AI685" i="9"/>
  <c r="AN685" i="9"/>
  <c r="AS685" i="9"/>
  <c r="AX685" i="9"/>
  <c r="O686" i="9"/>
  <c r="T686" i="9"/>
  <c r="Y686" i="9"/>
  <c r="AD686" i="9"/>
  <c r="AI686" i="9"/>
  <c r="AN686" i="9"/>
  <c r="AS686" i="9"/>
  <c r="AX686" i="9"/>
  <c r="O687" i="9"/>
  <c r="T687" i="9"/>
  <c r="Y687" i="9"/>
  <c r="AD687" i="9"/>
  <c r="AI687" i="9"/>
  <c r="AN687" i="9"/>
  <c r="AS687" i="9"/>
  <c r="AX687" i="9"/>
  <c r="O688" i="9"/>
  <c r="T688" i="9"/>
  <c r="Y688" i="9"/>
  <c r="AD688" i="9"/>
  <c r="AI688" i="9"/>
  <c r="AN688" i="9"/>
  <c r="AS688" i="9"/>
  <c r="AX688" i="9"/>
  <c r="O689" i="9"/>
  <c r="T689" i="9"/>
  <c r="Y689" i="9"/>
  <c r="AD689" i="9"/>
  <c r="AI689" i="9"/>
  <c r="AN689" i="9"/>
  <c r="AS689" i="9"/>
  <c r="AX689" i="9"/>
  <c r="O690" i="9"/>
  <c r="T690" i="9"/>
  <c r="Y690" i="9"/>
  <c r="AD690" i="9"/>
  <c r="AI690" i="9"/>
  <c r="AN690" i="9"/>
  <c r="AS690" i="9"/>
  <c r="AX690" i="9"/>
  <c r="O691" i="9"/>
  <c r="T691" i="9"/>
  <c r="Y691" i="9"/>
  <c r="AD691" i="9"/>
  <c r="AI691" i="9"/>
  <c r="AN691" i="9"/>
  <c r="AS691" i="9"/>
  <c r="AX691" i="9"/>
  <c r="O692" i="9"/>
  <c r="T692" i="9"/>
  <c r="Y692" i="9"/>
  <c r="AD692" i="9"/>
  <c r="AI692" i="9"/>
  <c r="AN692" i="9"/>
  <c r="AS692" i="9"/>
  <c r="AX692" i="9"/>
  <c r="O693" i="9"/>
  <c r="T693" i="9"/>
  <c r="Y693" i="9"/>
  <c r="AD693" i="9"/>
  <c r="AI693" i="9"/>
  <c r="AN693" i="9"/>
  <c r="AS693" i="9"/>
  <c r="AX693" i="9"/>
  <c r="O694" i="9"/>
  <c r="T694" i="9"/>
  <c r="Y694" i="9"/>
  <c r="AD694" i="9"/>
  <c r="AI694" i="9"/>
  <c r="AN694" i="9"/>
  <c r="AS694" i="9"/>
  <c r="AX694" i="9"/>
  <c r="O695" i="9"/>
  <c r="T695" i="9"/>
  <c r="Y695" i="9"/>
  <c r="AD695" i="9"/>
  <c r="AI695" i="9"/>
  <c r="AN695" i="9"/>
  <c r="AS695" i="9"/>
  <c r="AX695" i="9"/>
  <c r="O696" i="9"/>
  <c r="T696" i="9"/>
  <c r="Y696" i="9"/>
  <c r="AD696" i="9"/>
  <c r="AI696" i="9"/>
  <c r="AN696" i="9"/>
  <c r="AS696" i="9"/>
  <c r="AX696" i="9"/>
  <c r="O697" i="9"/>
  <c r="T697" i="9"/>
  <c r="Y697" i="9"/>
  <c r="AD697" i="9"/>
  <c r="AI697" i="9"/>
  <c r="AN697" i="9"/>
  <c r="AS697" i="9"/>
  <c r="AX697" i="9"/>
  <c r="O698" i="9"/>
  <c r="T698" i="9"/>
  <c r="Y698" i="9"/>
  <c r="AD698" i="9"/>
  <c r="AI698" i="9"/>
  <c r="AN698" i="9"/>
  <c r="AS698" i="9"/>
  <c r="AX698" i="9"/>
  <c r="O699" i="9"/>
  <c r="T699" i="9"/>
  <c r="Y699" i="9"/>
  <c r="AD699" i="9"/>
  <c r="AI699" i="9"/>
  <c r="AN699" i="9"/>
  <c r="AS699" i="9"/>
  <c r="AX699" i="9"/>
  <c r="O700" i="9"/>
  <c r="T700" i="9"/>
  <c r="Y700" i="9"/>
  <c r="AD700" i="9"/>
  <c r="AI700" i="9"/>
  <c r="AN700" i="9"/>
  <c r="AS700" i="9"/>
  <c r="AX700" i="9"/>
  <c r="O701" i="9"/>
  <c r="T701" i="9"/>
  <c r="Y701" i="9"/>
  <c r="AD701" i="9"/>
  <c r="AI701" i="9"/>
  <c r="AN701" i="9"/>
  <c r="AS701" i="9"/>
  <c r="AX701" i="9"/>
  <c r="O702" i="9"/>
  <c r="T702" i="9"/>
  <c r="Y702" i="9"/>
  <c r="AD702" i="9"/>
  <c r="AI702" i="9"/>
  <c r="AN702" i="9"/>
  <c r="AS702" i="9"/>
  <c r="AX702" i="9"/>
  <c r="O703" i="9"/>
  <c r="T703" i="9"/>
  <c r="Y703" i="9"/>
  <c r="AD703" i="9"/>
  <c r="AI703" i="9"/>
  <c r="AN703" i="9"/>
  <c r="AS703" i="9"/>
  <c r="AX703" i="9"/>
  <c r="O704" i="9"/>
  <c r="T704" i="9"/>
  <c r="Y704" i="9"/>
  <c r="AD704" i="9"/>
  <c r="AI704" i="9"/>
  <c r="AN704" i="9"/>
  <c r="AS704" i="9"/>
  <c r="AX704" i="9"/>
  <c r="O705" i="9"/>
  <c r="T705" i="9"/>
  <c r="Y705" i="9"/>
  <c r="AD705" i="9"/>
  <c r="AI705" i="9"/>
  <c r="AN705" i="9"/>
  <c r="AS705" i="9"/>
  <c r="AX705" i="9"/>
  <c r="O706" i="9"/>
  <c r="T706" i="9"/>
  <c r="Y706" i="9"/>
  <c r="AD706" i="9"/>
  <c r="AI706" i="9"/>
  <c r="AN706" i="9"/>
  <c r="AS706" i="9"/>
  <c r="AX706" i="9"/>
  <c r="O707" i="9"/>
  <c r="T707" i="9"/>
  <c r="Y707" i="9"/>
  <c r="AD707" i="9"/>
  <c r="AI707" i="9"/>
  <c r="AN707" i="9"/>
  <c r="AS707" i="9"/>
  <c r="AX707" i="9"/>
  <c r="O708" i="9"/>
  <c r="T708" i="9"/>
  <c r="Y708" i="9"/>
  <c r="AD708" i="9"/>
  <c r="AI708" i="9"/>
  <c r="AN708" i="9"/>
  <c r="AS708" i="9"/>
  <c r="AX708" i="9"/>
  <c r="O709" i="9"/>
  <c r="T709" i="9"/>
  <c r="Y709" i="9"/>
  <c r="AD709" i="9"/>
  <c r="AI709" i="9"/>
  <c r="AN709" i="9"/>
  <c r="AS709" i="9"/>
  <c r="AX709" i="9"/>
  <c r="O710" i="9"/>
  <c r="T710" i="9"/>
  <c r="Y710" i="9"/>
  <c r="AD710" i="9"/>
  <c r="AI710" i="9"/>
  <c r="AN710" i="9"/>
  <c r="AS710" i="9"/>
  <c r="AX710" i="9"/>
  <c r="O711" i="9"/>
  <c r="T711" i="9"/>
  <c r="Y711" i="9"/>
  <c r="AD711" i="9"/>
  <c r="AI711" i="9"/>
  <c r="AN711" i="9"/>
  <c r="AS711" i="9"/>
  <c r="AX711" i="9"/>
  <c r="O712" i="9"/>
  <c r="T712" i="9"/>
  <c r="Y712" i="9"/>
  <c r="AD712" i="9"/>
  <c r="AI712" i="9"/>
  <c r="AN712" i="9"/>
  <c r="AS712" i="9"/>
  <c r="AX712" i="9"/>
  <c r="O713" i="9"/>
  <c r="T713" i="9"/>
  <c r="Y713" i="9"/>
  <c r="AD713" i="9"/>
  <c r="AI713" i="9"/>
  <c r="AN713" i="9"/>
  <c r="AS713" i="9"/>
  <c r="AX713" i="9"/>
  <c r="O714" i="9"/>
  <c r="T714" i="9"/>
  <c r="Y714" i="9"/>
  <c r="AD714" i="9"/>
  <c r="AI714" i="9"/>
  <c r="AN714" i="9"/>
  <c r="AS714" i="9"/>
  <c r="AX714" i="9"/>
  <c r="O715" i="9"/>
  <c r="T715" i="9"/>
  <c r="Y715" i="9"/>
  <c r="AD715" i="9"/>
  <c r="AI715" i="9"/>
  <c r="AN715" i="9"/>
  <c r="AS715" i="9"/>
  <c r="AX715" i="9"/>
  <c r="O716" i="9"/>
  <c r="T716" i="9"/>
  <c r="Y716" i="9"/>
  <c r="AD716" i="9"/>
  <c r="AI716" i="9"/>
  <c r="AN716" i="9"/>
  <c r="AS716" i="9"/>
  <c r="AX716" i="9"/>
  <c r="O717" i="9"/>
  <c r="T717" i="9"/>
  <c r="Y717" i="9"/>
  <c r="AD717" i="9"/>
  <c r="AI717" i="9"/>
  <c r="AN717" i="9"/>
  <c r="AS717" i="9"/>
  <c r="AX717" i="9"/>
  <c r="O718" i="9"/>
  <c r="T718" i="9"/>
  <c r="Y718" i="9"/>
  <c r="AD718" i="9"/>
  <c r="AI718" i="9"/>
  <c r="AN718" i="9"/>
  <c r="AS718" i="9"/>
  <c r="AX718" i="9"/>
  <c r="O719" i="9"/>
  <c r="T719" i="9"/>
  <c r="Y719" i="9"/>
  <c r="AD719" i="9"/>
  <c r="AI719" i="9"/>
  <c r="AN719" i="9"/>
  <c r="AS719" i="9"/>
  <c r="AX719" i="9"/>
  <c r="O720" i="9"/>
  <c r="T720" i="9"/>
  <c r="Y720" i="9"/>
  <c r="AD720" i="9"/>
  <c r="AI720" i="9"/>
  <c r="AN720" i="9"/>
  <c r="AS720" i="9"/>
  <c r="AX720" i="9"/>
  <c r="O721" i="9"/>
  <c r="T721" i="9"/>
  <c r="Y721" i="9"/>
  <c r="AD721" i="9"/>
  <c r="AI721" i="9"/>
  <c r="AN721" i="9"/>
  <c r="AS721" i="9"/>
  <c r="AX721" i="9"/>
  <c r="O722" i="9"/>
  <c r="T722" i="9"/>
  <c r="Y722" i="9"/>
  <c r="AD722" i="9"/>
  <c r="AI722" i="9"/>
  <c r="AN722" i="9"/>
  <c r="AS722" i="9"/>
  <c r="AX722" i="9"/>
  <c r="O723" i="9"/>
  <c r="T723" i="9"/>
  <c r="Y723" i="9"/>
  <c r="AD723" i="9"/>
  <c r="AI723" i="9"/>
  <c r="AN723" i="9"/>
  <c r="AS723" i="9"/>
  <c r="AX723" i="9"/>
  <c r="O724" i="9"/>
  <c r="T724" i="9"/>
  <c r="Y724" i="9"/>
  <c r="AD724" i="9"/>
  <c r="AI724" i="9"/>
  <c r="AN724" i="9"/>
  <c r="AS724" i="9"/>
  <c r="AX724" i="9"/>
  <c r="O725" i="9"/>
  <c r="T725" i="9"/>
  <c r="Y725" i="9"/>
  <c r="AD725" i="9"/>
  <c r="AI725" i="9"/>
  <c r="AN725" i="9"/>
  <c r="AS725" i="9"/>
  <c r="AX725" i="9"/>
  <c r="O726" i="9"/>
  <c r="T726" i="9"/>
  <c r="Y726" i="9"/>
  <c r="AD726" i="9"/>
  <c r="AI726" i="9"/>
  <c r="AN726" i="9"/>
  <c r="AS726" i="9"/>
  <c r="AX726" i="9"/>
  <c r="O727" i="9"/>
  <c r="T727" i="9"/>
  <c r="Y727" i="9"/>
  <c r="AD727" i="9"/>
  <c r="AI727" i="9"/>
  <c r="AN727" i="9"/>
  <c r="AS727" i="9"/>
  <c r="AX727" i="9"/>
  <c r="O728" i="9"/>
  <c r="T728" i="9"/>
  <c r="Y728" i="9"/>
  <c r="AD728" i="9"/>
  <c r="AI728" i="9"/>
  <c r="AN728" i="9"/>
  <c r="AS728" i="9"/>
  <c r="AX728" i="9"/>
  <c r="O729" i="9"/>
  <c r="T729" i="9"/>
  <c r="Y729" i="9"/>
  <c r="AD729" i="9"/>
  <c r="AI729" i="9"/>
  <c r="AN729" i="9"/>
  <c r="AS729" i="9"/>
  <c r="AX729" i="9"/>
  <c r="O730" i="9"/>
  <c r="T730" i="9"/>
  <c r="Y730" i="9"/>
  <c r="AD730" i="9"/>
  <c r="AI730" i="9"/>
  <c r="AN730" i="9"/>
  <c r="AS730" i="9"/>
  <c r="AX730" i="9"/>
  <c r="O731" i="9"/>
  <c r="T731" i="9"/>
  <c r="Y731" i="9"/>
  <c r="AD731" i="9"/>
  <c r="AI731" i="9"/>
  <c r="AN731" i="9"/>
  <c r="AS731" i="9"/>
  <c r="AX731" i="9"/>
  <c r="O732" i="9"/>
  <c r="T732" i="9"/>
  <c r="Y732" i="9"/>
  <c r="AD732" i="9"/>
  <c r="AI732" i="9"/>
  <c r="AN732" i="9"/>
  <c r="AS732" i="9"/>
  <c r="AX732" i="9"/>
  <c r="O733" i="9"/>
  <c r="T733" i="9"/>
  <c r="Y733" i="9"/>
  <c r="AD733" i="9"/>
  <c r="AI733" i="9"/>
  <c r="AN733" i="9"/>
  <c r="AS733" i="9"/>
  <c r="AX733" i="9"/>
  <c r="O734" i="9"/>
  <c r="T734" i="9"/>
  <c r="Y734" i="9"/>
  <c r="AD734" i="9"/>
  <c r="AI734" i="9"/>
  <c r="AN734" i="9"/>
  <c r="AS734" i="9"/>
  <c r="AX734" i="9"/>
  <c r="O735" i="9"/>
  <c r="T735" i="9"/>
  <c r="Y735" i="9"/>
  <c r="AD735" i="9"/>
  <c r="AI735" i="9"/>
  <c r="AN735" i="9"/>
  <c r="AS735" i="9"/>
  <c r="AX735" i="9"/>
  <c r="O736" i="9"/>
  <c r="T736" i="9"/>
  <c r="Y736" i="9"/>
  <c r="AD736" i="9"/>
  <c r="AI736" i="9"/>
  <c r="AN736" i="9"/>
  <c r="AS736" i="9"/>
  <c r="AX736" i="9"/>
  <c r="O737" i="9"/>
  <c r="T737" i="9"/>
  <c r="Y737" i="9"/>
  <c r="AD737" i="9"/>
  <c r="AI737" i="9"/>
  <c r="AN737" i="9"/>
  <c r="AS737" i="9"/>
  <c r="AX737" i="9"/>
  <c r="O738" i="9"/>
  <c r="T738" i="9"/>
  <c r="Y738" i="9"/>
  <c r="AD738" i="9"/>
  <c r="AI738" i="9"/>
  <c r="AN738" i="9"/>
  <c r="AS738" i="9"/>
  <c r="AX738" i="9"/>
  <c r="O739" i="9"/>
  <c r="T739" i="9"/>
  <c r="Y739" i="9"/>
  <c r="AD739" i="9"/>
  <c r="AI739" i="9"/>
  <c r="AN739" i="9"/>
  <c r="AS739" i="9"/>
  <c r="AX739" i="9"/>
  <c r="O740" i="9"/>
  <c r="T740" i="9"/>
  <c r="Y740" i="9"/>
  <c r="AD740" i="9"/>
  <c r="AI740" i="9"/>
  <c r="AN740" i="9"/>
  <c r="AS740" i="9"/>
  <c r="AX740" i="9"/>
  <c r="O741" i="9"/>
  <c r="T741" i="9"/>
  <c r="Y741" i="9"/>
  <c r="AD741" i="9"/>
  <c r="AI741" i="9"/>
  <c r="AN741" i="9"/>
  <c r="AS741" i="9"/>
  <c r="AX741" i="9"/>
  <c r="O742" i="9"/>
  <c r="T742" i="9"/>
  <c r="Y742" i="9"/>
  <c r="AD742" i="9"/>
  <c r="AI742" i="9"/>
  <c r="AN742" i="9"/>
  <c r="AS742" i="9"/>
  <c r="AX742" i="9"/>
  <c r="O743" i="9"/>
  <c r="T743" i="9"/>
  <c r="Y743" i="9"/>
  <c r="AD743" i="9"/>
  <c r="AI743" i="9"/>
  <c r="AN743" i="9"/>
  <c r="AS743" i="9"/>
  <c r="AX743" i="9"/>
  <c r="O744" i="9"/>
  <c r="T744" i="9"/>
  <c r="Y744" i="9"/>
  <c r="AD744" i="9"/>
  <c r="AI744" i="9"/>
  <c r="AN744" i="9"/>
  <c r="AS744" i="9"/>
  <c r="AX744" i="9"/>
  <c r="O745" i="9"/>
  <c r="T745" i="9"/>
  <c r="Y745" i="9"/>
  <c r="AD745" i="9"/>
  <c r="AI745" i="9"/>
  <c r="AN745" i="9"/>
  <c r="AS745" i="9"/>
  <c r="AX745" i="9"/>
  <c r="O746" i="9"/>
  <c r="T746" i="9"/>
  <c r="Y746" i="9"/>
  <c r="AD746" i="9"/>
  <c r="AI746" i="9"/>
  <c r="AN746" i="9"/>
  <c r="AS746" i="9"/>
  <c r="AX746" i="9"/>
  <c r="O747" i="9"/>
  <c r="T747" i="9"/>
  <c r="Y747" i="9"/>
  <c r="AD747" i="9"/>
  <c r="AI747" i="9"/>
  <c r="AN747" i="9"/>
  <c r="AS747" i="9"/>
  <c r="AX747" i="9"/>
  <c r="O748" i="9"/>
  <c r="T748" i="9"/>
  <c r="Y748" i="9"/>
  <c r="AD748" i="9"/>
  <c r="AI748" i="9"/>
  <c r="AN748" i="9"/>
  <c r="AS748" i="9"/>
  <c r="AX748" i="9"/>
  <c r="O749" i="9"/>
  <c r="T749" i="9"/>
  <c r="Y749" i="9"/>
  <c r="AD749" i="9"/>
  <c r="AI749" i="9"/>
  <c r="AN749" i="9"/>
  <c r="AS749" i="9"/>
  <c r="AX749" i="9"/>
  <c r="O750" i="9"/>
  <c r="T750" i="9"/>
  <c r="Y750" i="9"/>
  <c r="AD750" i="9"/>
  <c r="AI750" i="9"/>
  <c r="AN750" i="9"/>
  <c r="AS750" i="9"/>
  <c r="AX750" i="9"/>
  <c r="O751" i="9"/>
  <c r="T751" i="9"/>
  <c r="Y751" i="9"/>
  <c r="AD751" i="9"/>
  <c r="AI751" i="9"/>
  <c r="AN751" i="9"/>
  <c r="AS751" i="9"/>
  <c r="AX751" i="9"/>
  <c r="O752" i="9"/>
  <c r="T752" i="9"/>
  <c r="Y752" i="9"/>
  <c r="AD752" i="9"/>
  <c r="AI752" i="9"/>
  <c r="AN752" i="9"/>
  <c r="AS752" i="9"/>
  <c r="AX752" i="9"/>
  <c r="O753" i="9"/>
  <c r="T753" i="9"/>
  <c r="Y753" i="9"/>
  <c r="AD753" i="9"/>
  <c r="AI753" i="9"/>
  <c r="AN753" i="9"/>
  <c r="AS753" i="9"/>
  <c r="AX753" i="9"/>
  <c r="O754" i="9"/>
  <c r="T754" i="9"/>
  <c r="Y754" i="9"/>
  <c r="AD754" i="9"/>
  <c r="AI754" i="9"/>
  <c r="AN754" i="9"/>
  <c r="AS754" i="9"/>
  <c r="AX754" i="9"/>
  <c r="O755" i="9"/>
  <c r="T755" i="9"/>
  <c r="Y755" i="9"/>
  <c r="AD755" i="9"/>
  <c r="AI755" i="9"/>
  <c r="AN755" i="9"/>
  <c r="AS755" i="9"/>
  <c r="AX755" i="9"/>
  <c r="O756" i="9"/>
  <c r="T756" i="9"/>
  <c r="Y756" i="9"/>
  <c r="AD756" i="9"/>
  <c r="AI756" i="9"/>
  <c r="AN756" i="9"/>
  <c r="AS756" i="9"/>
  <c r="AX756" i="9"/>
  <c r="O757" i="9"/>
  <c r="T757" i="9"/>
  <c r="Y757" i="9"/>
  <c r="AD757" i="9"/>
  <c r="AI757" i="9"/>
  <c r="AN757" i="9"/>
  <c r="AS757" i="9"/>
  <c r="AX757" i="9"/>
  <c r="O758" i="9"/>
  <c r="T758" i="9"/>
  <c r="Y758" i="9"/>
  <c r="AD758" i="9"/>
  <c r="AI758" i="9"/>
  <c r="AN758" i="9"/>
  <c r="AS758" i="9"/>
  <c r="AX758" i="9"/>
  <c r="O759" i="9"/>
  <c r="T759" i="9"/>
  <c r="Y759" i="9"/>
  <c r="AD759" i="9"/>
  <c r="AI759" i="9"/>
  <c r="AN759" i="9"/>
  <c r="AS759" i="9"/>
  <c r="AX759" i="9"/>
  <c r="O760" i="9"/>
  <c r="T760" i="9"/>
  <c r="Y760" i="9"/>
  <c r="AD760" i="9"/>
  <c r="AI760" i="9"/>
  <c r="AN760" i="9"/>
  <c r="AS760" i="9"/>
  <c r="AX760" i="9"/>
  <c r="O761" i="9"/>
  <c r="T761" i="9"/>
  <c r="Y761" i="9"/>
  <c r="AD761" i="9"/>
  <c r="AI761" i="9"/>
  <c r="AN761" i="9"/>
  <c r="AS761" i="9"/>
  <c r="AX761" i="9"/>
  <c r="O762" i="9"/>
  <c r="T762" i="9"/>
  <c r="Y762" i="9"/>
  <c r="AD762" i="9"/>
  <c r="AI762" i="9"/>
  <c r="AN762" i="9"/>
  <c r="AS762" i="9"/>
  <c r="AX762" i="9"/>
  <c r="O763" i="9"/>
  <c r="T763" i="9"/>
  <c r="Y763" i="9"/>
  <c r="AD763" i="9"/>
  <c r="AI763" i="9"/>
  <c r="AN763" i="9"/>
  <c r="AS763" i="9"/>
  <c r="AX763" i="9"/>
  <c r="O764" i="9"/>
  <c r="T764" i="9"/>
  <c r="Y764" i="9"/>
  <c r="AD764" i="9"/>
  <c r="AI764" i="9"/>
  <c r="AN764" i="9"/>
  <c r="AS764" i="9"/>
  <c r="AX764" i="9"/>
  <c r="O765" i="9"/>
  <c r="T765" i="9"/>
  <c r="Y765" i="9"/>
  <c r="AD765" i="9"/>
  <c r="AI765" i="9"/>
  <c r="AN765" i="9"/>
  <c r="AS765" i="9"/>
  <c r="AX765" i="9"/>
  <c r="O766" i="9"/>
  <c r="T766" i="9"/>
  <c r="Y766" i="9"/>
  <c r="AD766" i="9"/>
  <c r="AI766" i="9"/>
  <c r="AN766" i="9"/>
  <c r="AS766" i="9"/>
  <c r="AX766" i="9"/>
  <c r="O767" i="9"/>
  <c r="T767" i="9"/>
  <c r="Y767" i="9"/>
  <c r="AD767" i="9"/>
  <c r="AI767" i="9"/>
  <c r="AN767" i="9"/>
  <c r="AS767" i="9"/>
  <c r="AX767" i="9"/>
  <c r="O768" i="9"/>
  <c r="T768" i="9"/>
  <c r="Y768" i="9"/>
  <c r="AD768" i="9"/>
  <c r="AI768" i="9"/>
  <c r="AN768" i="9"/>
  <c r="AS768" i="9"/>
  <c r="AX768" i="9"/>
  <c r="O769" i="9"/>
  <c r="T769" i="9"/>
  <c r="Y769" i="9"/>
  <c r="AD769" i="9"/>
  <c r="AI769" i="9"/>
  <c r="AN769" i="9"/>
  <c r="AS769" i="9"/>
  <c r="AX769" i="9"/>
  <c r="O770" i="9"/>
  <c r="T770" i="9"/>
  <c r="Y770" i="9"/>
  <c r="AD770" i="9"/>
  <c r="AI770" i="9"/>
  <c r="AN770" i="9"/>
  <c r="AS770" i="9"/>
  <c r="AX770" i="9"/>
  <c r="O771" i="9"/>
  <c r="T771" i="9"/>
  <c r="Y771" i="9"/>
  <c r="AD771" i="9"/>
  <c r="AI771" i="9"/>
  <c r="AN771" i="9"/>
  <c r="AS771" i="9"/>
  <c r="AX771" i="9"/>
  <c r="O772" i="9"/>
  <c r="T772" i="9"/>
  <c r="Y772" i="9"/>
  <c r="AD772" i="9"/>
  <c r="AI772" i="9"/>
  <c r="AN772" i="9"/>
  <c r="AS772" i="9"/>
  <c r="AX772" i="9"/>
  <c r="O773" i="9"/>
  <c r="T773" i="9"/>
  <c r="Y773" i="9"/>
  <c r="AD773" i="9"/>
  <c r="AI773" i="9"/>
  <c r="AN773" i="9"/>
  <c r="AS773" i="9"/>
  <c r="AX773" i="9"/>
  <c r="O774" i="9"/>
  <c r="T774" i="9"/>
  <c r="Y774" i="9"/>
  <c r="AD774" i="9"/>
  <c r="AI774" i="9"/>
  <c r="AN774" i="9"/>
  <c r="AS774" i="9"/>
  <c r="AX774" i="9"/>
  <c r="O775" i="9"/>
  <c r="T775" i="9"/>
  <c r="Y775" i="9"/>
  <c r="AD775" i="9"/>
  <c r="AI775" i="9"/>
  <c r="AN775" i="9"/>
  <c r="AS775" i="9"/>
  <c r="AX775" i="9"/>
  <c r="O776" i="9"/>
  <c r="T776" i="9"/>
  <c r="Y776" i="9"/>
  <c r="AD776" i="9"/>
  <c r="AI776" i="9"/>
  <c r="AN776" i="9"/>
  <c r="AS776" i="9"/>
  <c r="AX776" i="9"/>
  <c r="O777" i="9"/>
  <c r="T777" i="9"/>
  <c r="Y777" i="9"/>
  <c r="AD777" i="9"/>
  <c r="AI777" i="9"/>
  <c r="AN777" i="9"/>
  <c r="AS777" i="9"/>
  <c r="AX777" i="9"/>
  <c r="O778" i="9"/>
  <c r="T778" i="9"/>
  <c r="Y778" i="9"/>
  <c r="AD778" i="9"/>
  <c r="AI778" i="9"/>
  <c r="AN778" i="9"/>
  <c r="AS778" i="9"/>
  <c r="AX778" i="9"/>
  <c r="O779" i="9"/>
  <c r="T779" i="9"/>
  <c r="Y779" i="9"/>
  <c r="AD779" i="9"/>
  <c r="AI779" i="9"/>
  <c r="AN779" i="9"/>
  <c r="AS779" i="9"/>
  <c r="AX779" i="9"/>
  <c r="O780" i="9"/>
  <c r="T780" i="9"/>
  <c r="Y780" i="9"/>
  <c r="AD780" i="9"/>
  <c r="AI780" i="9"/>
  <c r="AN780" i="9"/>
  <c r="AS780" i="9"/>
  <c r="AX780" i="9"/>
  <c r="O781" i="9"/>
  <c r="T781" i="9"/>
  <c r="Y781" i="9"/>
  <c r="AD781" i="9"/>
  <c r="AI781" i="9"/>
  <c r="AN781" i="9"/>
  <c r="AS781" i="9"/>
  <c r="AX781" i="9"/>
  <c r="O782" i="9"/>
  <c r="T782" i="9"/>
  <c r="Y782" i="9"/>
  <c r="AD782" i="9"/>
  <c r="AI782" i="9"/>
  <c r="AN782" i="9"/>
  <c r="AS782" i="9"/>
  <c r="AX782" i="9"/>
  <c r="O783" i="9"/>
  <c r="T783" i="9"/>
  <c r="Y783" i="9"/>
  <c r="AD783" i="9"/>
  <c r="AI783" i="9"/>
  <c r="AN783" i="9"/>
  <c r="AS783" i="9"/>
  <c r="AX783" i="9"/>
  <c r="O784" i="9"/>
  <c r="T784" i="9"/>
  <c r="Y784" i="9"/>
  <c r="AD784" i="9"/>
  <c r="AI784" i="9"/>
  <c r="AN784" i="9"/>
  <c r="AS784" i="9"/>
  <c r="AX784" i="9"/>
  <c r="O785" i="9"/>
  <c r="T785" i="9"/>
  <c r="Y785" i="9"/>
  <c r="AD785" i="9"/>
  <c r="AI785" i="9"/>
  <c r="AN785" i="9"/>
  <c r="AS785" i="9"/>
  <c r="AX785" i="9"/>
  <c r="O786" i="9"/>
  <c r="T786" i="9"/>
  <c r="Y786" i="9"/>
  <c r="AD786" i="9"/>
  <c r="AI786" i="9"/>
  <c r="AN786" i="9"/>
  <c r="AS786" i="9"/>
  <c r="AX786" i="9"/>
  <c r="O787" i="9"/>
  <c r="T787" i="9"/>
  <c r="Y787" i="9"/>
  <c r="AD787" i="9"/>
  <c r="AI787" i="9"/>
  <c r="AN787" i="9"/>
  <c r="AS787" i="9"/>
  <c r="AX787" i="9"/>
  <c r="O788" i="9"/>
  <c r="T788" i="9"/>
  <c r="Y788" i="9"/>
  <c r="AD788" i="9"/>
  <c r="AI788" i="9"/>
  <c r="AN788" i="9"/>
  <c r="AS788" i="9"/>
  <c r="AX788" i="9"/>
  <c r="O789" i="9"/>
  <c r="T789" i="9"/>
  <c r="Y789" i="9"/>
  <c r="AD789" i="9"/>
  <c r="AI789" i="9"/>
  <c r="AN789" i="9"/>
  <c r="AS789" i="9"/>
  <c r="AX789" i="9"/>
  <c r="O790" i="9"/>
  <c r="T790" i="9"/>
  <c r="Y790" i="9"/>
  <c r="AD790" i="9"/>
  <c r="AI790" i="9"/>
  <c r="AN790" i="9"/>
  <c r="AS790" i="9"/>
  <c r="AX790" i="9"/>
  <c r="O791" i="9"/>
  <c r="T791" i="9"/>
  <c r="Y791" i="9"/>
  <c r="AD791" i="9"/>
  <c r="AI791" i="9"/>
  <c r="AN791" i="9"/>
  <c r="AS791" i="9"/>
  <c r="AX791" i="9"/>
  <c r="O792" i="9"/>
  <c r="T792" i="9"/>
  <c r="Y792" i="9"/>
  <c r="AD792" i="9"/>
  <c r="AI792" i="9"/>
  <c r="AN792" i="9"/>
  <c r="AS792" i="9"/>
  <c r="AX792" i="9"/>
  <c r="O793" i="9"/>
  <c r="T793" i="9"/>
  <c r="Y793" i="9"/>
  <c r="AD793" i="9"/>
  <c r="AI793" i="9"/>
  <c r="AN793" i="9"/>
  <c r="AS793" i="9"/>
  <c r="AX793" i="9"/>
  <c r="O794" i="9"/>
  <c r="T794" i="9"/>
  <c r="Y794" i="9"/>
  <c r="AD794" i="9"/>
  <c r="AI794" i="9"/>
  <c r="AN794" i="9"/>
  <c r="AS794" i="9"/>
  <c r="AX794" i="9"/>
  <c r="O795" i="9"/>
  <c r="T795" i="9"/>
  <c r="Y795" i="9"/>
  <c r="AD795" i="9"/>
  <c r="AI795" i="9"/>
  <c r="AN795" i="9"/>
  <c r="AS795" i="9"/>
  <c r="AX795" i="9"/>
  <c r="O796" i="9"/>
  <c r="T796" i="9"/>
  <c r="Y796" i="9"/>
  <c r="AD796" i="9"/>
  <c r="AI796" i="9"/>
  <c r="AN796" i="9"/>
  <c r="AS796" i="9"/>
  <c r="AX796" i="9"/>
  <c r="O797" i="9"/>
  <c r="T797" i="9"/>
  <c r="Y797" i="9"/>
  <c r="AD797" i="9"/>
  <c r="AI797" i="9"/>
  <c r="AN797" i="9"/>
  <c r="AS797" i="9"/>
  <c r="AX797" i="9"/>
  <c r="O798" i="9"/>
  <c r="T798" i="9"/>
  <c r="Y798" i="9"/>
  <c r="AD798" i="9"/>
  <c r="AI798" i="9"/>
  <c r="AN798" i="9"/>
  <c r="AS798" i="9"/>
  <c r="AX798" i="9"/>
  <c r="O799" i="9"/>
  <c r="T799" i="9"/>
  <c r="Y799" i="9"/>
  <c r="AD799" i="9"/>
  <c r="AI799" i="9"/>
  <c r="AN799" i="9"/>
  <c r="AS799" i="9"/>
  <c r="AX799" i="9"/>
  <c r="O800" i="9"/>
  <c r="T800" i="9"/>
  <c r="Y800" i="9"/>
  <c r="AD800" i="9"/>
  <c r="AI800" i="9"/>
  <c r="AN800" i="9"/>
  <c r="AS800" i="9"/>
  <c r="AX800" i="9"/>
  <c r="O801" i="9"/>
  <c r="T801" i="9"/>
  <c r="Y801" i="9"/>
  <c r="AD801" i="9"/>
  <c r="AI801" i="9"/>
  <c r="AN801" i="9"/>
  <c r="AS801" i="9"/>
  <c r="AX801" i="9"/>
  <c r="O802" i="9"/>
  <c r="T802" i="9"/>
  <c r="Y802" i="9"/>
  <c r="AD802" i="9"/>
  <c r="AI802" i="9"/>
  <c r="AN802" i="9"/>
  <c r="AS802" i="9"/>
  <c r="AX802" i="9"/>
  <c r="O803" i="9"/>
  <c r="T803" i="9"/>
  <c r="Y803" i="9"/>
  <c r="AD803" i="9"/>
  <c r="AI803" i="9"/>
  <c r="AN803" i="9"/>
  <c r="AS803" i="9"/>
  <c r="AX803" i="9"/>
  <c r="O804" i="9"/>
  <c r="T804" i="9"/>
  <c r="Y804" i="9"/>
  <c r="AD804" i="9"/>
  <c r="AI804" i="9"/>
  <c r="AN804" i="9"/>
  <c r="AS804" i="9"/>
  <c r="AX804" i="9"/>
  <c r="O805" i="9"/>
  <c r="T805" i="9"/>
  <c r="Y805" i="9"/>
  <c r="AD805" i="9"/>
  <c r="AI805" i="9"/>
  <c r="AN805" i="9"/>
  <c r="AS805" i="9"/>
  <c r="AX805" i="9"/>
  <c r="O806" i="9"/>
  <c r="T806" i="9"/>
  <c r="Y806" i="9"/>
  <c r="AD806" i="9"/>
  <c r="AI806" i="9"/>
  <c r="AN806" i="9"/>
  <c r="AS806" i="9"/>
  <c r="AX806" i="9"/>
  <c r="O807" i="9"/>
  <c r="T807" i="9"/>
  <c r="Y807" i="9"/>
  <c r="AD807" i="9"/>
  <c r="AI807" i="9"/>
  <c r="AN807" i="9"/>
  <c r="AS807" i="9"/>
  <c r="AX807" i="9"/>
  <c r="O808" i="9"/>
  <c r="T808" i="9"/>
  <c r="Y808" i="9"/>
  <c r="AD808" i="9"/>
  <c r="AI808" i="9"/>
  <c r="AN808" i="9"/>
  <c r="AS808" i="9"/>
  <c r="AX808" i="9"/>
  <c r="O809" i="9"/>
  <c r="T809" i="9"/>
  <c r="Y809" i="9"/>
  <c r="AD809" i="9"/>
  <c r="AI809" i="9"/>
  <c r="AN809" i="9"/>
  <c r="AS809" i="9"/>
  <c r="AX809" i="9"/>
  <c r="O810" i="9"/>
  <c r="T810" i="9"/>
  <c r="Y810" i="9"/>
  <c r="AD810" i="9"/>
  <c r="AI810" i="9"/>
  <c r="AN810" i="9"/>
  <c r="AS810" i="9"/>
  <c r="AX810" i="9"/>
  <c r="O811" i="9"/>
  <c r="T811" i="9"/>
  <c r="Y811" i="9"/>
  <c r="AD811" i="9"/>
  <c r="AI811" i="9"/>
  <c r="AN811" i="9"/>
  <c r="AS811" i="9"/>
  <c r="AX811" i="9"/>
  <c r="O812" i="9"/>
  <c r="T812" i="9"/>
  <c r="Y812" i="9"/>
  <c r="AD812" i="9"/>
  <c r="AI812" i="9"/>
  <c r="AN812" i="9"/>
  <c r="AS812" i="9"/>
  <c r="AX812" i="9"/>
  <c r="O813" i="9"/>
  <c r="T813" i="9"/>
  <c r="Y813" i="9"/>
  <c r="AD813" i="9"/>
  <c r="AI813" i="9"/>
  <c r="AN813" i="9"/>
  <c r="AS813" i="9"/>
  <c r="AX813" i="9"/>
  <c r="O814" i="9"/>
  <c r="T814" i="9"/>
  <c r="Y814" i="9"/>
  <c r="AD814" i="9"/>
  <c r="AI814" i="9"/>
  <c r="AN814" i="9"/>
  <c r="AS814" i="9"/>
  <c r="AX814" i="9"/>
  <c r="O815" i="9"/>
  <c r="T815" i="9"/>
  <c r="Y815" i="9"/>
  <c r="AD815" i="9"/>
  <c r="AI815" i="9"/>
  <c r="AN815" i="9"/>
  <c r="AS815" i="9"/>
  <c r="AX815" i="9"/>
  <c r="O816" i="9"/>
  <c r="T816" i="9"/>
  <c r="Y816" i="9"/>
  <c r="AD816" i="9"/>
  <c r="AI816" i="9"/>
  <c r="AN816" i="9"/>
  <c r="AS816" i="9"/>
  <c r="AX816" i="9"/>
  <c r="O817" i="9"/>
  <c r="T817" i="9"/>
  <c r="Y817" i="9"/>
  <c r="AD817" i="9"/>
  <c r="AI817" i="9"/>
  <c r="AN817" i="9"/>
  <c r="AS817" i="9"/>
  <c r="AX817" i="9"/>
  <c r="O818" i="9"/>
  <c r="T818" i="9"/>
  <c r="Y818" i="9"/>
  <c r="AD818" i="9"/>
  <c r="AI818" i="9"/>
  <c r="AN818" i="9"/>
  <c r="AS818" i="9"/>
  <c r="AX818" i="9"/>
  <c r="O819" i="9"/>
  <c r="T819" i="9"/>
  <c r="Y819" i="9"/>
  <c r="AD819" i="9"/>
  <c r="AI819" i="9"/>
  <c r="AN819" i="9"/>
  <c r="AS819" i="9"/>
  <c r="AX819" i="9"/>
  <c r="O820" i="9"/>
  <c r="T820" i="9"/>
  <c r="Y820" i="9"/>
  <c r="AD820" i="9"/>
  <c r="AI820" i="9"/>
  <c r="AN820" i="9"/>
  <c r="AS820" i="9"/>
  <c r="AX820" i="9"/>
  <c r="O821" i="9"/>
  <c r="T821" i="9"/>
  <c r="Y821" i="9"/>
  <c r="AD821" i="9"/>
  <c r="AI821" i="9"/>
  <c r="AN821" i="9"/>
  <c r="AS821" i="9"/>
  <c r="AX821" i="9"/>
  <c r="O822" i="9"/>
  <c r="T822" i="9"/>
  <c r="Y822" i="9"/>
  <c r="AD822" i="9"/>
  <c r="AI822" i="9"/>
  <c r="AN822" i="9"/>
  <c r="AS822" i="9"/>
  <c r="AX822" i="9"/>
  <c r="O823" i="9"/>
  <c r="T823" i="9"/>
  <c r="Y823" i="9"/>
  <c r="AD823" i="9"/>
  <c r="AI823" i="9"/>
  <c r="AN823" i="9"/>
  <c r="AS823" i="9"/>
  <c r="AX823" i="9"/>
  <c r="O824" i="9"/>
  <c r="T824" i="9"/>
  <c r="Y824" i="9"/>
  <c r="AD824" i="9"/>
  <c r="AI824" i="9"/>
  <c r="AN824" i="9"/>
  <c r="AS824" i="9"/>
  <c r="AX824" i="9"/>
  <c r="O825" i="9"/>
  <c r="T825" i="9"/>
  <c r="Y825" i="9"/>
  <c r="AD825" i="9"/>
  <c r="AI825" i="9"/>
  <c r="AN825" i="9"/>
  <c r="AS825" i="9"/>
  <c r="AX825" i="9"/>
  <c r="O826" i="9"/>
  <c r="T826" i="9"/>
  <c r="Y826" i="9"/>
  <c r="AD826" i="9"/>
  <c r="AI826" i="9"/>
  <c r="AN826" i="9"/>
  <c r="AS826" i="9"/>
  <c r="AX826" i="9"/>
  <c r="O827" i="9"/>
  <c r="T827" i="9"/>
  <c r="Y827" i="9"/>
  <c r="AD827" i="9"/>
  <c r="AI827" i="9"/>
  <c r="AN827" i="9"/>
  <c r="AS827" i="9"/>
  <c r="AX827" i="9"/>
  <c r="O828" i="9"/>
  <c r="T828" i="9"/>
  <c r="Y828" i="9"/>
  <c r="AD828" i="9"/>
  <c r="AI828" i="9"/>
  <c r="AN828" i="9"/>
  <c r="AS828" i="9"/>
  <c r="AX828" i="9"/>
  <c r="O829" i="9"/>
  <c r="T829" i="9"/>
  <c r="Y829" i="9"/>
  <c r="AD829" i="9"/>
  <c r="AI829" i="9"/>
  <c r="AN829" i="9"/>
  <c r="AS829" i="9"/>
  <c r="AX829" i="9"/>
  <c r="O830" i="9"/>
  <c r="T830" i="9"/>
  <c r="Y830" i="9"/>
  <c r="AD830" i="9"/>
  <c r="AI830" i="9"/>
  <c r="AN830" i="9"/>
  <c r="AS830" i="9"/>
  <c r="AX830" i="9"/>
  <c r="O831" i="9"/>
  <c r="T831" i="9"/>
  <c r="Y831" i="9"/>
  <c r="AD831" i="9"/>
  <c r="AI831" i="9"/>
  <c r="AN831" i="9"/>
  <c r="AS831" i="9"/>
  <c r="AX831" i="9"/>
  <c r="O832" i="9"/>
  <c r="T832" i="9"/>
  <c r="Y832" i="9"/>
  <c r="AD832" i="9"/>
  <c r="AI832" i="9"/>
  <c r="AN832" i="9"/>
  <c r="AS832" i="9"/>
  <c r="AX832" i="9"/>
  <c r="O833" i="9"/>
  <c r="T833" i="9"/>
  <c r="Y833" i="9"/>
  <c r="AD833" i="9"/>
  <c r="AI833" i="9"/>
  <c r="AN833" i="9"/>
  <c r="AS833" i="9"/>
  <c r="AX833" i="9"/>
  <c r="O834" i="9"/>
  <c r="T834" i="9"/>
  <c r="Y834" i="9"/>
  <c r="AD834" i="9"/>
  <c r="AI834" i="9"/>
  <c r="AN834" i="9"/>
  <c r="AS834" i="9"/>
  <c r="AX834" i="9"/>
  <c r="O835" i="9"/>
  <c r="T835" i="9"/>
  <c r="Y835" i="9"/>
  <c r="AD835" i="9"/>
  <c r="AI835" i="9"/>
  <c r="AN835" i="9"/>
  <c r="AS835" i="9"/>
  <c r="AX835" i="9"/>
  <c r="O836" i="9"/>
  <c r="T836" i="9"/>
  <c r="Y836" i="9"/>
  <c r="AD836" i="9"/>
  <c r="AI836" i="9"/>
  <c r="AN836" i="9"/>
  <c r="AS836" i="9"/>
  <c r="AX836" i="9"/>
  <c r="O837" i="9"/>
  <c r="T837" i="9"/>
  <c r="Y837" i="9"/>
  <c r="AD837" i="9"/>
  <c r="AI837" i="9"/>
  <c r="AN837" i="9"/>
  <c r="AS837" i="9"/>
  <c r="AX837" i="9"/>
  <c r="O838" i="9"/>
  <c r="T838" i="9"/>
  <c r="Y838" i="9"/>
  <c r="AD838" i="9"/>
  <c r="AI838" i="9"/>
  <c r="AN838" i="9"/>
  <c r="AS838" i="9"/>
  <c r="AX838" i="9"/>
  <c r="O839" i="9"/>
  <c r="T839" i="9"/>
  <c r="Y839" i="9"/>
  <c r="AD839" i="9"/>
  <c r="AI839" i="9"/>
  <c r="AN839" i="9"/>
  <c r="AS839" i="9"/>
  <c r="AX839" i="9"/>
  <c r="O840" i="9"/>
  <c r="T840" i="9"/>
  <c r="Y840" i="9"/>
  <c r="AD840" i="9"/>
  <c r="AI840" i="9"/>
  <c r="AN840" i="9"/>
  <c r="AS840" i="9"/>
  <c r="AX840" i="9"/>
  <c r="O841" i="9"/>
  <c r="T841" i="9"/>
  <c r="Y841" i="9"/>
  <c r="AD841" i="9"/>
  <c r="AI841" i="9"/>
  <c r="AN841" i="9"/>
  <c r="AS841" i="9"/>
  <c r="AX841" i="9"/>
  <c r="O842" i="9"/>
  <c r="T842" i="9"/>
  <c r="Y842" i="9"/>
  <c r="AD842" i="9"/>
  <c r="AI842" i="9"/>
  <c r="AN842" i="9"/>
  <c r="AS842" i="9"/>
  <c r="AX842" i="9"/>
  <c r="O843" i="9"/>
  <c r="T843" i="9"/>
  <c r="Y843" i="9"/>
  <c r="AD843" i="9"/>
  <c r="AI843" i="9"/>
  <c r="AN843" i="9"/>
  <c r="AS843" i="9"/>
  <c r="AX843" i="9"/>
  <c r="O844" i="9"/>
  <c r="T844" i="9"/>
  <c r="Y844" i="9"/>
  <c r="AD844" i="9"/>
  <c r="AI844" i="9"/>
  <c r="AN844" i="9"/>
  <c r="AS844" i="9"/>
  <c r="AX844" i="9"/>
  <c r="O845" i="9"/>
  <c r="T845" i="9"/>
  <c r="Y845" i="9"/>
  <c r="AD845" i="9"/>
  <c r="AI845" i="9"/>
  <c r="AN845" i="9"/>
  <c r="AS845" i="9"/>
  <c r="AX845" i="9"/>
  <c r="O846" i="9"/>
  <c r="T846" i="9"/>
  <c r="Y846" i="9"/>
  <c r="AD846" i="9"/>
  <c r="AI846" i="9"/>
  <c r="AN846" i="9"/>
  <c r="AS846" i="9"/>
  <c r="AX846" i="9"/>
  <c r="O847" i="9"/>
  <c r="T847" i="9"/>
  <c r="Y847" i="9"/>
  <c r="AD847" i="9"/>
  <c r="AI847" i="9"/>
  <c r="AN847" i="9"/>
  <c r="AS847" i="9"/>
  <c r="AX847" i="9"/>
  <c r="O848" i="9"/>
  <c r="T848" i="9"/>
  <c r="Y848" i="9"/>
  <c r="AD848" i="9"/>
  <c r="AI848" i="9"/>
  <c r="AN848" i="9"/>
  <c r="AS848" i="9"/>
  <c r="AX848" i="9"/>
  <c r="O849" i="9"/>
  <c r="T849" i="9"/>
  <c r="Y849" i="9"/>
  <c r="AD849" i="9"/>
  <c r="AI849" i="9"/>
  <c r="AN849" i="9"/>
  <c r="AS849" i="9"/>
  <c r="AX849" i="9"/>
  <c r="O850" i="9"/>
  <c r="T850" i="9"/>
  <c r="Y850" i="9"/>
  <c r="AD850" i="9"/>
  <c r="AI850" i="9"/>
  <c r="AN850" i="9"/>
  <c r="AS850" i="9"/>
  <c r="AX850" i="9"/>
  <c r="O851" i="9"/>
  <c r="T851" i="9"/>
  <c r="Y851" i="9"/>
  <c r="AD851" i="9"/>
  <c r="AI851" i="9"/>
  <c r="AN851" i="9"/>
  <c r="AS851" i="9"/>
  <c r="AX851" i="9"/>
  <c r="O852" i="9"/>
  <c r="T852" i="9"/>
  <c r="Y852" i="9"/>
  <c r="AD852" i="9"/>
  <c r="AI852" i="9"/>
  <c r="AN852" i="9"/>
  <c r="AS852" i="9"/>
  <c r="AX852" i="9"/>
  <c r="O853" i="9"/>
  <c r="T853" i="9"/>
  <c r="Y853" i="9"/>
  <c r="AD853" i="9"/>
  <c r="AI853" i="9"/>
  <c r="AN853" i="9"/>
  <c r="AS853" i="9"/>
  <c r="AX853" i="9"/>
  <c r="O854" i="9"/>
  <c r="T854" i="9"/>
  <c r="Y854" i="9"/>
  <c r="AD854" i="9"/>
  <c r="AI854" i="9"/>
  <c r="AN854" i="9"/>
  <c r="AS854" i="9"/>
  <c r="AX854" i="9"/>
  <c r="O855" i="9"/>
  <c r="T855" i="9"/>
  <c r="Y855" i="9"/>
  <c r="AD855" i="9"/>
  <c r="AI855" i="9"/>
  <c r="AN855" i="9"/>
  <c r="AS855" i="9"/>
  <c r="AX855" i="9"/>
  <c r="O856" i="9"/>
  <c r="T856" i="9"/>
  <c r="Y856" i="9"/>
  <c r="AD856" i="9"/>
  <c r="AI856" i="9"/>
  <c r="AN856" i="9"/>
  <c r="AS856" i="9"/>
  <c r="AX856" i="9"/>
  <c r="O857" i="9"/>
  <c r="T857" i="9"/>
  <c r="Y857" i="9"/>
  <c r="AD857" i="9"/>
  <c r="AI857" i="9"/>
  <c r="AN857" i="9"/>
  <c r="AS857" i="9"/>
  <c r="AX857" i="9"/>
  <c r="O858" i="9"/>
  <c r="T858" i="9"/>
  <c r="Y858" i="9"/>
  <c r="AD858" i="9"/>
  <c r="AI858" i="9"/>
  <c r="AN858" i="9"/>
  <c r="AS858" i="9"/>
  <c r="AX858" i="9"/>
  <c r="O859" i="9"/>
  <c r="T859" i="9"/>
  <c r="Y859" i="9"/>
  <c r="AD859" i="9"/>
  <c r="AI859" i="9"/>
  <c r="AN859" i="9"/>
  <c r="AS859" i="9"/>
  <c r="AX859" i="9"/>
  <c r="O860" i="9"/>
  <c r="T860" i="9"/>
  <c r="Y860" i="9"/>
  <c r="AD860" i="9"/>
  <c r="AI860" i="9"/>
  <c r="AN860" i="9"/>
  <c r="AS860" i="9"/>
  <c r="AX860" i="9"/>
  <c r="O861" i="9"/>
  <c r="T861" i="9"/>
  <c r="Y861" i="9"/>
  <c r="AD861" i="9"/>
  <c r="AI861" i="9"/>
  <c r="AN861" i="9"/>
  <c r="AS861" i="9"/>
  <c r="AX861" i="9"/>
  <c r="O862" i="9"/>
  <c r="T862" i="9"/>
  <c r="Y862" i="9"/>
  <c r="AD862" i="9"/>
  <c r="AI862" i="9"/>
  <c r="AN862" i="9"/>
  <c r="AS862" i="9"/>
  <c r="AX862" i="9"/>
  <c r="O863" i="9"/>
  <c r="T863" i="9"/>
  <c r="Y863" i="9"/>
  <c r="AD863" i="9"/>
  <c r="AI863" i="9"/>
  <c r="AN863" i="9"/>
  <c r="AS863" i="9"/>
  <c r="AX863" i="9"/>
  <c r="O864" i="9"/>
  <c r="T864" i="9"/>
  <c r="Y864" i="9"/>
  <c r="AD864" i="9"/>
  <c r="AI864" i="9"/>
  <c r="AN864" i="9"/>
  <c r="AS864" i="9"/>
  <c r="AX864" i="9"/>
  <c r="O865" i="9"/>
  <c r="T865" i="9"/>
  <c r="Y865" i="9"/>
  <c r="AD865" i="9"/>
  <c r="AI865" i="9"/>
  <c r="AN865" i="9"/>
  <c r="AS865" i="9"/>
  <c r="AX865" i="9"/>
  <c r="O866" i="9"/>
  <c r="T866" i="9"/>
  <c r="Y866" i="9"/>
  <c r="AD866" i="9"/>
  <c r="AI866" i="9"/>
  <c r="AN866" i="9"/>
  <c r="AS866" i="9"/>
  <c r="AX866" i="9"/>
  <c r="O867" i="9"/>
  <c r="T867" i="9"/>
  <c r="Y867" i="9"/>
  <c r="AD867" i="9"/>
  <c r="AI867" i="9"/>
  <c r="AN867" i="9"/>
  <c r="AS867" i="9"/>
  <c r="AX867" i="9"/>
  <c r="O868" i="9"/>
  <c r="T868" i="9"/>
  <c r="Y868" i="9"/>
  <c r="AD868" i="9"/>
  <c r="AI868" i="9"/>
  <c r="AN868" i="9"/>
  <c r="AS868" i="9"/>
  <c r="AX868" i="9"/>
  <c r="O869" i="9"/>
  <c r="T869" i="9"/>
  <c r="Y869" i="9"/>
  <c r="AD869" i="9"/>
  <c r="AI869" i="9"/>
  <c r="AN869" i="9"/>
  <c r="AS869" i="9"/>
  <c r="AX869" i="9"/>
  <c r="O870" i="9"/>
  <c r="T870" i="9"/>
  <c r="Y870" i="9"/>
  <c r="AD870" i="9"/>
  <c r="AI870" i="9"/>
  <c r="AN870" i="9"/>
  <c r="AS870" i="9"/>
  <c r="AX870" i="9"/>
  <c r="O871" i="9"/>
  <c r="T871" i="9"/>
  <c r="Y871" i="9"/>
  <c r="AD871" i="9"/>
  <c r="AI871" i="9"/>
  <c r="AN871" i="9"/>
  <c r="AS871" i="9"/>
  <c r="AX871" i="9"/>
  <c r="O872" i="9"/>
  <c r="T872" i="9"/>
  <c r="Y872" i="9"/>
  <c r="AD872" i="9"/>
  <c r="AI872" i="9"/>
  <c r="AN872" i="9"/>
  <c r="AS872" i="9"/>
  <c r="AX872" i="9"/>
  <c r="O873" i="9"/>
  <c r="T873" i="9"/>
  <c r="Y873" i="9"/>
  <c r="AD873" i="9"/>
  <c r="AI873" i="9"/>
  <c r="AN873" i="9"/>
  <c r="AS873" i="9"/>
  <c r="AX873" i="9"/>
  <c r="O874" i="9"/>
  <c r="T874" i="9"/>
  <c r="Y874" i="9"/>
  <c r="AD874" i="9"/>
  <c r="AI874" i="9"/>
  <c r="AN874" i="9"/>
  <c r="AS874" i="9"/>
  <c r="AX874" i="9"/>
  <c r="O875" i="9"/>
  <c r="T875" i="9"/>
  <c r="Y875" i="9"/>
  <c r="AD875" i="9"/>
  <c r="AI875" i="9"/>
  <c r="AN875" i="9"/>
  <c r="AS875" i="9"/>
  <c r="AX875" i="9"/>
  <c r="O876" i="9"/>
  <c r="T876" i="9"/>
  <c r="Y876" i="9"/>
  <c r="AD876" i="9"/>
  <c r="AI876" i="9"/>
  <c r="AN876" i="9"/>
  <c r="AS876" i="9"/>
  <c r="AX876" i="9"/>
  <c r="O877" i="9"/>
  <c r="T877" i="9"/>
  <c r="Y877" i="9"/>
  <c r="AD877" i="9"/>
  <c r="AI877" i="9"/>
  <c r="AN877" i="9"/>
  <c r="AS877" i="9"/>
  <c r="AX877" i="9"/>
  <c r="O878" i="9"/>
  <c r="T878" i="9"/>
  <c r="Y878" i="9"/>
  <c r="AD878" i="9"/>
  <c r="AI878" i="9"/>
  <c r="AN878" i="9"/>
  <c r="AS878" i="9"/>
  <c r="AX878" i="9"/>
  <c r="O879" i="9"/>
  <c r="T879" i="9"/>
  <c r="Y879" i="9"/>
  <c r="AD879" i="9"/>
  <c r="AI879" i="9"/>
  <c r="AN879" i="9"/>
  <c r="AS879" i="9"/>
  <c r="AX879" i="9"/>
  <c r="O880" i="9"/>
  <c r="T880" i="9"/>
  <c r="Y880" i="9"/>
  <c r="AD880" i="9"/>
  <c r="AI880" i="9"/>
  <c r="AN880" i="9"/>
  <c r="AS880" i="9"/>
  <c r="AX880" i="9"/>
  <c r="O881" i="9"/>
  <c r="T881" i="9"/>
  <c r="Y881" i="9"/>
  <c r="AD881" i="9"/>
  <c r="AI881" i="9"/>
  <c r="AN881" i="9"/>
  <c r="AS881" i="9"/>
  <c r="AX881" i="9"/>
  <c r="O882" i="9"/>
  <c r="T882" i="9"/>
  <c r="Y882" i="9"/>
  <c r="AD882" i="9"/>
  <c r="AI882" i="9"/>
  <c r="AN882" i="9"/>
  <c r="AS882" i="9"/>
  <c r="AX882" i="9"/>
  <c r="O883" i="9"/>
  <c r="T883" i="9"/>
  <c r="Y883" i="9"/>
  <c r="AD883" i="9"/>
  <c r="AI883" i="9"/>
  <c r="AN883" i="9"/>
  <c r="AS883" i="9"/>
  <c r="AX883" i="9"/>
  <c r="O884" i="9"/>
  <c r="T884" i="9"/>
  <c r="Y884" i="9"/>
  <c r="AD884" i="9"/>
  <c r="AI884" i="9"/>
  <c r="AN884" i="9"/>
  <c r="AS884" i="9"/>
  <c r="AX884" i="9"/>
  <c r="O885" i="9"/>
  <c r="T885" i="9"/>
  <c r="Y885" i="9"/>
  <c r="AD885" i="9"/>
  <c r="AI885" i="9"/>
  <c r="AN885" i="9"/>
  <c r="AS885" i="9"/>
  <c r="AX885" i="9"/>
  <c r="O886" i="9"/>
  <c r="T886" i="9"/>
  <c r="Y886" i="9"/>
  <c r="AD886" i="9"/>
  <c r="AI886" i="9"/>
  <c r="AN886" i="9"/>
  <c r="AS886" i="9"/>
  <c r="AX886" i="9"/>
  <c r="O887" i="9"/>
  <c r="T887" i="9"/>
  <c r="Y887" i="9"/>
  <c r="AD887" i="9"/>
  <c r="AI887" i="9"/>
  <c r="AN887" i="9"/>
  <c r="AS887" i="9"/>
  <c r="AX887" i="9"/>
  <c r="O888" i="9"/>
  <c r="T888" i="9"/>
  <c r="Y888" i="9"/>
  <c r="AD888" i="9"/>
  <c r="AI888" i="9"/>
  <c r="AN888" i="9"/>
  <c r="AS888" i="9"/>
  <c r="AX888" i="9"/>
  <c r="O889" i="9"/>
  <c r="T889" i="9"/>
  <c r="Y889" i="9"/>
  <c r="AD889" i="9"/>
  <c r="AI889" i="9"/>
  <c r="AN889" i="9"/>
  <c r="AS889" i="9"/>
  <c r="AX889" i="9"/>
  <c r="O890" i="9"/>
  <c r="T890" i="9"/>
  <c r="Y890" i="9"/>
  <c r="AD890" i="9"/>
  <c r="AI890" i="9"/>
  <c r="AN890" i="9"/>
  <c r="AS890" i="9"/>
  <c r="AX890" i="9"/>
  <c r="O891" i="9"/>
  <c r="T891" i="9"/>
  <c r="Y891" i="9"/>
  <c r="AD891" i="9"/>
  <c r="AI891" i="9"/>
  <c r="AN891" i="9"/>
  <c r="AS891" i="9"/>
  <c r="AX891" i="9"/>
  <c r="O892" i="9"/>
  <c r="T892" i="9"/>
  <c r="Y892" i="9"/>
  <c r="AD892" i="9"/>
  <c r="AI892" i="9"/>
  <c r="AN892" i="9"/>
  <c r="AS892" i="9"/>
  <c r="AX892" i="9"/>
  <c r="O893" i="9"/>
  <c r="T893" i="9"/>
  <c r="Y893" i="9"/>
  <c r="AD893" i="9"/>
  <c r="AI893" i="9"/>
  <c r="AN893" i="9"/>
  <c r="AS893" i="9"/>
  <c r="AX893" i="9"/>
  <c r="O894" i="9"/>
  <c r="T894" i="9"/>
  <c r="Y894" i="9"/>
  <c r="AD894" i="9"/>
  <c r="AI894" i="9"/>
  <c r="AN894" i="9"/>
  <c r="AS894" i="9"/>
  <c r="AX894" i="9"/>
  <c r="O895" i="9"/>
  <c r="T895" i="9"/>
  <c r="Y895" i="9"/>
  <c r="AD895" i="9"/>
  <c r="AI895" i="9"/>
  <c r="AN895" i="9"/>
  <c r="AS895" i="9"/>
  <c r="AX895" i="9"/>
  <c r="O896" i="9"/>
  <c r="T896" i="9"/>
  <c r="Y896" i="9"/>
  <c r="AD896" i="9"/>
  <c r="AI896" i="9"/>
  <c r="AN896" i="9"/>
  <c r="AS896" i="9"/>
  <c r="AX896" i="9"/>
  <c r="O897" i="9"/>
  <c r="T897" i="9"/>
  <c r="Y897" i="9"/>
  <c r="AD897" i="9"/>
  <c r="AI897" i="9"/>
  <c r="AN897" i="9"/>
  <c r="AS897" i="9"/>
  <c r="AX897" i="9"/>
  <c r="O898" i="9"/>
  <c r="T898" i="9"/>
  <c r="Y898" i="9"/>
  <c r="AD898" i="9"/>
  <c r="AI898" i="9"/>
  <c r="AN898" i="9"/>
  <c r="AS898" i="9"/>
  <c r="AX898" i="9"/>
  <c r="O899" i="9"/>
  <c r="T899" i="9"/>
  <c r="Y899" i="9"/>
  <c r="AD899" i="9"/>
  <c r="AI899" i="9"/>
  <c r="AN899" i="9"/>
  <c r="AS899" i="9"/>
  <c r="AX899" i="9"/>
  <c r="O900" i="9"/>
  <c r="T900" i="9"/>
  <c r="Y900" i="9"/>
  <c r="AD900" i="9"/>
  <c r="AI900" i="9"/>
  <c r="AN900" i="9"/>
  <c r="AS900" i="9"/>
  <c r="AX900" i="9"/>
  <c r="O901" i="9"/>
  <c r="T901" i="9"/>
  <c r="Y901" i="9"/>
  <c r="AD901" i="9"/>
  <c r="AI901" i="9"/>
  <c r="AN901" i="9"/>
  <c r="AS901" i="9"/>
  <c r="AX901" i="9"/>
  <c r="O902" i="9"/>
  <c r="T902" i="9"/>
  <c r="Y902" i="9"/>
  <c r="AD902" i="9"/>
  <c r="AI902" i="9"/>
  <c r="AN902" i="9"/>
  <c r="AS902" i="9"/>
  <c r="AX902" i="9"/>
  <c r="O903" i="9"/>
  <c r="T903" i="9"/>
  <c r="Y903" i="9"/>
  <c r="AD903" i="9"/>
  <c r="AI903" i="9"/>
  <c r="AN903" i="9"/>
  <c r="AS903" i="9"/>
  <c r="AX903" i="9"/>
  <c r="O904" i="9"/>
  <c r="T904" i="9"/>
  <c r="Y904" i="9"/>
  <c r="AD904" i="9"/>
  <c r="AI904" i="9"/>
  <c r="AN904" i="9"/>
  <c r="AS904" i="9"/>
  <c r="AX904" i="9"/>
  <c r="O905" i="9"/>
  <c r="T905" i="9"/>
  <c r="Y905" i="9"/>
  <c r="AD905" i="9"/>
  <c r="AI905" i="9"/>
  <c r="AN905" i="9"/>
  <c r="AS905" i="9"/>
  <c r="AX905" i="9"/>
  <c r="O906" i="9"/>
  <c r="T906" i="9"/>
  <c r="Y906" i="9"/>
  <c r="AD906" i="9"/>
  <c r="AI906" i="9"/>
  <c r="AN906" i="9"/>
  <c r="AS906" i="9"/>
  <c r="AX906" i="9"/>
  <c r="O907" i="9"/>
  <c r="T907" i="9"/>
  <c r="Y907" i="9"/>
  <c r="AD907" i="9"/>
  <c r="AI907" i="9"/>
  <c r="AN907" i="9"/>
  <c r="AS907" i="9"/>
  <c r="AX907" i="9"/>
  <c r="O908" i="9"/>
  <c r="T908" i="9"/>
  <c r="Y908" i="9"/>
  <c r="AD908" i="9"/>
  <c r="AI908" i="9"/>
  <c r="AN908" i="9"/>
  <c r="AS908" i="9"/>
  <c r="AX908" i="9"/>
  <c r="O909" i="9"/>
  <c r="T909" i="9"/>
  <c r="Y909" i="9"/>
  <c r="AD909" i="9"/>
  <c r="AI909" i="9"/>
  <c r="AN909" i="9"/>
  <c r="AS909" i="9"/>
  <c r="AX909" i="9"/>
  <c r="O910" i="9"/>
  <c r="T910" i="9"/>
  <c r="Y910" i="9"/>
  <c r="AD910" i="9"/>
  <c r="AI910" i="9"/>
  <c r="AN910" i="9"/>
  <c r="AS910" i="9"/>
  <c r="AX910" i="9"/>
  <c r="O911" i="9"/>
  <c r="T911" i="9"/>
  <c r="Y911" i="9"/>
  <c r="AD911" i="9"/>
  <c r="AI911" i="9"/>
  <c r="AN911" i="9"/>
  <c r="AS911" i="9"/>
  <c r="AX911" i="9"/>
  <c r="O912" i="9"/>
  <c r="T912" i="9"/>
  <c r="Y912" i="9"/>
  <c r="AD912" i="9"/>
  <c r="AI912" i="9"/>
  <c r="AN912" i="9"/>
  <c r="AS912" i="9"/>
  <c r="AX912" i="9"/>
  <c r="O913" i="9"/>
  <c r="T913" i="9"/>
  <c r="Y913" i="9"/>
  <c r="AD913" i="9"/>
  <c r="AI913" i="9"/>
  <c r="AN913" i="9"/>
  <c r="AS913" i="9"/>
  <c r="AX913" i="9"/>
  <c r="O914" i="9"/>
  <c r="T914" i="9"/>
  <c r="Y914" i="9"/>
  <c r="AD914" i="9"/>
  <c r="AI914" i="9"/>
  <c r="AN914" i="9"/>
  <c r="AS914" i="9"/>
  <c r="AX914" i="9"/>
  <c r="O915" i="9"/>
  <c r="T915" i="9"/>
  <c r="Y915" i="9"/>
  <c r="AD915" i="9"/>
  <c r="AI915" i="9"/>
  <c r="AN915" i="9"/>
  <c r="AS915" i="9"/>
  <c r="AX915" i="9"/>
  <c r="O916" i="9"/>
  <c r="T916" i="9"/>
  <c r="Y916" i="9"/>
  <c r="AD916" i="9"/>
  <c r="AI916" i="9"/>
  <c r="AN916" i="9"/>
  <c r="AS916" i="9"/>
  <c r="AX916" i="9"/>
  <c r="O917" i="9"/>
  <c r="T917" i="9"/>
  <c r="Y917" i="9"/>
  <c r="AD917" i="9"/>
  <c r="AI917" i="9"/>
  <c r="AN917" i="9"/>
  <c r="AS917" i="9"/>
  <c r="AX917" i="9"/>
  <c r="O918" i="9"/>
  <c r="T918" i="9"/>
  <c r="Y918" i="9"/>
  <c r="AD918" i="9"/>
  <c r="AI918" i="9"/>
  <c r="AN918" i="9"/>
  <c r="AS918" i="9"/>
  <c r="AX918" i="9"/>
  <c r="O919" i="9"/>
  <c r="T919" i="9"/>
  <c r="Y919" i="9"/>
  <c r="AD919" i="9"/>
  <c r="AI919" i="9"/>
  <c r="AN919" i="9"/>
  <c r="AS919" i="9"/>
  <c r="AX919" i="9"/>
  <c r="O920" i="9"/>
  <c r="T920" i="9"/>
  <c r="Y920" i="9"/>
  <c r="AD920" i="9"/>
  <c r="AI920" i="9"/>
  <c r="AN920" i="9"/>
  <c r="AS920" i="9"/>
  <c r="AX920" i="9"/>
  <c r="O921" i="9"/>
  <c r="T921" i="9"/>
  <c r="Y921" i="9"/>
  <c r="AD921" i="9"/>
  <c r="AI921" i="9"/>
  <c r="AN921" i="9"/>
  <c r="AS921" i="9"/>
  <c r="AX921" i="9"/>
  <c r="O922" i="9"/>
  <c r="T922" i="9"/>
  <c r="Y922" i="9"/>
  <c r="AD922" i="9"/>
  <c r="AI922" i="9"/>
  <c r="AN922" i="9"/>
  <c r="AS922" i="9"/>
  <c r="AX922" i="9"/>
  <c r="O923" i="9"/>
  <c r="T923" i="9"/>
  <c r="Y923" i="9"/>
  <c r="AD923" i="9"/>
  <c r="AI923" i="9"/>
  <c r="AN923" i="9"/>
  <c r="AS923" i="9"/>
  <c r="AX923" i="9"/>
  <c r="O924" i="9"/>
  <c r="T924" i="9"/>
  <c r="Y924" i="9"/>
  <c r="AD924" i="9"/>
  <c r="AI924" i="9"/>
  <c r="AN924" i="9"/>
  <c r="AS924" i="9"/>
  <c r="AX924" i="9"/>
  <c r="O925" i="9"/>
  <c r="T925" i="9"/>
  <c r="Y925" i="9"/>
  <c r="AD925" i="9"/>
  <c r="AI925" i="9"/>
  <c r="AN925" i="9"/>
  <c r="AS925" i="9"/>
  <c r="AX925" i="9"/>
  <c r="O926" i="9"/>
  <c r="T926" i="9"/>
  <c r="Y926" i="9"/>
  <c r="AD926" i="9"/>
  <c r="AI926" i="9"/>
  <c r="AN926" i="9"/>
  <c r="AS926" i="9"/>
  <c r="AX926" i="9"/>
  <c r="O927" i="9"/>
  <c r="T927" i="9"/>
  <c r="Y927" i="9"/>
  <c r="AD927" i="9"/>
  <c r="AI927" i="9"/>
  <c r="AN927" i="9"/>
  <c r="AS927" i="9"/>
  <c r="AX927" i="9"/>
  <c r="O928" i="9"/>
  <c r="T928" i="9"/>
  <c r="Y928" i="9"/>
  <c r="AD928" i="9"/>
  <c r="AI928" i="9"/>
  <c r="AN928" i="9"/>
  <c r="AS928" i="9"/>
  <c r="AX928" i="9"/>
  <c r="O929" i="9"/>
  <c r="T929" i="9"/>
  <c r="Y929" i="9"/>
  <c r="AD929" i="9"/>
  <c r="AI929" i="9"/>
  <c r="AN929" i="9"/>
  <c r="AS929" i="9"/>
  <c r="AX929" i="9"/>
  <c r="O930" i="9"/>
  <c r="T930" i="9"/>
  <c r="Y930" i="9"/>
  <c r="AD930" i="9"/>
  <c r="AI930" i="9"/>
  <c r="AN930" i="9"/>
  <c r="AS930" i="9"/>
  <c r="AX930" i="9"/>
  <c r="O931" i="9"/>
  <c r="T931" i="9"/>
  <c r="Y931" i="9"/>
  <c r="AD931" i="9"/>
  <c r="AI931" i="9"/>
  <c r="AN931" i="9"/>
  <c r="AS931" i="9"/>
  <c r="AX931" i="9"/>
  <c r="O932" i="9"/>
  <c r="T932" i="9"/>
  <c r="Y932" i="9"/>
  <c r="AD932" i="9"/>
  <c r="AI932" i="9"/>
  <c r="AN932" i="9"/>
  <c r="AS932" i="9"/>
  <c r="AX932" i="9"/>
  <c r="O933" i="9"/>
  <c r="T933" i="9"/>
  <c r="Y933" i="9"/>
  <c r="AD933" i="9"/>
  <c r="AI933" i="9"/>
  <c r="AN933" i="9"/>
  <c r="AS933" i="9"/>
  <c r="AX933" i="9"/>
  <c r="O934" i="9"/>
  <c r="T934" i="9"/>
  <c r="Y934" i="9"/>
  <c r="AD934" i="9"/>
  <c r="AI934" i="9"/>
  <c r="AN934" i="9"/>
  <c r="AS934" i="9"/>
  <c r="AX934" i="9"/>
  <c r="O935" i="9"/>
  <c r="T935" i="9"/>
  <c r="Y935" i="9"/>
  <c r="AD935" i="9"/>
  <c r="AI935" i="9"/>
  <c r="AN935" i="9"/>
  <c r="AS935" i="9"/>
  <c r="AX935" i="9"/>
  <c r="O936" i="9"/>
  <c r="T936" i="9"/>
  <c r="Y936" i="9"/>
  <c r="AD936" i="9"/>
  <c r="AI936" i="9"/>
  <c r="AN936" i="9"/>
  <c r="AS936" i="9"/>
  <c r="AX936" i="9"/>
  <c r="O937" i="9"/>
  <c r="T937" i="9"/>
  <c r="Y937" i="9"/>
  <c r="AD937" i="9"/>
  <c r="AI937" i="9"/>
  <c r="AN937" i="9"/>
  <c r="AS937" i="9"/>
  <c r="AX937" i="9"/>
  <c r="O938" i="9"/>
  <c r="T938" i="9"/>
  <c r="Y938" i="9"/>
  <c r="AD938" i="9"/>
  <c r="AI938" i="9"/>
  <c r="AN938" i="9"/>
  <c r="AS938" i="9"/>
  <c r="AX938" i="9"/>
  <c r="O939" i="9"/>
  <c r="T939" i="9"/>
  <c r="Y939" i="9"/>
  <c r="AD939" i="9"/>
  <c r="AI939" i="9"/>
  <c r="AN939" i="9"/>
  <c r="AS939" i="9"/>
  <c r="AX939" i="9"/>
  <c r="O940" i="9"/>
  <c r="T940" i="9"/>
  <c r="Y940" i="9"/>
  <c r="AD940" i="9"/>
  <c r="AI940" i="9"/>
  <c r="AN940" i="9"/>
  <c r="AS940" i="9"/>
  <c r="AX940" i="9"/>
  <c r="O941" i="9"/>
  <c r="T941" i="9"/>
  <c r="Y941" i="9"/>
  <c r="AD941" i="9"/>
  <c r="AI941" i="9"/>
  <c r="AN941" i="9"/>
  <c r="AS941" i="9"/>
  <c r="AX941" i="9"/>
  <c r="O942" i="9"/>
  <c r="T942" i="9"/>
  <c r="Y942" i="9"/>
  <c r="AD942" i="9"/>
  <c r="AI942" i="9"/>
  <c r="AN942" i="9"/>
  <c r="AS942" i="9"/>
  <c r="AX942" i="9"/>
  <c r="O943" i="9"/>
  <c r="T943" i="9"/>
  <c r="Y943" i="9"/>
  <c r="AD943" i="9"/>
  <c r="AI943" i="9"/>
  <c r="AN943" i="9"/>
  <c r="AS943" i="9"/>
  <c r="AX943" i="9"/>
  <c r="O944" i="9"/>
  <c r="T944" i="9"/>
  <c r="Y944" i="9"/>
  <c r="AD944" i="9"/>
  <c r="AI944" i="9"/>
  <c r="AN944" i="9"/>
  <c r="AS944" i="9"/>
  <c r="AX944" i="9"/>
  <c r="O945" i="9"/>
  <c r="T945" i="9"/>
  <c r="Y945" i="9"/>
  <c r="AD945" i="9"/>
  <c r="AI945" i="9"/>
  <c r="AN945" i="9"/>
  <c r="AS945" i="9"/>
  <c r="AX945" i="9"/>
  <c r="O946" i="9"/>
  <c r="T946" i="9"/>
  <c r="Y946" i="9"/>
  <c r="AD946" i="9"/>
  <c r="AI946" i="9"/>
  <c r="AN946" i="9"/>
  <c r="AS946" i="9"/>
  <c r="AX946" i="9"/>
  <c r="O947" i="9"/>
  <c r="T947" i="9"/>
  <c r="Y947" i="9"/>
  <c r="AD947" i="9"/>
  <c r="AI947" i="9"/>
  <c r="AN947" i="9"/>
  <c r="AS947" i="9"/>
  <c r="AX947" i="9"/>
  <c r="O948" i="9"/>
  <c r="T948" i="9"/>
  <c r="Y948" i="9"/>
  <c r="AD948" i="9"/>
  <c r="AI948" i="9"/>
  <c r="AN948" i="9"/>
  <c r="AS948" i="9"/>
  <c r="AX948" i="9"/>
  <c r="O949" i="9"/>
  <c r="T949" i="9"/>
  <c r="Y949" i="9"/>
  <c r="AD949" i="9"/>
  <c r="AI949" i="9"/>
  <c r="AN949" i="9"/>
  <c r="AS949" i="9"/>
  <c r="AX949" i="9"/>
  <c r="O950" i="9"/>
  <c r="T950" i="9"/>
  <c r="Y950" i="9"/>
  <c r="AD950" i="9"/>
  <c r="AI950" i="9"/>
  <c r="AN950" i="9"/>
  <c r="AS950" i="9"/>
  <c r="AX950" i="9"/>
  <c r="O951" i="9"/>
  <c r="T951" i="9"/>
  <c r="Y951" i="9"/>
  <c r="AD951" i="9"/>
  <c r="AI951" i="9"/>
  <c r="AN951" i="9"/>
  <c r="AS951" i="9"/>
  <c r="AX951" i="9"/>
  <c r="O952" i="9"/>
  <c r="T952" i="9"/>
  <c r="Y952" i="9"/>
  <c r="AD952" i="9"/>
  <c r="AI952" i="9"/>
  <c r="AN952" i="9"/>
  <c r="AS952" i="9"/>
  <c r="AX952" i="9"/>
  <c r="O953" i="9"/>
  <c r="T953" i="9"/>
  <c r="Y953" i="9"/>
  <c r="AD953" i="9"/>
  <c r="AI953" i="9"/>
  <c r="AN953" i="9"/>
  <c r="AS953" i="9"/>
  <c r="AX953" i="9"/>
  <c r="O954" i="9"/>
  <c r="T954" i="9"/>
  <c r="Y954" i="9"/>
  <c r="AD954" i="9"/>
  <c r="AI954" i="9"/>
  <c r="AN954" i="9"/>
  <c r="AS954" i="9"/>
  <c r="AX954" i="9"/>
  <c r="O955" i="9"/>
  <c r="T955" i="9"/>
  <c r="Y955" i="9"/>
  <c r="AD955" i="9"/>
  <c r="AI955" i="9"/>
  <c r="AN955" i="9"/>
  <c r="AS955" i="9"/>
  <c r="AX955" i="9"/>
  <c r="O956" i="9"/>
  <c r="T956" i="9"/>
  <c r="Y956" i="9"/>
  <c r="AD956" i="9"/>
  <c r="AI956" i="9"/>
  <c r="AN956" i="9"/>
  <c r="AS956" i="9"/>
  <c r="AX956" i="9"/>
  <c r="O957" i="9"/>
  <c r="T957" i="9"/>
  <c r="Y957" i="9"/>
  <c r="AD957" i="9"/>
  <c r="AI957" i="9"/>
  <c r="AN957" i="9"/>
  <c r="AS957" i="9"/>
  <c r="AX957" i="9"/>
  <c r="O958" i="9"/>
  <c r="T958" i="9"/>
  <c r="Y958" i="9"/>
  <c r="AD958" i="9"/>
  <c r="AI958" i="9"/>
  <c r="AN958" i="9"/>
  <c r="AS958" i="9"/>
  <c r="AX958" i="9"/>
  <c r="O959" i="9"/>
  <c r="T959" i="9"/>
  <c r="Y959" i="9"/>
  <c r="AD959" i="9"/>
  <c r="AI959" i="9"/>
  <c r="AN959" i="9"/>
  <c r="AS959" i="9"/>
  <c r="AX959" i="9"/>
  <c r="O960" i="9"/>
  <c r="T960" i="9"/>
  <c r="Y960" i="9"/>
  <c r="AD960" i="9"/>
  <c r="AI960" i="9"/>
  <c r="AN960" i="9"/>
  <c r="AS960" i="9"/>
  <c r="AX960" i="9"/>
  <c r="O961" i="9"/>
  <c r="T961" i="9"/>
  <c r="Y961" i="9"/>
  <c r="AD961" i="9"/>
  <c r="AI961" i="9"/>
  <c r="AN961" i="9"/>
  <c r="AS961" i="9"/>
  <c r="AX961" i="9"/>
  <c r="O962" i="9"/>
  <c r="T962" i="9"/>
  <c r="Y962" i="9"/>
  <c r="AD962" i="9"/>
  <c r="AI962" i="9"/>
  <c r="AN962" i="9"/>
  <c r="AS962" i="9"/>
  <c r="AX962" i="9"/>
  <c r="O963" i="9"/>
  <c r="T963" i="9"/>
  <c r="Y963" i="9"/>
  <c r="AD963" i="9"/>
  <c r="AI963" i="9"/>
  <c r="AN963" i="9"/>
  <c r="AS963" i="9"/>
  <c r="AX963" i="9"/>
  <c r="O964" i="9"/>
  <c r="T964" i="9"/>
  <c r="Y964" i="9"/>
  <c r="AD964" i="9"/>
  <c r="AI964" i="9"/>
  <c r="AN964" i="9"/>
  <c r="AS964" i="9"/>
  <c r="AX964" i="9"/>
  <c r="O965" i="9"/>
  <c r="T965" i="9"/>
  <c r="Y965" i="9"/>
  <c r="AD965" i="9"/>
  <c r="AI965" i="9"/>
  <c r="AN965" i="9"/>
  <c r="AS965" i="9"/>
  <c r="AX965" i="9"/>
  <c r="O966" i="9"/>
  <c r="T966" i="9"/>
  <c r="Y966" i="9"/>
  <c r="AD966" i="9"/>
  <c r="AI966" i="9"/>
  <c r="AN966" i="9"/>
  <c r="AS966" i="9"/>
  <c r="AX966" i="9"/>
  <c r="O967" i="9"/>
  <c r="T967" i="9"/>
  <c r="Y967" i="9"/>
  <c r="AD967" i="9"/>
  <c r="AI967" i="9"/>
  <c r="AN967" i="9"/>
  <c r="AS967" i="9"/>
  <c r="AX967" i="9"/>
  <c r="O968" i="9"/>
  <c r="T968" i="9"/>
  <c r="Y968" i="9"/>
  <c r="AD968" i="9"/>
  <c r="AI968" i="9"/>
  <c r="AN968" i="9"/>
  <c r="AS968" i="9"/>
  <c r="AX968" i="9"/>
  <c r="O969" i="9"/>
  <c r="T969" i="9"/>
  <c r="Y969" i="9"/>
  <c r="AD969" i="9"/>
  <c r="AI969" i="9"/>
  <c r="AN969" i="9"/>
  <c r="AS969" i="9"/>
  <c r="AX969" i="9"/>
  <c r="O970" i="9"/>
  <c r="T970" i="9"/>
  <c r="Y970" i="9"/>
  <c r="AD970" i="9"/>
  <c r="AI970" i="9"/>
  <c r="AN970" i="9"/>
  <c r="AS970" i="9"/>
  <c r="AX970" i="9"/>
  <c r="O971" i="9"/>
  <c r="T971" i="9"/>
  <c r="Y971" i="9"/>
  <c r="AD971" i="9"/>
  <c r="AI971" i="9"/>
  <c r="AN971" i="9"/>
  <c r="AS971" i="9"/>
  <c r="AX971" i="9"/>
  <c r="O972" i="9"/>
  <c r="T972" i="9"/>
  <c r="Y972" i="9"/>
  <c r="AD972" i="9"/>
  <c r="AI972" i="9"/>
  <c r="AN972" i="9"/>
  <c r="AS972" i="9"/>
  <c r="AX972" i="9"/>
  <c r="O973" i="9"/>
  <c r="T973" i="9"/>
  <c r="Y973" i="9"/>
  <c r="AD973" i="9"/>
  <c r="AI973" i="9"/>
  <c r="AN973" i="9"/>
  <c r="AS973" i="9"/>
  <c r="AX973" i="9"/>
  <c r="O974" i="9"/>
  <c r="T974" i="9"/>
  <c r="Y974" i="9"/>
  <c r="AD974" i="9"/>
  <c r="AI974" i="9"/>
  <c r="AN974" i="9"/>
  <c r="AS974" i="9"/>
  <c r="AX974" i="9"/>
  <c r="O975" i="9"/>
  <c r="T975" i="9"/>
  <c r="Y975" i="9"/>
  <c r="AD975" i="9"/>
  <c r="AI975" i="9"/>
  <c r="AN975" i="9"/>
  <c r="AS975" i="9"/>
  <c r="AX975" i="9"/>
  <c r="O976" i="9"/>
  <c r="T976" i="9"/>
  <c r="Y976" i="9"/>
  <c r="AD976" i="9"/>
  <c r="AI976" i="9"/>
  <c r="AN976" i="9"/>
  <c r="AS976" i="9"/>
  <c r="AX976" i="9"/>
  <c r="O977" i="9"/>
  <c r="T977" i="9"/>
  <c r="Y977" i="9"/>
  <c r="AD977" i="9"/>
  <c r="AI977" i="9"/>
  <c r="AN977" i="9"/>
  <c r="AS977" i="9"/>
  <c r="AX977" i="9"/>
  <c r="O978" i="9"/>
  <c r="T978" i="9"/>
  <c r="Y978" i="9"/>
  <c r="AD978" i="9"/>
  <c r="AI978" i="9"/>
  <c r="AN978" i="9"/>
  <c r="AS978" i="9"/>
  <c r="AX978" i="9"/>
  <c r="O979" i="9"/>
  <c r="T979" i="9"/>
  <c r="Y979" i="9"/>
  <c r="AD979" i="9"/>
  <c r="AI979" i="9"/>
  <c r="AN979" i="9"/>
  <c r="AS979" i="9"/>
  <c r="AX979" i="9"/>
  <c r="O980" i="9"/>
  <c r="T980" i="9"/>
  <c r="Y980" i="9"/>
  <c r="AD980" i="9"/>
  <c r="AI980" i="9"/>
  <c r="AN980" i="9"/>
  <c r="AS980" i="9"/>
  <c r="AX980" i="9"/>
  <c r="O981" i="9"/>
  <c r="T981" i="9"/>
  <c r="Y981" i="9"/>
  <c r="AD981" i="9"/>
  <c r="AI981" i="9"/>
  <c r="AN981" i="9"/>
  <c r="AS981" i="9"/>
  <c r="AX981" i="9"/>
  <c r="O982" i="9"/>
  <c r="T982" i="9"/>
  <c r="Y982" i="9"/>
  <c r="AD982" i="9"/>
  <c r="AI982" i="9"/>
  <c r="AN982" i="9"/>
  <c r="AS982" i="9"/>
  <c r="AX982" i="9"/>
  <c r="O983" i="9"/>
  <c r="T983" i="9"/>
  <c r="Y983" i="9"/>
  <c r="AD983" i="9"/>
  <c r="AI983" i="9"/>
  <c r="AN983" i="9"/>
  <c r="AS983" i="9"/>
  <c r="AX983" i="9"/>
  <c r="O984" i="9"/>
  <c r="T984" i="9"/>
  <c r="Y984" i="9"/>
  <c r="AD984" i="9"/>
  <c r="AI984" i="9"/>
  <c r="AN984" i="9"/>
  <c r="AS984" i="9"/>
  <c r="AX984" i="9"/>
  <c r="O985" i="9"/>
  <c r="T985" i="9"/>
  <c r="Y985" i="9"/>
  <c r="AD985" i="9"/>
  <c r="AI985" i="9"/>
  <c r="AN985" i="9"/>
  <c r="AS985" i="9"/>
  <c r="AX985" i="9"/>
  <c r="O986" i="9"/>
  <c r="T986" i="9"/>
  <c r="Y986" i="9"/>
  <c r="AD986" i="9"/>
  <c r="AI986" i="9"/>
  <c r="AN986" i="9"/>
  <c r="AS986" i="9"/>
  <c r="AX986" i="9"/>
  <c r="O987" i="9"/>
  <c r="T987" i="9"/>
  <c r="Y987" i="9"/>
  <c r="AD987" i="9"/>
  <c r="AI987" i="9"/>
  <c r="AN987" i="9"/>
  <c r="AS987" i="9"/>
  <c r="AX987" i="9"/>
  <c r="O988" i="9"/>
  <c r="T988" i="9"/>
  <c r="Y988" i="9"/>
  <c r="AD988" i="9"/>
  <c r="AI988" i="9"/>
  <c r="AN988" i="9"/>
  <c r="AS988" i="9"/>
  <c r="AX988" i="9"/>
  <c r="O989" i="9"/>
  <c r="T989" i="9"/>
  <c r="Y989" i="9"/>
  <c r="AD989" i="9"/>
  <c r="AI989" i="9"/>
  <c r="AN989" i="9"/>
  <c r="AS989" i="9"/>
  <c r="AX989" i="9"/>
  <c r="O990" i="9"/>
  <c r="T990" i="9"/>
  <c r="Y990" i="9"/>
  <c r="AD990" i="9"/>
  <c r="AI990" i="9"/>
  <c r="AN990" i="9"/>
  <c r="AS990" i="9"/>
  <c r="AX990" i="9"/>
  <c r="O991" i="9"/>
  <c r="T991" i="9"/>
  <c r="Y991" i="9"/>
  <c r="AD991" i="9"/>
  <c r="AI991" i="9"/>
  <c r="AN991" i="9"/>
  <c r="AS991" i="9"/>
  <c r="AX991" i="9"/>
  <c r="O992" i="9"/>
  <c r="T992" i="9"/>
  <c r="Y992" i="9"/>
  <c r="AD992" i="9"/>
  <c r="AI992" i="9"/>
  <c r="AN992" i="9"/>
  <c r="AS992" i="9"/>
  <c r="AX992" i="9"/>
  <c r="O993" i="9"/>
  <c r="T993" i="9"/>
  <c r="Y993" i="9"/>
  <c r="AD993" i="9"/>
  <c r="AI993" i="9"/>
  <c r="AN993" i="9"/>
  <c r="AS993" i="9"/>
  <c r="AX993" i="9"/>
  <c r="O994" i="9"/>
  <c r="T994" i="9"/>
  <c r="Y994" i="9"/>
  <c r="AD994" i="9"/>
  <c r="AI994" i="9"/>
  <c r="AN994" i="9"/>
  <c r="AS994" i="9"/>
  <c r="AX994" i="9"/>
  <c r="O995" i="9"/>
  <c r="T995" i="9"/>
  <c r="Y995" i="9"/>
  <c r="AD995" i="9"/>
  <c r="AI995" i="9"/>
  <c r="AN995" i="9"/>
  <c r="AS995" i="9"/>
  <c r="AX995" i="9"/>
  <c r="O996" i="9"/>
  <c r="T996" i="9"/>
  <c r="Y996" i="9"/>
  <c r="AD996" i="9"/>
  <c r="AI996" i="9"/>
  <c r="AN996" i="9"/>
  <c r="AS996" i="9"/>
  <c r="AX996" i="9"/>
  <c r="O997" i="9"/>
  <c r="T997" i="9"/>
  <c r="Y997" i="9"/>
  <c r="AD997" i="9"/>
  <c r="AI997" i="9"/>
  <c r="AN997" i="9"/>
  <c r="AS997" i="9"/>
  <c r="AX997" i="9"/>
  <c r="O998" i="9"/>
  <c r="T998" i="9"/>
  <c r="Y998" i="9"/>
  <c r="AD998" i="9"/>
  <c r="AI998" i="9"/>
  <c r="AN998" i="9"/>
  <c r="AS998" i="9"/>
  <c r="AX998" i="9"/>
  <c r="O999" i="9"/>
  <c r="T999" i="9"/>
  <c r="Y999" i="9"/>
  <c r="AD999" i="9"/>
  <c r="AI999" i="9"/>
  <c r="AN999" i="9"/>
  <c r="AS999" i="9"/>
  <c r="AX999" i="9"/>
  <c r="O1000" i="9"/>
  <c r="T1000" i="9"/>
  <c r="Y1000" i="9"/>
  <c r="AD1000" i="9"/>
  <c r="AI1000" i="9"/>
  <c r="AN1000" i="9"/>
  <c r="AS1000" i="9"/>
  <c r="AX1000" i="9"/>
  <c r="O1001" i="9"/>
  <c r="T1001" i="9"/>
  <c r="Y1001" i="9"/>
  <c r="AD1001" i="9"/>
  <c r="AI1001" i="9"/>
  <c r="AN1001" i="9"/>
  <c r="AS1001" i="9"/>
  <c r="AX1001" i="9"/>
  <c r="O1002" i="9"/>
  <c r="T1002" i="9"/>
  <c r="Y1002" i="9"/>
  <c r="AD1002" i="9"/>
  <c r="AI1002" i="9"/>
  <c r="AN1002" i="9"/>
  <c r="AS1002" i="9"/>
  <c r="AX1002" i="9"/>
  <c r="O1003" i="9"/>
  <c r="T1003" i="9"/>
  <c r="Y1003" i="9"/>
  <c r="AD1003" i="9"/>
  <c r="AI1003" i="9"/>
  <c r="AN1003" i="9"/>
  <c r="AS1003" i="9"/>
  <c r="AX1003" i="9"/>
  <c r="O1004" i="9"/>
  <c r="T1004" i="9"/>
  <c r="Y1004" i="9"/>
  <c r="AD1004" i="9"/>
  <c r="AI1004" i="9"/>
  <c r="AN1004" i="9"/>
  <c r="AS1004" i="9"/>
  <c r="AX1004" i="9"/>
  <c r="O1005" i="9"/>
  <c r="T1005" i="9"/>
  <c r="Y1005" i="9"/>
  <c r="AD1005" i="9"/>
  <c r="AI1005" i="9"/>
  <c r="AN1005" i="9"/>
  <c r="AS1005" i="9"/>
  <c r="AX1005" i="9"/>
  <c r="O1006" i="9"/>
  <c r="T1006" i="9"/>
  <c r="Y1006" i="9"/>
  <c r="AD1006" i="9"/>
  <c r="AI1006" i="9"/>
  <c r="AN1006" i="9"/>
  <c r="AS1006" i="9"/>
  <c r="AX1006" i="9"/>
  <c r="O1007" i="9"/>
  <c r="T1007" i="9"/>
  <c r="Y1007" i="9"/>
  <c r="AD1007" i="9"/>
  <c r="AI1007" i="9"/>
  <c r="AN1007" i="9"/>
  <c r="AS1007" i="9"/>
  <c r="AX1007" i="9"/>
  <c r="O1008" i="9"/>
  <c r="T1008" i="9"/>
  <c r="Y1008" i="9"/>
  <c r="AD1008" i="9"/>
  <c r="AI1008" i="9"/>
  <c r="AN1008" i="9"/>
  <c r="AS1008" i="9"/>
  <c r="AX1008" i="9"/>
  <c r="O1009" i="9"/>
  <c r="T1009" i="9"/>
  <c r="Y1009" i="9"/>
  <c r="AD1009" i="9"/>
  <c r="AI1009" i="9"/>
  <c r="AN1009" i="9"/>
  <c r="AS1009" i="9"/>
  <c r="AX1009" i="9"/>
  <c r="O1010" i="9"/>
  <c r="T1010" i="9"/>
  <c r="Y1010" i="9"/>
  <c r="AD1010" i="9"/>
  <c r="AI1010" i="9"/>
  <c r="AN1010" i="9"/>
  <c r="AS1010" i="9"/>
  <c r="AX1010" i="9"/>
  <c r="O1011" i="9"/>
  <c r="T1011" i="9"/>
  <c r="Y1011" i="9"/>
  <c r="AD1011" i="9"/>
  <c r="AI1011" i="9"/>
  <c r="AN1011" i="9"/>
  <c r="AS1011" i="9"/>
  <c r="AX1011" i="9"/>
  <c r="O1012" i="9"/>
  <c r="T1012" i="9"/>
  <c r="Y1012" i="9"/>
  <c r="AD1012" i="9"/>
  <c r="AI1012" i="9"/>
  <c r="AN1012" i="9"/>
  <c r="AS1012" i="9"/>
  <c r="AX1012" i="9"/>
  <c r="O1013" i="9"/>
  <c r="T1013" i="9"/>
  <c r="Y1013" i="9"/>
  <c r="AD1013" i="9"/>
  <c r="AI1013" i="9"/>
  <c r="AN1013" i="9"/>
  <c r="AS1013" i="9"/>
  <c r="AX1013" i="9"/>
  <c r="O1014" i="9"/>
  <c r="T1014" i="9"/>
  <c r="Y1014" i="9"/>
  <c r="AD1014" i="9"/>
  <c r="AI1014" i="9"/>
  <c r="AN1014" i="9"/>
  <c r="AS1014" i="9"/>
  <c r="AX1014" i="9"/>
  <c r="O1015" i="9"/>
  <c r="T1015" i="9"/>
  <c r="Y1015" i="9"/>
  <c r="AD1015" i="9"/>
  <c r="AI1015" i="9"/>
  <c r="AN1015" i="9"/>
  <c r="AS1015" i="9"/>
  <c r="AX1015" i="9"/>
  <c r="O1016" i="9"/>
  <c r="T1016" i="9"/>
  <c r="Y1016" i="9"/>
  <c r="AD1016" i="9"/>
  <c r="AI1016" i="9"/>
  <c r="AN1016" i="9"/>
  <c r="AS1016" i="9"/>
  <c r="AX1016" i="9"/>
  <c r="O1017" i="9"/>
  <c r="T1017" i="9"/>
  <c r="Y1017" i="9"/>
  <c r="AD1017" i="9"/>
  <c r="AI1017" i="9"/>
  <c r="AN1017" i="9"/>
  <c r="AS1017" i="9"/>
  <c r="AX1017" i="9"/>
  <c r="O1018" i="9"/>
  <c r="T1018" i="9"/>
  <c r="Y1018" i="9"/>
  <c r="AD1018" i="9"/>
  <c r="AI1018" i="9"/>
  <c r="AN1018" i="9"/>
  <c r="AS1018" i="9"/>
  <c r="AX1018" i="9"/>
  <c r="O1019" i="9"/>
  <c r="T1019" i="9"/>
  <c r="Y1019" i="9"/>
  <c r="AD1019" i="9"/>
  <c r="AI1019" i="9"/>
  <c r="AN1019" i="9"/>
  <c r="AS1019" i="9"/>
  <c r="AX1019" i="9"/>
  <c r="O1020" i="9"/>
  <c r="T1020" i="9"/>
  <c r="Y1020" i="9"/>
  <c r="AD1020" i="9"/>
  <c r="AI1020" i="9"/>
  <c r="AN1020" i="9"/>
  <c r="AS1020" i="9"/>
  <c r="AX1020" i="9"/>
  <c r="O1021" i="9"/>
  <c r="T1021" i="9"/>
  <c r="Y1021" i="9"/>
  <c r="AD1021" i="9"/>
  <c r="AI1021" i="9"/>
  <c r="AN1021" i="9"/>
  <c r="AS1021" i="9"/>
  <c r="AX1021" i="9"/>
  <c r="O1022" i="9"/>
  <c r="T1022" i="9"/>
  <c r="Y1022" i="9"/>
  <c r="AD1022" i="9"/>
  <c r="AI1022" i="9"/>
  <c r="AN1022" i="9"/>
  <c r="AS1022" i="9"/>
  <c r="AX1022" i="9"/>
  <c r="O1023" i="9"/>
  <c r="T1023" i="9"/>
  <c r="Y1023" i="9"/>
  <c r="AD1023" i="9"/>
  <c r="AI1023" i="9"/>
  <c r="AN1023" i="9"/>
  <c r="AS1023" i="9"/>
  <c r="AX1023" i="9"/>
  <c r="O1024" i="9"/>
  <c r="T1024" i="9"/>
  <c r="Y1024" i="9"/>
  <c r="AD1024" i="9"/>
  <c r="AI1024" i="9"/>
  <c r="AN1024" i="9"/>
  <c r="AS1024" i="9"/>
  <c r="AX1024" i="9"/>
  <c r="O1025" i="9"/>
  <c r="T1025" i="9"/>
  <c r="Y1025" i="9"/>
  <c r="AD1025" i="9"/>
  <c r="AI1025" i="9"/>
  <c r="AN1025" i="9"/>
  <c r="AS1025" i="9"/>
  <c r="AX1025" i="9"/>
  <c r="O1026" i="9"/>
  <c r="T1026" i="9"/>
  <c r="Y1026" i="9"/>
  <c r="AD1026" i="9"/>
  <c r="AI1026" i="9"/>
  <c r="AN1026" i="9"/>
  <c r="AS1026" i="9"/>
  <c r="AX1026" i="9"/>
  <c r="O1027" i="9"/>
  <c r="T1027" i="9"/>
  <c r="Y1027" i="9"/>
  <c r="AD1027" i="9"/>
  <c r="AI1027" i="9"/>
  <c r="AN1027" i="9"/>
  <c r="AS1027" i="9"/>
  <c r="AX1027" i="9"/>
  <c r="O1028" i="9"/>
  <c r="T1028" i="9"/>
  <c r="Y1028" i="9"/>
  <c r="AD1028" i="9"/>
  <c r="AI1028" i="9"/>
  <c r="AN1028" i="9"/>
  <c r="AS1028" i="9"/>
  <c r="AX1028" i="9"/>
  <c r="O1029" i="9"/>
  <c r="T1029" i="9"/>
  <c r="Y1029" i="9"/>
  <c r="AD1029" i="9"/>
  <c r="AI1029" i="9"/>
  <c r="AN1029" i="9"/>
  <c r="AS1029" i="9"/>
  <c r="AX1029" i="9"/>
  <c r="O1030" i="9"/>
  <c r="T1030" i="9"/>
  <c r="Y1030" i="9"/>
  <c r="AD1030" i="9"/>
  <c r="AI1030" i="9"/>
  <c r="AN1030" i="9"/>
  <c r="AS1030" i="9"/>
  <c r="AX1030" i="9"/>
  <c r="O1031" i="9"/>
  <c r="T1031" i="9"/>
  <c r="Y1031" i="9"/>
  <c r="AD1031" i="9"/>
  <c r="AI1031" i="9"/>
  <c r="AN1031" i="9"/>
  <c r="AS1031" i="9"/>
  <c r="AX1031" i="9"/>
  <c r="O1032" i="9"/>
  <c r="T1032" i="9"/>
  <c r="Y1032" i="9"/>
  <c r="AD1032" i="9"/>
  <c r="AI1032" i="9"/>
  <c r="AN1032" i="9"/>
  <c r="AS1032" i="9"/>
  <c r="AX1032" i="9"/>
  <c r="O1033" i="9"/>
  <c r="T1033" i="9"/>
  <c r="Y1033" i="9"/>
  <c r="AD1033" i="9"/>
  <c r="AI1033" i="9"/>
  <c r="AN1033" i="9"/>
  <c r="AS1033" i="9"/>
  <c r="AX1033" i="9"/>
  <c r="O1034" i="9"/>
  <c r="T1034" i="9"/>
  <c r="Y1034" i="9"/>
  <c r="AD1034" i="9"/>
  <c r="AI1034" i="9"/>
  <c r="AN1034" i="9"/>
  <c r="AS1034" i="9"/>
  <c r="AX1034" i="9"/>
  <c r="O1035" i="9"/>
  <c r="T1035" i="9"/>
  <c r="Y1035" i="9"/>
  <c r="AD1035" i="9"/>
  <c r="AI1035" i="9"/>
  <c r="AN1035" i="9"/>
  <c r="AS1035" i="9"/>
  <c r="AX1035" i="9"/>
  <c r="O1036" i="9"/>
  <c r="T1036" i="9"/>
  <c r="Y1036" i="9"/>
  <c r="AD1036" i="9"/>
  <c r="AI1036" i="9"/>
  <c r="AN1036" i="9"/>
  <c r="AS1036" i="9"/>
  <c r="AX1036" i="9"/>
  <c r="O1037" i="9"/>
  <c r="T1037" i="9"/>
  <c r="Y1037" i="9"/>
  <c r="AD1037" i="9"/>
  <c r="AI1037" i="9"/>
  <c r="AN1037" i="9"/>
  <c r="AS1037" i="9"/>
  <c r="AX1037" i="9"/>
  <c r="O1038" i="9"/>
  <c r="T1038" i="9"/>
  <c r="Y1038" i="9"/>
  <c r="AD1038" i="9"/>
  <c r="AI1038" i="9"/>
  <c r="AN1038" i="9"/>
  <c r="AS1038" i="9"/>
  <c r="AX1038" i="9"/>
  <c r="O1039" i="9"/>
  <c r="T1039" i="9"/>
  <c r="Y1039" i="9"/>
  <c r="AD1039" i="9"/>
  <c r="AI1039" i="9"/>
  <c r="AN1039" i="9"/>
  <c r="AS1039" i="9"/>
  <c r="AX1039" i="9"/>
  <c r="O1040" i="9"/>
  <c r="T1040" i="9"/>
  <c r="Y1040" i="9"/>
  <c r="AD1040" i="9"/>
  <c r="AI1040" i="9"/>
  <c r="AN1040" i="9"/>
  <c r="AS1040" i="9"/>
  <c r="AX1040" i="9"/>
  <c r="O1041" i="9"/>
  <c r="T1041" i="9"/>
  <c r="Y1041" i="9"/>
  <c r="AD1041" i="9"/>
  <c r="AI1041" i="9"/>
  <c r="AN1041" i="9"/>
  <c r="AS1041" i="9"/>
  <c r="AX1041" i="9"/>
  <c r="O1042" i="9"/>
  <c r="T1042" i="9"/>
  <c r="Y1042" i="9"/>
  <c r="AD1042" i="9"/>
  <c r="AI1042" i="9"/>
  <c r="AN1042" i="9"/>
  <c r="AS1042" i="9"/>
  <c r="AX1042" i="9"/>
  <c r="O1043" i="9"/>
  <c r="T1043" i="9"/>
  <c r="Y1043" i="9"/>
  <c r="AD1043" i="9"/>
  <c r="AI1043" i="9"/>
  <c r="AN1043" i="9"/>
  <c r="AS1043" i="9"/>
  <c r="AX1043" i="9"/>
  <c r="O1044" i="9"/>
  <c r="T1044" i="9"/>
  <c r="Y1044" i="9"/>
  <c r="AD1044" i="9"/>
  <c r="AI1044" i="9"/>
  <c r="AN1044" i="9"/>
  <c r="AS1044" i="9"/>
  <c r="AX1044" i="9"/>
  <c r="O1045" i="9"/>
  <c r="T1045" i="9"/>
  <c r="Y1045" i="9"/>
  <c r="AD1045" i="9"/>
  <c r="AI1045" i="9"/>
  <c r="AN1045" i="9"/>
  <c r="AS1045" i="9"/>
  <c r="AX1045" i="9"/>
  <c r="O1046" i="9"/>
  <c r="T1046" i="9"/>
  <c r="Y1046" i="9"/>
  <c r="AD1046" i="9"/>
  <c r="AI1046" i="9"/>
  <c r="AN1046" i="9"/>
  <c r="AS1046" i="9"/>
  <c r="AX1046" i="9"/>
  <c r="O1047" i="9"/>
  <c r="T1047" i="9"/>
  <c r="Y1047" i="9"/>
  <c r="AD1047" i="9"/>
  <c r="AI1047" i="9"/>
  <c r="AN1047" i="9"/>
  <c r="AS1047" i="9"/>
  <c r="AX1047" i="9"/>
  <c r="O1048" i="9"/>
  <c r="T1048" i="9"/>
  <c r="Y1048" i="9"/>
  <c r="AD1048" i="9"/>
  <c r="AI1048" i="9"/>
  <c r="AN1048" i="9"/>
  <c r="AS1048" i="9"/>
  <c r="AX1048" i="9"/>
  <c r="O1049" i="9"/>
  <c r="T1049" i="9"/>
  <c r="Y1049" i="9"/>
  <c r="AD1049" i="9"/>
  <c r="AI1049" i="9"/>
  <c r="AN1049" i="9"/>
  <c r="AS1049" i="9"/>
  <c r="AX1049" i="9"/>
  <c r="O1050" i="9"/>
  <c r="T1050" i="9"/>
  <c r="Y1050" i="9"/>
  <c r="AD1050" i="9"/>
  <c r="AI1050" i="9"/>
  <c r="AN1050" i="9"/>
  <c r="AS1050" i="9"/>
  <c r="AX1050" i="9"/>
  <c r="O1051" i="9"/>
  <c r="T1051" i="9"/>
  <c r="Y1051" i="9"/>
  <c r="AD1051" i="9"/>
  <c r="AI1051" i="9"/>
  <c r="AN1051" i="9"/>
  <c r="AS1051" i="9"/>
  <c r="AX1051" i="9"/>
  <c r="O1052" i="9"/>
  <c r="T1052" i="9"/>
  <c r="Y1052" i="9"/>
  <c r="AD1052" i="9"/>
  <c r="AI1052" i="9"/>
  <c r="AN1052" i="9"/>
  <c r="AS1052" i="9"/>
  <c r="AX1052" i="9"/>
  <c r="O1053" i="9"/>
  <c r="T1053" i="9"/>
  <c r="Y1053" i="9"/>
  <c r="AD1053" i="9"/>
  <c r="AI1053" i="9"/>
  <c r="AN1053" i="9"/>
  <c r="AS1053" i="9"/>
  <c r="AX1053" i="9"/>
  <c r="O1054" i="9"/>
  <c r="T1054" i="9"/>
  <c r="Y1054" i="9"/>
  <c r="AD1054" i="9"/>
  <c r="AI1054" i="9"/>
  <c r="AN1054" i="9"/>
  <c r="AS1054" i="9"/>
  <c r="AX1054" i="9"/>
  <c r="O1055" i="9"/>
  <c r="T1055" i="9"/>
  <c r="Y1055" i="9"/>
  <c r="AD1055" i="9"/>
  <c r="AI1055" i="9"/>
  <c r="AN1055" i="9"/>
  <c r="AS1055" i="9"/>
  <c r="AX1055" i="9"/>
  <c r="O1056" i="9"/>
  <c r="T1056" i="9"/>
  <c r="Y1056" i="9"/>
  <c r="AD1056" i="9"/>
  <c r="AI1056" i="9"/>
  <c r="AN1056" i="9"/>
  <c r="AS1056" i="9"/>
  <c r="AX1056" i="9"/>
  <c r="O1057" i="9"/>
  <c r="T1057" i="9"/>
  <c r="Y1057" i="9"/>
  <c r="AD1057" i="9"/>
  <c r="AI1057" i="9"/>
  <c r="AN1057" i="9"/>
  <c r="AS1057" i="9"/>
  <c r="AX1057" i="9"/>
  <c r="O1058" i="9"/>
  <c r="T1058" i="9"/>
  <c r="Y1058" i="9"/>
  <c r="AD1058" i="9"/>
  <c r="AI1058" i="9"/>
  <c r="AN1058" i="9"/>
  <c r="AS1058" i="9"/>
  <c r="AX1058" i="9"/>
  <c r="O1059" i="9"/>
  <c r="T1059" i="9"/>
  <c r="Y1059" i="9"/>
  <c r="AD1059" i="9"/>
  <c r="AI1059" i="9"/>
  <c r="AN1059" i="9"/>
  <c r="AS1059" i="9"/>
  <c r="AX1059" i="9"/>
  <c r="O1060" i="9"/>
  <c r="T1060" i="9"/>
  <c r="Y1060" i="9"/>
  <c r="AD1060" i="9"/>
  <c r="AI1060" i="9"/>
  <c r="AN1060" i="9"/>
  <c r="AS1060" i="9"/>
  <c r="AX1060" i="9"/>
  <c r="O1061" i="9"/>
  <c r="T1061" i="9"/>
  <c r="Y1061" i="9"/>
  <c r="AD1061" i="9"/>
  <c r="AI1061" i="9"/>
  <c r="AN1061" i="9"/>
  <c r="AS1061" i="9"/>
  <c r="AX1061" i="9"/>
  <c r="O1062" i="9"/>
  <c r="T1062" i="9"/>
  <c r="Y1062" i="9"/>
  <c r="AD1062" i="9"/>
  <c r="AI1062" i="9"/>
  <c r="AN1062" i="9"/>
  <c r="AS1062" i="9"/>
  <c r="AX1062" i="9"/>
  <c r="O1063" i="9"/>
  <c r="T1063" i="9"/>
  <c r="Y1063" i="9"/>
  <c r="AD1063" i="9"/>
  <c r="AI1063" i="9"/>
  <c r="AN1063" i="9"/>
  <c r="AS1063" i="9"/>
  <c r="AX1063" i="9"/>
  <c r="O1064" i="9"/>
  <c r="T1064" i="9"/>
  <c r="Y1064" i="9"/>
  <c r="AD1064" i="9"/>
  <c r="AI1064" i="9"/>
  <c r="AN1064" i="9"/>
  <c r="AS1064" i="9"/>
  <c r="AX1064" i="9"/>
  <c r="O1065" i="9"/>
  <c r="T1065" i="9"/>
  <c r="Y1065" i="9"/>
  <c r="AD1065" i="9"/>
  <c r="AI1065" i="9"/>
  <c r="AN1065" i="9"/>
  <c r="AS1065" i="9"/>
  <c r="AX1065" i="9"/>
  <c r="O1066" i="9"/>
  <c r="T1066" i="9"/>
  <c r="Y1066" i="9"/>
  <c r="AD1066" i="9"/>
  <c r="AI1066" i="9"/>
  <c r="AN1066" i="9"/>
  <c r="AS1066" i="9"/>
  <c r="AX1066" i="9"/>
  <c r="O1067" i="9"/>
  <c r="T1067" i="9"/>
  <c r="Y1067" i="9"/>
  <c r="AD1067" i="9"/>
  <c r="AI1067" i="9"/>
  <c r="AN1067" i="9"/>
  <c r="AS1067" i="9"/>
  <c r="AX1067" i="9"/>
  <c r="O1068" i="9"/>
  <c r="T1068" i="9"/>
  <c r="Y1068" i="9"/>
  <c r="AD1068" i="9"/>
  <c r="AI1068" i="9"/>
  <c r="AN1068" i="9"/>
  <c r="AS1068" i="9"/>
  <c r="AX1068" i="9"/>
  <c r="O1069" i="9"/>
  <c r="T1069" i="9"/>
  <c r="Y1069" i="9"/>
  <c r="AD1069" i="9"/>
  <c r="AI1069" i="9"/>
  <c r="AN1069" i="9"/>
  <c r="AS1069" i="9"/>
  <c r="AX1069" i="9"/>
  <c r="O1070" i="9"/>
  <c r="T1070" i="9"/>
  <c r="Y1070" i="9"/>
  <c r="AD1070" i="9"/>
  <c r="AI1070" i="9"/>
  <c r="AN1070" i="9"/>
  <c r="AS1070" i="9"/>
  <c r="AX1070" i="9"/>
  <c r="O1071" i="9"/>
  <c r="T1071" i="9"/>
  <c r="Y1071" i="9"/>
  <c r="AD1071" i="9"/>
  <c r="AI1071" i="9"/>
  <c r="AN1071" i="9"/>
  <c r="AS1071" i="9"/>
  <c r="AX1071" i="9"/>
  <c r="O1072" i="9"/>
  <c r="T1072" i="9"/>
  <c r="Y1072" i="9"/>
  <c r="AD1072" i="9"/>
  <c r="AI1072" i="9"/>
  <c r="AN1072" i="9"/>
  <c r="AS1072" i="9"/>
  <c r="AX1072" i="9"/>
  <c r="O1073" i="9"/>
  <c r="T1073" i="9"/>
  <c r="Y1073" i="9"/>
  <c r="AD1073" i="9"/>
  <c r="AI1073" i="9"/>
  <c r="AN1073" i="9"/>
  <c r="AS1073" i="9"/>
  <c r="AX1073" i="9"/>
  <c r="O1074" i="9"/>
  <c r="T1074" i="9"/>
  <c r="Y1074" i="9"/>
  <c r="AD1074" i="9"/>
  <c r="AI1074" i="9"/>
  <c r="AN1074" i="9"/>
  <c r="AS1074" i="9"/>
  <c r="AX1074" i="9"/>
  <c r="O1075" i="9"/>
  <c r="T1075" i="9"/>
  <c r="Y1075" i="9"/>
  <c r="AD1075" i="9"/>
  <c r="AI1075" i="9"/>
  <c r="AN1075" i="9"/>
  <c r="AS1075" i="9"/>
  <c r="AX1075" i="9"/>
  <c r="O1076" i="9"/>
  <c r="T1076" i="9"/>
  <c r="Y1076" i="9"/>
  <c r="AD1076" i="9"/>
  <c r="AI1076" i="9"/>
  <c r="AN1076" i="9"/>
  <c r="AS1076" i="9"/>
  <c r="AX1076" i="9"/>
  <c r="O1077" i="9"/>
  <c r="T1077" i="9"/>
  <c r="Y1077" i="9"/>
  <c r="AD1077" i="9"/>
  <c r="AI1077" i="9"/>
  <c r="AN1077" i="9"/>
  <c r="AS1077" i="9"/>
  <c r="AX1077" i="9"/>
  <c r="O1078" i="9"/>
  <c r="T1078" i="9"/>
  <c r="Y1078" i="9"/>
  <c r="AD1078" i="9"/>
  <c r="AI1078" i="9"/>
  <c r="AN1078" i="9"/>
  <c r="AS1078" i="9"/>
  <c r="AX1078" i="9"/>
  <c r="O1079" i="9"/>
  <c r="T1079" i="9"/>
  <c r="Y1079" i="9"/>
  <c r="AD1079" i="9"/>
  <c r="AI1079" i="9"/>
  <c r="AN1079" i="9"/>
  <c r="AS1079" i="9"/>
  <c r="AX1079" i="9"/>
  <c r="O1080" i="9"/>
  <c r="T1080" i="9"/>
  <c r="Y1080" i="9"/>
  <c r="AD1080" i="9"/>
  <c r="AI1080" i="9"/>
  <c r="AN1080" i="9"/>
  <c r="AS1080" i="9"/>
  <c r="AX1080" i="9"/>
  <c r="O1081" i="9"/>
  <c r="T1081" i="9"/>
  <c r="Y1081" i="9"/>
  <c r="AD1081" i="9"/>
  <c r="AI1081" i="9"/>
  <c r="AN1081" i="9"/>
  <c r="AS1081" i="9"/>
  <c r="AX1081" i="9"/>
  <c r="O1082" i="9"/>
  <c r="T1082" i="9"/>
  <c r="Y1082" i="9"/>
  <c r="AD1082" i="9"/>
  <c r="AI1082" i="9"/>
  <c r="AN1082" i="9"/>
  <c r="AS1082" i="9"/>
  <c r="AX1082" i="9"/>
  <c r="O1083" i="9"/>
  <c r="T1083" i="9"/>
  <c r="Y1083" i="9"/>
  <c r="AD1083" i="9"/>
  <c r="AI1083" i="9"/>
  <c r="AN1083" i="9"/>
  <c r="AS1083" i="9"/>
  <c r="AX1083" i="9"/>
  <c r="O1084" i="9"/>
  <c r="T1084" i="9"/>
  <c r="Y1084" i="9"/>
  <c r="AD1084" i="9"/>
  <c r="AI1084" i="9"/>
  <c r="AN1084" i="9"/>
  <c r="AS1084" i="9"/>
  <c r="AX1084" i="9"/>
  <c r="O1085" i="9"/>
  <c r="T1085" i="9"/>
  <c r="Y1085" i="9"/>
  <c r="AD1085" i="9"/>
  <c r="AI1085" i="9"/>
  <c r="AN1085" i="9"/>
  <c r="AS1085" i="9"/>
  <c r="AX1085" i="9"/>
  <c r="O1086" i="9"/>
  <c r="T1086" i="9"/>
  <c r="Y1086" i="9"/>
  <c r="AD1086" i="9"/>
  <c r="AI1086" i="9"/>
  <c r="AN1086" i="9"/>
  <c r="AS1086" i="9"/>
  <c r="AX1086" i="9"/>
  <c r="O1087" i="9"/>
  <c r="T1087" i="9"/>
  <c r="Y1087" i="9"/>
  <c r="AD1087" i="9"/>
  <c r="AI1087" i="9"/>
  <c r="AN1087" i="9"/>
  <c r="AS1087" i="9"/>
  <c r="AX1087" i="9"/>
  <c r="O1088" i="9"/>
  <c r="T1088" i="9"/>
  <c r="Y1088" i="9"/>
  <c r="AD1088" i="9"/>
  <c r="AI1088" i="9"/>
  <c r="AN1088" i="9"/>
  <c r="AS1088" i="9"/>
  <c r="AX1088" i="9"/>
  <c r="O1089" i="9"/>
  <c r="T1089" i="9"/>
  <c r="Y1089" i="9"/>
  <c r="AD1089" i="9"/>
  <c r="AI1089" i="9"/>
  <c r="AN1089" i="9"/>
  <c r="AS1089" i="9"/>
  <c r="AX1089" i="9"/>
  <c r="O1090" i="9"/>
  <c r="T1090" i="9"/>
  <c r="Y1090" i="9"/>
  <c r="AD1090" i="9"/>
  <c r="AI1090" i="9"/>
  <c r="AN1090" i="9"/>
  <c r="AS1090" i="9"/>
  <c r="AX1090" i="9"/>
  <c r="O1091" i="9"/>
  <c r="T1091" i="9"/>
  <c r="Y1091" i="9"/>
  <c r="AD1091" i="9"/>
  <c r="AI1091" i="9"/>
  <c r="AN1091" i="9"/>
  <c r="AS1091" i="9"/>
  <c r="AX1091" i="9"/>
  <c r="O1092" i="9"/>
  <c r="T1092" i="9"/>
  <c r="Y1092" i="9"/>
  <c r="AD1092" i="9"/>
  <c r="AI1092" i="9"/>
  <c r="AN1092" i="9"/>
  <c r="AS1092" i="9"/>
  <c r="AX1092" i="9"/>
  <c r="O1093" i="9"/>
  <c r="T1093" i="9"/>
  <c r="Y1093" i="9"/>
  <c r="AD1093" i="9"/>
  <c r="AI1093" i="9"/>
  <c r="AN1093" i="9"/>
  <c r="AS1093" i="9"/>
  <c r="AX1093" i="9"/>
  <c r="O1094" i="9"/>
  <c r="T1094" i="9"/>
  <c r="Y1094" i="9"/>
  <c r="AD1094" i="9"/>
  <c r="AI1094" i="9"/>
  <c r="AN1094" i="9"/>
  <c r="AS1094" i="9"/>
  <c r="AX1094" i="9"/>
  <c r="O1095" i="9"/>
  <c r="T1095" i="9"/>
  <c r="Y1095" i="9"/>
  <c r="AD1095" i="9"/>
  <c r="AI1095" i="9"/>
  <c r="AN1095" i="9"/>
  <c r="AS1095" i="9"/>
  <c r="AX1095" i="9"/>
  <c r="O1096" i="9"/>
  <c r="T1096" i="9"/>
  <c r="Y1096" i="9"/>
  <c r="AD1096" i="9"/>
  <c r="AI1096" i="9"/>
  <c r="AN1096" i="9"/>
  <c r="AS1096" i="9"/>
  <c r="AX1096" i="9"/>
  <c r="O1097" i="9"/>
  <c r="T1097" i="9"/>
  <c r="Y1097" i="9"/>
  <c r="AD1097" i="9"/>
  <c r="AI1097" i="9"/>
  <c r="AN1097" i="9"/>
  <c r="AS1097" i="9"/>
  <c r="AX1097" i="9"/>
  <c r="O1098" i="9"/>
  <c r="T1098" i="9"/>
  <c r="Y1098" i="9"/>
  <c r="AD1098" i="9"/>
  <c r="AI1098" i="9"/>
  <c r="AN1098" i="9"/>
  <c r="AS1098" i="9"/>
  <c r="AX1098" i="9"/>
  <c r="O1099" i="9"/>
  <c r="T1099" i="9"/>
  <c r="Y1099" i="9"/>
  <c r="AD1099" i="9"/>
  <c r="AI1099" i="9"/>
  <c r="AN1099" i="9"/>
  <c r="AS1099" i="9"/>
  <c r="AX1099" i="9"/>
  <c r="O1100" i="9"/>
  <c r="T1100" i="9"/>
  <c r="Y1100" i="9"/>
  <c r="AD1100" i="9"/>
  <c r="AI1100" i="9"/>
  <c r="AN1100" i="9"/>
  <c r="AS1100" i="9"/>
  <c r="AX1100" i="9"/>
  <c r="O1101" i="9"/>
  <c r="T1101" i="9"/>
  <c r="Y1101" i="9"/>
  <c r="AD1101" i="9"/>
  <c r="AI1101" i="9"/>
  <c r="AN1101" i="9"/>
  <c r="AS1101" i="9"/>
  <c r="AX1101" i="9"/>
  <c r="O1102" i="9"/>
  <c r="T1102" i="9"/>
  <c r="Y1102" i="9"/>
  <c r="AD1102" i="9"/>
  <c r="AI1102" i="9"/>
  <c r="AN1102" i="9"/>
  <c r="AS1102" i="9"/>
  <c r="AX1102" i="9"/>
  <c r="O1103" i="9"/>
  <c r="T1103" i="9"/>
  <c r="Y1103" i="9"/>
  <c r="AD1103" i="9"/>
  <c r="AI1103" i="9"/>
  <c r="AN1103" i="9"/>
  <c r="AS1103" i="9"/>
  <c r="AX1103" i="9"/>
  <c r="O1104" i="9"/>
  <c r="T1104" i="9"/>
  <c r="Y1104" i="9"/>
  <c r="AD1104" i="9"/>
  <c r="AI1104" i="9"/>
  <c r="AN1104" i="9"/>
  <c r="AS1104" i="9"/>
  <c r="AX1104" i="9"/>
  <c r="O1105" i="9"/>
  <c r="T1105" i="9"/>
  <c r="Y1105" i="9"/>
  <c r="AD1105" i="9"/>
  <c r="AI1105" i="9"/>
  <c r="AN1105" i="9"/>
  <c r="AS1105" i="9"/>
  <c r="AX1105" i="9"/>
  <c r="O1106" i="9"/>
  <c r="T1106" i="9"/>
  <c r="Y1106" i="9"/>
  <c r="AD1106" i="9"/>
  <c r="AI1106" i="9"/>
  <c r="AN1106" i="9"/>
  <c r="AS1106" i="9"/>
  <c r="AX1106" i="9"/>
  <c r="O1107" i="9"/>
  <c r="T1107" i="9"/>
  <c r="Y1107" i="9"/>
  <c r="AD1107" i="9"/>
  <c r="AI1107" i="9"/>
  <c r="AN1107" i="9"/>
  <c r="AS1107" i="9"/>
  <c r="AX1107" i="9"/>
  <c r="O1108" i="9"/>
  <c r="T1108" i="9"/>
  <c r="Y1108" i="9"/>
  <c r="AD1108" i="9"/>
  <c r="AI1108" i="9"/>
  <c r="AN1108" i="9"/>
  <c r="AS1108" i="9"/>
  <c r="AX1108" i="9"/>
  <c r="O1109" i="9"/>
  <c r="T1109" i="9"/>
  <c r="Y1109" i="9"/>
  <c r="AD1109" i="9"/>
  <c r="AI1109" i="9"/>
  <c r="AN1109" i="9"/>
  <c r="AS1109" i="9"/>
  <c r="AX1109" i="9"/>
  <c r="O1110" i="9"/>
  <c r="T1110" i="9"/>
  <c r="Y1110" i="9"/>
  <c r="AD1110" i="9"/>
  <c r="AI1110" i="9"/>
  <c r="AN1110" i="9"/>
  <c r="AS1110" i="9"/>
  <c r="AX1110" i="9"/>
  <c r="O1111" i="9"/>
  <c r="T1111" i="9"/>
  <c r="Y1111" i="9"/>
  <c r="AD1111" i="9"/>
  <c r="AI1111" i="9"/>
  <c r="AN1111" i="9"/>
  <c r="AS1111" i="9"/>
  <c r="AX1111" i="9"/>
  <c r="O1112" i="9"/>
  <c r="T1112" i="9"/>
  <c r="Y1112" i="9"/>
  <c r="AD1112" i="9"/>
  <c r="AI1112" i="9"/>
  <c r="AN1112" i="9"/>
  <c r="AS1112" i="9"/>
  <c r="AX1112" i="9"/>
  <c r="O1113" i="9"/>
  <c r="T1113" i="9"/>
  <c r="Y1113" i="9"/>
  <c r="AD1113" i="9"/>
  <c r="AI1113" i="9"/>
  <c r="AN1113" i="9"/>
  <c r="AS1113" i="9"/>
  <c r="AX1113" i="9"/>
  <c r="O1114" i="9"/>
  <c r="T1114" i="9"/>
  <c r="Y1114" i="9"/>
  <c r="AD1114" i="9"/>
  <c r="AI1114" i="9"/>
  <c r="AN1114" i="9"/>
  <c r="AS1114" i="9"/>
  <c r="AX1114" i="9"/>
  <c r="O1115" i="9"/>
  <c r="T1115" i="9"/>
  <c r="Y1115" i="9"/>
  <c r="AD1115" i="9"/>
  <c r="AI1115" i="9"/>
  <c r="AN1115" i="9"/>
  <c r="AS1115" i="9"/>
  <c r="AX1115" i="9"/>
  <c r="O1116" i="9"/>
  <c r="T1116" i="9"/>
  <c r="Y1116" i="9"/>
  <c r="AD1116" i="9"/>
  <c r="AI1116" i="9"/>
  <c r="AN1116" i="9"/>
  <c r="AS1116" i="9"/>
  <c r="AX1116" i="9"/>
  <c r="O1117" i="9"/>
  <c r="T1117" i="9"/>
  <c r="Y1117" i="9"/>
  <c r="AD1117" i="9"/>
  <c r="AI1117" i="9"/>
  <c r="AN1117" i="9"/>
  <c r="AS1117" i="9"/>
  <c r="AX1117" i="9"/>
  <c r="O1118" i="9"/>
  <c r="T1118" i="9"/>
  <c r="Y1118" i="9"/>
  <c r="AD1118" i="9"/>
  <c r="AI1118" i="9"/>
  <c r="AN1118" i="9"/>
  <c r="AS1118" i="9"/>
  <c r="AX1118" i="9"/>
  <c r="O1119" i="9"/>
  <c r="T1119" i="9"/>
  <c r="Y1119" i="9"/>
  <c r="AD1119" i="9"/>
  <c r="AI1119" i="9"/>
  <c r="AN1119" i="9"/>
  <c r="AS1119" i="9"/>
  <c r="AX1119" i="9"/>
  <c r="O1120" i="9"/>
  <c r="T1120" i="9"/>
  <c r="Y1120" i="9"/>
  <c r="AD1120" i="9"/>
  <c r="AI1120" i="9"/>
  <c r="AN1120" i="9"/>
  <c r="AS1120" i="9"/>
  <c r="AX1120" i="9"/>
  <c r="O1121" i="9"/>
  <c r="T1121" i="9"/>
  <c r="Y1121" i="9"/>
  <c r="AD1121" i="9"/>
  <c r="AI1121" i="9"/>
  <c r="AN1121" i="9"/>
  <c r="AS1121" i="9"/>
  <c r="AX1121" i="9"/>
  <c r="O1122" i="9"/>
  <c r="T1122" i="9"/>
  <c r="Y1122" i="9"/>
  <c r="AD1122" i="9"/>
  <c r="AI1122" i="9"/>
  <c r="AN1122" i="9"/>
  <c r="AS1122" i="9"/>
  <c r="AX1122" i="9"/>
  <c r="O1123" i="9"/>
  <c r="T1123" i="9"/>
  <c r="Y1123" i="9"/>
  <c r="AD1123" i="9"/>
  <c r="AI1123" i="9"/>
  <c r="AN1123" i="9"/>
  <c r="AS1123" i="9"/>
  <c r="AX1123" i="9"/>
  <c r="O1124" i="9"/>
  <c r="T1124" i="9"/>
  <c r="Y1124" i="9"/>
  <c r="AD1124" i="9"/>
  <c r="AI1124" i="9"/>
  <c r="AN1124" i="9"/>
  <c r="AS1124" i="9"/>
  <c r="AX1124" i="9"/>
  <c r="O1125" i="9"/>
  <c r="T1125" i="9"/>
  <c r="Y1125" i="9"/>
  <c r="AD1125" i="9"/>
  <c r="AI1125" i="9"/>
  <c r="AN1125" i="9"/>
  <c r="AS1125" i="9"/>
  <c r="AX1125" i="9"/>
  <c r="O1126" i="9"/>
  <c r="T1126" i="9"/>
  <c r="Y1126" i="9"/>
  <c r="AD1126" i="9"/>
  <c r="AI1126" i="9"/>
  <c r="AN1126" i="9"/>
  <c r="AS1126" i="9"/>
  <c r="AX1126" i="9"/>
  <c r="O1127" i="9"/>
  <c r="T1127" i="9"/>
  <c r="Y1127" i="9"/>
  <c r="AD1127" i="9"/>
  <c r="AI1127" i="9"/>
  <c r="AN1127" i="9"/>
  <c r="AS1127" i="9"/>
  <c r="AX1127" i="9"/>
  <c r="O1128" i="9"/>
  <c r="T1128" i="9"/>
  <c r="Y1128" i="9"/>
  <c r="AD1128" i="9"/>
  <c r="AI1128" i="9"/>
  <c r="AN1128" i="9"/>
  <c r="AS1128" i="9"/>
  <c r="AX1128" i="9"/>
  <c r="O1129" i="9"/>
  <c r="T1129" i="9"/>
  <c r="Y1129" i="9"/>
  <c r="AD1129" i="9"/>
  <c r="AI1129" i="9"/>
  <c r="AN1129" i="9"/>
  <c r="AS1129" i="9"/>
  <c r="AX1129" i="9"/>
  <c r="O1130" i="9"/>
  <c r="T1130" i="9"/>
  <c r="Y1130" i="9"/>
  <c r="AD1130" i="9"/>
  <c r="AI1130" i="9"/>
  <c r="AN1130" i="9"/>
  <c r="AS1130" i="9"/>
  <c r="AX1130" i="9"/>
  <c r="O1131" i="9"/>
  <c r="T1131" i="9"/>
  <c r="Y1131" i="9"/>
  <c r="AD1131" i="9"/>
  <c r="AI1131" i="9"/>
  <c r="AN1131" i="9"/>
  <c r="AS1131" i="9"/>
  <c r="AX1131" i="9"/>
  <c r="O1132" i="9"/>
  <c r="T1132" i="9"/>
  <c r="Y1132" i="9"/>
  <c r="AD1132" i="9"/>
  <c r="AI1132" i="9"/>
  <c r="AN1132" i="9"/>
  <c r="AS1132" i="9"/>
  <c r="AX1132" i="9"/>
  <c r="O1133" i="9"/>
  <c r="T1133" i="9"/>
  <c r="Y1133" i="9"/>
  <c r="AD1133" i="9"/>
  <c r="AI1133" i="9"/>
  <c r="AN1133" i="9"/>
  <c r="AS1133" i="9"/>
  <c r="AX1133" i="9"/>
  <c r="O1134" i="9"/>
  <c r="T1134" i="9"/>
  <c r="Y1134" i="9"/>
  <c r="AD1134" i="9"/>
  <c r="AI1134" i="9"/>
  <c r="AN1134" i="9"/>
  <c r="AS1134" i="9"/>
  <c r="AX1134" i="9"/>
  <c r="O1135" i="9"/>
  <c r="T1135" i="9"/>
  <c r="Y1135" i="9"/>
  <c r="AD1135" i="9"/>
  <c r="AI1135" i="9"/>
  <c r="AN1135" i="9"/>
  <c r="AS1135" i="9"/>
  <c r="AX1135" i="9"/>
  <c r="O1136" i="9"/>
  <c r="T1136" i="9"/>
  <c r="Y1136" i="9"/>
  <c r="AD1136" i="9"/>
  <c r="AI1136" i="9"/>
  <c r="AN1136" i="9"/>
  <c r="AS1136" i="9"/>
  <c r="AX1136" i="9"/>
  <c r="O1137" i="9"/>
  <c r="T1137" i="9"/>
  <c r="Y1137" i="9"/>
  <c r="AD1137" i="9"/>
  <c r="AI1137" i="9"/>
  <c r="AN1137" i="9"/>
  <c r="AS1137" i="9"/>
  <c r="AX1137" i="9"/>
  <c r="O1138" i="9"/>
  <c r="T1138" i="9"/>
  <c r="Y1138" i="9"/>
  <c r="AD1138" i="9"/>
  <c r="AI1138" i="9"/>
  <c r="AN1138" i="9"/>
  <c r="AS1138" i="9"/>
  <c r="AX1138" i="9"/>
  <c r="O1139" i="9"/>
  <c r="T1139" i="9"/>
  <c r="Y1139" i="9"/>
  <c r="AD1139" i="9"/>
  <c r="AI1139" i="9"/>
  <c r="AN1139" i="9"/>
  <c r="AS1139" i="9"/>
  <c r="AX1139" i="9"/>
  <c r="O1140" i="9"/>
  <c r="T1140" i="9"/>
  <c r="Y1140" i="9"/>
  <c r="AD1140" i="9"/>
  <c r="AI1140" i="9"/>
  <c r="AN1140" i="9"/>
  <c r="AS1140" i="9"/>
  <c r="AX1140" i="9"/>
  <c r="O1141" i="9"/>
  <c r="T1141" i="9"/>
  <c r="Y1141" i="9"/>
  <c r="AD1141" i="9"/>
  <c r="AI1141" i="9"/>
  <c r="AN1141" i="9"/>
  <c r="AS1141" i="9"/>
  <c r="AX1141" i="9"/>
  <c r="O1142" i="9"/>
  <c r="T1142" i="9"/>
  <c r="Y1142" i="9"/>
  <c r="AD1142" i="9"/>
  <c r="AI1142" i="9"/>
  <c r="AN1142" i="9"/>
  <c r="AS1142" i="9"/>
  <c r="AX1142" i="9"/>
  <c r="O1143" i="9"/>
  <c r="T1143" i="9"/>
  <c r="Y1143" i="9"/>
  <c r="AD1143" i="9"/>
  <c r="AI1143" i="9"/>
  <c r="AN1143" i="9"/>
  <c r="AS1143" i="9"/>
  <c r="AX1143" i="9"/>
  <c r="O1144" i="9"/>
  <c r="T1144" i="9"/>
  <c r="Y1144" i="9"/>
  <c r="AD1144" i="9"/>
  <c r="AI1144" i="9"/>
  <c r="AN1144" i="9"/>
  <c r="AS1144" i="9"/>
  <c r="AX1144" i="9"/>
  <c r="O1145" i="9"/>
  <c r="T1145" i="9"/>
  <c r="Y1145" i="9"/>
  <c r="AD1145" i="9"/>
  <c r="AI1145" i="9"/>
  <c r="AN1145" i="9"/>
  <c r="AS1145" i="9"/>
  <c r="AX1145" i="9"/>
  <c r="O1146" i="9"/>
  <c r="T1146" i="9"/>
  <c r="Y1146" i="9"/>
  <c r="AD1146" i="9"/>
  <c r="AI1146" i="9"/>
  <c r="AN1146" i="9"/>
  <c r="AS1146" i="9"/>
  <c r="AX1146" i="9"/>
  <c r="O1147" i="9"/>
  <c r="T1147" i="9"/>
  <c r="Y1147" i="9"/>
  <c r="AD1147" i="9"/>
  <c r="AI1147" i="9"/>
  <c r="AN1147" i="9"/>
  <c r="AS1147" i="9"/>
  <c r="AX1147" i="9"/>
  <c r="O1148" i="9"/>
  <c r="T1148" i="9"/>
  <c r="Y1148" i="9"/>
  <c r="AD1148" i="9"/>
  <c r="AI1148" i="9"/>
  <c r="AN1148" i="9"/>
  <c r="AS1148" i="9"/>
  <c r="AX1148" i="9"/>
  <c r="O1149" i="9"/>
  <c r="T1149" i="9"/>
  <c r="Y1149" i="9"/>
  <c r="AD1149" i="9"/>
  <c r="AI1149" i="9"/>
  <c r="AN1149" i="9"/>
  <c r="AS1149" i="9"/>
  <c r="AX1149" i="9"/>
  <c r="O1150" i="9"/>
  <c r="T1150" i="9"/>
  <c r="Y1150" i="9"/>
  <c r="AD1150" i="9"/>
  <c r="AI1150" i="9"/>
  <c r="AN1150" i="9"/>
  <c r="AS1150" i="9"/>
  <c r="AX1150" i="9"/>
  <c r="O1151" i="9"/>
  <c r="T1151" i="9"/>
  <c r="Y1151" i="9"/>
  <c r="AD1151" i="9"/>
  <c r="AI1151" i="9"/>
  <c r="AN1151" i="9"/>
  <c r="AS1151" i="9"/>
  <c r="AX1151" i="9"/>
  <c r="O1152" i="9"/>
  <c r="T1152" i="9"/>
  <c r="Y1152" i="9"/>
  <c r="AD1152" i="9"/>
  <c r="AI1152" i="9"/>
  <c r="AN1152" i="9"/>
  <c r="AS1152" i="9"/>
  <c r="AX1152" i="9"/>
  <c r="O1153" i="9"/>
  <c r="T1153" i="9"/>
  <c r="Y1153" i="9"/>
  <c r="AD1153" i="9"/>
  <c r="AI1153" i="9"/>
  <c r="AN1153" i="9"/>
  <c r="AS1153" i="9"/>
  <c r="AX1153" i="9"/>
  <c r="O1154" i="9"/>
  <c r="T1154" i="9"/>
  <c r="Y1154" i="9"/>
  <c r="AD1154" i="9"/>
  <c r="AI1154" i="9"/>
  <c r="AN1154" i="9"/>
  <c r="AS1154" i="9"/>
  <c r="AX1154" i="9"/>
  <c r="O1155" i="9"/>
  <c r="T1155" i="9"/>
  <c r="Y1155" i="9"/>
  <c r="AD1155" i="9"/>
  <c r="AI1155" i="9"/>
  <c r="AN1155" i="9"/>
  <c r="AS1155" i="9"/>
  <c r="AX1155" i="9"/>
  <c r="O1156" i="9"/>
  <c r="T1156" i="9"/>
  <c r="Y1156" i="9"/>
  <c r="AD1156" i="9"/>
  <c r="AI1156" i="9"/>
  <c r="AN1156" i="9"/>
  <c r="AS1156" i="9"/>
  <c r="AX1156" i="9"/>
  <c r="O1157" i="9"/>
  <c r="T1157" i="9"/>
  <c r="Y1157" i="9"/>
  <c r="AD1157" i="9"/>
  <c r="AI1157" i="9"/>
  <c r="AN1157" i="9"/>
  <c r="AS1157" i="9"/>
  <c r="AX1157" i="9"/>
  <c r="O1158" i="9"/>
  <c r="T1158" i="9"/>
  <c r="Y1158" i="9"/>
  <c r="AD1158" i="9"/>
  <c r="AI1158" i="9"/>
  <c r="AN1158" i="9"/>
  <c r="AS1158" i="9"/>
  <c r="AX1158" i="9"/>
  <c r="O1159" i="9"/>
  <c r="T1159" i="9"/>
  <c r="Y1159" i="9"/>
  <c r="AD1159" i="9"/>
  <c r="AI1159" i="9"/>
  <c r="AN1159" i="9"/>
  <c r="AS1159" i="9"/>
  <c r="AX1159" i="9"/>
  <c r="O1160" i="9"/>
  <c r="T1160" i="9"/>
  <c r="Y1160" i="9"/>
  <c r="AD1160" i="9"/>
  <c r="AI1160" i="9"/>
  <c r="AN1160" i="9"/>
  <c r="AS1160" i="9"/>
  <c r="AX1160" i="9"/>
  <c r="O1161" i="9"/>
  <c r="T1161" i="9"/>
  <c r="Y1161" i="9"/>
  <c r="AD1161" i="9"/>
  <c r="AI1161" i="9"/>
  <c r="AN1161" i="9"/>
  <c r="AS1161" i="9"/>
  <c r="AX1161" i="9"/>
  <c r="O1162" i="9"/>
  <c r="T1162" i="9"/>
  <c r="Y1162" i="9"/>
  <c r="AD1162" i="9"/>
  <c r="AI1162" i="9"/>
  <c r="AN1162" i="9"/>
  <c r="AS1162" i="9"/>
  <c r="AX1162" i="9"/>
  <c r="O1163" i="9"/>
  <c r="T1163" i="9"/>
  <c r="Y1163" i="9"/>
  <c r="AD1163" i="9"/>
  <c r="AI1163" i="9"/>
  <c r="AN1163" i="9"/>
  <c r="AS1163" i="9"/>
  <c r="AX1163" i="9"/>
  <c r="O1164" i="9"/>
  <c r="T1164" i="9"/>
  <c r="Y1164" i="9"/>
  <c r="AD1164" i="9"/>
  <c r="AI1164" i="9"/>
  <c r="AN1164" i="9"/>
  <c r="AS1164" i="9"/>
  <c r="AX1164" i="9"/>
  <c r="O1165" i="9"/>
  <c r="T1165" i="9"/>
  <c r="Y1165" i="9"/>
  <c r="AD1165" i="9"/>
  <c r="AI1165" i="9"/>
  <c r="AN1165" i="9"/>
  <c r="AS1165" i="9"/>
  <c r="AX1165" i="9"/>
  <c r="O1166" i="9"/>
  <c r="T1166" i="9"/>
  <c r="Y1166" i="9"/>
  <c r="AD1166" i="9"/>
  <c r="AI1166" i="9"/>
  <c r="AN1166" i="9"/>
  <c r="AS1166" i="9"/>
  <c r="AX1166" i="9"/>
  <c r="O1167" i="9"/>
  <c r="T1167" i="9"/>
  <c r="Y1167" i="9"/>
  <c r="AD1167" i="9"/>
  <c r="AI1167" i="9"/>
  <c r="AN1167" i="9"/>
  <c r="AS1167" i="9"/>
  <c r="AX1167" i="9"/>
  <c r="O1168" i="9"/>
  <c r="T1168" i="9"/>
  <c r="Y1168" i="9"/>
  <c r="AD1168" i="9"/>
  <c r="AI1168" i="9"/>
  <c r="AN1168" i="9"/>
  <c r="AS1168" i="9"/>
  <c r="AX1168" i="9"/>
  <c r="O1169" i="9"/>
  <c r="T1169" i="9"/>
  <c r="Y1169" i="9"/>
  <c r="AD1169" i="9"/>
  <c r="AI1169" i="9"/>
  <c r="AN1169" i="9"/>
  <c r="AS1169" i="9"/>
  <c r="AX1169" i="9"/>
  <c r="O1170" i="9"/>
  <c r="T1170" i="9"/>
  <c r="Y1170" i="9"/>
  <c r="AD1170" i="9"/>
  <c r="AI1170" i="9"/>
  <c r="AN1170" i="9"/>
  <c r="AS1170" i="9"/>
  <c r="AX1170" i="9"/>
  <c r="O1171" i="9"/>
  <c r="T1171" i="9"/>
  <c r="Y1171" i="9"/>
  <c r="AD1171" i="9"/>
  <c r="AI1171" i="9"/>
  <c r="AN1171" i="9"/>
  <c r="AS1171" i="9"/>
  <c r="AX1171" i="9"/>
  <c r="O1172" i="9"/>
  <c r="T1172" i="9"/>
  <c r="Y1172" i="9"/>
  <c r="AD1172" i="9"/>
  <c r="AI1172" i="9"/>
  <c r="AN1172" i="9"/>
  <c r="AS1172" i="9"/>
  <c r="AX1172" i="9"/>
  <c r="O1173" i="9"/>
  <c r="T1173" i="9"/>
  <c r="Y1173" i="9"/>
  <c r="AD1173" i="9"/>
  <c r="AI1173" i="9"/>
  <c r="AN1173" i="9"/>
  <c r="AS1173" i="9"/>
  <c r="AX1173" i="9"/>
  <c r="O1174" i="9"/>
  <c r="T1174" i="9"/>
  <c r="Y1174" i="9"/>
  <c r="AD1174" i="9"/>
  <c r="AI1174" i="9"/>
  <c r="AN1174" i="9"/>
  <c r="AS1174" i="9"/>
  <c r="AX1174" i="9"/>
  <c r="O1175" i="9"/>
  <c r="T1175" i="9"/>
  <c r="Y1175" i="9"/>
  <c r="AD1175" i="9"/>
  <c r="AI1175" i="9"/>
  <c r="AN1175" i="9"/>
  <c r="AS1175" i="9"/>
  <c r="AX1175" i="9"/>
  <c r="O1176" i="9"/>
  <c r="T1176" i="9"/>
  <c r="Y1176" i="9"/>
  <c r="AD1176" i="9"/>
  <c r="AI1176" i="9"/>
  <c r="AN1176" i="9"/>
  <c r="AS1176" i="9"/>
  <c r="AX1176" i="9"/>
  <c r="O1177" i="9"/>
  <c r="T1177" i="9"/>
  <c r="Y1177" i="9"/>
  <c r="AD1177" i="9"/>
  <c r="AI1177" i="9"/>
  <c r="AN1177" i="9"/>
  <c r="AS1177" i="9"/>
  <c r="AX1177" i="9"/>
  <c r="O1178" i="9"/>
  <c r="T1178" i="9"/>
  <c r="Y1178" i="9"/>
  <c r="AD1178" i="9"/>
  <c r="AI1178" i="9"/>
  <c r="AN1178" i="9"/>
  <c r="AS1178" i="9"/>
  <c r="AX1178" i="9"/>
  <c r="O1179" i="9"/>
  <c r="T1179" i="9"/>
  <c r="Y1179" i="9"/>
  <c r="AD1179" i="9"/>
  <c r="AI1179" i="9"/>
  <c r="AN1179" i="9"/>
  <c r="AS1179" i="9"/>
  <c r="AX1179" i="9"/>
  <c r="O1180" i="9"/>
  <c r="T1180" i="9"/>
  <c r="Y1180" i="9"/>
  <c r="AD1180" i="9"/>
  <c r="AI1180" i="9"/>
  <c r="AN1180" i="9"/>
  <c r="AS1180" i="9"/>
  <c r="AX1180" i="9"/>
  <c r="O1181" i="9"/>
  <c r="T1181" i="9"/>
  <c r="Y1181" i="9"/>
  <c r="AD1181" i="9"/>
  <c r="AI1181" i="9"/>
  <c r="AN1181" i="9"/>
  <c r="AS1181" i="9"/>
  <c r="AX1181" i="9"/>
  <c r="O1182" i="9"/>
  <c r="T1182" i="9"/>
  <c r="Y1182" i="9"/>
  <c r="AD1182" i="9"/>
  <c r="AI1182" i="9"/>
  <c r="AN1182" i="9"/>
  <c r="AS1182" i="9"/>
  <c r="AX1182" i="9"/>
  <c r="O1183" i="9"/>
  <c r="T1183" i="9"/>
  <c r="Y1183" i="9"/>
  <c r="AD1183" i="9"/>
  <c r="AI1183" i="9"/>
  <c r="AN1183" i="9"/>
  <c r="AS1183" i="9"/>
  <c r="AX1183" i="9"/>
  <c r="O1184" i="9"/>
  <c r="T1184" i="9"/>
  <c r="Y1184" i="9"/>
  <c r="AD1184" i="9"/>
  <c r="AI1184" i="9"/>
  <c r="AN1184" i="9"/>
  <c r="AS1184" i="9"/>
  <c r="AX1184" i="9"/>
  <c r="O1185" i="9"/>
  <c r="T1185" i="9"/>
  <c r="Y1185" i="9"/>
  <c r="AD1185" i="9"/>
  <c r="AI1185" i="9"/>
  <c r="AN1185" i="9"/>
  <c r="AS1185" i="9"/>
  <c r="AX1185" i="9"/>
  <c r="O1186" i="9"/>
  <c r="T1186" i="9"/>
  <c r="Y1186" i="9"/>
  <c r="AD1186" i="9"/>
  <c r="AI1186" i="9"/>
  <c r="AN1186" i="9"/>
  <c r="AS1186" i="9"/>
  <c r="AX1186" i="9"/>
  <c r="O1187" i="9"/>
  <c r="T1187" i="9"/>
  <c r="Y1187" i="9"/>
  <c r="AD1187" i="9"/>
  <c r="AI1187" i="9"/>
  <c r="AN1187" i="9"/>
  <c r="AS1187" i="9"/>
  <c r="AX1187" i="9"/>
  <c r="O1188" i="9"/>
  <c r="T1188" i="9"/>
  <c r="Y1188" i="9"/>
  <c r="AD1188" i="9"/>
  <c r="AI1188" i="9"/>
  <c r="AN1188" i="9"/>
  <c r="AS1188" i="9"/>
  <c r="AX1188" i="9"/>
  <c r="O1189" i="9"/>
  <c r="T1189" i="9"/>
  <c r="Y1189" i="9"/>
  <c r="AD1189" i="9"/>
  <c r="AI1189" i="9"/>
  <c r="AN1189" i="9"/>
  <c r="AS1189" i="9"/>
  <c r="AX1189" i="9"/>
  <c r="O1190" i="9"/>
  <c r="T1190" i="9"/>
  <c r="Y1190" i="9"/>
  <c r="AD1190" i="9"/>
  <c r="AI1190" i="9"/>
  <c r="AN1190" i="9"/>
  <c r="AS1190" i="9"/>
  <c r="AX1190" i="9"/>
  <c r="O1191" i="9"/>
  <c r="T1191" i="9"/>
  <c r="Y1191" i="9"/>
  <c r="AD1191" i="9"/>
  <c r="AI1191" i="9"/>
  <c r="AN1191" i="9"/>
  <c r="AS1191" i="9"/>
  <c r="AX1191" i="9"/>
  <c r="O1192" i="9"/>
  <c r="T1192" i="9"/>
  <c r="Y1192" i="9"/>
  <c r="AD1192" i="9"/>
  <c r="AI1192" i="9"/>
  <c r="AN1192" i="9"/>
  <c r="AS1192" i="9"/>
  <c r="AX1192" i="9"/>
  <c r="O1193" i="9"/>
  <c r="T1193" i="9"/>
  <c r="Y1193" i="9"/>
  <c r="AD1193" i="9"/>
  <c r="AI1193" i="9"/>
  <c r="AN1193" i="9"/>
  <c r="AS1193" i="9"/>
  <c r="AX1193" i="9"/>
  <c r="O1194" i="9"/>
  <c r="T1194" i="9"/>
  <c r="Y1194" i="9"/>
  <c r="AD1194" i="9"/>
  <c r="AI1194" i="9"/>
  <c r="AN1194" i="9"/>
  <c r="AS1194" i="9"/>
  <c r="AX1194" i="9"/>
  <c r="O1195" i="9"/>
  <c r="T1195" i="9"/>
  <c r="Y1195" i="9"/>
  <c r="AD1195" i="9"/>
  <c r="AI1195" i="9"/>
  <c r="AN1195" i="9"/>
  <c r="AS1195" i="9"/>
  <c r="AX1195" i="9"/>
  <c r="O1196" i="9"/>
  <c r="T1196" i="9"/>
  <c r="Y1196" i="9"/>
  <c r="AD1196" i="9"/>
  <c r="AI1196" i="9"/>
  <c r="AN1196" i="9"/>
  <c r="AS1196" i="9"/>
  <c r="AX1196" i="9"/>
  <c r="O1197" i="9"/>
  <c r="T1197" i="9"/>
  <c r="Y1197" i="9"/>
  <c r="AD1197" i="9"/>
  <c r="AI1197" i="9"/>
  <c r="AN1197" i="9"/>
  <c r="AS1197" i="9"/>
  <c r="AX1197" i="9"/>
  <c r="O1198" i="9"/>
  <c r="T1198" i="9"/>
  <c r="Y1198" i="9"/>
  <c r="AD1198" i="9"/>
  <c r="AI1198" i="9"/>
  <c r="AN1198" i="9"/>
  <c r="AS1198" i="9"/>
  <c r="AX1198" i="9"/>
  <c r="O1199" i="9"/>
  <c r="T1199" i="9"/>
  <c r="Y1199" i="9"/>
  <c r="AD1199" i="9"/>
  <c r="AI1199" i="9"/>
  <c r="AN1199" i="9"/>
  <c r="AS1199" i="9"/>
  <c r="AX1199" i="9"/>
  <c r="O1200" i="9"/>
  <c r="T1200" i="9"/>
  <c r="Y1200" i="9"/>
  <c r="AD1200" i="9"/>
  <c r="AI1200" i="9"/>
  <c r="AN1200" i="9"/>
  <c r="AS1200" i="9"/>
  <c r="AX1200" i="9"/>
  <c r="O1201" i="9"/>
  <c r="T1201" i="9"/>
  <c r="Y1201" i="9"/>
  <c r="AD1201" i="9"/>
  <c r="AI1201" i="9"/>
  <c r="AN1201" i="9"/>
  <c r="AS1201" i="9"/>
  <c r="AX1201" i="9"/>
  <c r="O1202" i="9"/>
  <c r="T1202" i="9"/>
  <c r="Y1202" i="9"/>
  <c r="AD1202" i="9"/>
  <c r="AI1202" i="9"/>
  <c r="AN1202" i="9"/>
  <c r="AS1202" i="9"/>
  <c r="AX1202" i="9"/>
  <c r="O1203" i="9"/>
  <c r="T1203" i="9"/>
  <c r="Y1203" i="9"/>
  <c r="AD1203" i="9"/>
  <c r="AI1203" i="9"/>
  <c r="AN1203" i="9"/>
  <c r="AS1203" i="9"/>
  <c r="AX1203" i="9"/>
  <c r="O1204" i="9"/>
  <c r="T1204" i="9"/>
  <c r="Y1204" i="9"/>
  <c r="AD1204" i="9"/>
  <c r="AI1204" i="9"/>
  <c r="AN1204" i="9"/>
  <c r="AS1204" i="9"/>
  <c r="AX1204" i="9"/>
  <c r="O1205" i="9"/>
  <c r="T1205" i="9"/>
  <c r="Y1205" i="9"/>
  <c r="AD1205" i="9"/>
  <c r="AI1205" i="9"/>
  <c r="AN1205" i="9"/>
  <c r="AS1205" i="9"/>
  <c r="AX1205" i="9"/>
  <c r="O1206" i="9"/>
  <c r="T1206" i="9"/>
  <c r="Y1206" i="9"/>
  <c r="AD1206" i="9"/>
  <c r="AI1206" i="9"/>
  <c r="AN1206" i="9"/>
  <c r="AS1206" i="9"/>
  <c r="AX1206" i="9"/>
  <c r="O1207" i="9"/>
  <c r="T1207" i="9"/>
  <c r="Y1207" i="9"/>
  <c r="AD1207" i="9"/>
  <c r="AI1207" i="9"/>
  <c r="AN1207" i="9"/>
  <c r="AS1207" i="9"/>
  <c r="AX1207" i="9"/>
  <c r="O1208" i="9"/>
  <c r="T1208" i="9"/>
  <c r="Y1208" i="9"/>
  <c r="AD1208" i="9"/>
  <c r="AI1208" i="9"/>
  <c r="AN1208" i="9"/>
  <c r="AS1208" i="9"/>
  <c r="AX1208" i="9"/>
  <c r="O1209" i="9"/>
  <c r="T1209" i="9"/>
  <c r="Y1209" i="9"/>
  <c r="AD1209" i="9"/>
  <c r="AI1209" i="9"/>
  <c r="AN1209" i="9"/>
  <c r="AS1209" i="9"/>
  <c r="AX1209" i="9"/>
  <c r="O1210" i="9"/>
  <c r="T1210" i="9"/>
  <c r="Y1210" i="9"/>
  <c r="AD1210" i="9"/>
  <c r="AI1210" i="9"/>
  <c r="AN1210" i="9"/>
  <c r="AS1210" i="9"/>
  <c r="AX1210" i="9"/>
  <c r="O1211" i="9"/>
  <c r="T1211" i="9"/>
  <c r="Y1211" i="9"/>
  <c r="AD1211" i="9"/>
  <c r="AI1211" i="9"/>
  <c r="AN1211" i="9"/>
  <c r="AS1211" i="9"/>
  <c r="AX1211" i="9"/>
  <c r="O1212" i="9"/>
  <c r="T1212" i="9"/>
  <c r="Y1212" i="9"/>
  <c r="AD1212" i="9"/>
  <c r="AI1212" i="9"/>
  <c r="AN1212" i="9"/>
  <c r="AS1212" i="9"/>
  <c r="AX1212" i="9"/>
  <c r="O1213" i="9"/>
  <c r="T1213" i="9"/>
  <c r="Y1213" i="9"/>
  <c r="AD1213" i="9"/>
  <c r="AI1213" i="9"/>
  <c r="AN1213" i="9"/>
  <c r="AS1213" i="9"/>
  <c r="AX1213" i="9"/>
  <c r="O1214" i="9"/>
  <c r="T1214" i="9"/>
  <c r="Y1214" i="9"/>
  <c r="AD1214" i="9"/>
  <c r="AI1214" i="9"/>
  <c r="AN1214" i="9"/>
  <c r="AS1214" i="9"/>
  <c r="AX1214" i="9"/>
  <c r="O1215" i="9"/>
  <c r="T1215" i="9"/>
  <c r="Y1215" i="9"/>
  <c r="AD1215" i="9"/>
  <c r="AI1215" i="9"/>
  <c r="AN1215" i="9"/>
  <c r="AS1215" i="9"/>
  <c r="AX1215" i="9"/>
  <c r="O1216" i="9"/>
  <c r="T1216" i="9"/>
  <c r="Y1216" i="9"/>
  <c r="AD1216" i="9"/>
  <c r="AI1216" i="9"/>
  <c r="AN1216" i="9"/>
  <c r="AS1216" i="9"/>
  <c r="AX1216" i="9"/>
  <c r="O1217" i="9"/>
  <c r="T1217" i="9"/>
  <c r="Y1217" i="9"/>
  <c r="AD1217" i="9"/>
  <c r="AI1217" i="9"/>
  <c r="AN1217" i="9"/>
  <c r="AS1217" i="9"/>
  <c r="AX1217" i="9"/>
  <c r="O1218" i="9"/>
  <c r="T1218" i="9"/>
  <c r="Y1218" i="9"/>
  <c r="AD1218" i="9"/>
  <c r="AI1218" i="9"/>
  <c r="AN1218" i="9"/>
  <c r="AS1218" i="9"/>
  <c r="AX1218" i="9"/>
  <c r="O1219" i="9"/>
  <c r="T1219" i="9"/>
  <c r="Y1219" i="9"/>
  <c r="AD1219" i="9"/>
  <c r="AI1219" i="9"/>
  <c r="AN1219" i="9"/>
  <c r="AS1219" i="9"/>
  <c r="AX1219" i="9"/>
  <c r="O1220" i="9"/>
  <c r="T1220" i="9"/>
  <c r="Y1220" i="9"/>
  <c r="AD1220" i="9"/>
  <c r="AI1220" i="9"/>
  <c r="AN1220" i="9"/>
  <c r="AS1220" i="9"/>
  <c r="AX1220" i="9"/>
  <c r="O1221" i="9"/>
  <c r="T1221" i="9"/>
  <c r="Y1221" i="9"/>
  <c r="AD1221" i="9"/>
  <c r="AI1221" i="9"/>
  <c r="AN1221" i="9"/>
  <c r="AS1221" i="9"/>
  <c r="AX1221" i="9"/>
  <c r="O1222" i="9"/>
  <c r="T1222" i="9"/>
  <c r="Y1222" i="9"/>
  <c r="AD1222" i="9"/>
  <c r="AI1222" i="9"/>
  <c r="AN1222" i="9"/>
  <c r="AS1222" i="9"/>
  <c r="AX1222" i="9"/>
  <c r="O1223" i="9"/>
  <c r="T1223" i="9"/>
  <c r="Y1223" i="9"/>
  <c r="AD1223" i="9"/>
  <c r="AI1223" i="9"/>
  <c r="AN1223" i="9"/>
  <c r="AS1223" i="9"/>
  <c r="AX1223" i="9"/>
  <c r="O1224" i="9"/>
  <c r="T1224" i="9"/>
  <c r="Y1224" i="9"/>
  <c r="AD1224" i="9"/>
  <c r="AI1224" i="9"/>
  <c r="AN1224" i="9"/>
  <c r="AS1224" i="9"/>
  <c r="AX1224" i="9"/>
  <c r="O1225" i="9"/>
  <c r="T1225" i="9"/>
  <c r="Y1225" i="9"/>
  <c r="AD1225" i="9"/>
  <c r="AI1225" i="9"/>
  <c r="AN1225" i="9"/>
  <c r="AS1225" i="9"/>
  <c r="AX1225" i="9"/>
  <c r="O1226" i="9"/>
  <c r="T1226" i="9"/>
  <c r="Y1226" i="9"/>
  <c r="AD1226" i="9"/>
  <c r="AI1226" i="9"/>
  <c r="AN1226" i="9"/>
  <c r="AS1226" i="9"/>
  <c r="AX1226" i="9"/>
  <c r="O1227" i="9"/>
  <c r="T1227" i="9"/>
  <c r="Y1227" i="9"/>
  <c r="AD1227" i="9"/>
  <c r="AI1227" i="9"/>
  <c r="AN1227" i="9"/>
  <c r="AS1227" i="9"/>
  <c r="AX1227" i="9"/>
  <c r="O1228" i="9"/>
  <c r="T1228" i="9"/>
  <c r="Y1228" i="9"/>
  <c r="AD1228" i="9"/>
  <c r="AI1228" i="9"/>
  <c r="AN1228" i="9"/>
  <c r="AS1228" i="9"/>
  <c r="AX1228" i="9"/>
  <c r="O1229" i="9"/>
  <c r="T1229" i="9"/>
  <c r="Y1229" i="9"/>
  <c r="AD1229" i="9"/>
  <c r="AI1229" i="9"/>
  <c r="AN1229" i="9"/>
  <c r="AS1229" i="9"/>
  <c r="AX1229" i="9"/>
  <c r="O1230" i="9"/>
  <c r="T1230" i="9"/>
  <c r="Y1230" i="9"/>
  <c r="AD1230" i="9"/>
  <c r="AI1230" i="9"/>
  <c r="AN1230" i="9"/>
  <c r="AS1230" i="9"/>
  <c r="AX1230" i="9"/>
  <c r="O1231" i="9"/>
  <c r="T1231" i="9"/>
  <c r="Y1231" i="9"/>
  <c r="AD1231" i="9"/>
  <c r="AI1231" i="9"/>
  <c r="AN1231" i="9"/>
  <c r="AS1231" i="9"/>
  <c r="AX1231" i="9"/>
  <c r="O1232" i="9"/>
  <c r="T1232" i="9"/>
  <c r="Y1232" i="9"/>
  <c r="AD1232" i="9"/>
  <c r="AI1232" i="9"/>
  <c r="AN1232" i="9"/>
  <c r="AS1232" i="9"/>
  <c r="AX1232" i="9"/>
  <c r="O1233" i="9"/>
  <c r="T1233" i="9"/>
  <c r="Y1233" i="9"/>
  <c r="AD1233" i="9"/>
  <c r="AI1233" i="9"/>
  <c r="AN1233" i="9"/>
  <c r="AS1233" i="9"/>
  <c r="AX1233" i="9"/>
  <c r="O1234" i="9"/>
  <c r="T1234" i="9"/>
  <c r="Y1234" i="9"/>
  <c r="AD1234" i="9"/>
  <c r="AI1234" i="9"/>
  <c r="AN1234" i="9"/>
  <c r="AS1234" i="9"/>
  <c r="AX1234" i="9"/>
  <c r="O1235" i="9"/>
  <c r="T1235" i="9"/>
  <c r="Y1235" i="9"/>
  <c r="AD1235" i="9"/>
  <c r="AI1235" i="9"/>
  <c r="AN1235" i="9"/>
  <c r="AS1235" i="9"/>
  <c r="AX1235" i="9"/>
  <c r="O1236" i="9"/>
  <c r="T1236" i="9"/>
  <c r="Y1236" i="9"/>
  <c r="AD1236" i="9"/>
  <c r="AI1236" i="9"/>
  <c r="AN1236" i="9"/>
  <c r="AS1236" i="9"/>
  <c r="AX1236" i="9"/>
  <c r="O1237" i="9"/>
  <c r="T1237" i="9"/>
  <c r="Y1237" i="9"/>
  <c r="AD1237" i="9"/>
  <c r="AI1237" i="9"/>
  <c r="AN1237" i="9"/>
  <c r="AS1237" i="9"/>
  <c r="AX1237" i="9"/>
  <c r="O1238" i="9"/>
  <c r="T1238" i="9"/>
  <c r="Y1238" i="9"/>
  <c r="AD1238" i="9"/>
  <c r="AI1238" i="9"/>
  <c r="AN1238" i="9"/>
  <c r="AS1238" i="9"/>
  <c r="AX1238" i="9"/>
  <c r="O1239" i="9"/>
  <c r="T1239" i="9"/>
  <c r="Y1239" i="9"/>
  <c r="AD1239" i="9"/>
  <c r="AI1239" i="9"/>
  <c r="AN1239" i="9"/>
  <c r="AS1239" i="9"/>
  <c r="AX1239" i="9"/>
  <c r="O1240" i="9"/>
  <c r="T1240" i="9"/>
  <c r="Y1240" i="9"/>
  <c r="AD1240" i="9"/>
  <c r="AI1240" i="9"/>
  <c r="AN1240" i="9"/>
  <c r="AS1240" i="9"/>
  <c r="AX1240" i="9"/>
  <c r="O1241" i="9"/>
  <c r="T1241" i="9"/>
  <c r="Y1241" i="9"/>
  <c r="AD1241" i="9"/>
  <c r="AI1241" i="9"/>
  <c r="AN1241" i="9"/>
  <c r="AS1241" i="9"/>
  <c r="AX1241" i="9"/>
  <c r="O1242" i="9"/>
  <c r="T1242" i="9"/>
  <c r="Y1242" i="9"/>
  <c r="AD1242" i="9"/>
  <c r="AI1242" i="9"/>
  <c r="AN1242" i="9"/>
  <c r="AS1242" i="9"/>
  <c r="AX1242" i="9"/>
  <c r="O1243" i="9"/>
  <c r="T1243" i="9"/>
  <c r="Y1243" i="9"/>
  <c r="AD1243" i="9"/>
  <c r="AI1243" i="9"/>
  <c r="AN1243" i="9"/>
  <c r="AS1243" i="9"/>
  <c r="AX1243" i="9"/>
  <c r="O1244" i="9"/>
  <c r="T1244" i="9"/>
  <c r="Y1244" i="9"/>
  <c r="AD1244" i="9"/>
  <c r="AI1244" i="9"/>
  <c r="AN1244" i="9"/>
  <c r="AS1244" i="9"/>
  <c r="AX1244" i="9"/>
  <c r="O1245" i="9"/>
  <c r="T1245" i="9"/>
  <c r="Y1245" i="9"/>
  <c r="AD1245" i="9"/>
  <c r="AI1245" i="9"/>
  <c r="AN1245" i="9"/>
  <c r="AS1245" i="9"/>
  <c r="AX1245" i="9"/>
  <c r="O1246" i="9"/>
  <c r="T1246" i="9"/>
  <c r="Y1246" i="9"/>
  <c r="AD1246" i="9"/>
  <c r="AI1246" i="9"/>
  <c r="AN1246" i="9"/>
  <c r="AS1246" i="9"/>
  <c r="AX1246" i="9"/>
  <c r="O1247" i="9"/>
  <c r="T1247" i="9"/>
  <c r="Y1247" i="9"/>
  <c r="AD1247" i="9"/>
  <c r="AI1247" i="9"/>
  <c r="AN1247" i="9"/>
  <c r="AS1247" i="9"/>
  <c r="AX1247" i="9"/>
  <c r="O1248" i="9"/>
  <c r="T1248" i="9"/>
  <c r="Y1248" i="9"/>
  <c r="AD1248" i="9"/>
  <c r="AI1248" i="9"/>
  <c r="AN1248" i="9"/>
  <c r="AS1248" i="9"/>
  <c r="AX1248" i="9"/>
  <c r="O1249" i="9"/>
  <c r="T1249" i="9"/>
  <c r="Y1249" i="9"/>
  <c r="AD1249" i="9"/>
  <c r="AI1249" i="9"/>
  <c r="AN1249" i="9"/>
  <c r="AS1249" i="9"/>
  <c r="AX1249" i="9"/>
  <c r="O1250" i="9"/>
  <c r="T1250" i="9"/>
  <c r="Y1250" i="9"/>
  <c r="AD1250" i="9"/>
  <c r="AI1250" i="9"/>
  <c r="AN1250" i="9"/>
  <c r="AS1250" i="9"/>
  <c r="AX1250" i="9"/>
  <c r="O1251" i="9"/>
  <c r="T1251" i="9"/>
  <c r="Y1251" i="9"/>
  <c r="AD1251" i="9"/>
  <c r="AI1251" i="9"/>
  <c r="AN1251" i="9"/>
  <c r="AS1251" i="9"/>
  <c r="AX1251" i="9"/>
  <c r="O1252" i="9"/>
  <c r="T1252" i="9"/>
  <c r="Y1252" i="9"/>
  <c r="AD1252" i="9"/>
  <c r="AI1252" i="9"/>
  <c r="AN1252" i="9"/>
  <c r="AS1252" i="9"/>
  <c r="AX1252" i="9"/>
  <c r="O1253" i="9"/>
  <c r="T1253" i="9"/>
  <c r="Y1253" i="9"/>
  <c r="AD1253" i="9"/>
  <c r="AI1253" i="9"/>
  <c r="AN1253" i="9"/>
  <c r="AS1253" i="9"/>
  <c r="AX1253" i="9"/>
  <c r="O1254" i="9"/>
  <c r="T1254" i="9"/>
  <c r="Y1254" i="9"/>
  <c r="AD1254" i="9"/>
  <c r="AI1254" i="9"/>
  <c r="AN1254" i="9"/>
  <c r="AS1254" i="9"/>
  <c r="AX1254" i="9"/>
  <c r="O1255" i="9"/>
  <c r="T1255" i="9"/>
  <c r="Y1255" i="9"/>
  <c r="AD1255" i="9"/>
  <c r="AI1255" i="9"/>
  <c r="AN1255" i="9"/>
  <c r="AS1255" i="9"/>
  <c r="AX1255" i="9"/>
  <c r="O1256" i="9"/>
  <c r="T1256" i="9"/>
  <c r="Y1256" i="9"/>
  <c r="AD1256" i="9"/>
  <c r="AI1256" i="9"/>
  <c r="AN1256" i="9"/>
  <c r="AS1256" i="9"/>
  <c r="AX1256" i="9"/>
  <c r="O1257" i="9"/>
  <c r="T1257" i="9"/>
  <c r="Y1257" i="9"/>
  <c r="AD1257" i="9"/>
  <c r="AI1257" i="9"/>
  <c r="AN1257" i="9"/>
  <c r="AS1257" i="9"/>
  <c r="AX1257" i="9"/>
  <c r="O1258" i="9"/>
  <c r="T1258" i="9"/>
  <c r="Y1258" i="9"/>
  <c r="AD1258" i="9"/>
  <c r="AI1258" i="9"/>
  <c r="AN1258" i="9"/>
  <c r="AS1258" i="9"/>
  <c r="AX1258" i="9"/>
  <c r="O1259" i="9"/>
  <c r="T1259" i="9"/>
  <c r="Y1259" i="9"/>
  <c r="AD1259" i="9"/>
  <c r="AI1259" i="9"/>
  <c r="AN1259" i="9"/>
  <c r="AS1259" i="9"/>
  <c r="AX1259" i="9"/>
  <c r="O1260" i="9"/>
  <c r="T1260" i="9"/>
  <c r="Y1260" i="9"/>
  <c r="AD1260" i="9"/>
  <c r="AI1260" i="9"/>
  <c r="AN1260" i="9"/>
  <c r="AS1260" i="9"/>
  <c r="AX1260" i="9"/>
  <c r="O1261" i="9"/>
  <c r="T1261" i="9"/>
  <c r="Y1261" i="9"/>
  <c r="AD1261" i="9"/>
  <c r="AI1261" i="9"/>
  <c r="AN1261" i="9"/>
  <c r="AS1261" i="9"/>
  <c r="AX1261" i="9"/>
  <c r="O1262" i="9"/>
  <c r="T1262" i="9"/>
  <c r="Y1262" i="9"/>
  <c r="AD1262" i="9"/>
  <c r="AI1262" i="9"/>
  <c r="AN1262" i="9"/>
  <c r="AS1262" i="9"/>
  <c r="AX1262" i="9"/>
  <c r="O1263" i="9"/>
  <c r="T1263" i="9"/>
  <c r="Y1263" i="9"/>
  <c r="AD1263" i="9"/>
  <c r="AI1263" i="9"/>
  <c r="AN1263" i="9"/>
  <c r="AS1263" i="9"/>
  <c r="AX1263" i="9"/>
  <c r="O1264" i="9"/>
  <c r="T1264" i="9"/>
  <c r="Y1264" i="9"/>
  <c r="AD1264" i="9"/>
  <c r="AI1264" i="9"/>
  <c r="AN1264" i="9"/>
  <c r="AS1264" i="9"/>
  <c r="AX1264" i="9"/>
  <c r="O1265" i="9"/>
  <c r="T1265" i="9"/>
  <c r="Y1265" i="9"/>
  <c r="AD1265" i="9"/>
  <c r="AI1265" i="9"/>
  <c r="AN1265" i="9"/>
  <c r="AS1265" i="9"/>
  <c r="AX1265" i="9"/>
  <c r="O1266" i="9"/>
  <c r="T1266" i="9"/>
  <c r="Y1266" i="9"/>
  <c r="AD1266" i="9"/>
  <c r="AI1266" i="9"/>
  <c r="AN1266" i="9"/>
  <c r="AS1266" i="9"/>
  <c r="AX1266" i="9"/>
  <c r="O1267" i="9"/>
  <c r="T1267" i="9"/>
  <c r="Y1267" i="9"/>
  <c r="AD1267" i="9"/>
  <c r="AI1267" i="9"/>
  <c r="AN1267" i="9"/>
  <c r="AS1267" i="9"/>
  <c r="AX1267" i="9"/>
  <c r="O1268" i="9"/>
  <c r="T1268" i="9"/>
  <c r="Y1268" i="9"/>
  <c r="AD1268" i="9"/>
  <c r="AI1268" i="9"/>
  <c r="AN1268" i="9"/>
  <c r="AS1268" i="9"/>
  <c r="AX1268" i="9"/>
  <c r="O1269" i="9"/>
  <c r="T1269" i="9"/>
  <c r="Y1269" i="9"/>
  <c r="AD1269" i="9"/>
  <c r="AI1269" i="9"/>
  <c r="AN1269" i="9"/>
  <c r="AS1269" i="9"/>
  <c r="AX1269" i="9"/>
  <c r="O1270" i="9"/>
  <c r="T1270" i="9"/>
  <c r="Y1270" i="9"/>
  <c r="AD1270" i="9"/>
  <c r="AI1270" i="9"/>
  <c r="AN1270" i="9"/>
  <c r="AS1270" i="9"/>
  <c r="AX1270" i="9"/>
  <c r="O1271" i="9"/>
  <c r="T1271" i="9"/>
  <c r="Y1271" i="9"/>
  <c r="AD1271" i="9"/>
  <c r="AI1271" i="9"/>
  <c r="AN1271" i="9"/>
  <c r="AS1271" i="9"/>
  <c r="AX1271" i="9"/>
  <c r="O1272" i="9"/>
  <c r="T1272" i="9"/>
  <c r="Y1272" i="9"/>
  <c r="AD1272" i="9"/>
  <c r="AI1272" i="9"/>
  <c r="AN1272" i="9"/>
  <c r="AS1272" i="9"/>
  <c r="AX1272" i="9"/>
  <c r="O1273" i="9"/>
  <c r="T1273" i="9"/>
  <c r="Y1273" i="9"/>
  <c r="AD1273" i="9"/>
  <c r="AI1273" i="9"/>
  <c r="AN1273" i="9"/>
  <c r="AS1273" i="9"/>
  <c r="AX1273" i="9"/>
  <c r="O1274" i="9"/>
  <c r="T1274" i="9"/>
  <c r="Y1274" i="9"/>
  <c r="AD1274" i="9"/>
  <c r="AI1274" i="9"/>
  <c r="AN1274" i="9"/>
  <c r="AS1274" i="9"/>
  <c r="AX1274" i="9"/>
  <c r="O1275" i="9"/>
  <c r="T1275" i="9"/>
  <c r="Y1275" i="9"/>
  <c r="AD1275" i="9"/>
  <c r="AI1275" i="9"/>
  <c r="AN1275" i="9"/>
  <c r="AS1275" i="9"/>
  <c r="AX1275" i="9"/>
  <c r="O1276" i="9"/>
  <c r="T1276" i="9"/>
  <c r="Y1276" i="9"/>
  <c r="AD1276" i="9"/>
  <c r="AI1276" i="9"/>
  <c r="AN1276" i="9"/>
  <c r="AS1276" i="9"/>
  <c r="AX1276" i="9"/>
  <c r="O1277" i="9"/>
  <c r="T1277" i="9"/>
  <c r="Y1277" i="9"/>
  <c r="AD1277" i="9"/>
  <c r="AI1277" i="9"/>
  <c r="AN1277" i="9"/>
  <c r="AS1277" i="9"/>
  <c r="AX1277" i="9"/>
  <c r="O1278" i="9"/>
  <c r="T1278" i="9"/>
  <c r="Y1278" i="9"/>
  <c r="AD1278" i="9"/>
  <c r="AI1278" i="9"/>
  <c r="AN1278" i="9"/>
  <c r="AS1278" i="9"/>
  <c r="AX1278" i="9"/>
  <c r="O1279" i="9"/>
  <c r="T1279" i="9"/>
  <c r="Y1279" i="9"/>
  <c r="AD1279" i="9"/>
  <c r="AI1279" i="9"/>
  <c r="AN1279" i="9"/>
  <c r="AS1279" i="9"/>
  <c r="AX1279" i="9"/>
  <c r="O1280" i="9"/>
  <c r="T1280" i="9"/>
  <c r="Y1280" i="9"/>
  <c r="AD1280" i="9"/>
  <c r="AI1280" i="9"/>
  <c r="AN1280" i="9"/>
  <c r="AS1280" i="9"/>
  <c r="AX1280" i="9"/>
  <c r="O1281" i="9"/>
  <c r="T1281" i="9"/>
  <c r="Y1281" i="9"/>
  <c r="AD1281" i="9"/>
  <c r="AI1281" i="9"/>
  <c r="AN1281" i="9"/>
  <c r="AS1281" i="9"/>
  <c r="AX1281" i="9"/>
  <c r="O1282" i="9"/>
  <c r="T1282" i="9"/>
  <c r="Y1282" i="9"/>
  <c r="AD1282" i="9"/>
  <c r="AI1282" i="9"/>
  <c r="AN1282" i="9"/>
  <c r="AS1282" i="9"/>
  <c r="AX1282" i="9"/>
  <c r="O1283" i="9"/>
  <c r="T1283" i="9"/>
  <c r="Y1283" i="9"/>
  <c r="AD1283" i="9"/>
  <c r="AI1283" i="9"/>
  <c r="AN1283" i="9"/>
  <c r="AS1283" i="9"/>
  <c r="AX1283" i="9"/>
  <c r="O1284" i="9"/>
  <c r="T1284" i="9"/>
  <c r="Y1284" i="9"/>
  <c r="AD1284" i="9"/>
  <c r="AI1284" i="9"/>
  <c r="AN1284" i="9"/>
  <c r="AS1284" i="9"/>
  <c r="AX1284" i="9"/>
  <c r="O1285" i="9"/>
  <c r="T1285" i="9"/>
  <c r="Y1285" i="9"/>
  <c r="AD1285" i="9"/>
  <c r="AI1285" i="9"/>
  <c r="AN1285" i="9"/>
  <c r="AS1285" i="9"/>
  <c r="AX1285" i="9"/>
  <c r="O1286" i="9"/>
  <c r="T1286" i="9"/>
  <c r="Y1286" i="9"/>
  <c r="AD1286" i="9"/>
  <c r="AI1286" i="9"/>
  <c r="AN1286" i="9"/>
  <c r="AS1286" i="9"/>
  <c r="AX1286" i="9"/>
  <c r="O1287" i="9"/>
  <c r="T1287" i="9"/>
  <c r="Y1287" i="9"/>
  <c r="AD1287" i="9"/>
  <c r="AI1287" i="9"/>
  <c r="AN1287" i="9"/>
  <c r="AS1287" i="9"/>
  <c r="AX1287" i="9"/>
  <c r="O1288" i="9"/>
  <c r="T1288" i="9"/>
  <c r="Y1288" i="9"/>
  <c r="AD1288" i="9"/>
  <c r="AI1288" i="9"/>
  <c r="AN1288" i="9"/>
  <c r="AS1288" i="9"/>
  <c r="AX1288" i="9"/>
  <c r="O1289" i="9"/>
  <c r="T1289" i="9"/>
  <c r="Y1289" i="9"/>
  <c r="AD1289" i="9"/>
  <c r="AI1289" i="9"/>
  <c r="AN1289" i="9"/>
  <c r="AS1289" i="9"/>
  <c r="AX1289" i="9"/>
  <c r="O1290" i="9"/>
  <c r="T1290" i="9"/>
  <c r="Y1290" i="9"/>
  <c r="AD1290" i="9"/>
  <c r="AI1290" i="9"/>
  <c r="AN1290" i="9"/>
  <c r="AS1290" i="9"/>
  <c r="AX1290" i="9"/>
  <c r="O1291" i="9"/>
  <c r="T1291" i="9"/>
  <c r="Y1291" i="9"/>
  <c r="AD1291" i="9"/>
  <c r="AI1291" i="9"/>
  <c r="AN1291" i="9"/>
  <c r="AS1291" i="9"/>
  <c r="AX1291" i="9"/>
  <c r="O1292" i="9"/>
  <c r="T1292" i="9"/>
  <c r="Y1292" i="9"/>
  <c r="AD1292" i="9"/>
  <c r="AI1292" i="9"/>
  <c r="AN1292" i="9"/>
  <c r="AS1292" i="9"/>
  <c r="AX1292" i="9"/>
  <c r="O1293" i="9"/>
  <c r="T1293" i="9"/>
  <c r="Y1293" i="9"/>
  <c r="AD1293" i="9"/>
  <c r="AI1293" i="9"/>
  <c r="AN1293" i="9"/>
  <c r="AS1293" i="9"/>
  <c r="AX1293" i="9"/>
  <c r="O1294" i="9"/>
  <c r="T1294" i="9"/>
  <c r="Y1294" i="9"/>
  <c r="AD1294" i="9"/>
  <c r="AI1294" i="9"/>
  <c r="AN1294" i="9"/>
  <c r="AS1294" i="9"/>
  <c r="AX1294" i="9"/>
  <c r="O1295" i="9"/>
  <c r="T1295" i="9"/>
  <c r="Y1295" i="9"/>
  <c r="AD1295" i="9"/>
  <c r="AI1295" i="9"/>
  <c r="AN1295" i="9"/>
  <c r="AS1295" i="9"/>
  <c r="AX1295" i="9"/>
  <c r="O1296" i="9"/>
  <c r="T1296" i="9"/>
  <c r="Y1296" i="9"/>
  <c r="AD1296" i="9"/>
  <c r="AI1296" i="9"/>
  <c r="AN1296" i="9"/>
  <c r="AS1296" i="9"/>
  <c r="AX1296" i="9"/>
  <c r="O1297" i="9"/>
  <c r="T1297" i="9"/>
  <c r="Y1297" i="9"/>
  <c r="AD1297" i="9"/>
  <c r="AI1297" i="9"/>
  <c r="AN1297" i="9"/>
  <c r="AS1297" i="9"/>
  <c r="AX1297" i="9"/>
  <c r="O1298" i="9"/>
  <c r="T1298" i="9"/>
  <c r="Y1298" i="9"/>
  <c r="AD1298" i="9"/>
  <c r="AI1298" i="9"/>
  <c r="AN1298" i="9"/>
  <c r="AS1298" i="9"/>
  <c r="AX1298" i="9"/>
  <c r="O1299" i="9"/>
  <c r="T1299" i="9"/>
  <c r="Y1299" i="9"/>
  <c r="AD1299" i="9"/>
  <c r="AI1299" i="9"/>
  <c r="AN1299" i="9"/>
  <c r="AS1299" i="9"/>
  <c r="AX1299" i="9"/>
  <c r="O1300" i="9"/>
  <c r="T1300" i="9"/>
  <c r="Y1300" i="9"/>
  <c r="AD1300" i="9"/>
  <c r="AI1300" i="9"/>
  <c r="AN1300" i="9"/>
  <c r="AS1300" i="9"/>
  <c r="AX1300" i="9"/>
  <c r="O1301" i="9"/>
  <c r="T1301" i="9"/>
  <c r="Y1301" i="9"/>
  <c r="AD1301" i="9"/>
  <c r="AI1301" i="9"/>
  <c r="AN1301" i="9"/>
  <c r="AS1301" i="9"/>
  <c r="AX1301" i="9"/>
  <c r="O1302" i="9"/>
  <c r="T1302" i="9"/>
  <c r="Y1302" i="9"/>
  <c r="AD1302" i="9"/>
  <c r="AI1302" i="9"/>
  <c r="AN1302" i="9"/>
  <c r="AS1302" i="9"/>
  <c r="AX1302" i="9"/>
  <c r="O1303" i="9"/>
  <c r="T1303" i="9"/>
  <c r="Y1303" i="9"/>
  <c r="AD1303" i="9"/>
  <c r="AI1303" i="9"/>
  <c r="AN1303" i="9"/>
  <c r="AS1303" i="9"/>
  <c r="AX1303" i="9"/>
  <c r="O1304" i="9"/>
  <c r="T1304" i="9"/>
  <c r="Y1304" i="9"/>
  <c r="AD1304" i="9"/>
  <c r="AI1304" i="9"/>
  <c r="AN1304" i="9"/>
  <c r="AS1304" i="9"/>
  <c r="AX1304" i="9"/>
  <c r="O1305" i="9"/>
  <c r="T1305" i="9"/>
  <c r="Y1305" i="9"/>
  <c r="AD1305" i="9"/>
  <c r="AI1305" i="9"/>
  <c r="AN1305" i="9"/>
  <c r="AS1305" i="9"/>
  <c r="AX1305" i="9"/>
  <c r="O1306" i="9"/>
  <c r="T1306" i="9"/>
  <c r="Y1306" i="9"/>
  <c r="AD1306" i="9"/>
  <c r="AI1306" i="9"/>
  <c r="AN1306" i="9"/>
  <c r="AS1306" i="9"/>
  <c r="AX1306" i="9"/>
  <c r="O1307" i="9"/>
  <c r="T1307" i="9"/>
  <c r="Y1307" i="9"/>
  <c r="AD1307" i="9"/>
  <c r="AI1307" i="9"/>
  <c r="AN1307" i="9"/>
  <c r="AS1307" i="9"/>
  <c r="AX1307" i="9"/>
  <c r="O1308" i="9"/>
  <c r="T1308" i="9"/>
  <c r="Y1308" i="9"/>
  <c r="AD1308" i="9"/>
  <c r="AI1308" i="9"/>
  <c r="AN1308" i="9"/>
  <c r="AS1308" i="9"/>
  <c r="AX1308" i="9"/>
  <c r="O1309" i="9"/>
  <c r="T1309" i="9"/>
  <c r="Y1309" i="9"/>
  <c r="AD1309" i="9"/>
  <c r="AI1309" i="9"/>
  <c r="AN1309" i="9"/>
  <c r="AS1309" i="9"/>
  <c r="AX1309" i="9"/>
  <c r="O1310" i="9"/>
  <c r="T1310" i="9"/>
  <c r="Y1310" i="9"/>
  <c r="AD1310" i="9"/>
  <c r="AI1310" i="9"/>
  <c r="AN1310" i="9"/>
  <c r="AS1310" i="9"/>
  <c r="AX1310" i="9"/>
  <c r="O1311" i="9"/>
  <c r="T1311" i="9"/>
  <c r="Y1311" i="9"/>
  <c r="AD1311" i="9"/>
  <c r="AI1311" i="9"/>
  <c r="AN1311" i="9"/>
  <c r="AS1311" i="9"/>
  <c r="AX1311" i="9"/>
  <c r="O1312" i="9"/>
  <c r="T1312" i="9"/>
  <c r="Y1312" i="9"/>
  <c r="AD1312" i="9"/>
  <c r="AI1312" i="9"/>
  <c r="AN1312" i="9"/>
  <c r="AS1312" i="9"/>
  <c r="AX1312" i="9"/>
  <c r="O1313" i="9"/>
  <c r="T1313" i="9"/>
  <c r="Y1313" i="9"/>
  <c r="AD1313" i="9"/>
  <c r="AI1313" i="9"/>
  <c r="AN1313" i="9"/>
  <c r="AS1313" i="9"/>
  <c r="AX1313" i="9"/>
  <c r="O1314" i="9"/>
  <c r="T1314" i="9"/>
  <c r="Y1314" i="9"/>
  <c r="AD1314" i="9"/>
  <c r="AI1314" i="9"/>
  <c r="AN1314" i="9"/>
  <c r="AS1314" i="9"/>
  <c r="AX1314" i="9"/>
  <c r="O1315" i="9"/>
  <c r="T1315" i="9"/>
  <c r="Y1315" i="9"/>
  <c r="AD1315" i="9"/>
  <c r="AI1315" i="9"/>
  <c r="AN1315" i="9"/>
  <c r="AS1315" i="9"/>
  <c r="AX1315" i="9"/>
  <c r="O1316" i="9"/>
  <c r="T1316" i="9"/>
  <c r="Y1316" i="9"/>
  <c r="AD1316" i="9"/>
  <c r="AI1316" i="9"/>
  <c r="AN1316" i="9"/>
  <c r="AS1316" i="9"/>
  <c r="AX1316" i="9"/>
  <c r="O1317" i="9"/>
  <c r="T1317" i="9"/>
  <c r="Y1317" i="9"/>
  <c r="AD1317" i="9"/>
  <c r="AI1317" i="9"/>
  <c r="AN1317" i="9"/>
  <c r="AS1317" i="9"/>
  <c r="AX1317" i="9"/>
  <c r="O1318" i="9"/>
  <c r="T1318" i="9"/>
  <c r="Y1318" i="9"/>
  <c r="AD1318" i="9"/>
  <c r="AI1318" i="9"/>
  <c r="AN1318" i="9"/>
  <c r="AS1318" i="9"/>
  <c r="AX1318" i="9"/>
  <c r="O1319" i="9"/>
  <c r="T1319" i="9"/>
  <c r="Y1319" i="9"/>
  <c r="AD1319" i="9"/>
  <c r="AI1319" i="9"/>
  <c r="AN1319" i="9"/>
  <c r="AS1319" i="9"/>
  <c r="AX1319" i="9"/>
  <c r="O1320" i="9"/>
  <c r="T1320" i="9"/>
  <c r="Y1320" i="9"/>
  <c r="AD1320" i="9"/>
  <c r="AI1320" i="9"/>
  <c r="AN1320" i="9"/>
  <c r="AS1320" i="9"/>
  <c r="AX1320" i="9"/>
  <c r="O1321" i="9"/>
  <c r="T1321" i="9"/>
  <c r="Y1321" i="9"/>
  <c r="AD1321" i="9"/>
  <c r="AI1321" i="9"/>
  <c r="AN1321" i="9"/>
  <c r="AS1321" i="9"/>
  <c r="AX1321" i="9"/>
  <c r="O1322" i="9"/>
  <c r="T1322" i="9"/>
  <c r="Y1322" i="9"/>
  <c r="AD1322" i="9"/>
  <c r="AI1322" i="9"/>
  <c r="AN1322" i="9"/>
  <c r="AS1322" i="9"/>
  <c r="AX1322" i="9"/>
  <c r="O1323" i="9"/>
  <c r="T1323" i="9"/>
  <c r="Y1323" i="9"/>
  <c r="AD1323" i="9"/>
  <c r="AI1323" i="9"/>
  <c r="AN1323" i="9"/>
  <c r="AS1323" i="9"/>
  <c r="AX1323" i="9"/>
  <c r="O1324" i="9"/>
  <c r="T1324" i="9"/>
  <c r="Y1324" i="9"/>
  <c r="AD1324" i="9"/>
  <c r="AI1324" i="9"/>
  <c r="AN1324" i="9"/>
  <c r="AS1324" i="9"/>
  <c r="AX1324" i="9"/>
  <c r="O1325" i="9"/>
  <c r="T1325" i="9"/>
  <c r="Y1325" i="9"/>
  <c r="AD1325" i="9"/>
  <c r="AI1325" i="9"/>
  <c r="AN1325" i="9"/>
  <c r="AS1325" i="9"/>
  <c r="AX1325" i="9"/>
  <c r="O1326" i="9"/>
  <c r="T1326" i="9"/>
  <c r="Y1326" i="9"/>
  <c r="AD1326" i="9"/>
  <c r="AI1326" i="9"/>
  <c r="AN1326" i="9"/>
  <c r="AS1326" i="9"/>
  <c r="AX1326" i="9"/>
  <c r="O1327" i="9"/>
  <c r="T1327" i="9"/>
  <c r="Y1327" i="9"/>
  <c r="AD1327" i="9"/>
  <c r="AI1327" i="9"/>
  <c r="AN1327" i="9"/>
  <c r="AS1327" i="9"/>
  <c r="AX1327" i="9"/>
  <c r="O1328" i="9"/>
  <c r="T1328" i="9"/>
  <c r="Y1328" i="9"/>
  <c r="AD1328" i="9"/>
  <c r="AI1328" i="9"/>
  <c r="AN1328" i="9"/>
  <c r="AS1328" i="9"/>
  <c r="AX1328" i="9"/>
  <c r="O1329" i="9"/>
  <c r="T1329" i="9"/>
  <c r="Y1329" i="9"/>
  <c r="AD1329" i="9"/>
  <c r="AI1329" i="9"/>
  <c r="AN1329" i="9"/>
  <c r="AS1329" i="9"/>
  <c r="AX1329" i="9"/>
  <c r="O1330" i="9"/>
  <c r="T1330" i="9"/>
  <c r="Y1330" i="9"/>
  <c r="AD1330" i="9"/>
  <c r="AI1330" i="9"/>
  <c r="AN1330" i="9"/>
  <c r="AS1330" i="9"/>
  <c r="AX1330" i="9"/>
  <c r="O1331" i="9"/>
  <c r="T1331" i="9"/>
  <c r="Y1331" i="9"/>
  <c r="AD1331" i="9"/>
  <c r="AI1331" i="9"/>
  <c r="AN1331" i="9"/>
  <c r="AS1331" i="9"/>
  <c r="AX1331" i="9"/>
  <c r="O1332" i="9"/>
  <c r="T1332" i="9"/>
  <c r="Y1332" i="9"/>
  <c r="AD1332" i="9"/>
  <c r="AI1332" i="9"/>
  <c r="AN1332" i="9"/>
  <c r="AS1332" i="9"/>
  <c r="AX1332" i="9"/>
  <c r="O1333" i="9"/>
  <c r="T1333" i="9"/>
  <c r="Y1333" i="9"/>
  <c r="AD1333" i="9"/>
  <c r="AI1333" i="9"/>
  <c r="AN1333" i="9"/>
  <c r="AS1333" i="9"/>
  <c r="AX1333" i="9"/>
  <c r="O1334" i="9"/>
  <c r="T1334" i="9"/>
  <c r="Y1334" i="9"/>
  <c r="AD1334" i="9"/>
  <c r="AI1334" i="9"/>
  <c r="AN1334" i="9"/>
  <c r="AS1334" i="9"/>
  <c r="AX1334" i="9"/>
  <c r="O1335" i="9"/>
  <c r="T1335" i="9"/>
  <c r="Y1335" i="9"/>
  <c r="AD1335" i="9"/>
  <c r="AI1335" i="9"/>
  <c r="AN1335" i="9"/>
  <c r="AS1335" i="9"/>
  <c r="AX1335" i="9"/>
  <c r="O1336" i="9"/>
  <c r="T1336" i="9"/>
  <c r="Y1336" i="9"/>
  <c r="AD1336" i="9"/>
  <c r="AI1336" i="9"/>
  <c r="AN1336" i="9"/>
  <c r="AS1336" i="9"/>
  <c r="AX1336" i="9"/>
  <c r="O1337" i="9"/>
  <c r="T1337" i="9"/>
  <c r="Y1337" i="9"/>
  <c r="AD1337" i="9"/>
  <c r="AI1337" i="9"/>
  <c r="AN1337" i="9"/>
  <c r="AS1337" i="9"/>
  <c r="AX1337" i="9"/>
  <c r="O1338" i="9"/>
  <c r="T1338" i="9"/>
  <c r="Y1338" i="9"/>
  <c r="AD1338" i="9"/>
  <c r="AI1338" i="9"/>
  <c r="AN1338" i="9"/>
  <c r="AS1338" i="9"/>
  <c r="AX1338" i="9"/>
  <c r="O1339" i="9"/>
  <c r="T1339" i="9"/>
  <c r="Y1339" i="9"/>
  <c r="AD1339" i="9"/>
  <c r="AI1339" i="9"/>
  <c r="AN1339" i="9"/>
  <c r="AS1339" i="9"/>
  <c r="AX1339" i="9"/>
  <c r="O1340" i="9"/>
  <c r="T1340" i="9"/>
  <c r="Y1340" i="9"/>
  <c r="AD1340" i="9"/>
  <c r="AI1340" i="9"/>
  <c r="AN1340" i="9"/>
  <c r="AS1340" i="9"/>
  <c r="AX1340" i="9"/>
  <c r="O1341" i="9"/>
  <c r="T1341" i="9"/>
  <c r="Y1341" i="9"/>
  <c r="AD1341" i="9"/>
  <c r="AI1341" i="9"/>
  <c r="AN1341" i="9"/>
  <c r="AS1341" i="9"/>
  <c r="AX1341" i="9"/>
  <c r="O1342" i="9"/>
  <c r="T1342" i="9"/>
  <c r="Y1342" i="9"/>
  <c r="AD1342" i="9"/>
  <c r="AI1342" i="9"/>
  <c r="AN1342" i="9"/>
  <c r="AS1342" i="9"/>
  <c r="AX1342" i="9"/>
  <c r="O1343" i="9"/>
  <c r="T1343" i="9"/>
  <c r="Y1343" i="9"/>
  <c r="AD1343" i="9"/>
  <c r="AI1343" i="9"/>
  <c r="AN1343" i="9"/>
  <c r="AS1343" i="9"/>
  <c r="AX1343" i="9"/>
  <c r="O1344" i="9"/>
  <c r="T1344" i="9"/>
  <c r="Y1344" i="9"/>
  <c r="AD1344" i="9"/>
  <c r="AI1344" i="9"/>
  <c r="AN1344" i="9"/>
  <c r="AS1344" i="9"/>
  <c r="AX1344" i="9"/>
  <c r="O1345" i="9"/>
  <c r="T1345" i="9"/>
  <c r="Y1345" i="9"/>
  <c r="AD1345" i="9"/>
  <c r="AI1345" i="9"/>
  <c r="AN1345" i="9"/>
  <c r="AS1345" i="9"/>
  <c r="AX1345" i="9"/>
  <c r="O1346" i="9"/>
  <c r="T1346" i="9"/>
  <c r="Y1346" i="9"/>
  <c r="AD1346" i="9"/>
  <c r="AI1346" i="9"/>
  <c r="AN1346" i="9"/>
  <c r="AS1346" i="9"/>
  <c r="AX1346" i="9"/>
  <c r="O1347" i="9"/>
  <c r="T1347" i="9"/>
  <c r="Y1347" i="9"/>
  <c r="AD1347" i="9"/>
  <c r="AI1347" i="9"/>
  <c r="AN1347" i="9"/>
  <c r="AS1347" i="9"/>
  <c r="AX1347" i="9"/>
  <c r="O1348" i="9"/>
  <c r="T1348" i="9"/>
  <c r="Y1348" i="9"/>
  <c r="AD1348" i="9"/>
  <c r="AI1348" i="9"/>
  <c r="AN1348" i="9"/>
  <c r="AS1348" i="9"/>
  <c r="AX1348" i="9"/>
  <c r="O1349" i="9"/>
  <c r="T1349" i="9"/>
  <c r="Y1349" i="9"/>
  <c r="AD1349" i="9"/>
  <c r="AI1349" i="9"/>
  <c r="AN1349" i="9"/>
  <c r="AS1349" i="9"/>
  <c r="AX1349" i="9"/>
  <c r="O1350" i="9"/>
  <c r="T1350" i="9"/>
  <c r="Y1350" i="9"/>
  <c r="AD1350" i="9"/>
  <c r="AI1350" i="9"/>
  <c r="AN1350" i="9"/>
  <c r="AS1350" i="9"/>
  <c r="AX1350" i="9"/>
  <c r="O1351" i="9"/>
  <c r="T1351" i="9"/>
  <c r="Y1351" i="9"/>
  <c r="AD1351" i="9"/>
  <c r="AI1351" i="9"/>
  <c r="AN1351" i="9"/>
  <c r="AS1351" i="9"/>
  <c r="AX1351" i="9"/>
  <c r="O1352" i="9"/>
  <c r="T1352" i="9"/>
  <c r="Y1352" i="9"/>
  <c r="AD1352" i="9"/>
  <c r="AI1352" i="9"/>
  <c r="AN1352" i="9"/>
  <c r="AS1352" i="9"/>
  <c r="AX1352" i="9"/>
  <c r="O1353" i="9"/>
  <c r="T1353" i="9"/>
  <c r="Y1353" i="9"/>
  <c r="AD1353" i="9"/>
  <c r="AI1353" i="9"/>
  <c r="AN1353" i="9"/>
  <c r="AS1353" i="9"/>
  <c r="AX1353" i="9"/>
  <c r="O1354" i="9"/>
  <c r="T1354" i="9"/>
  <c r="Y1354" i="9"/>
  <c r="AD1354" i="9"/>
  <c r="AI1354" i="9"/>
  <c r="AN1354" i="9"/>
  <c r="AS1354" i="9"/>
  <c r="AX1354" i="9"/>
  <c r="O1355" i="9"/>
  <c r="T1355" i="9"/>
  <c r="Y1355" i="9"/>
  <c r="AD1355" i="9"/>
  <c r="AI1355" i="9"/>
  <c r="AN1355" i="9"/>
  <c r="AS1355" i="9"/>
  <c r="AX1355" i="9"/>
  <c r="O1356" i="9"/>
  <c r="T1356" i="9"/>
  <c r="Y1356" i="9"/>
  <c r="AD1356" i="9"/>
  <c r="AI1356" i="9"/>
  <c r="AN1356" i="9"/>
  <c r="AS1356" i="9"/>
  <c r="AX1356" i="9"/>
  <c r="O1357" i="9"/>
  <c r="T1357" i="9"/>
  <c r="Y1357" i="9"/>
  <c r="AD1357" i="9"/>
  <c r="AI1357" i="9"/>
  <c r="AN1357" i="9"/>
  <c r="AS1357" i="9"/>
  <c r="AX1357" i="9"/>
  <c r="O1358" i="9"/>
  <c r="T1358" i="9"/>
  <c r="Y1358" i="9"/>
  <c r="AD1358" i="9"/>
  <c r="AI1358" i="9"/>
  <c r="AN1358" i="9"/>
  <c r="AS1358" i="9"/>
  <c r="AX1358" i="9"/>
  <c r="O1359" i="9"/>
  <c r="T1359" i="9"/>
  <c r="Y1359" i="9"/>
  <c r="AD1359" i="9"/>
  <c r="AI1359" i="9"/>
  <c r="AN1359" i="9"/>
  <c r="AS1359" i="9"/>
  <c r="AX1359" i="9"/>
  <c r="O1360" i="9"/>
  <c r="T1360" i="9"/>
  <c r="Y1360" i="9"/>
  <c r="AD1360" i="9"/>
  <c r="AI1360" i="9"/>
  <c r="AN1360" i="9"/>
  <c r="AS1360" i="9"/>
  <c r="AX1360" i="9"/>
  <c r="O1361" i="9"/>
  <c r="T1361" i="9"/>
  <c r="Y1361" i="9"/>
  <c r="AD1361" i="9"/>
  <c r="AI1361" i="9"/>
  <c r="AN1361" i="9"/>
  <c r="AS1361" i="9"/>
  <c r="AX1361" i="9"/>
  <c r="O1362" i="9"/>
  <c r="T1362" i="9"/>
  <c r="Y1362" i="9"/>
  <c r="AD1362" i="9"/>
  <c r="AI1362" i="9"/>
  <c r="AN1362" i="9"/>
  <c r="AS1362" i="9"/>
  <c r="AX1362" i="9"/>
  <c r="O1363" i="9"/>
  <c r="T1363" i="9"/>
  <c r="Y1363" i="9"/>
  <c r="AD1363" i="9"/>
  <c r="AI1363" i="9"/>
  <c r="AN1363" i="9"/>
  <c r="AS1363" i="9"/>
  <c r="AX1363" i="9"/>
  <c r="O1364" i="9"/>
  <c r="T1364" i="9"/>
  <c r="Y1364" i="9"/>
  <c r="AD1364" i="9"/>
  <c r="AI1364" i="9"/>
  <c r="AN1364" i="9"/>
  <c r="AS1364" i="9"/>
  <c r="AX1364" i="9"/>
  <c r="O1365" i="9"/>
  <c r="T1365" i="9"/>
  <c r="Y1365" i="9"/>
  <c r="AD1365" i="9"/>
  <c r="AI1365" i="9"/>
  <c r="AN1365" i="9"/>
  <c r="AS1365" i="9"/>
  <c r="AX1365" i="9"/>
  <c r="O1366" i="9"/>
  <c r="T1366" i="9"/>
  <c r="Y1366" i="9"/>
  <c r="AD1366" i="9"/>
  <c r="AI1366" i="9"/>
  <c r="AN1366" i="9"/>
  <c r="AS1366" i="9"/>
  <c r="AX1366" i="9"/>
  <c r="O1367" i="9"/>
  <c r="T1367" i="9"/>
  <c r="Y1367" i="9"/>
  <c r="AD1367" i="9"/>
  <c r="AI1367" i="9"/>
  <c r="AN1367" i="9"/>
  <c r="AS1367" i="9"/>
  <c r="AX1367" i="9"/>
  <c r="O1368" i="9"/>
  <c r="T1368" i="9"/>
  <c r="Y1368" i="9"/>
  <c r="AD1368" i="9"/>
  <c r="AI1368" i="9"/>
  <c r="AN1368" i="9"/>
  <c r="AS1368" i="9"/>
  <c r="AX1368" i="9"/>
  <c r="O1369" i="9"/>
  <c r="T1369" i="9"/>
  <c r="Y1369" i="9"/>
  <c r="AD1369" i="9"/>
  <c r="AI1369" i="9"/>
  <c r="AN1369" i="9"/>
  <c r="AS1369" i="9"/>
  <c r="AX1369" i="9"/>
  <c r="O1370" i="9"/>
  <c r="T1370" i="9"/>
  <c r="Y1370" i="9"/>
  <c r="AD1370" i="9"/>
  <c r="AI1370" i="9"/>
  <c r="AN1370" i="9"/>
  <c r="AS1370" i="9"/>
  <c r="AX1370" i="9"/>
  <c r="O1371" i="9"/>
  <c r="T1371" i="9"/>
  <c r="Y1371" i="9"/>
  <c r="AD1371" i="9"/>
  <c r="AI1371" i="9"/>
  <c r="AN1371" i="9"/>
  <c r="AS1371" i="9"/>
  <c r="AX1371" i="9"/>
  <c r="O1372" i="9"/>
  <c r="T1372" i="9"/>
  <c r="Y1372" i="9"/>
  <c r="AD1372" i="9"/>
  <c r="AI1372" i="9"/>
  <c r="AN1372" i="9"/>
  <c r="AS1372" i="9"/>
  <c r="AX1372" i="9"/>
  <c r="O1373" i="9"/>
  <c r="T1373" i="9"/>
  <c r="Y1373" i="9"/>
  <c r="AD1373" i="9"/>
  <c r="AI1373" i="9"/>
  <c r="AN1373" i="9"/>
  <c r="AS1373" i="9"/>
  <c r="AX1373" i="9"/>
  <c r="O1374" i="9"/>
  <c r="T1374" i="9"/>
  <c r="Y1374" i="9"/>
  <c r="AD1374" i="9"/>
  <c r="AI1374" i="9"/>
  <c r="AN1374" i="9"/>
  <c r="AS1374" i="9"/>
  <c r="AX1374" i="9"/>
  <c r="O1375" i="9"/>
  <c r="T1375" i="9"/>
  <c r="Y1375" i="9"/>
  <c r="AD1375" i="9"/>
  <c r="AI1375" i="9"/>
  <c r="AN1375" i="9"/>
  <c r="AS1375" i="9"/>
  <c r="AX1375" i="9"/>
  <c r="O1376" i="9"/>
  <c r="T1376" i="9"/>
  <c r="Y1376" i="9"/>
  <c r="AD1376" i="9"/>
  <c r="AI1376" i="9"/>
  <c r="AN1376" i="9"/>
  <c r="AS1376" i="9"/>
  <c r="AX1376" i="9"/>
  <c r="O1377" i="9"/>
  <c r="T1377" i="9"/>
  <c r="Y1377" i="9"/>
  <c r="AD1377" i="9"/>
  <c r="AI1377" i="9"/>
  <c r="AN1377" i="9"/>
  <c r="AS1377" i="9"/>
  <c r="AX1377" i="9"/>
  <c r="O1378" i="9"/>
  <c r="T1378" i="9"/>
  <c r="Y1378" i="9"/>
  <c r="AD1378" i="9"/>
  <c r="AI1378" i="9"/>
  <c r="AN1378" i="9"/>
  <c r="AS1378" i="9"/>
  <c r="AX1378" i="9"/>
  <c r="O1379" i="9"/>
  <c r="T1379" i="9"/>
  <c r="Y1379" i="9"/>
  <c r="AD1379" i="9"/>
  <c r="AI1379" i="9"/>
  <c r="AN1379" i="9"/>
  <c r="AS1379" i="9"/>
  <c r="AX1379" i="9"/>
  <c r="O1380" i="9"/>
  <c r="T1380" i="9"/>
  <c r="Y1380" i="9"/>
  <c r="AD1380" i="9"/>
  <c r="AI1380" i="9"/>
  <c r="AN1380" i="9"/>
  <c r="AS1380" i="9"/>
  <c r="AX1380" i="9"/>
  <c r="O1381" i="9"/>
  <c r="T1381" i="9"/>
  <c r="Y1381" i="9"/>
  <c r="AD1381" i="9"/>
  <c r="AI1381" i="9"/>
  <c r="AN1381" i="9"/>
  <c r="AS1381" i="9"/>
  <c r="AX1381" i="9"/>
  <c r="O1382" i="9"/>
  <c r="T1382" i="9"/>
  <c r="Y1382" i="9"/>
  <c r="AD1382" i="9"/>
  <c r="AI1382" i="9"/>
  <c r="AN1382" i="9"/>
  <c r="AS1382" i="9"/>
  <c r="AX1382" i="9"/>
  <c r="O1383" i="9"/>
  <c r="T1383" i="9"/>
  <c r="Y1383" i="9"/>
  <c r="AD1383" i="9"/>
  <c r="AI1383" i="9"/>
  <c r="AN1383" i="9"/>
  <c r="AS1383" i="9"/>
  <c r="AX1383" i="9"/>
  <c r="O1384" i="9"/>
  <c r="T1384" i="9"/>
  <c r="Y1384" i="9"/>
  <c r="AD1384" i="9"/>
  <c r="AI1384" i="9"/>
  <c r="AN1384" i="9"/>
  <c r="AS1384" i="9"/>
  <c r="AX1384" i="9"/>
  <c r="O1385" i="9"/>
  <c r="T1385" i="9"/>
  <c r="Y1385" i="9"/>
  <c r="AD1385" i="9"/>
  <c r="AI1385" i="9"/>
  <c r="AN1385" i="9"/>
  <c r="AS1385" i="9"/>
  <c r="AX1385" i="9"/>
  <c r="O1386" i="9"/>
  <c r="T1386" i="9"/>
  <c r="Y1386" i="9"/>
  <c r="AD1386" i="9"/>
  <c r="AI1386" i="9"/>
  <c r="AN1386" i="9"/>
  <c r="AS1386" i="9"/>
  <c r="AX1386" i="9"/>
  <c r="O1387" i="9"/>
  <c r="T1387" i="9"/>
  <c r="Y1387" i="9"/>
  <c r="AD1387" i="9"/>
  <c r="AI1387" i="9"/>
  <c r="AN1387" i="9"/>
  <c r="AS1387" i="9"/>
  <c r="AX1387" i="9"/>
  <c r="O1388" i="9"/>
  <c r="T1388" i="9"/>
  <c r="Y1388" i="9"/>
  <c r="AD1388" i="9"/>
  <c r="AI1388" i="9"/>
  <c r="AN1388" i="9"/>
  <c r="AS1388" i="9"/>
  <c r="AX1388" i="9"/>
  <c r="O1389" i="9"/>
  <c r="T1389" i="9"/>
  <c r="Y1389" i="9"/>
  <c r="AD1389" i="9"/>
  <c r="AI1389" i="9"/>
  <c r="AN1389" i="9"/>
  <c r="AS1389" i="9"/>
  <c r="AX1389" i="9"/>
  <c r="O1390" i="9"/>
  <c r="T1390" i="9"/>
  <c r="Y1390" i="9"/>
  <c r="AD1390" i="9"/>
  <c r="AI1390" i="9"/>
  <c r="AN1390" i="9"/>
  <c r="AS1390" i="9"/>
  <c r="AX1390" i="9"/>
  <c r="O1391" i="9"/>
  <c r="T1391" i="9"/>
  <c r="Y1391" i="9"/>
  <c r="AD1391" i="9"/>
  <c r="AI1391" i="9"/>
  <c r="AN1391" i="9"/>
  <c r="AS1391" i="9"/>
  <c r="AX1391" i="9"/>
  <c r="O1392" i="9"/>
  <c r="T1392" i="9"/>
  <c r="Y1392" i="9"/>
  <c r="AD1392" i="9"/>
  <c r="AI1392" i="9"/>
  <c r="AN1392" i="9"/>
  <c r="AS1392" i="9"/>
  <c r="AX1392" i="9"/>
  <c r="O1393" i="9"/>
  <c r="T1393" i="9"/>
  <c r="Y1393" i="9"/>
  <c r="AD1393" i="9"/>
  <c r="AI1393" i="9"/>
  <c r="AN1393" i="9"/>
  <c r="AS1393" i="9"/>
  <c r="AX1393" i="9"/>
  <c r="O1394" i="9"/>
  <c r="T1394" i="9"/>
  <c r="Y1394" i="9"/>
  <c r="AD1394" i="9"/>
  <c r="AI1394" i="9"/>
  <c r="AN1394" i="9"/>
  <c r="AS1394" i="9"/>
  <c r="AX1394" i="9"/>
  <c r="O1395" i="9"/>
  <c r="T1395" i="9"/>
  <c r="Y1395" i="9"/>
  <c r="AD1395" i="9"/>
  <c r="AI1395" i="9"/>
  <c r="AN1395" i="9"/>
  <c r="AS1395" i="9"/>
  <c r="AX1395" i="9"/>
  <c r="O1396" i="9"/>
  <c r="T1396" i="9"/>
  <c r="Y1396" i="9"/>
  <c r="AD1396" i="9"/>
  <c r="AI1396" i="9"/>
  <c r="AN1396" i="9"/>
  <c r="AS1396" i="9"/>
  <c r="AX1396" i="9"/>
  <c r="O1397" i="9"/>
  <c r="T1397" i="9"/>
  <c r="Y1397" i="9"/>
  <c r="AD1397" i="9"/>
  <c r="AI1397" i="9"/>
  <c r="AN1397" i="9"/>
  <c r="AS1397" i="9"/>
  <c r="AX1397" i="9"/>
  <c r="O1398" i="9"/>
  <c r="T1398" i="9"/>
  <c r="Y1398" i="9"/>
  <c r="AD1398" i="9"/>
  <c r="AI1398" i="9"/>
  <c r="AN1398" i="9"/>
  <c r="AS1398" i="9"/>
  <c r="AX1398" i="9"/>
  <c r="O1399" i="9"/>
  <c r="T1399" i="9"/>
  <c r="Y1399" i="9"/>
  <c r="AD1399" i="9"/>
  <c r="AI1399" i="9"/>
  <c r="AN1399" i="9"/>
  <c r="AS1399" i="9"/>
  <c r="AX1399" i="9"/>
  <c r="O1400" i="9"/>
  <c r="T1400" i="9"/>
  <c r="Y1400" i="9"/>
  <c r="AD1400" i="9"/>
  <c r="AI1400" i="9"/>
  <c r="AN1400" i="9"/>
  <c r="AS1400" i="9"/>
  <c r="AX1400" i="9"/>
  <c r="O1401" i="9"/>
  <c r="T1401" i="9"/>
  <c r="Y1401" i="9"/>
  <c r="AD1401" i="9"/>
  <c r="AI1401" i="9"/>
  <c r="AN1401" i="9"/>
  <c r="AS1401" i="9"/>
  <c r="AX1401" i="9"/>
  <c r="O1402" i="9"/>
  <c r="T1402" i="9"/>
  <c r="Y1402" i="9"/>
  <c r="AD1402" i="9"/>
  <c r="AI1402" i="9"/>
  <c r="AN1402" i="9"/>
  <c r="AS1402" i="9"/>
  <c r="AX1402" i="9"/>
  <c r="O1403" i="9"/>
  <c r="T1403" i="9"/>
  <c r="Y1403" i="9"/>
  <c r="AD1403" i="9"/>
  <c r="AI1403" i="9"/>
  <c r="AN1403" i="9"/>
  <c r="AS1403" i="9"/>
  <c r="AX1403" i="9"/>
  <c r="O1404" i="9"/>
  <c r="T1404" i="9"/>
  <c r="Y1404" i="9"/>
  <c r="AD1404" i="9"/>
  <c r="AI1404" i="9"/>
  <c r="AN1404" i="9"/>
  <c r="AS1404" i="9"/>
  <c r="AX1404" i="9"/>
  <c r="O1405" i="9"/>
  <c r="T1405" i="9"/>
  <c r="Y1405" i="9"/>
  <c r="AD1405" i="9"/>
  <c r="AI1405" i="9"/>
  <c r="AN1405" i="9"/>
  <c r="AS1405" i="9"/>
  <c r="AX1405" i="9"/>
  <c r="O1406" i="9"/>
  <c r="T1406" i="9"/>
  <c r="Y1406" i="9"/>
  <c r="AD1406" i="9"/>
  <c r="AI1406" i="9"/>
  <c r="AN1406" i="9"/>
  <c r="AS1406" i="9"/>
  <c r="AX1406" i="9"/>
  <c r="O1407" i="9"/>
  <c r="T1407" i="9"/>
  <c r="Y1407" i="9"/>
  <c r="AD1407" i="9"/>
  <c r="AI1407" i="9"/>
  <c r="AN1407" i="9"/>
  <c r="AS1407" i="9"/>
  <c r="AX1407" i="9"/>
  <c r="O1408" i="9"/>
  <c r="T1408" i="9"/>
  <c r="Y1408" i="9"/>
  <c r="AD1408" i="9"/>
  <c r="AI1408" i="9"/>
  <c r="AN1408" i="9"/>
  <c r="AS1408" i="9"/>
  <c r="AX1408" i="9"/>
  <c r="O1409" i="9"/>
  <c r="T1409" i="9"/>
  <c r="Y1409" i="9"/>
  <c r="AD1409" i="9"/>
  <c r="AI1409" i="9"/>
  <c r="AN1409" i="9"/>
  <c r="AS1409" i="9"/>
  <c r="AX1409" i="9"/>
  <c r="O1410" i="9"/>
  <c r="T1410" i="9"/>
  <c r="Y1410" i="9"/>
  <c r="AD1410" i="9"/>
  <c r="AI1410" i="9"/>
  <c r="AN1410" i="9"/>
  <c r="AS1410" i="9"/>
  <c r="AX1410" i="9"/>
  <c r="O1411" i="9"/>
  <c r="T1411" i="9"/>
  <c r="Y1411" i="9"/>
  <c r="AD1411" i="9"/>
  <c r="AI1411" i="9"/>
  <c r="AN1411" i="9"/>
  <c r="AS1411" i="9"/>
  <c r="AX1411" i="9"/>
  <c r="O1412" i="9"/>
  <c r="T1412" i="9"/>
  <c r="Y1412" i="9"/>
  <c r="AD1412" i="9"/>
  <c r="AI1412" i="9"/>
  <c r="AN1412" i="9"/>
  <c r="AS1412" i="9"/>
  <c r="AX1412" i="9"/>
  <c r="O1413" i="9"/>
  <c r="T1413" i="9"/>
  <c r="Y1413" i="9"/>
  <c r="AD1413" i="9"/>
  <c r="AI1413" i="9"/>
  <c r="AN1413" i="9"/>
  <c r="AS1413" i="9"/>
  <c r="AX1413" i="9"/>
  <c r="O1414" i="9"/>
  <c r="T1414" i="9"/>
  <c r="Y1414" i="9"/>
  <c r="AD1414" i="9"/>
  <c r="AI1414" i="9"/>
  <c r="AN1414" i="9"/>
  <c r="AS1414" i="9"/>
  <c r="AX1414" i="9"/>
  <c r="O1415" i="9"/>
  <c r="T1415" i="9"/>
  <c r="Y1415" i="9"/>
  <c r="AD1415" i="9"/>
  <c r="AI1415" i="9"/>
  <c r="AN1415" i="9"/>
  <c r="AS1415" i="9"/>
  <c r="AX1415" i="9"/>
  <c r="O1416" i="9"/>
  <c r="T1416" i="9"/>
  <c r="Y1416" i="9"/>
  <c r="AD1416" i="9"/>
  <c r="AI1416" i="9"/>
  <c r="AN1416" i="9"/>
  <c r="AS1416" i="9"/>
  <c r="AX1416" i="9"/>
  <c r="O1417" i="9"/>
  <c r="T1417" i="9"/>
  <c r="Y1417" i="9"/>
  <c r="AD1417" i="9"/>
  <c r="AI1417" i="9"/>
  <c r="AN1417" i="9"/>
  <c r="AS1417" i="9"/>
  <c r="AX1417" i="9"/>
  <c r="O1418" i="9"/>
  <c r="T1418" i="9"/>
  <c r="Y1418" i="9"/>
  <c r="AD1418" i="9"/>
  <c r="AI1418" i="9"/>
  <c r="AN1418" i="9"/>
  <c r="AS1418" i="9"/>
  <c r="AX1418" i="9"/>
  <c r="O1419" i="9"/>
  <c r="T1419" i="9"/>
  <c r="Y1419" i="9"/>
  <c r="AD1419" i="9"/>
  <c r="AI1419" i="9"/>
  <c r="AN1419" i="9"/>
  <c r="AS1419" i="9"/>
  <c r="AX1419" i="9"/>
  <c r="O1420" i="9"/>
  <c r="T1420" i="9"/>
  <c r="Y1420" i="9"/>
  <c r="AD1420" i="9"/>
  <c r="AI1420" i="9"/>
  <c r="AN1420" i="9"/>
  <c r="AS1420" i="9"/>
  <c r="AX1420" i="9"/>
  <c r="O1421" i="9"/>
  <c r="T1421" i="9"/>
  <c r="Y1421" i="9"/>
  <c r="AD1421" i="9"/>
  <c r="AI1421" i="9"/>
  <c r="AN1421" i="9"/>
  <c r="AS1421" i="9"/>
  <c r="AX1421" i="9"/>
  <c r="O1422" i="9"/>
  <c r="T1422" i="9"/>
  <c r="Y1422" i="9"/>
  <c r="AD1422" i="9"/>
  <c r="AI1422" i="9"/>
  <c r="AN1422" i="9"/>
  <c r="AS1422" i="9"/>
  <c r="AX1422" i="9"/>
  <c r="O1423" i="9"/>
  <c r="T1423" i="9"/>
  <c r="Y1423" i="9"/>
  <c r="AD1423" i="9"/>
  <c r="AI1423" i="9"/>
  <c r="AN1423" i="9"/>
  <c r="AS1423" i="9"/>
  <c r="AX1423" i="9"/>
  <c r="O1424" i="9"/>
  <c r="T1424" i="9"/>
  <c r="Y1424" i="9"/>
  <c r="AD1424" i="9"/>
  <c r="AI1424" i="9"/>
  <c r="AN1424" i="9"/>
  <c r="AS1424" i="9"/>
  <c r="AX1424" i="9"/>
  <c r="O1425" i="9"/>
  <c r="T1425" i="9"/>
  <c r="Y1425" i="9"/>
  <c r="AD1425" i="9"/>
  <c r="AI1425" i="9"/>
  <c r="AN1425" i="9"/>
  <c r="AS1425" i="9"/>
  <c r="AX1425" i="9"/>
  <c r="O1426" i="9"/>
  <c r="T1426" i="9"/>
  <c r="Y1426" i="9"/>
  <c r="AD1426" i="9"/>
  <c r="AI1426" i="9"/>
  <c r="AN1426" i="9"/>
  <c r="AS1426" i="9"/>
  <c r="AX1426" i="9"/>
  <c r="O1427" i="9"/>
  <c r="T1427" i="9"/>
  <c r="Y1427" i="9"/>
  <c r="AD1427" i="9"/>
  <c r="AI1427" i="9"/>
  <c r="AN1427" i="9"/>
  <c r="AS1427" i="9"/>
  <c r="AX1427" i="9"/>
  <c r="O1428" i="9"/>
  <c r="T1428" i="9"/>
  <c r="Y1428" i="9"/>
  <c r="AD1428" i="9"/>
  <c r="AI1428" i="9"/>
  <c r="AN1428" i="9"/>
  <c r="AS1428" i="9"/>
  <c r="AX1428" i="9"/>
  <c r="O1429" i="9"/>
  <c r="T1429" i="9"/>
  <c r="Y1429" i="9"/>
  <c r="AD1429" i="9"/>
  <c r="AI1429" i="9"/>
  <c r="AN1429" i="9"/>
  <c r="AS1429" i="9"/>
  <c r="AX1429" i="9"/>
  <c r="O1430" i="9"/>
  <c r="T1430" i="9"/>
  <c r="Y1430" i="9"/>
  <c r="AD1430" i="9"/>
  <c r="AI1430" i="9"/>
  <c r="AN1430" i="9"/>
  <c r="AS1430" i="9"/>
  <c r="AX1430" i="9"/>
  <c r="O1431" i="9"/>
  <c r="T1431" i="9"/>
  <c r="Y1431" i="9"/>
  <c r="AD1431" i="9"/>
  <c r="AI1431" i="9"/>
  <c r="AN1431" i="9"/>
  <c r="AS1431" i="9"/>
  <c r="AX1431" i="9"/>
  <c r="O1432" i="9"/>
  <c r="T1432" i="9"/>
  <c r="Y1432" i="9"/>
  <c r="AD1432" i="9"/>
  <c r="AI1432" i="9"/>
  <c r="AN1432" i="9"/>
  <c r="AS1432" i="9"/>
  <c r="AX1432" i="9"/>
  <c r="O1433" i="9"/>
  <c r="T1433" i="9"/>
  <c r="Y1433" i="9"/>
  <c r="AD1433" i="9"/>
  <c r="AI1433" i="9"/>
  <c r="AN1433" i="9"/>
  <c r="AS1433" i="9"/>
  <c r="AX1433" i="9"/>
  <c r="O1434" i="9"/>
  <c r="T1434" i="9"/>
  <c r="Y1434" i="9"/>
  <c r="AD1434" i="9"/>
  <c r="AI1434" i="9"/>
  <c r="AN1434" i="9"/>
  <c r="AS1434" i="9"/>
  <c r="AX1434" i="9"/>
  <c r="O1435" i="9"/>
  <c r="T1435" i="9"/>
  <c r="Y1435" i="9"/>
  <c r="AD1435" i="9"/>
  <c r="AI1435" i="9"/>
  <c r="AN1435" i="9"/>
  <c r="AS1435" i="9"/>
  <c r="AX1435" i="9"/>
  <c r="O1436" i="9"/>
  <c r="T1436" i="9"/>
  <c r="Y1436" i="9"/>
  <c r="AD1436" i="9"/>
  <c r="AI1436" i="9"/>
  <c r="AN1436" i="9"/>
  <c r="AS1436" i="9"/>
  <c r="AX1436" i="9"/>
  <c r="O1437" i="9"/>
  <c r="T1437" i="9"/>
  <c r="Y1437" i="9"/>
  <c r="AD1437" i="9"/>
  <c r="AI1437" i="9"/>
  <c r="AN1437" i="9"/>
  <c r="AS1437" i="9"/>
  <c r="AX1437" i="9"/>
  <c r="O1438" i="9"/>
  <c r="T1438" i="9"/>
  <c r="Y1438" i="9"/>
  <c r="AD1438" i="9"/>
  <c r="AI1438" i="9"/>
  <c r="AN1438" i="9"/>
  <c r="AS1438" i="9"/>
  <c r="AX1438" i="9"/>
  <c r="O1439" i="9"/>
  <c r="T1439" i="9"/>
  <c r="Y1439" i="9"/>
  <c r="AD1439" i="9"/>
  <c r="AI1439" i="9"/>
  <c r="AN1439" i="9"/>
  <c r="AS1439" i="9"/>
  <c r="AX1439" i="9"/>
  <c r="O1440" i="9"/>
  <c r="T1440" i="9"/>
  <c r="Y1440" i="9"/>
  <c r="AD1440" i="9"/>
  <c r="AI1440" i="9"/>
  <c r="AN1440" i="9"/>
  <c r="AS1440" i="9"/>
  <c r="AX1440" i="9"/>
  <c r="O1441" i="9"/>
  <c r="T1441" i="9"/>
  <c r="Y1441" i="9"/>
  <c r="AD1441" i="9"/>
  <c r="AI1441" i="9"/>
  <c r="AN1441" i="9"/>
  <c r="AS1441" i="9"/>
  <c r="AX1441" i="9"/>
  <c r="O1442" i="9"/>
  <c r="T1442" i="9"/>
  <c r="Y1442" i="9"/>
  <c r="AD1442" i="9"/>
  <c r="AI1442" i="9"/>
  <c r="AN1442" i="9"/>
  <c r="AS1442" i="9"/>
  <c r="AX1442" i="9"/>
  <c r="O1443" i="9"/>
  <c r="T1443" i="9"/>
  <c r="Y1443" i="9"/>
  <c r="AD1443" i="9"/>
  <c r="AI1443" i="9"/>
  <c r="AN1443" i="9"/>
  <c r="AS1443" i="9"/>
  <c r="AX1443" i="9"/>
  <c r="O1444" i="9"/>
  <c r="T1444" i="9"/>
  <c r="Y1444" i="9"/>
  <c r="AD1444" i="9"/>
  <c r="AI1444" i="9"/>
  <c r="AN1444" i="9"/>
  <c r="AS1444" i="9"/>
  <c r="AX1444" i="9"/>
  <c r="O1445" i="9"/>
  <c r="T1445" i="9"/>
  <c r="Y1445" i="9"/>
  <c r="AD1445" i="9"/>
  <c r="AI1445" i="9"/>
  <c r="AN1445" i="9"/>
  <c r="AS1445" i="9"/>
  <c r="AX1445" i="9"/>
  <c r="O1446" i="9"/>
  <c r="T1446" i="9"/>
  <c r="Y1446" i="9"/>
  <c r="AD1446" i="9"/>
  <c r="AI1446" i="9"/>
  <c r="AN1446" i="9"/>
  <c r="AS1446" i="9"/>
  <c r="AX1446" i="9"/>
  <c r="O1447" i="9"/>
  <c r="T1447" i="9"/>
  <c r="Y1447" i="9"/>
  <c r="AD1447" i="9"/>
  <c r="AI1447" i="9"/>
  <c r="AN1447" i="9"/>
  <c r="AS1447" i="9"/>
  <c r="AX1447" i="9"/>
  <c r="O1448" i="9"/>
  <c r="T1448" i="9"/>
  <c r="Y1448" i="9"/>
  <c r="AD1448" i="9"/>
  <c r="AI1448" i="9"/>
  <c r="AN1448" i="9"/>
  <c r="AS1448" i="9"/>
  <c r="AX1448" i="9"/>
  <c r="O1449" i="9"/>
  <c r="T1449" i="9"/>
  <c r="Y1449" i="9"/>
  <c r="AD1449" i="9"/>
  <c r="AI1449" i="9"/>
  <c r="AN1449" i="9"/>
  <c r="AS1449" i="9"/>
  <c r="AX1449" i="9"/>
  <c r="O1450" i="9"/>
  <c r="T1450" i="9"/>
  <c r="Y1450" i="9"/>
  <c r="AD1450" i="9"/>
  <c r="AI1450" i="9"/>
  <c r="AN1450" i="9"/>
  <c r="AS1450" i="9"/>
  <c r="AX1450" i="9"/>
  <c r="O1451" i="9"/>
  <c r="T1451" i="9"/>
  <c r="Y1451" i="9"/>
  <c r="AD1451" i="9"/>
  <c r="AI1451" i="9"/>
  <c r="AN1451" i="9"/>
  <c r="AS1451" i="9"/>
  <c r="AX1451" i="9"/>
  <c r="O1452" i="9"/>
  <c r="T1452" i="9"/>
  <c r="Y1452" i="9"/>
  <c r="AD1452" i="9"/>
  <c r="AI1452" i="9"/>
  <c r="AN1452" i="9"/>
  <c r="AS1452" i="9"/>
  <c r="AX1452" i="9"/>
  <c r="O1453" i="9"/>
  <c r="T1453" i="9"/>
  <c r="Y1453" i="9"/>
  <c r="AD1453" i="9"/>
  <c r="AI1453" i="9"/>
  <c r="AN1453" i="9"/>
  <c r="AS1453" i="9"/>
  <c r="AX1453" i="9"/>
  <c r="O1454" i="9"/>
  <c r="T1454" i="9"/>
  <c r="Y1454" i="9"/>
  <c r="AD1454" i="9"/>
  <c r="AI1454" i="9"/>
  <c r="AN1454" i="9"/>
  <c r="AS1454" i="9"/>
  <c r="AX1454" i="9"/>
  <c r="O1455" i="9"/>
  <c r="T1455" i="9"/>
  <c r="Y1455" i="9"/>
  <c r="AD1455" i="9"/>
  <c r="AI1455" i="9"/>
  <c r="AN1455" i="9"/>
  <c r="AS1455" i="9"/>
  <c r="AX1455" i="9"/>
  <c r="O1456" i="9"/>
  <c r="T1456" i="9"/>
  <c r="Y1456" i="9"/>
  <c r="AD1456" i="9"/>
  <c r="AI1456" i="9"/>
  <c r="AN1456" i="9"/>
  <c r="AS1456" i="9"/>
  <c r="AX1456" i="9"/>
  <c r="O1457" i="9"/>
  <c r="T1457" i="9"/>
  <c r="Y1457" i="9"/>
  <c r="AD1457" i="9"/>
  <c r="AI1457" i="9"/>
  <c r="AN1457" i="9"/>
  <c r="AS1457" i="9"/>
  <c r="AX1457" i="9"/>
  <c r="O1458" i="9"/>
  <c r="T1458" i="9"/>
  <c r="Y1458" i="9"/>
  <c r="AD1458" i="9"/>
  <c r="AI1458" i="9"/>
  <c r="AN1458" i="9"/>
  <c r="AS1458" i="9"/>
  <c r="AX1458" i="9"/>
  <c r="O1459" i="9"/>
  <c r="T1459" i="9"/>
  <c r="Y1459" i="9"/>
  <c r="AD1459" i="9"/>
  <c r="AI1459" i="9"/>
  <c r="AN1459" i="9"/>
  <c r="AS1459" i="9"/>
  <c r="AX1459" i="9"/>
  <c r="O1460" i="9"/>
  <c r="T1460" i="9"/>
  <c r="Y1460" i="9"/>
  <c r="AD1460" i="9"/>
  <c r="AI1460" i="9"/>
  <c r="AN1460" i="9"/>
  <c r="AS1460" i="9"/>
  <c r="AX1460" i="9"/>
  <c r="O1461" i="9"/>
  <c r="T1461" i="9"/>
  <c r="Y1461" i="9"/>
  <c r="AD1461" i="9"/>
  <c r="AI1461" i="9"/>
  <c r="AN1461" i="9"/>
  <c r="AS1461" i="9"/>
  <c r="AX1461" i="9"/>
  <c r="O1462" i="9"/>
  <c r="T1462" i="9"/>
  <c r="Y1462" i="9"/>
  <c r="AD1462" i="9"/>
  <c r="AI1462" i="9"/>
  <c r="AN1462" i="9"/>
  <c r="AS1462" i="9"/>
  <c r="AX1462" i="9"/>
  <c r="O1463" i="9"/>
  <c r="T1463" i="9"/>
  <c r="Y1463" i="9"/>
  <c r="AD1463" i="9"/>
  <c r="AI1463" i="9"/>
  <c r="AN1463" i="9"/>
  <c r="AS1463" i="9"/>
  <c r="AX1463" i="9"/>
  <c r="O1464" i="9"/>
  <c r="T1464" i="9"/>
  <c r="Y1464" i="9"/>
  <c r="AD1464" i="9"/>
  <c r="AI1464" i="9"/>
  <c r="AN1464" i="9"/>
  <c r="AS1464" i="9"/>
  <c r="AX1464" i="9"/>
  <c r="O1465" i="9"/>
  <c r="T1465" i="9"/>
  <c r="Y1465" i="9"/>
  <c r="AD1465" i="9"/>
  <c r="AI1465" i="9"/>
  <c r="AN1465" i="9"/>
  <c r="AS1465" i="9"/>
  <c r="AX1465" i="9"/>
  <c r="O1466" i="9"/>
  <c r="T1466" i="9"/>
  <c r="Y1466" i="9"/>
  <c r="AD1466" i="9"/>
  <c r="AI1466" i="9"/>
  <c r="AN1466" i="9"/>
  <c r="AS1466" i="9"/>
  <c r="AX1466" i="9"/>
  <c r="O1467" i="9"/>
  <c r="T1467" i="9"/>
  <c r="Y1467" i="9"/>
  <c r="AD1467" i="9"/>
  <c r="AI1467" i="9"/>
  <c r="AN1467" i="9"/>
  <c r="AS1467" i="9"/>
  <c r="AX1467" i="9"/>
  <c r="O1468" i="9"/>
  <c r="T1468" i="9"/>
  <c r="Y1468" i="9"/>
  <c r="AD1468" i="9"/>
  <c r="AI1468" i="9"/>
  <c r="AN1468" i="9"/>
  <c r="AS1468" i="9"/>
  <c r="AX1468" i="9"/>
  <c r="O1469" i="9"/>
  <c r="T1469" i="9"/>
  <c r="Y1469" i="9"/>
  <c r="AD1469" i="9"/>
  <c r="AI1469" i="9"/>
  <c r="AN1469" i="9"/>
  <c r="AS1469" i="9"/>
  <c r="AX1469" i="9"/>
  <c r="O1470" i="9"/>
  <c r="T1470" i="9"/>
  <c r="Y1470" i="9"/>
  <c r="AD1470" i="9"/>
  <c r="AI1470" i="9"/>
  <c r="AN1470" i="9"/>
  <c r="AS1470" i="9"/>
  <c r="AX1470" i="9"/>
  <c r="O1471" i="9"/>
  <c r="T1471" i="9"/>
  <c r="Y1471" i="9"/>
  <c r="AD1471" i="9"/>
  <c r="AI1471" i="9"/>
  <c r="AN1471" i="9"/>
  <c r="AS1471" i="9"/>
  <c r="AX1471" i="9"/>
  <c r="O1472" i="9"/>
  <c r="T1472" i="9"/>
  <c r="Y1472" i="9"/>
  <c r="AD1472" i="9"/>
  <c r="AI1472" i="9"/>
  <c r="AN1472" i="9"/>
  <c r="AS1472" i="9"/>
  <c r="AX1472" i="9"/>
  <c r="O1473" i="9"/>
  <c r="T1473" i="9"/>
  <c r="Y1473" i="9"/>
  <c r="AD1473" i="9"/>
  <c r="AI1473" i="9"/>
  <c r="AN1473" i="9"/>
  <c r="AS1473" i="9"/>
  <c r="AX1473" i="9"/>
  <c r="O1474" i="9"/>
  <c r="T1474" i="9"/>
  <c r="Y1474" i="9"/>
  <c r="AD1474" i="9"/>
  <c r="AI1474" i="9"/>
  <c r="AN1474" i="9"/>
  <c r="AS1474" i="9"/>
  <c r="AX1474" i="9"/>
  <c r="O1475" i="9"/>
  <c r="T1475" i="9"/>
  <c r="Y1475" i="9"/>
  <c r="AD1475" i="9"/>
  <c r="AI1475" i="9"/>
  <c r="AN1475" i="9"/>
  <c r="AS1475" i="9"/>
  <c r="AX1475" i="9"/>
  <c r="O1476" i="9"/>
  <c r="T1476" i="9"/>
  <c r="Y1476" i="9"/>
  <c r="AD1476" i="9"/>
  <c r="AI1476" i="9"/>
  <c r="AN1476" i="9"/>
  <c r="AS1476" i="9"/>
  <c r="AX1476" i="9"/>
  <c r="O1477" i="9"/>
  <c r="T1477" i="9"/>
  <c r="Y1477" i="9"/>
  <c r="AD1477" i="9"/>
  <c r="AI1477" i="9"/>
  <c r="AN1477" i="9"/>
  <c r="AS1477" i="9"/>
  <c r="AX1477" i="9"/>
  <c r="O1478" i="9"/>
  <c r="T1478" i="9"/>
  <c r="Y1478" i="9"/>
  <c r="AD1478" i="9"/>
  <c r="AI1478" i="9"/>
  <c r="AN1478" i="9"/>
  <c r="AS1478" i="9"/>
  <c r="AX1478" i="9"/>
  <c r="O1479" i="9"/>
  <c r="T1479" i="9"/>
  <c r="Y1479" i="9"/>
  <c r="AD1479" i="9"/>
  <c r="AI1479" i="9"/>
  <c r="AN1479" i="9"/>
  <c r="AS1479" i="9"/>
  <c r="AX1479" i="9"/>
  <c r="O1480" i="9"/>
  <c r="T1480" i="9"/>
  <c r="Y1480" i="9"/>
  <c r="AD1480" i="9"/>
  <c r="AI1480" i="9"/>
  <c r="AN1480" i="9"/>
  <c r="AS1480" i="9"/>
  <c r="AX1480" i="9"/>
  <c r="O1481" i="9"/>
  <c r="T1481" i="9"/>
  <c r="Y1481" i="9"/>
  <c r="AD1481" i="9"/>
  <c r="AI1481" i="9"/>
  <c r="AN1481" i="9"/>
  <c r="AS1481" i="9"/>
  <c r="AX1481" i="9"/>
  <c r="O1482" i="9"/>
  <c r="T1482" i="9"/>
  <c r="Y1482" i="9"/>
  <c r="AD1482" i="9"/>
  <c r="AI1482" i="9"/>
  <c r="AN1482" i="9"/>
  <c r="AS1482" i="9"/>
  <c r="AX1482" i="9"/>
  <c r="O1483" i="9"/>
  <c r="T1483" i="9"/>
  <c r="Y1483" i="9"/>
  <c r="AD1483" i="9"/>
  <c r="AI1483" i="9"/>
  <c r="AN1483" i="9"/>
  <c r="AS1483" i="9"/>
  <c r="AX1483" i="9"/>
  <c r="O1484" i="9"/>
  <c r="T1484" i="9"/>
  <c r="Y1484" i="9"/>
  <c r="AD1484" i="9"/>
  <c r="AI1484" i="9"/>
  <c r="AN1484" i="9"/>
  <c r="AS1484" i="9"/>
  <c r="AX1484" i="9"/>
  <c r="O1485" i="9"/>
  <c r="T1485" i="9"/>
  <c r="Y1485" i="9"/>
  <c r="AD1485" i="9"/>
  <c r="AI1485" i="9"/>
  <c r="AN1485" i="9"/>
  <c r="AS1485" i="9"/>
  <c r="AX1485" i="9"/>
  <c r="O1486" i="9"/>
  <c r="T1486" i="9"/>
  <c r="Y1486" i="9"/>
  <c r="AD1486" i="9"/>
  <c r="AI1486" i="9"/>
  <c r="AN1486" i="9"/>
  <c r="AS1486" i="9"/>
  <c r="AX1486" i="9"/>
  <c r="O1487" i="9"/>
  <c r="T1487" i="9"/>
  <c r="Y1487" i="9"/>
  <c r="AD1487" i="9"/>
  <c r="AI1487" i="9"/>
  <c r="AN1487" i="9"/>
  <c r="AS1487" i="9"/>
  <c r="AX1487" i="9"/>
  <c r="O1488" i="9"/>
  <c r="T1488" i="9"/>
  <c r="Y1488" i="9"/>
  <c r="AD1488" i="9"/>
  <c r="AI1488" i="9"/>
  <c r="AN1488" i="9"/>
  <c r="AS1488" i="9"/>
  <c r="AX1488" i="9"/>
  <c r="O1489" i="9"/>
  <c r="T1489" i="9"/>
  <c r="Y1489" i="9"/>
  <c r="AD1489" i="9"/>
  <c r="AI1489" i="9"/>
  <c r="AN1489" i="9"/>
  <c r="AS1489" i="9"/>
  <c r="AX1489" i="9"/>
  <c r="O1490" i="9"/>
  <c r="T1490" i="9"/>
  <c r="Y1490" i="9"/>
  <c r="AD1490" i="9"/>
  <c r="AI1490" i="9"/>
  <c r="AN1490" i="9"/>
  <c r="AS1490" i="9"/>
  <c r="AX1490" i="9"/>
  <c r="O1491" i="9"/>
  <c r="T1491" i="9"/>
  <c r="Y1491" i="9"/>
  <c r="AD1491" i="9"/>
  <c r="AI1491" i="9"/>
  <c r="AN1491" i="9"/>
  <c r="AS1491" i="9"/>
  <c r="AX1491" i="9"/>
  <c r="O1492" i="9"/>
  <c r="T1492" i="9"/>
  <c r="Y1492" i="9"/>
  <c r="AD1492" i="9"/>
  <c r="AI1492" i="9"/>
  <c r="AN1492" i="9"/>
  <c r="AS1492" i="9"/>
  <c r="AX1492" i="9"/>
  <c r="O1493" i="9"/>
  <c r="T1493" i="9"/>
  <c r="Y1493" i="9"/>
  <c r="AD1493" i="9"/>
  <c r="AI1493" i="9"/>
  <c r="AN1493" i="9"/>
  <c r="AS1493" i="9"/>
  <c r="AX1493" i="9"/>
  <c r="O1494" i="9"/>
  <c r="T1494" i="9"/>
  <c r="Y1494" i="9"/>
  <c r="AD1494" i="9"/>
  <c r="AI1494" i="9"/>
  <c r="AN1494" i="9"/>
  <c r="AS1494" i="9"/>
  <c r="AX1494" i="9"/>
  <c r="O1495" i="9"/>
  <c r="T1495" i="9"/>
  <c r="Y1495" i="9"/>
  <c r="AD1495" i="9"/>
  <c r="AI1495" i="9"/>
  <c r="AN1495" i="9"/>
  <c r="AS1495" i="9"/>
  <c r="AX1495" i="9"/>
  <c r="O1496" i="9"/>
  <c r="T1496" i="9"/>
  <c r="Y1496" i="9"/>
  <c r="AD1496" i="9"/>
  <c r="AI1496" i="9"/>
  <c r="AN1496" i="9"/>
  <c r="AS1496" i="9"/>
  <c r="AX1496" i="9"/>
  <c r="O1497" i="9"/>
  <c r="T1497" i="9"/>
  <c r="Y1497" i="9"/>
  <c r="AD1497" i="9"/>
  <c r="AI1497" i="9"/>
  <c r="AN1497" i="9"/>
  <c r="AS1497" i="9"/>
  <c r="AX1497" i="9"/>
  <c r="O1498" i="9"/>
  <c r="T1498" i="9"/>
  <c r="Y1498" i="9"/>
  <c r="AD1498" i="9"/>
  <c r="AI1498" i="9"/>
  <c r="AN1498" i="9"/>
  <c r="AS1498" i="9"/>
  <c r="AX1498" i="9"/>
  <c r="O1499" i="9"/>
  <c r="T1499" i="9"/>
  <c r="Y1499" i="9"/>
  <c r="AD1499" i="9"/>
  <c r="AI1499" i="9"/>
  <c r="AN1499" i="9"/>
  <c r="AS1499" i="9"/>
  <c r="AX1499" i="9"/>
  <c r="O1500" i="9"/>
  <c r="T1500" i="9"/>
  <c r="Y1500" i="9"/>
  <c r="AD1500" i="9"/>
  <c r="AI1500" i="9"/>
  <c r="AN1500" i="9"/>
  <c r="AS1500" i="9"/>
  <c r="AX1500" i="9"/>
  <c r="O1501" i="9"/>
  <c r="T1501" i="9"/>
  <c r="Y1501" i="9"/>
  <c r="AD1501" i="9"/>
  <c r="AI1501" i="9"/>
  <c r="AN1501" i="9"/>
  <c r="AS1501" i="9"/>
  <c r="AX1501" i="9"/>
  <c r="O1502" i="9"/>
  <c r="T1502" i="9"/>
  <c r="Y1502" i="9"/>
  <c r="AD1502" i="9"/>
  <c r="AI1502" i="9"/>
  <c r="AN1502" i="9"/>
  <c r="AS1502" i="9"/>
  <c r="AX1502" i="9"/>
  <c r="O1503" i="9"/>
  <c r="T1503" i="9"/>
  <c r="Y1503" i="9"/>
  <c r="AD1503" i="9"/>
  <c r="AI1503" i="9"/>
  <c r="AN1503" i="9"/>
  <c r="AS1503" i="9"/>
  <c r="AX1503" i="9"/>
  <c r="O1504" i="9"/>
  <c r="T1504" i="9"/>
  <c r="Y1504" i="9"/>
  <c r="AD1504" i="9"/>
  <c r="AI1504" i="9"/>
  <c r="AN1504" i="9"/>
  <c r="AS1504" i="9"/>
  <c r="AX1504" i="9"/>
  <c r="O1505" i="9"/>
  <c r="T1505" i="9"/>
  <c r="Y1505" i="9"/>
  <c r="AD1505" i="9"/>
  <c r="AI1505" i="9"/>
  <c r="AN1505" i="9"/>
  <c r="AS1505" i="9"/>
  <c r="AX1505" i="9"/>
  <c r="O1506" i="9"/>
  <c r="T1506" i="9"/>
  <c r="Y1506" i="9"/>
  <c r="AD1506" i="9"/>
  <c r="AI1506" i="9"/>
  <c r="AN1506" i="9"/>
  <c r="AS1506" i="9"/>
  <c r="AX1506" i="9"/>
  <c r="O1507" i="9"/>
  <c r="T1507" i="9"/>
  <c r="Y1507" i="9"/>
  <c r="AD1507" i="9"/>
  <c r="AI1507" i="9"/>
  <c r="AN1507" i="9"/>
  <c r="AS1507" i="9"/>
  <c r="AX1507" i="9"/>
  <c r="F8" i="8"/>
  <c r="G8" i="8"/>
  <c r="G9" i="8"/>
  <c r="B5" i="6"/>
  <c r="F7" i="6"/>
  <c r="E14" i="6"/>
  <c r="L11" i="6"/>
  <c r="Z11" i="6"/>
  <c r="E1251" i="6"/>
  <c r="E3716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X11" i="6"/>
  <c r="E2293" i="6"/>
  <c r="E4758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88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910" i="6"/>
  <c r="D3911" i="6"/>
  <c r="D3912" i="6"/>
  <c r="D3913" i="6"/>
  <c r="D3914" i="6"/>
  <c r="D3915" i="6"/>
  <c r="D3916" i="6"/>
  <c r="D3917" i="6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D3980" i="6"/>
  <c r="D3981" i="6"/>
  <c r="D3982" i="6"/>
  <c r="D3983" i="6"/>
  <c r="D3984" i="6"/>
  <c r="D3985" i="6"/>
  <c r="D3986" i="6"/>
  <c r="D3987" i="6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4033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129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D4172" i="6"/>
  <c r="D4173" i="6"/>
  <c r="D4174" i="6"/>
  <c r="D4175" i="6"/>
  <c r="D4176" i="6"/>
  <c r="D4177" i="6"/>
  <c r="D4178" i="6"/>
  <c r="D4179" i="6"/>
  <c r="D4180" i="6"/>
  <c r="D4181" i="6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D4292" i="6"/>
  <c r="D4293" i="6"/>
  <c r="D4294" i="6"/>
  <c r="D4295" i="6"/>
  <c r="D4296" i="6"/>
  <c r="D4297" i="6"/>
  <c r="D4298" i="6"/>
  <c r="D4299" i="6"/>
  <c r="D4300" i="6"/>
  <c r="D4301" i="6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D4316" i="6"/>
  <c r="D4317" i="6"/>
  <c r="D4318" i="6"/>
  <c r="D4319" i="6"/>
  <c r="D4320" i="6"/>
  <c r="D4321" i="6"/>
  <c r="D4322" i="6"/>
  <c r="D4323" i="6"/>
  <c r="D4324" i="6"/>
  <c r="D4325" i="6"/>
  <c r="D4326" i="6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D4340" i="6"/>
  <c r="D4341" i="6"/>
  <c r="D4342" i="6"/>
  <c r="D4343" i="6"/>
  <c r="D4344" i="6"/>
  <c r="D4345" i="6"/>
  <c r="D4346" i="6"/>
  <c r="D4347" i="6"/>
  <c r="D4348" i="6"/>
  <c r="D4349" i="6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D4364" i="6"/>
  <c r="D4365" i="6"/>
  <c r="D4366" i="6"/>
  <c r="D4367" i="6"/>
  <c r="D4368" i="6"/>
  <c r="D4369" i="6"/>
  <c r="D4370" i="6"/>
  <c r="D4371" i="6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D4388" i="6"/>
  <c r="D4389" i="6"/>
  <c r="D4390" i="6"/>
  <c r="D4391" i="6"/>
  <c r="D4392" i="6"/>
  <c r="D4393" i="6"/>
  <c r="D4394" i="6"/>
  <c r="D4395" i="6"/>
  <c r="D4396" i="6"/>
  <c r="D4397" i="6"/>
  <c r="D4398" i="6"/>
  <c r="D4399" i="6"/>
  <c r="D4400" i="6"/>
  <c r="D4401" i="6"/>
  <c r="D4402" i="6"/>
  <c r="D4403" i="6"/>
  <c r="D4404" i="6"/>
  <c r="D4405" i="6"/>
  <c r="D4406" i="6"/>
  <c r="D4407" i="6"/>
  <c r="D4408" i="6"/>
  <c r="D4409" i="6"/>
  <c r="D4410" i="6"/>
  <c r="D4411" i="6"/>
  <c r="D4412" i="6"/>
  <c r="D4413" i="6"/>
  <c r="D4414" i="6"/>
  <c r="D4415" i="6"/>
  <c r="D4416" i="6"/>
  <c r="D4417" i="6"/>
  <c r="D4418" i="6"/>
  <c r="D4419" i="6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D4436" i="6"/>
  <c r="D4437" i="6"/>
  <c r="D4438" i="6"/>
  <c r="D4439" i="6"/>
  <c r="D4440" i="6"/>
  <c r="D4441" i="6"/>
  <c r="D4442" i="6"/>
  <c r="D4443" i="6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57" i="6"/>
  <c r="D4458" i="6"/>
  <c r="D4459" i="6"/>
  <c r="D4460" i="6"/>
  <c r="D4461" i="6"/>
  <c r="D4462" i="6"/>
  <c r="D4463" i="6"/>
  <c r="D4464" i="6"/>
  <c r="D4465" i="6"/>
  <c r="D4466" i="6"/>
  <c r="D4467" i="6"/>
  <c r="D4468" i="6"/>
  <c r="D4469" i="6"/>
  <c r="D4470" i="6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D4484" i="6"/>
  <c r="D4485" i="6"/>
  <c r="D4486" i="6"/>
  <c r="D4487" i="6"/>
  <c r="D4488" i="6"/>
  <c r="D4489" i="6"/>
  <c r="D4490" i="6"/>
  <c r="D4491" i="6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D4508" i="6"/>
  <c r="D4509" i="6"/>
  <c r="D4510" i="6"/>
  <c r="D4511" i="6"/>
  <c r="D4512" i="6"/>
  <c r="D4513" i="6"/>
  <c r="D4514" i="6"/>
  <c r="D4515" i="6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D4532" i="6"/>
  <c r="D4533" i="6"/>
  <c r="D4534" i="6"/>
  <c r="D4535" i="6"/>
  <c r="D4536" i="6"/>
  <c r="D4537" i="6"/>
  <c r="D4538" i="6"/>
  <c r="D4539" i="6"/>
  <c r="D4540" i="6"/>
  <c r="D4541" i="6"/>
  <c r="D4542" i="6"/>
  <c r="D4543" i="6"/>
  <c r="D4544" i="6"/>
  <c r="D4545" i="6"/>
  <c r="D4546" i="6"/>
  <c r="D4547" i="6"/>
  <c r="D4548" i="6"/>
  <c r="D4549" i="6"/>
  <c r="D4550" i="6"/>
  <c r="D4551" i="6"/>
  <c r="D4552" i="6"/>
  <c r="D4553" i="6"/>
  <c r="D4554" i="6"/>
  <c r="D4555" i="6"/>
  <c r="D4556" i="6"/>
  <c r="D4557" i="6"/>
  <c r="D4558" i="6"/>
  <c r="D4559" i="6"/>
  <c r="D4560" i="6"/>
  <c r="D4561" i="6"/>
  <c r="D4562" i="6"/>
  <c r="D4563" i="6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D4580" i="6"/>
  <c r="D4581" i="6"/>
  <c r="D4582" i="6"/>
  <c r="D4583" i="6"/>
  <c r="D4584" i="6"/>
  <c r="D4585" i="6"/>
  <c r="D4586" i="6"/>
  <c r="D4587" i="6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D4604" i="6"/>
  <c r="D4605" i="6"/>
  <c r="D4606" i="6"/>
  <c r="D4607" i="6"/>
  <c r="D4608" i="6"/>
  <c r="D4609" i="6"/>
  <c r="D4610" i="6"/>
  <c r="D4611" i="6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D4628" i="6"/>
  <c r="D4629" i="6"/>
  <c r="D4630" i="6"/>
  <c r="D4631" i="6"/>
  <c r="D4632" i="6"/>
  <c r="D4633" i="6"/>
  <c r="D4634" i="6"/>
  <c r="D4635" i="6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D4652" i="6"/>
  <c r="D4653" i="6"/>
  <c r="D4654" i="6"/>
  <c r="D4655" i="6"/>
  <c r="D4656" i="6"/>
  <c r="D4657" i="6"/>
  <c r="D4658" i="6"/>
  <c r="D4659" i="6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D4676" i="6"/>
  <c r="D4677" i="6"/>
  <c r="D4678" i="6"/>
  <c r="D4679" i="6"/>
  <c r="D4680" i="6"/>
  <c r="D4681" i="6"/>
  <c r="D4682" i="6"/>
  <c r="D4683" i="6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D4700" i="6"/>
  <c r="D4701" i="6"/>
  <c r="D4702" i="6"/>
  <c r="D4703" i="6"/>
  <c r="D4704" i="6"/>
  <c r="D4705" i="6"/>
  <c r="D4706" i="6"/>
  <c r="D4707" i="6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  <c r="D4724" i="6"/>
  <c r="D4725" i="6"/>
  <c r="D4726" i="6"/>
  <c r="D4727" i="6"/>
  <c r="D4728" i="6"/>
  <c r="D4729" i="6"/>
  <c r="D4730" i="6"/>
  <c r="D4731" i="6"/>
  <c r="D4732" i="6"/>
  <c r="D4733" i="6"/>
  <c r="D4734" i="6"/>
  <c r="D4735" i="6"/>
  <c r="D4736" i="6"/>
  <c r="D4737" i="6"/>
  <c r="D4738" i="6"/>
  <c r="D4739" i="6"/>
  <c r="D4740" i="6"/>
  <c r="D4741" i="6"/>
  <c r="D4742" i="6"/>
  <c r="D4743" i="6"/>
  <c r="D4744" i="6"/>
  <c r="D4745" i="6"/>
  <c r="D4746" i="6"/>
  <c r="D4747" i="6"/>
  <c r="D4748" i="6"/>
  <c r="D4749" i="6"/>
  <c r="D4750" i="6"/>
  <c r="D4751" i="6"/>
  <c r="D4752" i="6"/>
  <c r="D4753" i="6"/>
  <c r="D4754" i="6"/>
  <c r="D4755" i="6"/>
  <c r="D4756" i="6"/>
  <c r="D4757" i="6"/>
  <c r="D4758" i="6"/>
  <c r="V11" i="6"/>
  <c r="T11" i="6"/>
  <c r="R11" i="6"/>
  <c r="P11" i="6"/>
  <c r="N11" i="6"/>
  <c r="E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4759" i="6"/>
  <c r="D4760" i="6"/>
  <c r="D4761" i="6"/>
  <c r="D4762" i="6"/>
  <c r="D4763" i="6"/>
  <c r="D4764" i="6"/>
  <c r="D4765" i="6"/>
  <c r="D4766" i="6"/>
  <c r="D4767" i="6"/>
  <c r="D4768" i="6"/>
  <c r="D4769" i="6"/>
  <c r="D4770" i="6"/>
  <c r="D4771" i="6"/>
  <c r="D4772" i="6"/>
  <c r="D4773" i="6"/>
  <c r="D4774" i="6"/>
  <c r="D4775" i="6"/>
  <c r="D4776" i="6"/>
  <c r="D4777" i="6"/>
  <c r="D4778" i="6"/>
  <c r="D4779" i="6"/>
  <c r="D4780" i="6"/>
  <c r="D4781" i="6"/>
  <c r="D4782" i="6"/>
  <c r="D4783" i="6"/>
  <c r="D4784" i="6"/>
  <c r="D4785" i="6"/>
  <c r="D4786" i="6"/>
  <c r="D4787" i="6"/>
  <c r="D4788" i="6"/>
  <c r="D4789" i="6"/>
  <c r="D4790" i="6"/>
  <c r="D4791" i="6"/>
  <c r="D4792" i="6"/>
  <c r="D4793" i="6"/>
  <c r="D4794" i="6"/>
  <c r="D4795" i="6"/>
  <c r="D4796" i="6"/>
  <c r="D4797" i="6"/>
  <c r="D4798" i="6"/>
  <c r="D4799" i="6"/>
  <c r="D4800" i="6"/>
  <c r="D4801" i="6"/>
  <c r="D4802" i="6"/>
  <c r="D4803" i="6"/>
  <c r="D4804" i="6"/>
  <c r="D4805" i="6"/>
  <c r="D4806" i="6"/>
  <c r="D4807" i="6"/>
  <c r="D4808" i="6"/>
  <c r="D4809" i="6"/>
  <c r="D4810" i="6"/>
  <c r="D4811" i="6"/>
  <c r="D4812" i="6"/>
  <c r="D4813" i="6"/>
  <c r="D4814" i="6"/>
  <c r="D4815" i="6"/>
  <c r="D4816" i="6"/>
  <c r="D4817" i="6"/>
  <c r="D4818" i="6"/>
  <c r="D4819" i="6"/>
  <c r="D4820" i="6"/>
  <c r="D4821" i="6"/>
  <c r="D4822" i="6"/>
  <c r="D4823" i="6"/>
  <c r="D4824" i="6"/>
  <c r="D4825" i="6"/>
  <c r="D4826" i="6"/>
  <c r="D4827" i="6"/>
  <c r="D4828" i="6"/>
  <c r="D4829" i="6"/>
  <c r="D4830" i="6"/>
  <c r="D4831" i="6"/>
  <c r="D4832" i="6"/>
  <c r="D4833" i="6"/>
  <c r="D4834" i="6"/>
  <c r="D4835" i="6"/>
  <c r="D4836" i="6"/>
  <c r="D4837" i="6"/>
  <c r="D4838" i="6"/>
  <c r="D4839" i="6"/>
  <c r="D4840" i="6"/>
  <c r="D4841" i="6"/>
  <c r="D4842" i="6"/>
  <c r="D4843" i="6"/>
  <c r="D4844" i="6"/>
  <c r="D4845" i="6"/>
  <c r="D4846" i="6"/>
  <c r="D4847" i="6"/>
  <c r="D4848" i="6"/>
  <c r="D4849" i="6"/>
  <c r="D4850" i="6"/>
  <c r="D4851" i="6"/>
  <c r="D4852" i="6"/>
  <c r="D4853" i="6"/>
  <c r="D4854" i="6"/>
  <c r="D4855" i="6"/>
  <c r="D4856" i="6"/>
  <c r="D4857" i="6"/>
  <c r="D4858" i="6"/>
  <c r="D4859" i="6"/>
  <c r="D4860" i="6"/>
  <c r="D4861" i="6"/>
  <c r="D4862" i="6"/>
  <c r="D4863" i="6"/>
  <c r="D4864" i="6"/>
  <c r="D4865" i="6"/>
  <c r="D4866" i="6"/>
  <c r="D4867" i="6"/>
  <c r="D4868" i="6"/>
  <c r="D4869" i="6"/>
  <c r="D4870" i="6"/>
  <c r="D4871" i="6"/>
  <c r="D4872" i="6"/>
  <c r="D4873" i="6"/>
  <c r="D4874" i="6"/>
  <c r="D4875" i="6"/>
  <c r="D4876" i="6"/>
  <c r="D4877" i="6"/>
  <c r="D4878" i="6"/>
  <c r="D4879" i="6"/>
  <c r="D4880" i="6"/>
  <c r="D4881" i="6"/>
  <c r="D4882" i="6"/>
  <c r="D4883" i="6"/>
  <c r="D4884" i="6"/>
  <c r="D4885" i="6"/>
  <c r="D4886" i="6"/>
  <c r="D4887" i="6"/>
  <c r="D4888" i="6"/>
  <c r="D4889" i="6"/>
  <c r="D4890" i="6"/>
  <c r="D4891" i="6"/>
  <c r="D4892" i="6"/>
  <c r="D4893" i="6"/>
  <c r="D4894" i="6"/>
  <c r="D4895" i="6"/>
  <c r="D4896" i="6"/>
  <c r="D4897" i="6"/>
  <c r="D4898" i="6"/>
  <c r="D4899" i="6"/>
  <c r="D4900" i="6"/>
  <c r="D4901" i="6"/>
  <c r="D4902" i="6"/>
  <c r="D4903" i="6"/>
  <c r="D4904" i="6"/>
  <c r="D4905" i="6"/>
  <c r="D4906" i="6"/>
  <c r="D4907" i="6"/>
  <c r="D4908" i="6"/>
  <c r="D4909" i="6"/>
  <c r="D4910" i="6"/>
  <c r="D4911" i="6"/>
  <c r="D4912" i="6"/>
  <c r="D4913" i="6"/>
  <c r="D4914" i="6"/>
  <c r="D4915" i="6"/>
  <c r="D4916" i="6"/>
  <c r="D4917" i="6"/>
  <c r="D4918" i="6"/>
  <c r="D4919" i="6"/>
  <c r="D4920" i="6"/>
  <c r="D4921" i="6"/>
  <c r="D4922" i="6"/>
  <c r="D4923" i="6"/>
  <c r="D4924" i="6"/>
  <c r="D4925" i="6"/>
  <c r="D4926" i="6"/>
  <c r="D4927" i="6"/>
  <c r="D4928" i="6"/>
  <c r="D4929" i="6"/>
  <c r="D4930" i="6"/>
  <c r="D4931" i="6"/>
  <c r="D4932" i="6"/>
  <c r="D4933" i="6"/>
  <c r="D4934" i="6"/>
  <c r="D4935" i="6"/>
  <c r="D4936" i="6"/>
  <c r="D4937" i="6"/>
  <c r="D4938" i="6"/>
  <c r="D4939" i="6"/>
  <c r="D4940" i="6"/>
  <c r="D4941" i="6"/>
  <c r="D4942" i="6"/>
  <c r="D4943" i="6"/>
  <c r="D4944" i="6"/>
  <c r="D4945" i="6"/>
  <c r="D4946" i="6"/>
  <c r="D4947" i="6"/>
  <c r="D4948" i="6"/>
  <c r="D4949" i="6"/>
  <c r="D4950" i="6"/>
  <c r="D4951" i="6"/>
  <c r="D4952" i="6"/>
  <c r="D4953" i="6"/>
  <c r="D4954" i="6"/>
  <c r="D4955" i="6"/>
  <c r="D4956" i="6"/>
  <c r="D4957" i="6"/>
  <c r="D4958" i="6"/>
  <c r="D4959" i="6"/>
  <c r="D4960" i="6"/>
  <c r="D4961" i="6"/>
  <c r="D4962" i="6"/>
  <c r="D4963" i="6"/>
  <c r="D4964" i="6"/>
  <c r="D4965" i="6"/>
  <c r="D4966" i="6"/>
  <c r="D4967" i="6"/>
  <c r="D4968" i="6"/>
  <c r="D4969" i="6"/>
  <c r="D4970" i="6"/>
  <c r="D4971" i="6"/>
  <c r="D4972" i="6"/>
  <c r="D4973" i="6"/>
  <c r="D4974" i="6"/>
  <c r="D4975" i="6"/>
  <c r="D4976" i="6"/>
  <c r="D4977" i="6"/>
  <c r="D4978" i="6"/>
  <c r="D4979" i="6"/>
  <c r="D4980" i="6"/>
  <c r="D4981" i="6"/>
  <c r="D4982" i="6"/>
  <c r="D4983" i="6"/>
  <c r="D4984" i="6"/>
  <c r="D4985" i="6"/>
  <c r="D4986" i="6"/>
  <c r="D4987" i="6"/>
  <c r="D4988" i="6"/>
  <c r="D4989" i="6"/>
  <c r="D4990" i="6"/>
  <c r="D4991" i="6"/>
  <c r="D4992" i="6"/>
  <c r="D4993" i="6"/>
  <c r="D4994" i="6"/>
  <c r="D4995" i="6"/>
  <c r="D4996" i="6"/>
  <c r="D4997" i="6"/>
  <c r="D4998" i="6"/>
  <c r="D4999" i="6"/>
  <c r="D5000" i="6"/>
  <c r="D5001" i="6"/>
  <c r="D5002" i="6"/>
  <c r="D5003" i="6"/>
  <c r="D5004" i="6"/>
  <c r="D5005" i="6"/>
  <c r="D5006" i="6"/>
  <c r="D5007" i="6"/>
  <c r="D5008" i="6"/>
  <c r="D5009" i="6"/>
  <c r="D5010" i="6"/>
  <c r="D5011" i="6"/>
  <c r="D5012" i="6"/>
  <c r="D5013" i="6"/>
  <c r="D5014" i="6"/>
  <c r="D5015" i="6"/>
  <c r="D5016" i="6"/>
  <c r="D5017" i="6"/>
  <c r="D5018" i="6"/>
  <c r="D5019" i="6"/>
  <c r="D5020" i="6"/>
  <c r="D5021" i="6"/>
  <c r="D5022" i="6"/>
  <c r="D5023" i="6"/>
  <c r="D5024" i="6"/>
  <c r="D5025" i="6"/>
  <c r="D5026" i="6"/>
  <c r="D5027" i="6"/>
  <c r="D5028" i="6"/>
  <c r="D5029" i="6"/>
  <c r="D5030" i="6"/>
  <c r="D5031" i="6"/>
  <c r="D5032" i="6"/>
  <c r="D5033" i="6"/>
  <c r="D5034" i="6"/>
  <c r="D5035" i="6"/>
  <c r="D5036" i="6"/>
  <c r="D5037" i="6"/>
  <c r="D5038" i="6"/>
  <c r="D5039" i="6"/>
  <c r="D5040" i="6"/>
  <c r="D5041" i="6"/>
  <c r="D5042" i="6"/>
  <c r="D5043" i="6"/>
  <c r="D5044" i="6"/>
  <c r="D5045" i="6"/>
  <c r="D5046" i="6"/>
  <c r="D5047" i="6"/>
  <c r="D5048" i="6"/>
  <c r="D5049" i="6"/>
  <c r="D5050" i="6"/>
  <c r="D5051" i="6"/>
  <c r="D5052" i="6"/>
  <c r="D5053" i="6"/>
  <c r="D5054" i="6"/>
  <c r="D5055" i="6"/>
  <c r="D5056" i="6"/>
  <c r="D5057" i="6"/>
  <c r="D5058" i="6"/>
  <c r="D5059" i="6"/>
  <c r="D5060" i="6"/>
  <c r="D5061" i="6"/>
  <c r="D5062" i="6"/>
  <c r="D5063" i="6"/>
  <c r="D5064" i="6"/>
  <c r="D5065" i="6"/>
  <c r="D5066" i="6"/>
  <c r="D5067" i="6"/>
  <c r="D5068" i="6"/>
  <c r="D5069" i="6"/>
  <c r="D5070" i="6"/>
  <c r="D5071" i="6"/>
  <c r="D5072" i="6"/>
  <c r="D5073" i="6"/>
  <c r="D5074" i="6"/>
  <c r="D5075" i="6"/>
  <c r="D5076" i="6"/>
  <c r="D5077" i="6"/>
  <c r="D5078" i="6"/>
  <c r="D5079" i="6"/>
  <c r="D5080" i="6"/>
  <c r="D5081" i="6"/>
  <c r="D5082" i="6"/>
  <c r="D5083" i="6"/>
  <c r="D5084" i="6"/>
  <c r="D5085" i="6"/>
  <c r="D5086" i="6"/>
  <c r="D5087" i="6"/>
  <c r="D5088" i="6"/>
  <c r="D5089" i="6"/>
  <c r="D5090" i="6"/>
  <c r="D5091" i="6"/>
  <c r="D5092" i="6"/>
  <c r="D5093" i="6"/>
  <c r="D5094" i="6"/>
  <c r="D5095" i="6"/>
  <c r="D5096" i="6"/>
  <c r="D5097" i="6"/>
  <c r="D5098" i="6"/>
  <c r="D5099" i="6"/>
  <c r="D5100" i="6"/>
  <c r="D5101" i="6"/>
  <c r="D5102" i="6"/>
  <c r="D5103" i="6"/>
  <c r="D5104" i="6"/>
  <c r="D5105" i="6"/>
  <c r="D5106" i="6"/>
  <c r="D5107" i="6"/>
  <c r="D5108" i="6"/>
  <c r="D5109" i="6"/>
  <c r="D5110" i="6"/>
  <c r="D5111" i="6"/>
  <c r="D5112" i="6"/>
  <c r="D5113" i="6"/>
  <c r="D5114" i="6"/>
  <c r="D5115" i="6"/>
  <c r="D5116" i="6"/>
  <c r="D5117" i="6"/>
  <c r="D5118" i="6"/>
  <c r="D5119" i="6"/>
  <c r="D5120" i="6"/>
  <c r="D5121" i="6"/>
  <c r="D5122" i="6"/>
  <c r="D5123" i="6"/>
  <c r="D5124" i="6"/>
  <c r="D5125" i="6"/>
  <c r="D5126" i="6"/>
  <c r="D5127" i="6"/>
  <c r="D5128" i="6"/>
  <c r="D5129" i="6"/>
  <c r="D5130" i="6"/>
  <c r="D5131" i="6"/>
  <c r="D5132" i="6"/>
  <c r="D5133" i="6"/>
  <c r="D5134" i="6"/>
  <c r="D5135" i="6"/>
  <c r="D5136" i="6"/>
  <c r="D5137" i="6"/>
  <c r="D5138" i="6"/>
  <c r="D5139" i="6"/>
  <c r="D5140" i="6"/>
  <c r="D5141" i="6"/>
  <c r="D5142" i="6"/>
  <c r="D5143" i="6"/>
  <c r="D5144" i="6"/>
  <c r="D5145" i="6"/>
  <c r="D5146" i="6"/>
  <c r="D5147" i="6"/>
  <c r="D5148" i="6"/>
  <c r="D5149" i="6"/>
  <c r="D5150" i="6"/>
  <c r="D5151" i="6"/>
  <c r="D5152" i="6"/>
  <c r="D5153" i="6"/>
  <c r="D5154" i="6"/>
  <c r="D5155" i="6"/>
  <c r="D5156" i="6"/>
  <c r="D5157" i="6"/>
  <c r="D5158" i="6"/>
  <c r="D5159" i="6"/>
  <c r="D5160" i="6"/>
  <c r="D5161" i="6"/>
  <c r="D5162" i="6"/>
  <c r="D5163" i="6"/>
  <c r="D5164" i="6"/>
  <c r="D5165" i="6"/>
  <c r="D5166" i="6"/>
  <c r="D5167" i="6"/>
  <c r="D5168" i="6"/>
  <c r="D5169" i="6"/>
  <c r="D5170" i="6"/>
  <c r="D5171" i="6"/>
  <c r="D5172" i="6"/>
  <c r="D5173" i="6"/>
  <c r="D5174" i="6"/>
  <c r="D5175" i="6"/>
  <c r="D5176" i="6"/>
  <c r="D5177" i="6"/>
  <c r="D5178" i="6"/>
  <c r="D5179" i="6"/>
  <c r="D5180" i="6"/>
  <c r="D5181" i="6"/>
  <c r="D5182" i="6"/>
  <c r="D5183" i="6"/>
  <c r="D5184" i="6"/>
  <c r="D5185" i="6"/>
  <c r="D5186" i="6"/>
  <c r="D5187" i="6"/>
  <c r="D5188" i="6"/>
  <c r="D5189" i="6"/>
  <c r="D5190" i="6"/>
  <c r="D5191" i="6"/>
  <c r="D5192" i="6"/>
  <c r="D5193" i="6"/>
  <c r="D5194" i="6"/>
  <c r="D5195" i="6"/>
  <c r="D5196" i="6"/>
  <c r="D5197" i="6"/>
  <c r="D5198" i="6"/>
  <c r="D5199" i="6"/>
  <c r="D5200" i="6"/>
  <c r="D5201" i="6"/>
  <c r="D5202" i="6"/>
  <c r="D5203" i="6"/>
  <c r="D5204" i="6"/>
  <c r="D5205" i="6"/>
  <c r="D5206" i="6"/>
  <c r="D5207" i="6"/>
  <c r="D5208" i="6"/>
  <c r="D5209" i="6"/>
  <c r="D5210" i="6"/>
  <c r="D5211" i="6"/>
  <c r="D5212" i="6"/>
  <c r="D5213" i="6"/>
  <c r="D5214" i="6"/>
  <c r="D5215" i="6"/>
  <c r="D5216" i="6"/>
  <c r="D5217" i="6"/>
  <c r="D5218" i="6"/>
  <c r="D5219" i="6"/>
  <c r="D5220" i="6"/>
  <c r="D5221" i="6"/>
  <c r="D5222" i="6"/>
  <c r="D5223" i="6"/>
  <c r="D5224" i="6"/>
  <c r="D5225" i="6"/>
  <c r="D5226" i="6"/>
  <c r="D5227" i="6"/>
  <c r="D5228" i="6"/>
  <c r="D5229" i="6"/>
  <c r="D5230" i="6"/>
  <c r="D5231" i="6"/>
  <c r="D5232" i="6"/>
  <c r="D5233" i="6"/>
  <c r="D5234" i="6"/>
  <c r="D5235" i="6"/>
  <c r="D5236" i="6"/>
  <c r="D5237" i="6"/>
  <c r="D5238" i="6"/>
  <c r="D5239" i="6"/>
  <c r="D5240" i="6"/>
  <c r="D5241" i="6"/>
  <c r="D5242" i="6"/>
  <c r="D5243" i="6"/>
  <c r="D5244" i="6"/>
  <c r="D5245" i="6"/>
  <c r="D5246" i="6"/>
  <c r="D5247" i="6"/>
  <c r="D5248" i="6"/>
  <c r="D5249" i="6"/>
  <c r="D5250" i="6"/>
  <c r="D5251" i="6"/>
  <c r="D5252" i="6"/>
  <c r="D5253" i="6"/>
  <c r="D5254" i="6"/>
  <c r="D5255" i="6"/>
  <c r="D5256" i="6"/>
  <c r="D5257" i="6"/>
  <c r="D5258" i="6"/>
  <c r="D5259" i="6"/>
  <c r="D5260" i="6"/>
  <c r="D5261" i="6"/>
  <c r="D5262" i="6"/>
  <c r="D5263" i="6"/>
  <c r="D5264" i="6"/>
  <c r="D5265" i="6"/>
  <c r="D5266" i="6"/>
  <c r="D5267" i="6"/>
  <c r="D5268" i="6"/>
  <c r="D5269" i="6"/>
  <c r="D5270" i="6"/>
  <c r="D5271" i="6"/>
  <c r="D5272" i="6"/>
  <c r="D5273" i="6"/>
  <c r="D5274" i="6"/>
  <c r="D5275" i="6"/>
  <c r="D5276" i="6"/>
  <c r="D5277" i="6"/>
  <c r="D5278" i="6"/>
  <c r="D5279" i="6"/>
  <c r="D5280" i="6"/>
  <c r="D5281" i="6"/>
  <c r="D5282" i="6"/>
  <c r="D5283" i="6"/>
  <c r="D5284" i="6"/>
  <c r="D5285" i="6"/>
  <c r="D5286" i="6"/>
  <c r="D5287" i="6"/>
  <c r="D5288" i="6"/>
  <c r="D5289" i="6"/>
  <c r="D5290" i="6"/>
  <c r="D5291" i="6"/>
  <c r="D5292" i="6"/>
  <c r="D5293" i="6"/>
  <c r="D5294" i="6"/>
  <c r="D5295" i="6"/>
  <c r="D5296" i="6"/>
  <c r="D5297" i="6"/>
  <c r="D5298" i="6"/>
  <c r="D5299" i="6"/>
  <c r="D5300" i="6"/>
  <c r="D5301" i="6"/>
  <c r="D5302" i="6"/>
  <c r="D5303" i="6"/>
  <c r="D5304" i="6"/>
  <c r="D5305" i="6"/>
  <c r="D5306" i="6"/>
  <c r="D5307" i="6"/>
  <c r="D5308" i="6"/>
  <c r="D5309" i="6"/>
  <c r="D5310" i="6"/>
  <c r="D5311" i="6"/>
  <c r="D5312" i="6"/>
  <c r="D5313" i="6"/>
  <c r="D5314" i="6"/>
  <c r="D5315" i="6"/>
  <c r="D5316" i="6"/>
  <c r="D5317" i="6"/>
  <c r="D5318" i="6"/>
  <c r="D5319" i="6"/>
  <c r="D5320" i="6"/>
  <c r="D5321" i="6"/>
  <c r="D5322" i="6"/>
  <c r="D5323" i="6"/>
  <c r="D5324" i="6"/>
  <c r="D5325" i="6"/>
  <c r="D5326" i="6"/>
  <c r="D5327" i="6"/>
  <c r="D5328" i="6"/>
  <c r="D5329" i="6"/>
  <c r="D5330" i="6"/>
  <c r="D5331" i="6"/>
  <c r="D5332" i="6"/>
  <c r="D5333" i="6"/>
  <c r="D5334" i="6"/>
  <c r="D5335" i="6"/>
  <c r="D5336" i="6"/>
  <c r="D5337" i="6"/>
  <c r="D5338" i="6"/>
  <c r="D5339" i="6"/>
  <c r="D5340" i="6"/>
  <c r="D5341" i="6"/>
  <c r="D5342" i="6"/>
  <c r="D5343" i="6"/>
  <c r="D5344" i="6"/>
  <c r="D5345" i="6"/>
  <c r="D5346" i="6"/>
  <c r="D5347" i="6"/>
  <c r="D5348" i="6"/>
  <c r="D5349" i="6"/>
  <c r="D5350" i="6"/>
  <c r="D5351" i="6"/>
  <c r="D5352" i="6"/>
  <c r="D5353" i="6"/>
  <c r="D5354" i="6"/>
  <c r="D5355" i="6"/>
  <c r="D5356" i="6"/>
  <c r="D5357" i="6"/>
  <c r="D5358" i="6"/>
  <c r="D5359" i="6"/>
  <c r="D5360" i="6"/>
  <c r="D5361" i="6"/>
  <c r="D5362" i="6"/>
  <c r="D5363" i="6"/>
  <c r="D5364" i="6"/>
  <c r="D5365" i="6"/>
  <c r="D5366" i="6"/>
  <c r="D5367" i="6"/>
  <c r="D5368" i="6"/>
  <c r="D5369" i="6"/>
  <c r="D5370" i="6"/>
  <c r="D5371" i="6"/>
  <c r="D5372" i="6"/>
  <c r="D5373" i="6"/>
  <c r="D5374" i="6"/>
  <c r="D5375" i="6"/>
  <c r="D5376" i="6"/>
  <c r="D5377" i="6"/>
  <c r="D5378" i="6"/>
  <c r="D5379" i="6"/>
  <c r="D5380" i="6"/>
  <c r="D5381" i="6"/>
  <c r="D5382" i="6"/>
  <c r="D5383" i="6"/>
  <c r="D5384" i="6"/>
  <c r="D5385" i="6"/>
  <c r="D5386" i="6"/>
  <c r="D5387" i="6"/>
  <c r="D5388" i="6"/>
  <c r="D5389" i="6"/>
  <c r="D5390" i="6"/>
  <c r="D5391" i="6"/>
  <c r="D5392" i="6"/>
  <c r="D5393" i="6"/>
  <c r="D5394" i="6"/>
  <c r="D5395" i="6"/>
  <c r="D5396" i="6"/>
  <c r="D5397" i="6"/>
  <c r="D5398" i="6"/>
  <c r="D5399" i="6"/>
  <c r="D5400" i="6"/>
  <c r="D5401" i="6"/>
  <c r="D5402" i="6"/>
  <c r="D5403" i="6"/>
  <c r="D5404" i="6"/>
  <c r="D5405" i="6"/>
  <c r="D5406" i="6"/>
  <c r="D5407" i="6"/>
  <c r="D5408" i="6"/>
  <c r="D5409" i="6"/>
  <c r="D5410" i="6"/>
  <c r="D5411" i="6"/>
  <c r="D5412" i="6"/>
  <c r="D5413" i="6"/>
  <c r="D5414" i="6"/>
  <c r="D5415" i="6"/>
  <c r="D5416" i="6"/>
  <c r="D5417" i="6"/>
  <c r="D5418" i="6"/>
  <c r="D5419" i="6"/>
  <c r="D5420" i="6"/>
  <c r="D5421" i="6"/>
  <c r="D5422" i="6"/>
  <c r="D5423" i="6"/>
  <c r="D5424" i="6"/>
  <c r="D5425" i="6"/>
  <c r="D5426" i="6"/>
  <c r="D5427" i="6"/>
  <c r="D5428" i="6"/>
  <c r="D5429" i="6"/>
  <c r="D5430" i="6"/>
  <c r="D5431" i="6"/>
  <c r="D5432" i="6"/>
  <c r="D5433" i="6"/>
  <c r="D5434" i="6"/>
  <c r="D5435" i="6"/>
  <c r="D5436" i="6"/>
  <c r="D5437" i="6"/>
  <c r="D5438" i="6"/>
  <c r="D5439" i="6"/>
  <c r="D5440" i="6"/>
  <c r="D5441" i="6"/>
  <c r="D5442" i="6"/>
  <c r="D5443" i="6"/>
  <c r="D5444" i="6"/>
  <c r="D5445" i="6"/>
  <c r="D5446" i="6"/>
  <c r="D5447" i="6"/>
  <c r="D5448" i="6"/>
  <c r="D5449" i="6"/>
  <c r="D5450" i="6"/>
  <c r="D5451" i="6"/>
  <c r="D5452" i="6"/>
  <c r="D5453" i="6"/>
  <c r="D5454" i="6"/>
  <c r="D5455" i="6"/>
  <c r="D5456" i="6"/>
  <c r="D5457" i="6"/>
  <c r="D5458" i="6"/>
  <c r="D5459" i="6"/>
  <c r="D5460" i="6"/>
  <c r="D5461" i="6"/>
  <c r="D5462" i="6"/>
  <c r="D5463" i="6"/>
  <c r="D5464" i="6"/>
  <c r="D5465" i="6"/>
  <c r="D5466" i="6"/>
  <c r="D5467" i="6"/>
  <c r="D5468" i="6"/>
  <c r="D5469" i="6"/>
  <c r="D5470" i="6"/>
  <c r="D5471" i="6"/>
  <c r="D5472" i="6"/>
  <c r="D5473" i="6"/>
  <c r="D5474" i="6"/>
  <c r="D5475" i="6"/>
  <c r="D5476" i="6"/>
  <c r="D5477" i="6"/>
  <c r="D5478" i="6"/>
  <c r="D5479" i="6"/>
  <c r="D5480" i="6"/>
  <c r="D5481" i="6"/>
  <c r="D5482" i="6"/>
  <c r="D5483" i="6"/>
  <c r="D5484" i="6"/>
  <c r="D5485" i="6"/>
  <c r="D5486" i="6"/>
  <c r="D5487" i="6"/>
  <c r="D5488" i="6"/>
  <c r="D5489" i="6"/>
  <c r="D5490" i="6"/>
  <c r="D5491" i="6"/>
  <c r="D5492" i="6"/>
  <c r="D5493" i="6"/>
  <c r="D5494" i="6"/>
  <c r="D5495" i="6"/>
  <c r="D5496" i="6"/>
  <c r="D5497" i="6"/>
  <c r="D5498" i="6"/>
  <c r="D5499" i="6"/>
  <c r="D5500" i="6"/>
  <c r="D5501" i="6"/>
  <c r="D5502" i="6"/>
  <c r="D5503" i="6"/>
  <c r="D5504" i="6"/>
  <c r="D5505" i="6"/>
  <c r="D5506" i="6"/>
  <c r="D5507" i="6"/>
  <c r="D5508" i="6"/>
  <c r="D5509" i="6"/>
  <c r="D5510" i="6"/>
  <c r="D5511" i="6"/>
  <c r="D5512" i="6"/>
  <c r="D5513" i="6"/>
  <c r="D5514" i="6"/>
  <c r="D5515" i="6"/>
  <c r="D5516" i="6"/>
  <c r="D5517" i="6"/>
  <c r="D5518" i="6"/>
  <c r="D5519" i="6"/>
  <c r="D5520" i="6"/>
  <c r="D5521" i="6"/>
  <c r="D5522" i="6"/>
  <c r="D5523" i="6"/>
  <c r="D5524" i="6"/>
  <c r="D5525" i="6"/>
  <c r="D5526" i="6"/>
  <c r="D5527" i="6"/>
  <c r="D5528" i="6"/>
  <c r="D5529" i="6"/>
  <c r="D5530" i="6"/>
  <c r="D5531" i="6"/>
  <c r="D5532" i="6"/>
  <c r="D5533" i="6"/>
  <c r="D5534" i="6"/>
  <c r="D5535" i="6"/>
  <c r="D5536" i="6"/>
  <c r="D5537" i="6"/>
  <c r="D5538" i="6"/>
  <c r="D5539" i="6"/>
  <c r="D5540" i="6"/>
  <c r="D5541" i="6"/>
  <c r="D5542" i="6"/>
  <c r="D5543" i="6"/>
  <c r="D5544" i="6"/>
  <c r="D5545" i="6"/>
  <c r="D5546" i="6"/>
  <c r="D5547" i="6"/>
  <c r="D5548" i="6"/>
  <c r="D5549" i="6"/>
  <c r="D5550" i="6"/>
  <c r="D5551" i="6"/>
  <c r="D5552" i="6"/>
  <c r="D5553" i="6"/>
  <c r="D5554" i="6"/>
  <c r="D5555" i="6"/>
  <c r="D5556" i="6"/>
  <c r="D5557" i="6"/>
  <c r="D5558" i="6"/>
  <c r="D5559" i="6"/>
  <c r="D5560" i="6"/>
  <c r="D5561" i="6"/>
  <c r="D5562" i="6"/>
  <c r="D5563" i="6"/>
  <c r="D5564" i="6"/>
  <c r="D5565" i="6"/>
  <c r="D5566" i="6"/>
  <c r="D5567" i="6"/>
  <c r="D5568" i="6"/>
  <c r="D5569" i="6"/>
  <c r="D5570" i="6"/>
  <c r="D5571" i="6"/>
  <c r="D5572" i="6"/>
  <c r="D5573" i="6"/>
  <c r="D5574" i="6"/>
  <c r="D5575" i="6"/>
  <c r="D5576" i="6"/>
  <c r="D5577" i="6"/>
  <c r="D5578" i="6"/>
  <c r="D5579" i="6"/>
  <c r="D5580" i="6"/>
  <c r="D5581" i="6"/>
  <c r="D5582" i="6"/>
  <c r="D5583" i="6"/>
  <c r="D5584" i="6"/>
  <c r="D5585" i="6"/>
  <c r="D5586" i="6"/>
  <c r="D5587" i="6"/>
  <c r="D5588" i="6"/>
  <c r="D5589" i="6"/>
  <c r="D5590" i="6"/>
  <c r="D5591" i="6"/>
  <c r="D5592" i="6"/>
  <c r="D5593" i="6"/>
  <c r="D5594" i="6"/>
  <c r="D5595" i="6"/>
  <c r="D5596" i="6"/>
  <c r="D5597" i="6"/>
  <c r="D5598" i="6"/>
  <c r="D5599" i="6"/>
  <c r="D5600" i="6"/>
  <c r="D5601" i="6"/>
  <c r="D5602" i="6"/>
  <c r="D5603" i="6"/>
  <c r="D5604" i="6"/>
  <c r="D5605" i="6"/>
  <c r="D5606" i="6"/>
  <c r="D5607" i="6"/>
  <c r="D5608" i="6"/>
  <c r="D5609" i="6"/>
  <c r="D5610" i="6"/>
  <c r="D5611" i="6"/>
  <c r="D5612" i="6"/>
  <c r="D5613" i="6"/>
  <c r="D5614" i="6"/>
  <c r="D5615" i="6"/>
  <c r="D5616" i="6"/>
  <c r="D5617" i="6"/>
  <c r="D5618" i="6"/>
  <c r="D5619" i="6"/>
  <c r="D5620" i="6"/>
  <c r="D5621" i="6"/>
  <c r="D5622" i="6"/>
  <c r="D5623" i="6"/>
  <c r="D5624" i="6"/>
  <c r="D5625" i="6"/>
  <c r="D5626" i="6"/>
  <c r="D5627" i="6"/>
  <c r="D5628" i="6"/>
  <c r="D5629" i="6"/>
  <c r="D5630" i="6"/>
  <c r="D5631" i="6"/>
  <c r="D5632" i="6"/>
  <c r="D5633" i="6"/>
  <c r="D5634" i="6"/>
  <c r="D5635" i="6"/>
  <c r="D5636" i="6"/>
  <c r="D5637" i="6"/>
  <c r="D5638" i="6"/>
  <c r="D5639" i="6"/>
  <c r="D5640" i="6"/>
  <c r="D5641" i="6"/>
  <c r="D5642" i="6"/>
  <c r="D5643" i="6"/>
  <c r="D5644" i="6"/>
  <c r="D5645" i="6"/>
  <c r="D5646" i="6"/>
  <c r="D5647" i="6"/>
  <c r="D5648" i="6"/>
  <c r="D5649" i="6"/>
  <c r="D5650" i="6"/>
  <c r="D5651" i="6"/>
  <c r="D5652" i="6"/>
  <c r="D5653" i="6"/>
  <c r="D5654" i="6"/>
  <c r="D5655" i="6"/>
  <c r="D5656" i="6"/>
  <c r="D5657" i="6"/>
  <c r="D5658" i="6"/>
  <c r="D5659" i="6"/>
  <c r="D5660" i="6"/>
  <c r="D5661" i="6"/>
  <c r="D5662" i="6"/>
  <c r="D5663" i="6"/>
  <c r="D5664" i="6"/>
  <c r="D5665" i="6"/>
  <c r="D5666" i="6"/>
  <c r="D5667" i="6"/>
  <c r="D5668" i="6"/>
  <c r="D5669" i="6"/>
  <c r="D5670" i="6"/>
  <c r="D5671" i="6"/>
  <c r="D5672" i="6"/>
  <c r="D5673" i="6"/>
  <c r="D5674" i="6"/>
  <c r="D5675" i="6"/>
  <c r="D5676" i="6"/>
  <c r="D5677" i="6"/>
  <c r="D5678" i="6"/>
  <c r="D5679" i="6"/>
  <c r="D5680" i="6"/>
  <c r="D5681" i="6"/>
  <c r="D5682" i="6"/>
  <c r="D5683" i="6"/>
  <c r="D5684" i="6"/>
  <c r="D5685" i="6"/>
  <c r="D5686" i="6"/>
  <c r="D5687" i="6"/>
  <c r="D5688" i="6"/>
  <c r="D5689" i="6"/>
  <c r="D5690" i="6"/>
  <c r="D5691" i="6"/>
  <c r="D5692" i="6"/>
  <c r="D5693" i="6"/>
  <c r="D5694" i="6"/>
  <c r="D5695" i="6"/>
  <c r="D5696" i="6"/>
  <c r="D5697" i="6"/>
  <c r="D5698" i="6"/>
  <c r="D5699" i="6"/>
  <c r="D5700" i="6"/>
  <c r="D5701" i="6"/>
  <c r="D5702" i="6"/>
  <c r="D5703" i="6"/>
  <c r="D5704" i="6"/>
  <c r="D5705" i="6"/>
  <c r="D5706" i="6"/>
  <c r="D5707" i="6"/>
  <c r="D5708" i="6"/>
  <c r="D5709" i="6"/>
  <c r="D5710" i="6"/>
  <c r="D5711" i="6"/>
  <c r="D5712" i="6"/>
  <c r="D5713" i="6"/>
  <c r="D5714" i="6"/>
  <c r="D5715" i="6"/>
  <c r="D5716" i="6"/>
  <c r="D5717" i="6"/>
  <c r="D5718" i="6"/>
  <c r="D5719" i="6"/>
  <c r="D5720" i="6"/>
  <c r="D5721" i="6"/>
  <c r="D5722" i="6"/>
  <c r="D5723" i="6"/>
  <c r="D5724" i="6"/>
  <c r="D5725" i="6"/>
  <c r="D5726" i="6"/>
  <c r="D5727" i="6"/>
  <c r="D5728" i="6"/>
  <c r="D5729" i="6"/>
  <c r="D5730" i="6"/>
  <c r="D5731" i="6"/>
  <c r="D5732" i="6"/>
  <c r="D5733" i="6"/>
  <c r="D5734" i="6"/>
  <c r="D5735" i="6"/>
  <c r="D5736" i="6"/>
  <c r="D5737" i="6"/>
  <c r="D5738" i="6"/>
  <c r="D5739" i="6"/>
  <c r="D5740" i="6"/>
  <c r="D5741" i="6"/>
  <c r="D5742" i="6"/>
  <c r="D5743" i="6"/>
  <c r="D5744" i="6"/>
  <c r="D5745" i="6"/>
  <c r="D5746" i="6"/>
  <c r="D5747" i="6"/>
  <c r="D5748" i="6"/>
  <c r="D5749" i="6"/>
  <c r="D5750" i="6"/>
  <c r="D5751" i="6"/>
  <c r="D5752" i="6"/>
  <c r="D5753" i="6"/>
  <c r="D5754" i="6"/>
  <c r="D5755" i="6"/>
  <c r="D5756" i="6"/>
  <c r="D5757" i="6"/>
  <c r="D5758" i="6"/>
  <c r="D5759" i="6"/>
  <c r="D5760" i="6"/>
  <c r="D5761" i="6"/>
  <c r="D5762" i="6"/>
  <c r="D5763" i="6"/>
  <c r="D5764" i="6"/>
  <c r="D5765" i="6"/>
  <c r="D5766" i="6"/>
  <c r="D5767" i="6"/>
  <c r="D5768" i="6"/>
  <c r="D5769" i="6"/>
  <c r="D5770" i="6"/>
  <c r="D5771" i="6"/>
  <c r="D5772" i="6"/>
  <c r="D5773" i="6"/>
  <c r="D5774" i="6"/>
  <c r="D5775" i="6"/>
  <c r="D5776" i="6"/>
  <c r="D5777" i="6"/>
  <c r="D5778" i="6"/>
  <c r="D5779" i="6"/>
  <c r="D5780" i="6"/>
  <c r="D5781" i="6"/>
  <c r="D5782" i="6"/>
  <c r="D5783" i="6"/>
  <c r="D5784" i="6"/>
  <c r="D5785" i="6"/>
  <c r="D5786" i="6"/>
  <c r="D5787" i="6"/>
  <c r="D5788" i="6"/>
  <c r="D5789" i="6"/>
  <c r="D5790" i="6"/>
  <c r="D5791" i="6"/>
  <c r="D5792" i="6"/>
  <c r="D5793" i="6"/>
  <c r="D5794" i="6"/>
  <c r="D5795" i="6"/>
  <c r="D5796" i="6"/>
  <c r="D5797" i="6"/>
  <c r="D5798" i="6"/>
  <c r="D5799" i="6"/>
  <c r="D5800" i="6"/>
  <c r="D5801" i="6"/>
  <c r="D5802" i="6"/>
  <c r="D5803" i="6"/>
  <c r="D5804" i="6"/>
  <c r="D5805" i="6"/>
  <c r="D5806" i="6"/>
  <c r="D5807" i="6"/>
  <c r="D5808" i="6"/>
  <c r="D5809" i="6"/>
  <c r="D5810" i="6"/>
  <c r="D5811" i="6"/>
  <c r="D5812" i="6"/>
  <c r="D5813" i="6"/>
  <c r="D5814" i="6"/>
  <c r="D5815" i="6"/>
  <c r="D5816" i="6"/>
  <c r="D5817" i="6"/>
  <c r="D5818" i="6"/>
  <c r="D5819" i="6"/>
  <c r="D5820" i="6"/>
  <c r="D5821" i="6"/>
  <c r="D5822" i="6"/>
  <c r="D5823" i="6"/>
  <c r="D5824" i="6"/>
  <c r="D5825" i="6"/>
  <c r="D5826" i="6"/>
  <c r="D5827" i="6"/>
  <c r="D5828" i="6"/>
  <c r="D5829" i="6"/>
  <c r="D5830" i="6"/>
  <c r="D5831" i="6"/>
  <c r="D5832" i="6"/>
  <c r="D5833" i="6"/>
  <c r="D5834" i="6"/>
  <c r="D5835" i="6"/>
  <c r="D5836" i="6"/>
  <c r="D5837" i="6"/>
  <c r="D5838" i="6"/>
  <c r="D5839" i="6"/>
  <c r="D5840" i="6"/>
  <c r="D5841" i="6"/>
  <c r="D5842" i="6"/>
  <c r="D5843" i="6"/>
  <c r="D5844" i="6"/>
  <c r="D5845" i="6"/>
  <c r="D5846" i="6"/>
  <c r="D5847" i="6"/>
  <c r="D5848" i="6"/>
  <c r="D5849" i="6"/>
  <c r="D5850" i="6"/>
  <c r="D5851" i="6"/>
  <c r="D5852" i="6"/>
  <c r="D5853" i="6"/>
  <c r="D5854" i="6"/>
  <c r="D5855" i="6"/>
  <c r="D5856" i="6"/>
  <c r="D5857" i="6"/>
  <c r="D5858" i="6"/>
  <c r="D5859" i="6"/>
  <c r="D5860" i="6"/>
  <c r="D5861" i="6"/>
  <c r="D5862" i="6"/>
  <c r="D5863" i="6"/>
  <c r="D5864" i="6"/>
  <c r="D5865" i="6"/>
  <c r="D5866" i="6"/>
  <c r="D5867" i="6"/>
  <c r="D5868" i="6"/>
  <c r="D5869" i="6"/>
  <c r="D5870" i="6"/>
  <c r="D5871" i="6"/>
  <c r="D5872" i="6"/>
  <c r="D5873" i="6"/>
  <c r="D5874" i="6"/>
  <c r="D5875" i="6"/>
  <c r="D5876" i="6"/>
  <c r="D5877" i="6"/>
  <c r="D5878" i="6"/>
  <c r="D5879" i="6"/>
  <c r="D5880" i="6"/>
  <c r="D5881" i="6"/>
  <c r="D5882" i="6"/>
  <c r="D5883" i="6"/>
  <c r="D5884" i="6"/>
  <c r="D5885" i="6"/>
  <c r="D5886" i="6"/>
  <c r="D5887" i="6"/>
  <c r="D5888" i="6"/>
  <c r="D5889" i="6"/>
  <c r="D5890" i="6"/>
  <c r="D5891" i="6"/>
  <c r="D5892" i="6"/>
  <c r="D5893" i="6"/>
  <c r="D5894" i="6"/>
  <c r="D5895" i="6"/>
  <c r="D5896" i="6"/>
  <c r="D5897" i="6"/>
  <c r="D5898" i="6"/>
  <c r="D5899" i="6"/>
  <c r="D5900" i="6"/>
  <c r="D5901" i="6"/>
  <c r="D5902" i="6"/>
  <c r="D5903" i="6"/>
  <c r="D5904" i="6"/>
  <c r="D5905" i="6"/>
  <c r="D5906" i="6"/>
  <c r="D5907" i="6"/>
  <c r="D5908" i="6"/>
  <c r="D5909" i="6"/>
  <c r="D5910" i="6"/>
  <c r="D5911" i="6"/>
  <c r="D5912" i="6"/>
  <c r="D5913" i="6"/>
  <c r="D5914" i="6"/>
  <c r="D5915" i="6"/>
  <c r="D5916" i="6"/>
  <c r="D5917" i="6"/>
  <c r="D5918" i="6"/>
  <c r="D5919" i="6"/>
  <c r="D5920" i="6"/>
  <c r="D5921" i="6"/>
  <c r="D5922" i="6"/>
  <c r="D5923" i="6"/>
  <c r="D5924" i="6"/>
  <c r="D5925" i="6"/>
  <c r="D5926" i="6"/>
  <c r="D5927" i="6"/>
  <c r="D5928" i="6"/>
  <c r="D5929" i="6"/>
  <c r="D5930" i="6"/>
  <c r="D5931" i="6"/>
  <c r="D5932" i="6"/>
  <c r="D5933" i="6"/>
  <c r="D5934" i="6"/>
  <c r="D5935" i="6"/>
  <c r="D5936" i="6"/>
  <c r="D5937" i="6"/>
  <c r="D5938" i="6"/>
  <c r="D5939" i="6"/>
  <c r="D5940" i="6"/>
  <c r="D5941" i="6"/>
  <c r="D5942" i="6"/>
  <c r="D5943" i="6"/>
  <c r="D5944" i="6"/>
  <c r="D5945" i="6"/>
  <c r="D5946" i="6"/>
  <c r="D5947" i="6"/>
  <c r="D5948" i="6"/>
  <c r="D5949" i="6"/>
  <c r="D5950" i="6"/>
  <c r="D5951" i="6"/>
  <c r="D5952" i="6"/>
  <c r="D5953" i="6"/>
  <c r="D5954" i="6"/>
  <c r="D5955" i="6"/>
  <c r="D5956" i="6"/>
  <c r="D5957" i="6"/>
  <c r="D5958" i="6"/>
  <c r="D5959" i="6"/>
  <c r="D5960" i="6"/>
  <c r="D5961" i="6"/>
  <c r="D5962" i="6"/>
  <c r="D5963" i="6"/>
  <c r="D5964" i="6"/>
  <c r="D5965" i="6"/>
  <c r="D5966" i="6"/>
  <c r="D5967" i="6"/>
  <c r="D5968" i="6"/>
  <c r="D5969" i="6"/>
  <c r="D5970" i="6"/>
  <c r="D5971" i="6"/>
  <c r="D5972" i="6"/>
  <c r="D5973" i="6"/>
  <c r="D5974" i="6"/>
  <c r="D5975" i="6"/>
  <c r="D5976" i="6"/>
  <c r="D5977" i="6"/>
  <c r="D5978" i="6"/>
  <c r="D5979" i="6"/>
  <c r="D5980" i="6"/>
  <c r="D5981" i="6"/>
  <c r="D5982" i="6"/>
  <c r="D5983" i="6"/>
  <c r="D5984" i="6"/>
  <c r="D5985" i="6"/>
  <c r="D5986" i="6"/>
  <c r="D5987" i="6"/>
  <c r="D5988" i="6"/>
  <c r="D5989" i="6"/>
  <c r="D5990" i="6"/>
  <c r="D5991" i="6"/>
  <c r="D5992" i="6"/>
  <c r="D5993" i="6"/>
  <c r="D5994" i="6"/>
  <c r="D5995" i="6"/>
  <c r="D5996" i="6"/>
  <c r="D5997" i="6"/>
  <c r="D5998" i="6"/>
  <c r="D5999" i="6"/>
  <c r="D6000" i="6"/>
  <c r="D6001" i="6"/>
  <c r="D6002" i="6"/>
  <c r="D6003" i="6"/>
  <c r="D6004" i="6"/>
  <c r="D6005" i="6"/>
  <c r="D6006" i="6"/>
  <c r="D6007" i="6"/>
  <c r="D6008" i="6"/>
  <c r="D6009" i="6"/>
  <c r="D6010" i="6"/>
  <c r="D6011" i="6"/>
  <c r="D6012" i="6"/>
  <c r="D6013" i="6"/>
  <c r="D6014" i="6"/>
  <c r="D6015" i="6"/>
  <c r="D6016" i="6"/>
  <c r="D6017" i="6"/>
  <c r="D6018" i="6"/>
  <c r="D6019" i="6"/>
  <c r="D6020" i="6"/>
  <c r="D6021" i="6"/>
  <c r="D6022" i="6"/>
  <c r="D6023" i="6"/>
  <c r="D6024" i="6"/>
  <c r="D6025" i="6"/>
  <c r="D6026" i="6"/>
  <c r="D6027" i="6"/>
  <c r="D6028" i="6"/>
  <c r="D6029" i="6"/>
  <c r="D6030" i="6"/>
  <c r="D6031" i="6"/>
  <c r="D6032" i="6"/>
  <c r="D6033" i="6"/>
  <c r="D6034" i="6"/>
  <c r="D6035" i="6"/>
  <c r="D6036" i="6"/>
  <c r="D6037" i="6"/>
  <c r="D6038" i="6"/>
  <c r="D6039" i="6"/>
  <c r="D6040" i="6"/>
  <c r="D6041" i="6"/>
  <c r="D6042" i="6"/>
  <c r="D6043" i="6"/>
  <c r="D6044" i="6"/>
  <c r="D6045" i="6"/>
  <c r="D6046" i="6"/>
  <c r="D6047" i="6"/>
  <c r="D6048" i="6"/>
  <c r="D6049" i="6"/>
  <c r="D6050" i="6"/>
  <c r="D6051" i="6"/>
  <c r="D6052" i="6"/>
  <c r="D6053" i="6"/>
  <c r="D6054" i="6"/>
  <c r="D6055" i="6"/>
  <c r="D6056" i="6"/>
  <c r="D6057" i="6"/>
  <c r="D6058" i="6"/>
  <c r="D6059" i="6"/>
  <c r="D6060" i="6"/>
  <c r="D6061" i="6"/>
  <c r="D6062" i="6"/>
  <c r="D6063" i="6"/>
  <c r="D6064" i="6"/>
  <c r="D6065" i="6"/>
  <c r="D6066" i="6"/>
  <c r="D6067" i="6"/>
  <c r="D6068" i="6"/>
  <c r="D6069" i="6"/>
  <c r="D6070" i="6"/>
  <c r="D6071" i="6"/>
  <c r="D6072" i="6"/>
  <c r="D6073" i="6"/>
  <c r="D6074" i="6"/>
  <c r="D6075" i="6"/>
  <c r="D6076" i="6"/>
  <c r="D6077" i="6"/>
  <c r="D6078" i="6"/>
  <c r="D6079" i="6"/>
  <c r="D6080" i="6"/>
  <c r="D6081" i="6"/>
  <c r="D6082" i="6"/>
  <c r="D6083" i="6"/>
  <c r="D6084" i="6"/>
  <c r="D6085" i="6"/>
  <c r="D6086" i="6"/>
  <c r="D6087" i="6"/>
  <c r="D6088" i="6"/>
  <c r="D6089" i="6"/>
  <c r="D6090" i="6"/>
  <c r="D6091" i="6"/>
  <c r="D6092" i="6"/>
  <c r="D6093" i="6"/>
  <c r="D6094" i="6"/>
  <c r="D6095" i="6"/>
  <c r="D6096" i="6"/>
  <c r="D6097" i="6"/>
  <c r="D6098" i="6"/>
  <c r="D6099" i="6"/>
  <c r="D6100" i="6"/>
  <c r="D6101" i="6"/>
  <c r="D6102" i="6"/>
  <c r="D6103" i="6"/>
  <c r="D6104" i="6"/>
  <c r="D6105" i="6"/>
  <c r="D6106" i="6"/>
  <c r="D6107" i="6"/>
  <c r="D6108" i="6"/>
  <c r="D6109" i="6"/>
  <c r="D6110" i="6"/>
  <c r="D6111" i="6"/>
  <c r="D6112" i="6"/>
  <c r="D6113" i="6"/>
  <c r="D6114" i="6"/>
  <c r="D6115" i="6"/>
  <c r="D6116" i="6"/>
  <c r="D6117" i="6"/>
  <c r="D6118" i="6"/>
  <c r="D6119" i="6"/>
  <c r="D6120" i="6"/>
  <c r="D6121" i="6"/>
  <c r="D6122" i="6"/>
  <c r="D6123" i="6"/>
  <c r="D6124" i="6"/>
  <c r="D6125" i="6"/>
  <c r="D6126" i="6"/>
  <c r="D6127" i="6"/>
  <c r="D6128" i="6"/>
  <c r="D6129" i="6"/>
  <c r="D6130" i="6"/>
  <c r="D6131" i="6"/>
  <c r="D6132" i="6"/>
  <c r="D6133" i="6"/>
  <c r="D6134" i="6"/>
  <c r="D6135" i="6"/>
  <c r="D6136" i="6"/>
  <c r="D6137" i="6"/>
  <c r="D6138" i="6"/>
  <c r="D6139" i="6"/>
  <c r="D6140" i="6"/>
  <c r="D6141" i="6"/>
  <c r="D6142" i="6"/>
  <c r="D6143" i="6"/>
  <c r="D6144" i="6"/>
  <c r="D6145" i="6"/>
  <c r="D6146" i="6"/>
  <c r="D6147" i="6"/>
  <c r="D6148" i="6"/>
  <c r="D6149" i="6"/>
  <c r="D6150" i="6"/>
  <c r="D6151" i="6"/>
  <c r="D6152" i="6"/>
  <c r="D6153" i="6"/>
  <c r="D6154" i="6"/>
  <c r="D6155" i="6"/>
  <c r="D6156" i="6"/>
  <c r="D6157" i="6"/>
  <c r="D6158" i="6"/>
  <c r="D6159" i="6"/>
  <c r="D6160" i="6"/>
  <c r="D6161" i="6"/>
  <c r="D6162" i="6"/>
  <c r="D6163" i="6"/>
  <c r="D6164" i="6"/>
  <c r="D6165" i="6"/>
  <c r="D6166" i="6"/>
  <c r="D6167" i="6"/>
  <c r="D6168" i="6"/>
  <c r="D6169" i="6"/>
  <c r="D6170" i="6"/>
  <c r="D6171" i="6"/>
  <c r="D6172" i="6"/>
  <c r="D6173" i="6"/>
  <c r="D6174" i="6"/>
  <c r="D6175" i="6"/>
  <c r="D6176" i="6"/>
  <c r="D6177" i="6"/>
  <c r="D6178" i="6"/>
  <c r="D6179" i="6"/>
  <c r="D6180" i="6"/>
  <c r="D6181" i="6"/>
  <c r="D6182" i="6"/>
  <c r="D6183" i="6"/>
  <c r="D6184" i="6"/>
  <c r="D6185" i="6"/>
  <c r="D6186" i="6"/>
  <c r="D6187" i="6"/>
  <c r="D6188" i="6"/>
  <c r="D6189" i="6"/>
  <c r="D6190" i="6"/>
  <c r="D6191" i="6"/>
  <c r="D6192" i="6"/>
  <c r="D6193" i="6"/>
  <c r="D6194" i="6"/>
  <c r="D6195" i="6"/>
  <c r="D6196" i="6"/>
  <c r="D6197" i="6"/>
  <c r="D6198" i="6"/>
  <c r="D6199" i="6"/>
  <c r="D6200" i="6"/>
  <c r="D6201" i="6"/>
  <c r="D6202" i="6"/>
  <c r="D6203" i="6"/>
  <c r="D6204" i="6"/>
  <c r="D6205" i="6"/>
  <c r="D6206" i="6"/>
  <c r="D6207" i="6"/>
  <c r="D6208" i="6"/>
  <c r="D6209" i="6"/>
  <c r="D6210" i="6"/>
  <c r="D6211" i="6"/>
  <c r="D6212" i="6"/>
  <c r="D6213" i="6"/>
  <c r="D6214" i="6"/>
  <c r="D6215" i="6"/>
  <c r="D6216" i="6"/>
  <c r="D6217" i="6"/>
  <c r="D6218" i="6"/>
  <c r="D6219" i="6"/>
  <c r="D6220" i="6"/>
  <c r="D6221" i="6"/>
  <c r="D6222" i="6"/>
  <c r="D6223" i="6"/>
  <c r="D6224" i="6"/>
  <c r="D6225" i="6"/>
  <c r="D6226" i="6"/>
  <c r="D6227" i="6"/>
  <c r="D6228" i="6"/>
  <c r="D6229" i="6"/>
  <c r="D6230" i="6"/>
  <c r="D6231" i="6"/>
  <c r="D6232" i="6"/>
  <c r="D6233" i="6"/>
  <c r="D6234" i="6"/>
  <c r="D6235" i="6"/>
  <c r="D6236" i="6"/>
  <c r="D6237" i="6"/>
  <c r="D6238" i="6"/>
  <c r="D6239" i="6"/>
  <c r="D6240" i="6"/>
  <c r="D6241" i="6"/>
  <c r="D6242" i="6"/>
  <c r="D6243" i="6"/>
  <c r="D6244" i="6"/>
  <c r="D6245" i="6"/>
  <c r="D6246" i="6"/>
  <c r="D6247" i="6"/>
  <c r="D6248" i="6"/>
  <c r="D6249" i="6"/>
  <c r="D6250" i="6"/>
  <c r="D6251" i="6"/>
  <c r="D6252" i="6"/>
  <c r="D6253" i="6"/>
  <c r="D6254" i="6"/>
  <c r="D6255" i="6"/>
  <c r="D6256" i="6"/>
  <c r="D6257" i="6"/>
  <c r="D6258" i="6"/>
  <c r="D6259" i="6"/>
  <c r="D6260" i="6"/>
  <c r="D6261" i="6"/>
  <c r="D6262" i="6"/>
  <c r="D6263" i="6"/>
  <c r="D6264" i="6"/>
  <c r="D6265" i="6"/>
  <c r="D6266" i="6"/>
  <c r="D6267" i="6"/>
  <c r="D6268" i="6"/>
  <c r="D6269" i="6"/>
  <c r="D6270" i="6"/>
  <c r="D6271" i="6"/>
  <c r="D6272" i="6"/>
  <c r="D6273" i="6"/>
  <c r="D6274" i="6"/>
  <c r="D6275" i="6"/>
  <c r="D6276" i="6"/>
  <c r="D6277" i="6"/>
  <c r="D6278" i="6"/>
  <c r="D6279" i="6"/>
  <c r="D6280" i="6"/>
  <c r="D6281" i="6"/>
  <c r="D6282" i="6"/>
  <c r="D6283" i="6"/>
  <c r="D6284" i="6"/>
  <c r="D6285" i="6"/>
  <c r="D6286" i="6"/>
  <c r="D6287" i="6"/>
  <c r="D6288" i="6"/>
  <c r="D6289" i="6"/>
  <c r="D6290" i="6"/>
  <c r="D6291" i="6"/>
  <c r="D6292" i="6"/>
  <c r="D6293" i="6"/>
  <c r="D6294" i="6"/>
  <c r="D6295" i="6"/>
  <c r="D6296" i="6"/>
  <c r="D6297" i="6"/>
  <c r="D6298" i="6"/>
  <c r="D6299" i="6"/>
  <c r="D6300" i="6"/>
  <c r="D6301" i="6"/>
  <c r="D6302" i="6"/>
  <c r="D6303" i="6"/>
  <c r="D6304" i="6"/>
  <c r="D6305" i="6"/>
  <c r="D6306" i="6"/>
  <c r="D6307" i="6"/>
  <c r="D6308" i="6"/>
  <c r="D6309" i="6"/>
  <c r="D6310" i="6"/>
  <c r="D6311" i="6"/>
  <c r="D6312" i="6"/>
  <c r="D6313" i="6"/>
  <c r="D6314" i="6"/>
  <c r="D6315" i="6"/>
  <c r="D6316" i="6"/>
  <c r="D6317" i="6"/>
  <c r="D6318" i="6"/>
  <c r="D6319" i="6"/>
  <c r="D6320" i="6"/>
  <c r="D6321" i="6"/>
  <c r="D6322" i="6"/>
  <c r="D6323" i="6"/>
  <c r="D6324" i="6"/>
  <c r="D6325" i="6"/>
  <c r="D6326" i="6"/>
  <c r="D6327" i="6"/>
  <c r="D6328" i="6"/>
  <c r="D6329" i="6"/>
  <c r="D6330" i="6"/>
  <c r="D6331" i="6"/>
  <c r="D6332" i="6"/>
  <c r="D6333" i="6"/>
  <c r="D6334" i="6"/>
  <c r="D6335" i="6"/>
  <c r="D6336" i="6"/>
  <c r="D6337" i="6"/>
  <c r="D6338" i="6"/>
  <c r="D6339" i="6"/>
  <c r="D6340" i="6"/>
  <c r="D6341" i="6"/>
  <c r="D6342" i="6"/>
  <c r="D6343" i="6"/>
  <c r="D6344" i="6"/>
  <c r="D6345" i="6"/>
  <c r="D6346" i="6"/>
  <c r="D6347" i="6"/>
  <c r="D6348" i="6"/>
  <c r="D6349" i="6"/>
  <c r="D6350" i="6"/>
  <c r="D6351" i="6"/>
  <c r="D6352" i="6"/>
  <c r="D6353" i="6"/>
  <c r="D6354" i="6"/>
  <c r="D6355" i="6"/>
  <c r="D6356" i="6"/>
  <c r="D6357" i="6"/>
  <c r="D6358" i="6"/>
  <c r="D6359" i="6"/>
  <c r="D6360" i="6"/>
  <c r="D6361" i="6"/>
  <c r="D6362" i="6"/>
  <c r="D6363" i="6"/>
  <c r="D6364" i="6"/>
  <c r="D6365" i="6"/>
  <c r="D6366" i="6"/>
  <c r="D6367" i="6"/>
  <c r="D6368" i="6"/>
  <c r="D6369" i="6"/>
  <c r="D6370" i="6"/>
  <c r="D6371" i="6"/>
  <c r="D6372" i="6"/>
  <c r="D6373" i="6"/>
  <c r="D6374" i="6"/>
  <c r="D6375" i="6"/>
  <c r="D6376" i="6"/>
  <c r="D6377" i="6"/>
  <c r="D6378" i="6"/>
  <c r="D6379" i="6"/>
  <c r="D6380" i="6"/>
  <c r="D6381" i="6"/>
  <c r="D6382" i="6"/>
  <c r="D6383" i="6"/>
  <c r="D6384" i="6"/>
  <c r="D6385" i="6"/>
  <c r="D6386" i="6"/>
  <c r="D6387" i="6"/>
  <c r="D6388" i="6"/>
  <c r="D6389" i="6"/>
  <c r="D6390" i="6"/>
  <c r="D6391" i="6"/>
  <c r="D6392" i="6"/>
  <c r="D6393" i="6"/>
  <c r="D6394" i="6"/>
  <c r="D6395" i="6"/>
  <c r="D6396" i="6"/>
  <c r="D6397" i="6"/>
  <c r="D6398" i="6"/>
  <c r="D6399" i="6"/>
  <c r="D6400" i="6"/>
  <c r="D6401" i="6"/>
  <c r="D6402" i="6"/>
  <c r="D6403" i="6"/>
  <c r="D6404" i="6"/>
  <c r="D6405" i="6"/>
  <c r="D6406" i="6"/>
  <c r="D6407" i="6"/>
  <c r="D6408" i="6"/>
  <c r="D6409" i="6"/>
  <c r="D6410" i="6"/>
  <c r="D6411" i="6"/>
  <c r="D6412" i="6"/>
  <c r="D6413" i="6"/>
  <c r="D6414" i="6"/>
  <c r="D6415" i="6"/>
  <c r="D6416" i="6"/>
  <c r="D6417" i="6"/>
  <c r="D6418" i="6"/>
  <c r="D6419" i="6"/>
  <c r="D6420" i="6"/>
  <c r="D6421" i="6"/>
  <c r="D6422" i="6"/>
  <c r="D6423" i="6"/>
  <c r="D6424" i="6"/>
  <c r="D6425" i="6"/>
  <c r="D6426" i="6"/>
  <c r="D6427" i="6"/>
  <c r="D6428" i="6"/>
  <c r="D6429" i="6"/>
  <c r="D6430" i="6"/>
  <c r="D6431" i="6"/>
  <c r="D6432" i="6"/>
  <c r="D6433" i="6"/>
  <c r="D6434" i="6"/>
  <c r="D6435" i="6"/>
  <c r="D6436" i="6"/>
  <c r="D6437" i="6"/>
  <c r="D6438" i="6"/>
  <c r="D6439" i="6"/>
  <c r="D6440" i="6"/>
  <c r="D6441" i="6"/>
  <c r="D6442" i="6"/>
  <c r="D6443" i="6"/>
  <c r="D6444" i="6"/>
  <c r="D6445" i="6"/>
  <c r="D6446" i="6"/>
  <c r="D6447" i="6"/>
  <c r="D6448" i="6"/>
  <c r="D6449" i="6"/>
  <c r="D6450" i="6"/>
  <c r="D6451" i="6"/>
  <c r="D6452" i="6"/>
  <c r="D6453" i="6"/>
  <c r="D6454" i="6"/>
  <c r="D6455" i="6"/>
  <c r="D6456" i="6"/>
  <c r="D6457" i="6"/>
  <c r="D6458" i="6"/>
  <c r="D6459" i="6"/>
  <c r="D6460" i="6"/>
  <c r="D6461" i="6"/>
  <c r="D6462" i="6"/>
  <c r="D6463" i="6"/>
  <c r="D6464" i="6"/>
  <c r="D6465" i="6"/>
  <c r="D6466" i="6"/>
  <c r="D6467" i="6"/>
  <c r="D6468" i="6"/>
  <c r="D6469" i="6"/>
  <c r="D6470" i="6"/>
  <c r="D6471" i="6"/>
  <c r="D6472" i="6"/>
  <c r="D6473" i="6"/>
  <c r="D6474" i="6"/>
  <c r="D6475" i="6"/>
  <c r="D6476" i="6"/>
  <c r="D6477" i="6"/>
  <c r="D6478" i="6"/>
  <c r="D6479" i="6"/>
  <c r="D6480" i="6"/>
  <c r="D6481" i="6"/>
  <c r="D6482" i="6"/>
  <c r="D6483" i="6"/>
  <c r="D6484" i="6"/>
  <c r="D6485" i="6"/>
  <c r="D6486" i="6"/>
  <c r="D6487" i="6"/>
  <c r="D6488" i="6"/>
  <c r="D6489" i="6"/>
  <c r="D6490" i="6"/>
  <c r="D6491" i="6"/>
  <c r="D6492" i="6"/>
  <c r="D6493" i="6"/>
  <c r="D6494" i="6"/>
  <c r="D6495" i="6"/>
  <c r="D6496" i="6"/>
  <c r="D6497" i="6"/>
  <c r="D6498" i="6"/>
  <c r="D6499" i="6"/>
  <c r="D6500" i="6"/>
  <c r="D6501" i="6"/>
  <c r="D6502" i="6"/>
  <c r="D6503" i="6"/>
  <c r="D6504" i="6"/>
  <c r="D6505" i="6"/>
  <c r="D6506" i="6"/>
  <c r="D6507" i="6"/>
  <c r="D6508" i="6"/>
  <c r="D6509" i="6"/>
  <c r="D6510" i="6"/>
  <c r="D6511" i="6"/>
  <c r="D6512" i="6"/>
  <c r="D6513" i="6"/>
  <c r="D6514" i="6"/>
  <c r="D6515" i="6"/>
  <c r="D6516" i="6"/>
  <c r="D6517" i="6"/>
  <c r="D6518" i="6"/>
  <c r="D6519" i="6"/>
  <c r="D6520" i="6"/>
  <c r="D6521" i="6"/>
  <c r="D6522" i="6"/>
  <c r="D6523" i="6"/>
  <c r="D6524" i="6"/>
  <c r="D6525" i="6"/>
  <c r="D6526" i="6"/>
  <c r="D6527" i="6"/>
  <c r="D6528" i="6"/>
  <c r="D6529" i="6"/>
  <c r="D6530" i="6"/>
  <c r="D6531" i="6"/>
  <c r="D6532" i="6"/>
  <c r="D6533" i="6"/>
  <c r="D6534" i="6"/>
  <c r="D6535" i="6"/>
  <c r="D6536" i="6"/>
  <c r="D6537" i="6"/>
  <c r="D6538" i="6"/>
  <c r="D6539" i="6"/>
  <c r="D6540" i="6"/>
  <c r="D6541" i="6"/>
  <c r="D6542" i="6"/>
  <c r="D6543" i="6"/>
  <c r="D6544" i="6"/>
  <c r="D6545" i="6"/>
  <c r="D6546" i="6"/>
  <c r="D6547" i="6"/>
  <c r="D6548" i="6"/>
  <c r="D6549" i="6"/>
  <c r="D6550" i="6"/>
  <c r="D6551" i="6"/>
  <c r="D6552" i="6"/>
  <c r="D6553" i="6"/>
  <c r="D6554" i="6"/>
  <c r="D6555" i="6"/>
  <c r="D6556" i="6"/>
  <c r="D6557" i="6"/>
  <c r="D6558" i="6"/>
  <c r="D6559" i="6"/>
  <c r="D6560" i="6"/>
  <c r="D6561" i="6"/>
  <c r="D6562" i="6"/>
  <c r="D6563" i="6"/>
  <c r="D6564" i="6"/>
  <c r="D6565" i="6"/>
  <c r="D6566" i="6"/>
  <c r="D6567" i="6"/>
  <c r="D6568" i="6"/>
  <c r="D6569" i="6"/>
  <c r="D6570" i="6"/>
  <c r="D6571" i="6"/>
  <c r="D6572" i="6"/>
  <c r="D6573" i="6"/>
  <c r="D6574" i="6"/>
  <c r="D6575" i="6"/>
  <c r="D6576" i="6"/>
  <c r="D6577" i="6"/>
  <c r="D6578" i="6"/>
  <c r="D6579" i="6"/>
  <c r="D6580" i="6"/>
  <c r="D6581" i="6"/>
  <c r="D6582" i="6"/>
  <c r="D6583" i="6"/>
  <c r="D6584" i="6"/>
  <c r="D6585" i="6"/>
  <c r="D6586" i="6"/>
  <c r="D6587" i="6"/>
  <c r="D6588" i="6"/>
  <c r="D6589" i="6"/>
  <c r="D6590" i="6"/>
  <c r="D6591" i="6"/>
  <c r="D6592" i="6"/>
  <c r="D6593" i="6"/>
  <c r="D6594" i="6"/>
  <c r="D6595" i="6"/>
  <c r="D6596" i="6"/>
  <c r="D6597" i="6"/>
  <c r="D6598" i="6"/>
  <c r="D6599" i="6"/>
  <c r="D6600" i="6"/>
  <c r="D6601" i="6"/>
  <c r="D6602" i="6"/>
  <c r="D6603" i="6"/>
  <c r="D6604" i="6"/>
  <c r="D6605" i="6"/>
  <c r="D6606" i="6"/>
  <c r="D6607" i="6"/>
  <c r="D6608" i="6"/>
  <c r="D6609" i="6"/>
  <c r="D6610" i="6"/>
  <c r="D6611" i="6"/>
  <c r="D6612" i="6"/>
  <c r="D6613" i="6"/>
  <c r="D6614" i="6"/>
  <c r="D6615" i="6"/>
  <c r="D6616" i="6"/>
  <c r="D6617" i="6"/>
  <c r="D6618" i="6"/>
  <c r="D6619" i="6"/>
  <c r="D6620" i="6"/>
  <c r="D6621" i="6"/>
  <c r="D6622" i="6"/>
  <c r="D6623" i="6"/>
  <c r="D6624" i="6"/>
  <c r="D6625" i="6"/>
  <c r="D6626" i="6"/>
  <c r="D6627" i="6"/>
  <c r="D6628" i="6"/>
  <c r="D6629" i="6"/>
  <c r="D6630" i="6"/>
  <c r="D6631" i="6"/>
  <c r="D6632" i="6"/>
  <c r="D6633" i="6"/>
  <c r="D6634" i="6"/>
  <c r="D6635" i="6"/>
  <c r="D6636" i="6"/>
  <c r="D6637" i="6"/>
  <c r="D6638" i="6"/>
  <c r="D6639" i="6"/>
  <c r="D6640" i="6"/>
  <c r="D6641" i="6"/>
  <c r="D6642" i="6"/>
  <c r="D6643" i="6"/>
  <c r="D6644" i="6"/>
  <c r="D6645" i="6"/>
  <c r="D6646" i="6"/>
  <c r="D6647" i="6"/>
  <c r="D6648" i="6"/>
  <c r="D6649" i="6"/>
  <c r="D6650" i="6"/>
  <c r="D6651" i="6"/>
  <c r="D6652" i="6"/>
  <c r="D6653" i="6"/>
  <c r="D6654" i="6"/>
  <c r="D6655" i="6"/>
  <c r="D6656" i="6"/>
  <c r="D6657" i="6"/>
  <c r="D6658" i="6"/>
  <c r="D6659" i="6"/>
  <c r="D6660" i="6"/>
  <c r="D6661" i="6"/>
  <c r="D6662" i="6"/>
  <c r="D6663" i="6"/>
  <c r="D6664" i="6"/>
  <c r="D6665" i="6"/>
  <c r="D6666" i="6"/>
  <c r="D6667" i="6"/>
  <c r="D6668" i="6"/>
  <c r="D6669" i="6"/>
  <c r="D6670" i="6"/>
  <c r="D6671" i="6"/>
  <c r="D6672" i="6"/>
  <c r="D6673" i="6"/>
  <c r="D6674" i="6"/>
  <c r="D6675" i="6"/>
  <c r="D6676" i="6"/>
  <c r="D6677" i="6"/>
  <c r="D6678" i="6"/>
  <c r="D6679" i="6"/>
  <c r="D6680" i="6"/>
  <c r="D6681" i="6"/>
  <c r="D6682" i="6"/>
  <c r="D6683" i="6"/>
  <c r="D6684" i="6"/>
  <c r="D6685" i="6"/>
  <c r="D6686" i="6"/>
  <c r="D6687" i="6"/>
  <c r="D6688" i="6"/>
  <c r="D6689" i="6"/>
  <c r="D6690" i="6"/>
  <c r="D6691" i="6"/>
  <c r="D6692" i="6"/>
  <c r="D6693" i="6"/>
  <c r="D6694" i="6"/>
  <c r="D6695" i="6"/>
  <c r="D6696" i="6"/>
  <c r="D6697" i="6"/>
  <c r="D6698" i="6"/>
  <c r="D6699" i="6"/>
  <c r="D6700" i="6"/>
  <c r="D6701" i="6"/>
  <c r="D6702" i="6"/>
  <c r="D6703" i="6"/>
  <c r="D6704" i="6"/>
  <c r="D6705" i="6"/>
  <c r="D6706" i="6"/>
  <c r="D6707" i="6"/>
  <c r="D6708" i="6"/>
  <c r="D6709" i="6"/>
  <c r="D6710" i="6"/>
  <c r="D6711" i="6"/>
  <c r="D6712" i="6"/>
  <c r="D6713" i="6"/>
  <c r="D6714" i="6"/>
  <c r="D6715" i="6"/>
  <c r="D6716" i="6"/>
  <c r="D6717" i="6"/>
  <c r="D6718" i="6"/>
  <c r="D6719" i="6"/>
  <c r="D6720" i="6"/>
  <c r="D6721" i="6"/>
  <c r="D6722" i="6"/>
  <c r="D6723" i="6"/>
  <c r="D6724" i="6"/>
  <c r="D6725" i="6"/>
  <c r="D6726" i="6"/>
  <c r="D6727" i="6"/>
  <c r="D6728" i="6"/>
  <c r="D6729" i="6"/>
  <c r="D6730" i="6"/>
  <c r="D6731" i="6"/>
  <c r="D6732" i="6"/>
  <c r="D6733" i="6"/>
  <c r="D6734" i="6"/>
  <c r="D6735" i="6"/>
  <c r="D6736" i="6"/>
  <c r="D6737" i="6"/>
  <c r="D6738" i="6"/>
  <c r="D6739" i="6"/>
  <c r="D6740" i="6"/>
  <c r="D6741" i="6"/>
  <c r="D6742" i="6"/>
  <c r="D6743" i="6"/>
  <c r="D6744" i="6"/>
  <c r="D6745" i="6"/>
  <c r="D6746" i="6"/>
  <c r="D6747" i="6"/>
  <c r="D6748" i="6"/>
  <c r="D6749" i="6"/>
  <c r="D6750" i="6"/>
  <c r="D6751" i="6"/>
  <c r="D6752" i="6"/>
  <c r="D6753" i="6"/>
  <c r="D6754" i="6"/>
  <c r="D6755" i="6"/>
  <c r="D6756" i="6"/>
  <c r="D6757" i="6"/>
  <c r="D6758" i="6"/>
  <c r="D6759" i="6"/>
  <c r="D6760" i="6"/>
  <c r="D6761" i="6"/>
  <c r="D6762" i="6"/>
  <c r="D6763" i="6"/>
  <c r="D6764" i="6"/>
  <c r="D6765" i="6"/>
  <c r="D6766" i="6"/>
  <c r="D6767" i="6"/>
  <c r="D6768" i="6"/>
  <c r="D6769" i="6"/>
  <c r="D6770" i="6"/>
  <c r="D6771" i="6"/>
  <c r="D6772" i="6"/>
  <c r="D6773" i="6"/>
  <c r="D6774" i="6"/>
  <c r="D6775" i="6"/>
  <c r="D6776" i="6"/>
  <c r="D6777" i="6"/>
  <c r="D6778" i="6"/>
  <c r="D6779" i="6"/>
  <c r="D6780" i="6"/>
  <c r="D6781" i="6"/>
  <c r="D6782" i="6"/>
  <c r="D6783" i="6"/>
  <c r="D6784" i="6"/>
  <c r="D6785" i="6"/>
  <c r="D6786" i="6"/>
  <c r="D6787" i="6"/>
  <c r="D6788" i="6"/>
  <c r="D6789" i="6"/>
  <c r="D6790" i="6"/>
  <c r="D6791" i="6"/>
  <c r="D6792" i="6"/>
  <c r="D6793" i="6"/>
  <c r="D6794" i="6"/>
  <c r="D6795" i="6"/>
  <c r="D6796" i="6"/>
  <c r="D6797" i="6"/>
  <c r="D6798" i="6"/>
  <c r="D6799" i="6"/>
  <c r="D6800" i="6"/>
  <c r="D6801" i="6"/>
  <c r="D6802" i="6"/>
  <c r="D6803" i="6"/>
  <c r="D6804" i="6"/>
  <c r="D6805" i="6"/>
  <c r="D6806" i="6"/>
  <c r="D6807" i="6"/>
  <c r="D6808" i="6"/>
  <c r="D6809" i="6"/>
  <c r="D6810" i="6"/>
  <c r="D6811" i="6"/>
  <c r="D6812" i="6"/>
  <c r="D6813" i="6"/>
  <c r="D6814" i="6"/>
  <c r="D6815" i="6"/>
  <c r="D6816" i="6"/>
  <c r="D6817" i="6"/>
  <c r="D6818" i="6"/>
  <c r="D6819" i="6"/>
  <c r="D6820" i="6"/>
  <c r="D6821" i="6"/>
  <c r="D6822" i="6"/>
  <c r="D6823" i="6"/>
  <c r="D6824" i="6"/>
  <c r="D6825" i="6"/>
  <c r="D6826" i="6"/>
  <c r="D6827" i="6"/>
  <c r="D6828" i="6"/>
  <c r="D6829" i="6"/>
  <c r="D6830" i="6"/>
  <c r="D6831" i="6"/>
  <c r="D6832" i="6"/>
  <c r="D6833" i="6"/>
  <c r="D6834" i="6"/>
  <c r="D6835" i="6"/>
  <c r="D6836" i="6"/>
  <c r="D6837" i="6"/>
  <c r="D6838" i="6"/>
  <c r="D6839" i="6"/>
  <c r="D6840" i="6"/>
  <c r="D6841" i="6"/>
  <c r="D6842" i="6"/>
  <c r="D6843" i="6"/>
  <c r="D6844" i="6"/>
  <c r="D6845" i="6"/>
  <c r="D6846" i="6"/>
  <c r="D6847" i="6"/>
  <c r="D6848" i="6"/>
  <c r="D6849" i="6"/>
  <c r="D6850" i="6"/>
  <c r="D6851" i="6"/>
  <c r="D6852" i="6"/>
  <c r="D6853" i="6"/>
  <c r="D6854" i="6"/>
  <c r="D6855" i="6"/>
  <c r="D6856" i="6"/>
  <c r="D6857" i="6"/>
  <c r="D6858" i="6"/>
  <c r="D6859" i="6"/>
  <c r="D6860" i="6"/>
  <c r="D6861" i="6"/>
  <c r="D6862" i="6"/>
  <c r="D6863" i="6"/>
  <c r="D6864" i="6"/>
  <c r="D6865" i="6"/>
  <c r="D6866" i="6"/>
  <c r="D6867" i="6"/>
  <c r="D6868" i="6"/>
  <c r="D6869" i="6"/>
  <c r="D6870" i="6"/>
  <c r="D6871" i="6"/>
  <c r="D6872" i="6"/>
  <c r="D6873" i="6"/>
  <c r="D6874" i="6"/>
  <c r="D6875" i="6"/>
  <c r="D6876" i="6"/>
  <c r="D6877" i="6"/>
  <c r="D6878" i="6"/>
  <c r="D6879" i="6"/>
  <c r="D6880" i="6"/>
  <c r="D6881" i="6"/>
  <c r="D6882" i="6"/>
  <c r="D6883" i="6"/>
  <c r="D6884" i="6"/>
  <c r="D6885" i="6"/>
  <c r="D6886" i="6"/>
  <c r="D6887" i="6"/>
  <c r="D6888" i="6"/>
  <c r="D6889" i="6"/>
  <c r="D6890" i="6"/>
  <c r="D6891" i="6"/>
  <c r="D6892" i="6"/>
  <c r="D6893" i="6"/>
  <c r="D6894" i="6"/>
  <c r="D6895" i="6"/>
  <c r="D6896" i="6"/>
  <c r="D6897" i="6"/>
  <c r="D6898" i="6"/>
  <c r="D6899" i="6"/>
  <c r="D6900" i="6"/>
  <c r="D6901" i="6"/>
  <c r="D6902" i="6"/>
  <c r="D6903" i="6"/>
  <c r="D6904" i="6"/>
  <c r="D6905" i="6"/>
  <c r="D6906" i="6"/>
  <c r="D6907" i="6"/>
  <c r="D6908" i="6"/>
  <c r="D6909" i="6"/>
  <c r="D6910" i="6"/>
  <c r="D6911" i="6"/>
  <c r="D6912" i="6"/>
  <c r="D6913" i="6"/>
  <c r="D6914" i="6"/>
  <c r="D6915" i="6"/>
  <c r="D6916" i="6"/>
  <c r="D6917" i="6"/>
  <c r="D6918" i="6"/>
  <c r="D6919" i="6"/>
  <c r="D6920" i="6"/>
  <c r="D6921" i="6"/>
  <c r="D6922" i="6"/>
  <c r="D6923" i="6"/>
  <c r="D6924" i="6"/>
  <c r="D6925" i="6"/>
  <c r="D6926" i="6"/>
  <c r="D6927" i="6"/>
  <c r="D6928" i="6"/>
  <c r="D6929" i="6"/>
  <c r="D6930" i="6"/>
  <c r="D6931" i="6"/>
  <c r="D6932" i="6"/>
  <c r="D6933" i="6"/>
  <c r="D6934" i="6"/>
  <c r="D6935" i="6"/>
  <c r="D6936" i="6"/>
  <c r="D6937" i="6"/>
  <c r="D6938" i="6"/>
  <c r="D6939" i="6"/>
  <c r="D6940" i="6"/>
  <c r="D6941" i="6"/>
  <c r="D6942" i="6"/>
  <c r="D6943" i="6"/>
  <c r="D6944" i="6"/>
  <c r="D6945" i="6"/>
  <c r="D6946" i="6"/>
  <c r="D6947" i="6"/>
  <c r="D6948" i="6"/>
  <c r="D6949" i="6"/>
  <c r="D6950" i="6"/>
  <c r="D6951" i="6"/>
  <c r="D6952" i="6"/>
  <c r="D6953" i="6"/>
  <c r="D6954" i="6"/>
  <c r="D6955" i="6"/>
  <c r="D6956" i="6"/>
  <c r="D6957" i="6"/>
  <c r="D6958" i="6"/>
  <c r="D6959" i="6"/>
  <c r="D6960" i="6"/>
  <c r="D6961" i="6"/>
  <c r="D6962" i="6"/>
  <c r="D6963" i="6"/>
  <c r="D6964" i="6"/>
  <c r="D6965" i="6"/>
  <c r="D6966" i="6"/>
  <c r="D6967" i="6"/>
  <c r="D6968" i="6"/>
  <c r="D6969" i="6"/>
  <c r="D6970" i="6"/>
  <c r="D6971" i="6"/>
  <c r="D6972" i="6"/>
  <c r="D6973" i="6"/>
  <c r="D6974" i="6"/>
  <c r="D6975" i="6"/>
  <c r="D6976" i="6"/>
  <c r="D6977" i="6"/>
  <c r="D6978" i="6"/>
  <c r="D6979" i="6"/>
  <c r="D6980" i="6"/>
  <c r="D6981" i="6"/>
  <c r="D6982" i="6"/>
  <c r="D6983" i="6"/>
  <c r="D6984" i="6"/>
  <c r="D6985" i="6"/>
  <c r="D6986" i="6"/>
  <c r="D6987" i="6"/>
  <c r="D6988" i="6"/>
  <c r="D6989" i="6"/>
  <c r="D6990" i="6"/>
  <c r="D6991" i="6"/>
  <c r="D6992" i="6"/>
  <c r="D6993" i="6"/>
  <c r="D6994" i="6"/>
  <c r="D6995" i="6"/>
  <c r="D6996" i="6"/>
  <c r="D6997" i="6"/>
  <c r="D6998" i="6"/>
  <c r="D6999" i="6"/>
  <c r="D7000" i="6"/>
  <c r="D7001" i="6"/>
  <c r="D7002" i="6"/>
  <c r="D7003" i="6"/>
  <c r="D7004" i="6"/>
  <c r="D7005" i="6"/>
  <c r="D7006" i="6"/>
  <c r="D7007" i="6"/>
  <c r="D7008" i="6"/>
  <c r="D7009" i="6"/>
  <c r="D7010" i="6"/>
  <c r="D7011" i="6"/>
  <c r="D7012" i="6"/>
  <c r="D7013" i="6"/>
  <c r="D7014" i="6"/>
  <c r="D7015" i="6"/>
  <c r="D7016" i="6"/>
  <c r="D7017" i="6"/>
  <c r="D7018" i="6"/>
  <c r="D7019" i="6"/>
  <c r="D7020" i="6"/>
  <c r="D7021" i="6"/>
  <c r="D7022" i="6"/>
  <c r="D7023" i="6"/>
  <c r="D7024" i="6"/>
  <c r="D7025" i="6"/>
  <c r="D7026" i="6"/>
  <c r="D7027" i="6"/>
  <c r="D7028" i="6"/>
  <c r="D7029" i="6"/>
  <c r="D7030" i="6"/>
  <c r="D7031" i="6"/>
  <c r="D7032" i="6"/>
  <c r="D7033" i="6"/>
  <c r="D7034" i="6"/>
  <c r="D7035" i="6"/>
  <c r="D7036" i="6"/>
  <c r="D7037" i="6"/>
  <c r="D7038" i="6"/>
  <c r="D7039" i="6"/>
  <c r="D7040" i="6"/>
  <c r="D7041" i="6"/>
  <c r="D7042" i="6"/>
  <c r="D7043" i="6"/>
  <c r="D7044" i="6"/>
  <c r="D7045" i="6"/>
  <c r="D7046" i="6"/>
  <c r="D7047" i="6"/>
  <c r="D7048" i="6"/>
  <c r="D7049" i="6"/>
  <c r="D7050" i="6"/>
  <c r="D7051" i="6"/>
  <c r="D7052" i="6"/>
  <c r="D7053" i="6"/>
  <c r="D7054" i="6"/>
  <c r="D7055" i="6"/>
  <c r="D7056" i="6"/>
  <c r="D7057" i="6"/>
  <c r="D7058" i="6"/>
  <c r="D7059" i="6"/>
  <c r="D7060" i="6"/>
  <c r="D7061" i="6"/>
  <c r="D7062" i="6"/>
  <c r="D7063" i="6"/>
  <c r="D7064" i="6"/>
  <c r="D7065" i="6"/>
  <c r="D7066" i="6"/>
  <c r="D7067" i="6"/>
  <c r="D7068" i="6"/>
  <c r="D7069" i="6"/>
  <c r="D7070" i="6"/>
  <c r="D7071" i="6"/>
  <c r="D7072" i="6"/>
  <c r="D7073" i="6"/>
  <c r="D7074" i="6"/>
  <c r="D7075" i="6"/>
  <c r="D7076" i="6"/>
  <c r="D7077" i="6"/>
  <c r="D7078" i="6"/>
  <c r="D7079" i="6"/>
  <c r="D7080" i="6"/>
  <c r="D7081" i="6"/>
  <c r="D7082" i="6"/>
  <c r="D7083" i="6"/>
  <c r="D7084" i="6"/>
  <c r="D7085" i="6"/>
  <c r="D7086" i="6"/>
  <c r="D7087" i="6"/>
  <c r="D7088" i="6"/>
  <c r="D7089" i="6"/>
  <c r="D7090" i="6"/>
  <c r="D7091" i="6"/>
  <c r="D7092" i="6"/>
  <c r="D7093" i="6"/>
  <c r="D7094" i="6"/>
  <c r="D7095" i="6"/>
  <c r="D7096" i="6"/>
  <c r="D7097" i="6"/>
  <c r="D7098" i="6"/>
  <c r="D7099" i="6"/>
  <c r="D7100" i="6"/>
  <c r="D7101" i="6"/>
  <c r="D7102" i="6"/>
  <c r="D7103" i="6"/>
  <c r="D7104" i="6"/>
  <c r="D7105" i="6"/>
  <c r="D7106" i="6"/>
  <c r="D7107" i="6"/>
  <c r="D7108" i="6"/>
  <c r="D7109" i="6"/>
  <c r="D7110" i="6"/>
  <c r="D7111" i="6"/>
  <c r="D7112" i="6"/>
  <c r="D7113" i="6"/>
  <c r="D7114" i="6"/>
  <c r="D7115" i="6"/>
  <c r="D7116" i="6"/>
  <c r="D7117" i="6"/>
  <c r="D7118" i="6"/>
  <c r="D7119" i="6"/>
  <c r="D7120" i="6"/>
  <c r="D7121" i="6"/>
  <c r="D7122" i="6"/>
  <c r="D7123" i="6"/>
  <c r="D7124" i="6"/>
  <c r="D7125" i="6"/>
  <c r="D7126" i="6"/>
  <c r="D7127" i="6"/>
  <c r="D7128" i="6"/>
  <c r="D7129" i="6"/>
  <c r="D7130" i="6"/>
  <c r="D7131" i="6"/>
  <c r="D7132" i="6"/>
  <c r="D7133" i="6"/>
  <c r="D7134" i="6"/>
  <c r="D7135" i="6"/>
  <c r="D7136" i="6"/>
  <c r="D7137" i="6"/>
  <c r="D7138" i="6"/>
  <c r="D7139" i="6"/>
  <c r="D7140" i="6"/>
  <c r="D7141" i="6"/>
  <c r="D7142" i="6"/>
  <c r="D7143" i="6"/>
  <c r="D7144" i="6"/>
  <c r="D7145" i="6"/>
  <c r="D7146" i="6"/>
  <c r="D7147" i="6"/>
  <c r="D7148" i="6"/>
  <c r="D7149" i="6"/>
  <c r="D7150" i="6"/>
  <c r="D7151" i="6"/>
  <c r="D7152" i="6"/>
  <c r="D7153" i="6"/>
  <c r="D7154" i="6"/>
  <c r="D7155" i="6"/>
  <c r="D7156" i="6"/>
  <c r="D7157" i="6"/>
  <c r="D7158" i="6"/>
  <c r="D7159" i="6"/>
  <c r="D7160" i="6"/>
  <c r="D7161" i="6"/>
  <c r="D7162" i="6"/>
  <c r="D7163" i="6"/>
  <c r="D7164" i="6"/>
  <c r="D7165" i="6"/>
  <c r="D7166" i="6"/>
  <c r="D7167" i="6"/>
  <c r="D7168" i="6"/>
  <c r="D7169" i="6"/>
  <c r="D7170" i="6"/>
  <c r="D7171" i="6"/>
  <c r="D7172" i="6"/>
  <c r="D7173" i="6"/>
  <c r="D7174" i="6"/>
  <c r="D7175" i="6"/>
  <c r="D7176" i="6"/>
  <c r="D7177" i="6"/>
  <c r="D7178" i="6"/>
  <c r="D7179" i="6"/>
  <c r="D7180" i="6"/>
  <c r="D7181" i="6"/>
  <c r="D7182" i="6"/>
  <c r="D7183" i="6"/>
  <c r="D7184" i="6"/>
  <c r="D7185" i="6"/>
  <c r="D7186" i="6"/>
  <c r="D7187" i="6"/>
  <c r="D7188" i="6"/>
  <c r="D7189" i="6"/>
  <c r="D7190" i="6"/>
  <c r="D7191" i="6"/>
  <c r="D7192" i="6"/>
  <c r="D7193" i="6"/>
  <c r="D7194" i="6"/>
  <c r="D7195" i="6"/>
  <c r="D7196" i="6"/>
  <c r="D7197" i="6"/>
  <c r="D7198" i="6"/>
  <c r="D7199" i="6"/>
  <c r="D7200" i="6"/>
  <c r="D7201" i="6"/>
  <c r="D7202" i="6"/>
  <c r="D7203" i="6"/>
  <c r="D7204" i="6"/>
  <c r="D7205" i="6"/>
  <c r="D7206" i="6"/>
  <c r="D7207" i="6"/>
  <c r="D7208" i="6"/>
  <c r="D7209" i="6"/>
  <c r="D7210" i="6"/>
  <c r="D7211" i="6"/>
  <c r="D7212" i="6"/>
  <c r="D7213" i="6"/>
  <c r="D7214" i="6"/>
  <c r="D7215" i="6"/>
  <c r="D7216" i="6"/>
  <c r="D7217" i="6"/>
  <c r="D7218" i="6"/>
  <c r="D7219" i="6"/>
  <c r="D7220" i="6"/>
  <c r="D7221" i="6"/>
  <c r="D7222" i="6"/>
  <c r="D7223" i="6"/>
  <c r="D7224" i="6"/>
  <c r="D7225" i="6"/>
  <c r="D7226" i="6"/>
  <c r="D7227" i="6"/>
  <c r="D7228" i="6"/>
  <c r="D7229" i="6"/>
  <c r="D7230" i="6"/>
  <c r="D7231" i="6"/>
  <c r="D7232" i="6"/>
  <c r="D7233" i="6"/>
  <c r="D7234" i="6"/>
  <c r="D7235" i="6"/>
  <c r="D7236" i="6"/>
  <c r="D7237" i="6"/>
  <c r="D7238" i="6"/>
  <c r="D7239" i="6"/>
  <c r="D7240" i="6"/>
  <c r="D7241" i="6"/>
  <c r="D7242" i="6"/>
  <c r="D7243" i="6"/>
  <c r="D7244" i="6"/>
  <c r="D7245" i="6"/>
  <c r="D7246" i="6"/>
  <c r="D7247" i="6"/>
  <c r="D7248" i="6"/>
  <c r="D7249" i="6"/>
  <c r="D7250" i="6"/>
  <c r="D7251" i="6"/>
  <c r="D7252" i="6"/>
  <c r="D7253" i="6"/>
  <c r="D7254" i="6"/>
  <c r="D7255" i="6"/>
  <c r="D7256" i="6"/>
  <c r="D7257" i="6"/>
  <c r="D7258" i="6"/>
  <c r="D7259" i="6"/>
  <c r="D7260" i="6"/>
  <c r="D7261" i="6"/>
  <c r="D7262" i="6"/>
  <c r="D7263" i="6"/>
  <c r="D7264" i="6"/>
  <c r="D7265" i="6"/>
  <c r="D7266" i="6"/>
  <c r="D7267" i="6"/>
  <c r="D7268" i="6"/>
  <c r="D7269" i="6"/>
  <c r="D7270" i="6"/>
  <c r="D7271" i="6"/>
  <c r="D7272" i="6"/>
  <c r="D7273" i="6"/>
  <c r="D7274" i="6"/>
  <c r="D7275" i="6"/>
  <c r="D7276" i="6"/>
  <c r="D7277" i="6"/>
  <c r="D7278" i="6"/>
  <c r="D7279" i="6"/>
  <c r="D7280" i="6"/>
  <c r="D7281" i="6"/>
  <c r="D7282" i="6"/>
  <c r="D7283" i="6"/>
  <c r="D7284" i="6"/>
  <c r="D7285" i="6"/>
  <c r="D7286" i="6"/>
  <c r="D7287" i="6"/>
  <c r="D7288" i="6"/>
  <c r="D7289" i="6"/>
  <c r="D7290" i="6"/>
  <c r="D7291" i="6"/>
  <c r="D7292" i="6"/>
  <c r="D7293" i="6"/>
  <c r="D7294" i="6"/>
  <c r="D7295" i="6"/>
  <c r="D7296" i="6"/>
  <c r="D7297" i="6"/>
  <c r="D7298" i="6"/>
  <c r="D7299" i="6"/>
  <c r="D7300" i="6"/>
  <c r="D7301" i="6"/>
  <c r="D7302" i="6"/>
  <c r="D7303" i="6"/>
  <c r="D7304" i="6"/>
  <c r="D7305" i="6"/>
  <c r="D7306" i="6"/>
  <c r="D7307" i="6"/>
  <c r="D7308" i="6"/>
  <c r="D7309" i="6"/>
  <c r="D7310" i="6"/>
  <c r="D7311" i="6"/>
  <c r="D7312" i="6"/>
  <c r="D7313" i="6"/>
  <c r="D7314" i="6"/>
  <c r="D7315" i="6"/>
  <c r="D7316" i="6"/>
  <c r="D7317" i="6"/>
  <c r="D7318" i="6"/>
  <c r="D7319" i="6"/>
  <c r="D7320" i="6"/>
  <c r="D7321" i="6"/>
  <c r="D7322" i="6"/>
  <c r="D7323" i="6"/>
  <c r="D7324" i="6"/>
  <c r="D7325" i="6"/>
  <c r="D7326" i="6"/>
  <c r="D7327" i="6"/>
  <c r="D7328" i="6"/>
  <c r="D7329" i="6"/>
  <c r="D7330" i="6"/>
  <c r="D7331" i="6"/>
  <c r="D7332" i="6"/>
  <c r="D7333" i="6"/>
  <c r="D7334" i="6"/>
  <c r="D7335" i="6"/>
  <c r="D7336" i="6"/>
  <c r="D7337" i="6"/>
  <c r="D7338" i="6"/>
  <c r="D7339" i="6"/>
  <c r="D7340" i="6"/>
  <c r="D7341" i="6"/>
  <c r="D7342" i="6"/>
  <c r="D7343" i="6"/>
  <c r="D7344" i="6"/>
  <c r="D7345" i="6"/>
  <c r="D7346" i="6"/>
  <c r="D7347" i="6"/>
  <c r="D7348" i="6"/>
  <c r="D7349" i="6"/>
  <c r="D7350" i="6"/>
  <c r="D7351" i="6"/>
  <c r="D7352" i="6"/>
  <c r="D7353" i="6"/>
  <c r="D7354" i="6"/>
  <c r="D7355" i="6"/>
  <c r="D7356" i="6"/>
  <c r="D7357" i="6"/>
  <c r="D7358" i="6"/>
  <c r="D7359" i="6"/>
  <c r="D7360" i="6"/>
  <c r="D7361" i="6"/>
  <c r="D7362" i="6"/>
  <c r="D7363" i="6"/>
  <c r="D7364" i="6"/>
  <c r="D7365" i="6"/>
  <c r="D7366" i="6"/>
  <c r="D7367" i="6"/>
  <c r="D7368" i="6"/>
  <c r="D7369" i="6"/>
  <c r="D7370" i="6"/>
  <c r="D7371" i="6"/>
  <c r="D7372" i="6"/>
  <c r="D7373" i="6"/>
  <c r="D7374" i="6"/>
  <c r="D7375" i="6"/>
  <c r="D7376" i="6"/>
  <c r="D7377" i="6"/>
  <c r="D7378" i="6"/>
  <c r="D7379" i="6"/>
  <c r="D7380" i="6"/>
  <c r="D7381" i="6"/>
  <c r="D7382" i="6"/>
  <c r="D7383" i="6"/>
  <c r="D7384" i="6"/>
  <c r="D7385" i="6"/>
  <c r="D7386" i="6"/>
  <c r="D7387" i="6"/>
  <c r="D7388" i="6"/>
  <c r="D7389" i="6"/>
  <c r="D7390" i="6"/>
  <c r="D7391" i="6"/>
  <c r="D7392" i="6"/>
  <c r="D7393" i="6"/>
  <c r="D7394" i="6"/>
  <c r="D7395" i="6"/>
  <c r="D7396" i="6"/>
  <c r="D7397" i="6"/>
  <c r="D7398" i="6"/>
  <c r="D7399" i="6"/>
  <c r="D7400" i="6"/>
  <c r="D7401" i="6"/>
  <c r="D7402" i="6"/>
  <c r="D7403" i="6"/>
  <c r="D7404" i="6"/>
  <c r="D7405" i="6"/>
  <c r="D7406" i="6"/>
  <c r="D7407" i="6"/>
  <c r="D7408" i="6"/>
  <c r="D7409" i="6"/>
  <c r="D7410" i="6"/>
  <c r="D7411" i="6"/>
  <c r="D7412" i="6"/>
  <c r="D7413" i="6"/>
  <c r="D7414" i="6"/>
  <c r="D7415" i="6"/>
  <c r="D7416" i="6"/>
  <c r="D7417" i="6"/>
  <c r="D7418" i="6"/>
  <c r="D7419" i="6"/>
  <c r="D7420" i="6"/>
  <c r="D7421" i="6"/>
  <c r="D7422" i="6"/>
  <c r="D7423" i="6"/>
  <c r="D7424" i="6"/>
  <c r="D7425" i="6"/>
  <c r="D7426" i="6"/>
  <c r="D7427" i="6"/>
  <c r="D7428" i="6"/>
  <c r="D7429" i="6"/>
  <c r="D7430" i="6"/>
  <c r="D7431" i="6"/>
  <c r="D7432" i="6"/>
  <c r="D7433" i="6"/>
  <c r="D7434" i="6"/>
  <c r="D7435" i="6"/>
  <c r="D7436" i="6"/>
  <c r="D7437" i="6"/>
  <c r="D7438" i="6"/>
  <c r="D7439" i="6"/>
  <c r="D7440" i="6"/>
  <c r="D7441" i="6"/>
  <c r="D7442" i="6"/>
  <c r="D7443" i="6"/>
  <c r="D7444" i="6"/>
  <c r="D7445" i="6"/>
  <c r="D7446" i="6"/>
  <c r="D7447" i="6"/>
  <c r="D7448" i="6"/>
  <c r="D7449" i="6"/>
  <c r="D7450" i="6"/>
  <c r="D7451" i="6"/>
  <c r="D7452" i="6"/>
  <c r="D7453" i="6"/>
  <c r="D7454" i="6"/>
  <c r="D7455" i="6"/>
  <c r="D7456" i="6"/>
  <c r="D7457" i="6"/>
  <c r="D7458" i="6"/>
  <c r="D7459" i="6"/>
  <c r="D7460" i="6"/>
  <c r="D7461" i="6"/>
  <c r="D7462" i="6"/>
  <c r="D7463" i="6"/>
  <c r="D7464" i="6"/>
  <c r="D7465" i="6"/>
  <c r="D7466" i="6"/>
  <c r="D7467" i="6"/>
  <c r="D7468" i="6"/>
  <c r="D7469" i="6"/>
  <c r="D7470" i="6"/>
  <c r="D7471" i="6"/>
  <c r="D7472" i="6"/>
  <c r="D7473" i="6"/>
  <c r="D7474" i="6"/>
  <c r="D7475" i="6"/>
  <c r="D7476" i="6"/>
  <c r="D7477" i="6"/>
  <c r="D7478" i="6"/>
  <c r="D7479" i="6"/>
  <c r="D7480" i="6"/>
  <c r="D7481" i="6"/>
  <c r="D7482" i="6"/>
  <c r="D7483" i="6"/>
  <c r="D7484" i="6"/>
  <c r="D7485" i="6"/>
  <c r="D7486" i="6"/>
  <c r="D7487" i="6"/>
  <c r="D7488" i="6"/>
  <c r="D7489" i="6"/>
  <c r="D7490" i="6"/>
  <c r="D7491" i="6"/>
  <c r="D7492" i="6"/>
  <c r="D7493" i="6"/>
  <c r="D7494" i="6"/>
  <c r="D7495" i="6"/>
  <c r="D7496" i="6"/>
  <c r="D7497" i="6"/>
  <c r="D7498" i="6"/>
  <c r="D7499" i="6"/>
  <c r="D7500" i="6"/>
  <c r="D7501" i="6"/>
  <c r="D7502" i="6"/>
  <c r="D7503" i="6"/>
  <c r="D7504" i="6"/>
  <c r="D7505" i="6"/>
  <c r="D7506" i="6"/>
  <c r="D7507" i="6"/>
  <c r="D7508" i="6"/>
  <c r="D7509" i="6"/>
  <c r="D7510" i="6"/>
  <c r="D7511" i="6"/>
  <c r="D7512" i="6"/>
  <c r="D7513" i="6"/>
  <c r="D7514" i="6"/>
  <c r="D7515" i="6"/>
  <c r="D7516" i="6"/>
  <c r="D7517" i="6"/>
  <c r="D7518" i="6"/>
  <c r="D7519" i="6"/>
  <c r="D7520" i="6"/>
  <c r="D7521" i="6"/>
  <c r="D7522" i="6"/>
  <c r="D7523" i="6"/>
  <c r="D7524" i="6"/>
  <c r="D7525" i="6"/>
  <c r="D7526" i="6"/>
  <c r="D7527" i="6"/>
  <c r="D7528" i="6"/>
  <c r="D7529" i="6"/>
  <c r="D7530" i="6"/>
  <c r="D7531" i="6"/>
  <c r="D7532" i="6"/>
  <c r="D7533" i="6"/>
  <c r="D7534" i="6"/>
  <c r="D7535" i="6"/>
  <c r="D7536" i="6"/>
  <c r="D7537" i="6"/>
  <c r="D7538" i="6"/>
  <c r="D7539" i="6"/>
  <c r="D7540" i="6"/>
  <c r="D7541" i="6"/>
  <c r="D7542" i="6"/>
  <c r="D7543" i="6"/>
  <c r="D7544" i="6"/>
  <c r="D7545" i="6"/>
  <c r="D7546" i="6"/>
  <c r="D7547" i="6"/>
  <c r="D7548" i="6"/>
  <c r="D7549" i="6"/>
  <c r="D7550" i="6"/>
  <c r="D7551" i="6"/>
  <c r="D7552" i="6"/>
  <c r="D7553" i="6"/>
  <c r="D7554" i="6"/>
  <c r="D7555" i="6"/>
  <c r="D7556" i="6"/>
  <c r="D7557" i="6"/>
  <c r="D7558" i="6"/>
  <c r="D7559" i="6"/>
  <c r="D7560" i="6"/>
  <c r="D7561" i="6"/>
  <c r="D7562" i="6"/>
  <c r="D7563" i="6"/>
  <c r="D7564" i="6"/>
  <c r="D7565" i="6"/>
  <c r="D7566" i="6"/>
  <c r="D7567" i="6"/>
  <c r="D7568" i="6"/>
  <c r="D7569" i="6"/>
  <c r="D7570" i="6"/>
  <c r="D7571" i="6"/>
  <c r="D7572" i="6"/>
  <c r="D7573" i="6"/>
  <c r="D7574" i="6"/>
  <c r="D7575" i="6"/>
  <c r="D7576" i="6"/>
  <c r="D7577" i="6"/>
  <c r="D7578" i="6"/>
  <c r="D7579" i="6"/>
  <c r="D7580" i="6"/>
  <c r="D7581" i="6"/>
  <c r="D7582" i="6"/>
  <c r="D7583" i="6"/>
  <c r="D7584" i="6"/>
  <c r="D7585" i="6"/>
  <c r="D7586" i="6"/>
  <c r="D7587" i="6"/>
  <c r="D7588" i="6"/>
  <c r="D7589" i="6"/>
  <c r="D7590" i="6"/>
  <c r="D7591" i="6"/>
  <c r="D7592" i="6"/>
  <c r="D7593" i="6"/>
  <c r="D7594" i="6"/>
  <c r="D7595" i="6"/>
  <c r="D7596" i="6"/>
  <c r="D7597" i="6"/>
  <c r="D7598" i="6"/>
  <c r="D7599" i="6"/>
  <c r="D7600" i="6"/>
  <c r="D7601" i="6"/>
  <c r="D7602" i="6"/>
  <c r="D7603" i="6"/>
  <c r="D7604" i="6"/>
  <c r="D7605" i="6"/>
  <c r="D7606" i="6"/>
  <c r="D7607" i="6"/>
  <c r="D7608" i="6"/>
  <c r="D7609" i="6"/>
  <c r="D7610" i="6"/>
  <c r="D7611" i="6"/>
  <c r="D7612" i="6"/>
  <c r="D7613" i="6"/>
  <c r="D7614" i="6"/>
  <c r="D7615" i="6"/>
  <c r="D7616" i="6"/>
  <c r="D7617" i="6"/>
  <c r="D7618" i="6"/>
  <c r="D7619" i="6"/>
  <c r="D7620" i="6"/>
  <c r="D7621" i="6"/>
  <c r="D7622" i="6"/>
  <c r="D7623" i="6"/>
  <c r="D7624" i="6"/>
  <c r="D7625" i="6"/>
  <c r="D7626" i="6"/>
  <c r="D7627" i="6"/>
  <c r="D7628" i="6"/>
  <c r="D7629" i="6"/>
  <c r="D7630" i="6"/>
  <c r="D7631" i="6"/>
  <c r="D7632" i="6"/>
  <c r="D7633" i="6"/>
  <c r="D7634" i="6"/>
  <c r="D7635" i="6"/>
  <c r="D7636" i="6"/>
  <c r="D7637" i="6"/>
  <c r="D7638" i="6"/>
  <c r="D7639" i="6"/>
  <c r="D7640" i="6"/>
  <c r="D7641" i="6"/>
  <c r="D7642" i="6"/>
  <c r="D7643" i="6"/>
  <c r="D7644" i="6"/>
  <c r="D7645" i="6"/>
  <c r="D7646" i="6"/>
  <c r="D7647" i="6"/>
  <c r="D7648" i="6"/>
  <c r="D7649" i="6"/>
  <c r="D7650" i="6"/>
  <c r="D7651" i="6"/>
  <c r="D7652" i="6"/>
  <c r="D7653" i="6"/>
  <c r="D7654" i="6"/>
  <c r="D7655" i="6"/>
  <c r="D7656" i="6"/>
  <c r="D7657" i="6"/>
  <c r="D7658" i="6"/>
  <c r="D7659" i="6"/>
  <c r="D7660" i="6"/>
  <c r="D7661" i="6"/>
  <c r="D7662" i="6"/>
  <c r="D7663" i="6"/>
  <c r="D7664" i="6"/>
  <c r="D7665" i="6"/>
  <c r="D7666" i="6"/>
  <c r="D7667" i="6"/>
  <c r="D7668" i="6"/>
  <c r="D7669" i="6"/>
  <c r="D7670" i="6"/>
  <c r="D7671" i="6"/>
  <c r="D7672" i="6"/>
  <c r="D7673" i="6"/>
  <c r="D7674" i="6"/>
  <c r="D7675" i="6"/>
  <c r="D7676" i="6"/>
  <c r="D7677" i="6"/>
  <c r="D7678" i="6"/>
  <c r="D7679" i="6"/>
  <c r="D7680" i="6"/>
  <c r="D7681" i="6"/>
  <c r="D7682" i="6"/>
  <c r="D7683" i="6"/>
  <c r="D7684" i="6"/>
  <c r="D7685" i="6"/>
  <c r="D7686" i="6"/>
  <c r="D7687" i="6"/>
  <c r="D7688" i="6"/>
  <c r="D7689" i="6"/>
  <c r="D7690" i="6"/>
  <c r="D7691" i="6"/>
  <c r="D7692" i="6"/>
  <c r="D7693" i="6"/>
  <c r="D7694" i="6"/>
  <c r="D7695" i="6"/>
  <c r="D7696" i="6"/>
  <c r="D7697" i="6"/>
  <c r="D7698" i="6"/>
  <c r="D7699" i="6"/>
  <c r="D7700" i="6"/>
  <c r="D7701" i="6"/>
  <c r="D7702" i="6"/>
  <c r="D7703" i="6"/>
  <c r="D7704" i="6"/>
  <c r="D7705" i="6"/>
  <c r="D7706" i="6"/>
  <c r="D7707" i="6"/>
  <c r="D7708" i="6"/>
  <c r="D7709" i="6"/>
  <c r="D7710" i="6"/>
  <c r="D7711" i="6"/>
  <c r="D7712" i="6"/>
  <c r="D7713" i="6"/>
  <c r="D7714" i="6"/>
  <c r="D7715" i="6"/>
  <c r="D7716" i="6"/>
  <c r="D7717" i="6"/>
  <c r="D7718" i="6"/>
  <c r="D7719" i="6"/>
  <c r="D7720" i="6"/>
  <c r="D7721" i="6"/>
  <c r="D7722" i="6"/>
  <c r="D7723" i="6"/>
  <c r="D7724" i="6"/>
  <c r="D7725" i="6"/>
  <c r="D7726" i="6"/>
  <c r="D7727" i="6"/>
  <c r="D7728" i="6"/>
  <c r="D7729" i="6"/>
  <c r="D7730" i="6"/>
  <c r="D7731" i="6"/>
  <c r="D7732" i="6"/>
  <c r="D7733" i="6"/>
  <c r="D7734" i="6"/>
  <c r="D7735" i="6"/>
  <c r="D7736" i="6"/>
  <c r="D7737" i="6"/>
  <c r="D7738" i="6"/>
  <c r="D7739" i="6"/>
  <c r="D7740" i="6"/>
  <c r="D7741" i="6"/>
  <c r="D7742" i="6"/>
  <c r="D7743" i="6"/>
  <c r="D7744" i="6"/>
  <c r="D7745" i="6"/>
  <c r="D7746" i="6"/>
  <c r="D7747" i="6"/>
  <c r="D7748" i="6"/>
  <c r="D7749" i="6"/>
  <c r="D7750" i="6"/>
  <c r="D7751" i="6"/>
  <c r="D7752" i="6"/>
  <c r="D7753" i="6"/>
  <c r="D7754" i="6"/>
  <c r="D7755" i="6"/>
  <c r="D7756" i="6"/>
  <c r="D7757" i="6"/>
  <c r="D7758" i="6"/>
  <c r="D7759" i="6"/>
  <c r="D7760" i="6"/>
  <c r="D7761" i="6"/>
  <c r="D7762" i="6"/>
  <c r="D7763" i="6"/>
  <c r="D7764" i="6"/>
  <c r="D7765" i="6"/>
  <c r="D7766" i="6"/>
  <c r="D7767" i="6"/>
  <c r="D7768" i="6"/>
  <c r="D7769" i="6"/>
  <c r="D7770" i="6"/>
  <c r="D7771" i="6"/>
  <c r="D7772" i="6"/>
  <c r="D7773" i="6"/>
  <c r="D7774" i="6"/>
  <c r="D7775" i="6"/>
  <c r="D7776" i="6"/>
  <c r="D7777" i="6"/>
  <c r="D7778" i="6"/>
  <c r="D7779" i="6"/>
  <c r="D7780" i="6"/>
  <c r="D7781" i="6"/>
  <c r="D7782" i="6"/>
  <c r="D7783" i="6"/>
  <c r="D7784" i="6"/>
  <c r="D7785" i="6"/>
  <c r="D7786" i="6"/>
  <c r="D7787" i="6"/>
  <c r="D7788" i="6"/>
  <c r="D7789" i="6"/>
  <c r="D7790" i="6"/>
  <c r="D7791" i="6"/>
  <c r="D7792" i="6"/>
  <c r="D7793" i="6"/>
  <c r="D7794" i="6"/>
  <c r="D7795" i="6"/>
  <c r="D7796" i="6"/>
  <c r="D7797" i="6"/>
  <c r="D7798" i="6"/>
  <c r="D7799" i="6"/>
  <c r="D7800" i="6"/>
  <c r="D7801" i="6"/>
  <c r="D7802" i="6"/>
  <c r="D7803" i="6"/>
  <c r="D7804" i="6"/>
  <c r="D7805" i="6"/>
  <c r="D7806" i="6"/>
  <c r="D7807" i="6"/>
  <c r="D7808" i="6"/>
  <c r="D7809" i="6"/>
  <c r="D7810" i="6"/>
  <c r="D7811" i="6"/>
  <c r="D7812" i="6"/>
  <c r="D7813" i="6"/>
  <c r="D7814" i="6"/>
  <c r="D7815" i="6"/>
  <c r="D7816" i="6"/>
  <c r="D7817" i="6"/>
  <c r="D7818" i="6"/>
  <c r="D7819" i="6"/>
  <c r="D7820" i="6"/>
  <c r="D7821" i="6"/>
  <c r="D7822" i="6"/>
  <c r="D7823" i="6"/>
  <c r="D7824" i="6"/>
  <c r="D7825" i="6"/>
  <c r="D7826" i="6"/>
  <c r="D7827" i="6"/>
  <c r="D7828" i="6"/>
  <c r="D7829" i="6"/>
  <c r="D7830" i="6"/>
  <c r="D7831" i="6"/>
  <c r="D7832" i="6"/>
  <c r="D7833" i="6"/>
  <c r="D7834" i="6"/>
  <c r="D7835" i="6"/>
  <c r="D7836" i="6"/>
  <c r="D7837" i="6"/>
  <c r="D7838" i="6"/>
  <c r="D7839" i="6"/>
  <c r="D7840" i="6"/>
  <c r="D7841" i="6"/>
  <c r="D7842" i="6"/>
  <c r="D7843" i="6"/>
  <c r="D7844" i="6"/>
  <c r="D7845" i="6"/>
  <c r="D7846" i="6"/>
  <c r="D7847" i="6"/>
  <c r="D7848" i="6"/>
  <c r="D7849" i="6"/>
  <c r="D7850" i="6"/>
  <c r="D7851" i="6"/>
  <c r="D7852" i="6"/>
  <c r="D7853" i="6"/>
  <c r="D7854" i="6"/>
  <c r="D7855" i="6"/>
  <c r="D7856" i="6"/>
  <c r="D7857" i="6"/>
  <c r="D7858" i="6"/>
  <c r="D7859" i="6"/>
  <c r="D7860" i="6"/>
  <c r="D7861" i="6"/>
  <c r="D7862" i="6"/>
  <c r="D7863" i="6"/>
  <c r="D7864" i="6"/>
  <c r="D7865" i="6"/>
  <c r="D7866" i="6"/>
  <c r="D7867" i="6"/>
  <c r="D7868" i="6"/>
  <c r="D7869" i="6"/>
  <c r="D7870" i="6"/>
  <c r="D7871" i="6"/>
  <c r="D7872" i="6"/>
  <c r="D7873" i="6"/>
  <c r="D7874" i="6"/>
  <c r="D7875" i="6"/>
  <c r="D7876" i="6"/>
  <c r="D7877" i="6"/>
  <c r="D7878" i="6"/>
  <c r="D7879" i="6"/>
  <c r="D7880" i="6"/>
  <c r="D7881" i="6"/>
  <c r="D7882" i="6"/>
  <c r="D7883" i="6"/>
  <c r="D7884" i="6"/>
  <c r="D7885" i="6"/>
  <c r="D7886" i="6"/>
  <c r="D7887" i="6"/>
  <c r="D7888" i="6"/>
  <c r="D7889" i="6"/>
  <c r="D7890" i="6"/>
  <c r="D7891" i="6"/>
  <c r="D7892" i="6"/>
  <c r="D7893" i="6"/>
  <c r="D7894" i="6"/>
  <c r="D7895" i="6"/>
  <c r="D7896" i="6"/>
  <c r="D7897" i="6"/>
  <c r="D7898" i="6"/>
  <c r="D7899" i="6"/>
  <c r="D7900" i="6"/>
  <c r="D7901" i="6"/>
  <c r="D7902" i="6"/>
  <c r="D7903" i="6"/>
  <c r="D7904" i="6"/>
  <c r="D7905" i="6"/>
  <c r="D7906" i="6"/>
  <c r="D7907" i="6"/>
  <c r="D7908" i="6"/>
  <c r="D7909" i="6"/>
  <c r="D7910" i="6"/>
  <c r="D7911" i="6"/>
  <c r="D7912" i="6"/>
  <c r="D7913" i="6"/>
  <c r="D7914" i="6"/>
  <c r="D7915" i="6"/>
  <c r="D7916" i="6"/>
  <c r="D7917" i="6"/>
  <c r="D7918" i="6"/>
  <c r="D7919" i="6"/>
  <c r="D7920" i="6"/>
  <c r="D7921" i="6"/>
  <c r="D7922" i="6"/>
  <c r="D7923" i="6"/>
  <c r="D7924" i="6"/>
  <c r="D7925" i="6"/>
  <c r="D7926" i="6"/>
  <c r="D7927" i="6"/>
  <c r="D7928" i="6"/>
  <c r="D7929" i="6"/>
  <c r="D7930" i="6"/>
  <c r="D7931" i="6"/>
  <c r="D7932" i="6"/>
  <c r="D7933" i="6"/>
  <c r="D7934" i="6"/>
  <c r="D7935" i="6"/>
  <c r="D7936" i="6"/>
  <c r="D7937" i="6"/>
  <c r="D7938" i="6"/>
  <c r="D7939" i="6"/>
  <c r="D7940" i="6"/>
  <c r="D7941" i="6"/>
  <c r="D7942" i="6"/>
  <c r="D7943" i="6"/>
  <c r="D7944" i="6"/>
  <c r="D7945" i="6"/>
  <c r="D7946" i="6"/>
  <c r="D7947" i="6"/>
  <c r="D7948" i="6"/>
  <c r="D7949" i="6"/>
  <c r="D7950" i="6"/>
  <c r="D7951" i="6"/>
  <c r="D7952" i="6"/>
  <c r="D7953" i="6"/>
  <c r="D7954" i="6"/>
  <c r="D7955" i="6"/>
  <c r="D7956" i="6"/>
  <c r="D7957" i="6"/>
  <c r="D7958" i="6"/>
  <c r="D7959" i="6"/>
  <c r="D7960" i="6"/>
  <c r="D7961" i="6"/>
  <c r="D7962" i="6"/>
  <c r="D7963" i="6"/>
  <c r="D7964" i="6"/>
  <c r="D7965" i="6"/>
  <c r="D7966" i="6"/>
  <c r="D7967" i="6"/>
  <c r="D7968" i="6"/>
  <c r="D7969" i="6"/>
  <c r="D7970" i="6"/>
  <c r="D7971" i="6"/>
  <c r="D7972" i="6"/>
  <c r="D7973" i="6"/>
  <c r="D7974" i="6"/>
  <c r="D7975" i="6"/>
  <c r="D7976" i="6"/>
  <c r="D7977" i="6"/>
  <c r="D7978" i="6"/>
  <c r="D7979" i="6"/>
  <c r="D7980" i="6"/>
  <c r="D7981" i="6"/>
  <c r="D7982" i="6"/>
  <c r="D7983" i="6"/>
  <c r="D7984" i="6"/>
  <c r="D7985" i="6"/>
  <c r="D7986" i="6"/>
  <c r="D7987" i="6"/>
  <c r="D7988" i="6"/>
  <c r="D7989" i="6"/>
  <c r="D7990" i="6"/>
  <c r="D7991" i="6"/>
  <c r="D7992" i="6"/>
  <c r="D7993" i="6"/>
  <c r="D7994" i="6"/>
  <c r="D7995" i="6"/>
  <c r="D7996" i="6"/>
  <c r="D7997" i="6"/>
  <c r="D7998" i="6"/>
  <c r="D7999" i="6"/>
  <c r="D8000" i="6"/>
  <c r="D8001" i="6"/>
  <c r="D8002" i="6"/>
  <c r="D8003" i="6"/>
  <c r="D8004" i="6"/>
  <c r="D8005" i="6"/>
  <c r="D8006" i="6"/>
  <c r="D8007" i="6"/>
  <c r="D8008" i="6"/>
  <c r="D8009" i="6"/>
  <c r="D8010" i="6"/>
  <c r="D8011" i="6"/>
  <c r="D8012" i="6"/>
  <c r="D8013" i="6"/>
  <c r="D8014" i="6"/>
  <c r="D8015" i="6"/>
  <c r="D8016" i="6"/>
  <c r="D8017" i="6"/>
  <c r="D8018" i="6"/>
  <c r="D8019" i="6"/>
  <c r="D8020" i="6"/>
  <c r="D8021" i="6"/>
  <c r="D8022" i="6"/>
  <c r="D8023" i="6"/>
  <c r="D8024" i="6"/>
  <c r="D8025" i="6"/>
  <c r="D8026" i="6"/>
  <c r="D8027" i="6"/>
  <c r="D8028" i="6"/>
  <c r="D8029" i="6"/>
  <c r="D8030" i="6"/>
  <c r="D8031" i="6"/>
  <c r="D8032" i="6"/>
  <c r="D8033" i="6"/>
  <c r="D8034" i="6"/>
  <c r="D8035" i="6"/>
  <c r="D8036" i="6"/>
  <c r="D8037" i="6"/>
  <c r="D8038" i="6"/>
  <c r="D8039" i="6"/>
  <c r="D8040" i="6"/>
  <c r="D8041" i="6"/>
  <c r="D8042" i="6"/>
  <c r="D8043" i="6"/>
  <c r="D8044" i="6"/>
  <c r="D8045" i="6"/>
  <c r="D8046" i="6"/>
  <c r="D8047" i="6"/>
  <c r="D8048" i="6"/>
  <c r="D8049" i="6"/>
  <c r="D8050" i="6"/>
  <c r="D8051" i="6"/>
  <c r="D8052" i="6"/>
  <c r="D8053" i="6"/>
  <c r="D8054" i="6"/>
  <c r="D8055" i="6"/>
  <c r="D8056" i="6"/>
  <c r="D8057" i="6"/>
  <c r="D8058" i="6"/>
  <c r="D8059" i="6"/>
  <c r="D8060" i="6"/>
  <c r="D8061" i="6"/>
  <c r="D8062" i="6"/>
  <c r="D8063" i="6"/>
  <c r="D8064" i="6"/>
  <c r="D8065" i="6"/>
  <c r="D8066" i="6"/>
  <c r="D8067" i="6"/>
  <c r="D8068" i="6"/>
  <c r="D8069" i="6"/>
  <c r="D8070" i="6"/>
  <c r="D8071" i="6"/>
  <c r="D8072" i="6"/>
  <c r="D8073" i="6"/>
  <c r="D8074" i="6"/>
  <c r="D8075" i="6"/>
  <c r="D8076" i="6"/>
  <c r="D8077" i="6"/>
  <c r="D8078" i="6"/>
  <c r="D8079" i="6"/>
  <c r="D8080" i="6"/>
  <c r="D8081" i="6"/>
  <c r="D8082" i="6"/>
  <c r="D8083" i="6"/>
  <c r="D8084" i="6"/>
  <c r="D8085" i="6"/>
  <c r="D8086" i="6"/>
  <c r="D8087" i="6"/>
  <c r="D8088" i="6"/>
  <c r="D8089" i="6"/>
  <c r="D8090" i="6"/>
  <c r="D8091" i="6"/>
  <c r="D8092" i="6"/>
  <c r="D8093" i="6"/>
  <c r="D8094" i="6"/>
  <c r="D8095" i="6"/>
  <c r="D8096" i="6"/>
  <c r="D8097" i="6"/>
  <c r="D8098" i="6"/>
  <c r="D8099" i="6"/>
  <c r="D8100" i="6"/>
  <c r="D8101" i="6"/>
  <c r="D8102" i="6"/>
  <c r="D8103" i="6"/>
  <c r="D8104" i="6"/>
  <c r="D8105" i="6"/>
  <c r="D8106" i="6"/>
  <c r="D8107" i="6"/>
  <c r="D8108" i="6"/>
  <c r="D8109" i="6"/>
  <c r="D8110" i="6"/>
  <c r="D8111" i="6"/>
  <c r="D8112" i="6"/>
  <c r="D8113" i="6"/>
  <c r="D8114" i="6"/>
  <c r="D8115" i="6"/>
  <c r="D8116" i="6"/>
  <c r="D8117" i="6"/>
  <c r="D8118" i="6"/>
  <c r="D8119" i="6"/>
  <c r="D8120" i="6"/>
  <c r="D8121" i="6"/>
  <c r="D8122" i="6"/>
  <c r="D8123" i="6"/>
  <c r="D8124" i="6"/>
  <c r="D8125" i="6"/>
  <c r="D8126" i="6"/>
  <c r="D8127" i="6"/>
  <c r="D8128" i="6"/>
  <c r="D8129" i="6"/>
  <c r="D8130" i="6"/>
  <c r="D8131" i="6"/>
  <c r="D8132" i="6"/>
  <c r="D8133" i="6"/>
  <c r="D8134" i="6"/>
  <c r="D8135" i="6"/>
  <c r="D8136" i="6"/>
  <c r="D8137" i="6"/>
  <c r="D8138" i="6"/>
  <c r="D8139" i="6"/>
  <c r="D8140" i="6"/>
  <c r="D8141" i="6"/>
  <c r="D8142" i="6"/>
  <c r="D8143" i="6"/>
  <c r="D8144" i="6"/>
  <c r="D8145" i="6"/>
  <c r="D8146" i="6"/>
  <c r="D8147" i="6"/>
  <c r="D8148" i="6"/>
  <c r="D8149" i="6"/>
  <c r="D8150" i="6"/>
  <c r="D8151" i="6"/>
  <c r="D8152" i="6"/>
  <c r="D8153" i="6"/>
  <c r="D8154" i="6"/>
  <c r="D8155" i="6"/>
  <c r="D8156" i="6"/>
  <c r="D8157" i="6"/>
  <c r="D8158" i="6"/>
  <c r="D8159" i="6"/>
  <c r="D8160" i="6"/>
  <c r="D8161" i="6"/>
  <c r="D8162" i="6"/>
  <c r="D8163" i="6"/>
  <c r="D8164" i="6"/>
  <c r="D8165" i="6"/>
  <c r="D8166" i="6"/>
  <c r="D8167" i="6"/>
  <c r="D8168" i="6"/>
  <c r="D8169" i="6"/>
  <c r="D8170" i="6"/>
  <c r="D8171" i="6"/>
  <c r="D8172" i="6"/>
  <c r="D8173" i="6"/>
  <c r="D8174" i="6"/>
  <c r="D8175" i="6"/>
  <c r="D8176" i="6"/>
  <c r="D8177" i="6"/>
  <c r="D8178" i="6"/>
  <c r="D8179" i="6"/>
  <c r="D8180" i="6"/>
  <c r="D8181" i="6"/>
  <c r="D8182" i="6"/>
  <c r="D8183" i="6"/>
  <c r="D8184" i="6"/>
  <c r="D8185" i="6"/>
  <c r="D8186" i="6"/>
  <c r="D8187" i="6"/>
  <c r="D8188" i="6"/>
  <c r="D8189" i="6"/>
  <c r="D8190" i="6"/>
  <c r="D8191" i="6"/>
  <c r="D8192" i="6"/>
  <c r="D8193" i="6"/>
  <c r="D8194" i="6"/>
  <c r="D8195" i="6"/>
  <c r="D8196" i="6"/>
  <c r="D8197" i="6"/>
  <c r="D8198" i="6"/>
  <c r="D8199" i="6"/>
  <c r="D8200" i="6"/>
  <c r="D8201" i="6"/>
  <c r="D8202" i="6"/>
  <c r="D8203" i="6"/>
  <c r="D8204" i="6"/>
  <c r="D8205" i="6"/>
  <c r="D8206" i="6"/>
  <c r="D8207" i="6"/>
  <c r="D8208" i="6"/>
  <c r="D8209" i="6"/>
  <c r="D8210" i="6"/>
  <c r="D8211" i="6"/>
  <c r="D8212" i="6"/>
  <c r="D8213" i="6"/>
  <c r="D8214" i="6"/>
  <c r="D8215" i="6"/>
  <c r="D8216" i="6"/>
  <c r="D8217" i="6"/>
  <c r="D8218" i="6"/>
  <c r="D8219" i="6"/>
  <c r="D8220" i="6"/>
  <c r="D8221" i="6"/>
  <c r="D8222" i="6"/>
  <c r="D8223" i="6"/>
  <c r="D8224" i="6"/>
  <c r="D8225" i="6"/>
  <c r="D8226" i="6"/>
  <c r="D8227" i="6"/>
  <c r="D8228" i="6"/>
  <c r="D8229" i="6"/>
  <c r="D8230" i="6"/>
  <c r="D8231" i="6"/>
  <c r="D8232" i="6"/>
  <c r="D8233" i="6"/>
  <c r="D8234" i="6"/>
  <c r="D8235" i="6"/>
  <c r="D8236" i="6"/>
  <c r="D8237" i="6"/>
  <c r="D8238" i="6"/>
  <c r="D8239" i="6"/>
  <c r="D8240" i="6"/>
  <c r="D8241" i="6"/>
  <c r="D8242" i="6"/>
  <c r="D8243" i="6"/>
  <c r="D8244" i="6"/>
  <c r="D8245" i="6"/>
  <c r="D8246" i="6"/>
  <c r="D8247" i="6"/>
  <c r="D8248" i="6"/>
  <c r="D8249" i="6"/>
  <c r="D8250" i="6"/>
  <c r="D8251" i="6"/>
  <c r="D8252" i="6"/>
  <c r="D8253" i="6"/>
  <c r="D8254" i="6"/>
  <c r="D8255" i="6"/>
  <c r="D8256" i="6"/>
  <c r="D8257" i="6"/>
  <c r="D8258" i="6"/>
  <c r="D8259" i="6"/>
  <c r="D8260" i="6"/>
  <c r="D8261" i="6"/>
  <c r="D8262" i="6"/>
  <c r="D8263" i="6"/>
  <c r="D8264" i="6"/>
  <c r="D8265" i="6"/>
  <c r="D8266" i="6"/>
  <c r="D8267" i="6"/>
  <c r="D8268" i="6"/>
  <c r="D8269" i="6"/>
  <c r="D8270" i="6"/>
  <c r="D8271" i="6"/>
  <c r="D8272" i="6"/>
  <c r="D8273" i="6"/>
  <c r="D8274" i="6"/>
  <c r="D8275" i="6"/>
  <c r="D8276" i="6"/>
  <c r="D8277" i="6"/>
  <c r="D8278" i="6"/>
  <c r="D8279" i="6"/>
  <c r="D8280" i="6"/>
  <c r="D8281" i="6"/>
  <c r="D8282" i="6"/>
  <c r="D8283" i="6"/>
  <c r="D8284" i="6"/>
  <c r="D8285" i="6"/>
  <c r="D8286" i="6"/>
  <c r="D8287" i="6"/>
  <c r="D8288" i="6"/>
  <c r="D8289" i="6"/>
  <c r="D8290" i="6"/>
  <c r="D8291" i="6"/>
  <c r="D8292" i="6"/>
  <c r="D8293" i="6"/>
  <c r="D8294" i="6"/>
  <c r="D8295" i="6"/>
  <c r="D8296" i="6"/>
  <c r="D8297" i="6"/>
  <c r="D8298" i="6"/>
  <c r="D8299" i="6"/>
  <c r="D8300" i="6"/>
  <c r="D8301" i="6"/>
  <c r="D8302" i="6"/>
  <c r="D8303" i="6"/>
  <c r="D8304" i="6"/>
  <c r="D8305" i="6"/>
  <c r="D8306" i="6"/>
  <c r="D8307" i="6"/>
  <c r="D8308" i="6"/>
  <c r="D8309" i="6"/>
  <c r="D8310" i="6"/>
  <c r="D8311" i="6"/>
  <c r="D8312" i="6"/>
  <c r="D8313" i="6"/>
  <c r="D8314" i="6"/>
  <c r="D8315" i="6"/>
  <c r="D8316" i="6"/>
  <c r="D8317" i="6"/>
  <c r="D8318" i="6"/>
  <c r="D8319" i="6"/>
  <c r="D8320" i="6"/>
  <c r="D8321" i="6"/>
  <c r="D8322" i="6"/>
  <c r="D8323" i="6"/>
  <c r="D8324" i="6"/>
  <c r="D8325" i="6"/>
  <c r="D8326" i="6"/>
  <c r="D8327" i="6"/>
  <c r="D8328" i="6"/>
  <c r="D8329" i="6"/>
  <c r="D8330" i="6"/>
  <c r="D8331" i="6"/>
  <c r="D8332" i="6"/>
  <c r="D8333" i="6"/>
  <c r="D8334" i="6"/>
  <c r="D8335" i="6"/>
  <c r="D8336" i="6"/>
  <c r="D8337" i="6"/>
  <c r="D8338" i="6"/>
  <c r="D8339" i="6"/>
  <c r="D8340" i="6"/>
  <c r="D8341" i="6"/>
  <c r="D8342" i="6"/>
  <c r="D8343" i="6"/>
  <c r="D8344" i="6"/>
  <c r="D8345" i="6"/>
  <c r="D8346" i="6"/>
  <c r="D8347" i="6"/>
  <c r="D8348" i="6"/>
  <c r="D8349" i="6"/>
  <c r="D8350" i="6"/>
  <c r="D8351" i="6"/>
  <c r="D8352" i="6"/>
  <c r="D8353" i="6"/>
  <c r="D8354" i="6"/>
  <c r="D8355" i="6"/>
  <c r="D8356" i="6"/>
  <c r="D8357" i="6"/>
  <c r="D8358" i="6"/>
  <c r="D8359" i="6"/>
  <c r="D8360" i="6"/>
  <c r="D8361" i="6"/>
  <c r="D8362" i="6"/>
  <c r="D8363" i="6"/>
  <c r="D8364" i="6"/>
  <c r="D8365" i="6"/>
  <c r="D8366" i="6"/>
  <c r="D8367" i="6"/>
  <c r="D8368" i="6"/>
  <c r="D8369" i="6"/>
  <c r="D8370" i="6"/>
  <c r="D8371" i="6"/>
  <c r="D8372" i="6"/>
  <c r="D8373" i="6"/>
  <c r="D8374" i="6"/>
  <c r="D8375" i="6"/>
  <c r="D8376" i="6"/>
  <c r="D8377" i="6"/>
  <c r="D8378" i="6"/>
  <c r="D8379" i="6"/>
  <c r="D8380" i="6"/>
  <c r="D8381" i="6"/>
  <c r="D8382" i="6"/>
  <c r="D8383" i="6"/>
  <c r="D8384" i="6"/>
  <c r="D8385" i="6"/>
  <c r="D8386" i="6"/>
  <c r="D8387" i="6"/>
  <c r="D8388" i="6"/>
  <c r="D8389" i="6"/>
  <c r="D8390" i="6"/>
  <c r="D8391" i="6"/>
  <c r="D8392" i="6"/>
  <c r="D8393" i="6"/>
  <c r="D8394" i="6"/>
  <c r="D8395" i="6"/>
  <c r="D8396" i="6"/>
  <c r="D8397" i="6"/>
  <c r="D8398" i="6"/>
  <c r="D8399" i="6"/>
  <c r="D8400" i="6"/>
  <c r="D8401" i="6"/>
  <c r="D8402" i="6"/>
  <c r="D8403" i="6"/>
  <c r="D8404" i="6"/>
  <c r="D8405" i="6"/>
  <c r="D8406" i="6"/>
  <c r="D8407" i="6"/>
  <c r="D8408" i="6"/>
  <c r="D8409" i="6"/>
  <c r="D8410" i="6"/>
  <c r="D8411" i="6"/>
  <c r="D8412" i="6"/>
  <c r="D8413" i="6"/>
  <c r="D8414" i="6"/>
  <c r="D8415" i="6"/>
  <c r="D8416" i="6"/>
  <c r="D8417" i="6"/>
  <c r="D8418" i="6"/>
  <c r="D8419" i="6"/>
  <c r="D8420" i="6"/>
  <c r="D8421" i="6"/>
  <c r="D8422" i="6"/>
  <c r="D8423" i="6"/>
  <c r="D8424" i="6"/>
  <c r="D8425" i="6"/>
  <c r="D8426" i="6"/>
  <c r="D8427" i="6"/>
  <c r="D8428" i="6"/>
  <c r="D8429" i="6"/>
  <c r="D8430" i="6"/>
  <c r="D8431" i="6"/>
  <c r="D8432" i="6"/>
  <c r="D8433" i="6"/>
  <c r="D8434" i="6"/>
  <c r="D8435" i="6"/>
  <c r="D8436" i="6"/>
  <c r="D8437" i="6"/>
  <c r="D8438" i="6"/>
  <c r="D8439" i="6"/>
  <c r="D8440" i="6"/>
  <c r="D8441" i="6"/>
  <c r="D8442" i="6"/>
  <c r="D8443" i="6"/>
  <c r="D8444" i="6"/>
  <c r="D8445" i="6"/>
  <c r="D8446" i="6"/>
  <c r="D8447" i="6"/>
  <c r="D8448" i="6"/>
  <c r="D8449" i="6"/>
  <c r="D8450" i="6"/>
  <c r="D8451" i="6"/>
  <c r="D8452" i="6"/>
  <c r="D8453" i="6"/>
  <c r="D8454" i="6"/>
  <c r="D8455" i="6"/>
  <c r="D8456" i="6"/>
  <c r="D8457" i="6"/>
  <c r="D8458" i="6"/>
  <c r="D8459" i="6"/>
  <c r="D8460" i="6"/>
  <c r="D8461" i="6"/>
  <c r="D8462" i="6"/>
  <c r="D8463" i="6"/>
  <c r="D8464" i="6"/>
  <c r="D8465" i="6"/>
  <c r="D8466" i="6"/>
  <c r="D8467" i="6"/>
  <c r="D8468" i="6"/>
  <c r="D8469" i="6"/>
  <c r="D8470" i="6"/>
  <c r="D8471" i="6"/>
  <c r="D8472" i="6"/>
  <c r="D8473" i="6"/>
  <c r="D8474" i="6"/>
  <c r="D8475" i="6"/>
  <c r="D8476" i="6"/>
  <c r="D8477" i="6"/>
  <c r="D8478" i="6"/>
  <c r="D8479" i="6"/>
  <c r="D8480" i="6"/>
  <c r="D8481" i="6"/>
  <c r="D8482" i="6"/>
  <c r="D8483" i="6"/>
  <c r="D8484" i="6"/>
  <c r="D8485" i="6"/>
  <c r="D8486" i="6"/>
  <c r="D8487" i="6"/>
  <c r="D8488" i="6"/>
  <c r="D8489" i="6"/>
  <c r="D8490" i="6"/>
  <c r="D8491" i="6"/>
  <c r="D8492" i="6"/>
  <c r="D8493" i="6"/>
  <c r="D8494" i="6"/>
  <c r="D8495" i="6"/>
  <c r="D8496" i="6"/>
  <c r="D8497" i="6"/>
  <c r="D8498" i="6"/>
  <c r="D8499" i="6"/>
  <c r="D8500" i="6"/>
  <c r="D8501" i="6"/>
  <c r="D8502" i="6"/>
  <c r="D8503" i="6"/>
  <c r="D8504" i="6"/>
  <c r="D8505" i="6"/>
  <c r="D8506" i="6"/>
  <c r="D8507" i="6"/>
  <c r="D8508" i="6"/>
  <c r="D8509" i="6"/>
  <c r="D8510" i="6"/>
  <c r="D8511" i="6"/>
  <c r="D8512" i="6"/>
  <c r="D8513" i="6"/>
  <c r="D8514" i="6"/>
  <c r="D8515" i="6"/>
  <c r="D8516" i="6"/>
  <c r="D8517" i="6"/>
  <c r="D8518" i="6"/>
  <c r="D8519" i="6"/>
  <c r="D8520" i="6"/>
  <c r="D8521" i="6"/>
  <c r="D8522" i="6"/>
  <c r="D8523" i="6"/>
  <c r="D8524" i="6"/>
  <c r="D8525" i="6"/>
  <c r="D8526" i="6"/>
  <c r="D8527" i="6"/>
  <c r="D8528" i="6"/>
  <c r="D8529" i="6"/>
  <c r="D8530" i="6"/>
  <c r="D8531" i="6"/>
  <c r="D8532" i="6"/>
  <c r="D8533" i="6"/>
  <c r="D8534" i="6"/>
  <c r="D8535" i="6"/>
  <c r="D8536" i="6"/>
  <c r="D8537" i="6"/>
  <c r="D8538" i="6"/>
  <c r="D8539" i="6"/>
  <c r="D8540" i="6"/>
  <c r="D8541" i="6"/>
  <c r="D8542" i="6"/>
  <c r="D8543" i="6"/>
  <c r="D8544" i="6"/>
  <c r="D8545" i="6"/>
  <c r="D8546" i="6"/>
  <c r="D8547" i="6"/>
  <c r="D8548" i="6"/>
  <c r="D8549" i="6"/>
  <c r="D8550" i="6"/>
  <c r="D8551" i="6"/>
  <c r="D8552" i="6"/>
  <c r="D8553" i="6"/>
  <c r="D8554" i="6"/>
  <c r="D8555" i="6"/>
  <c r="D8556" i="6"/>
  <c r="D8557" i="6"/>
  <c r="D8558" i="6"/>
  <c r="D8559" i="6"/>
  <c r="D8560" i="6"/>
  <c r="D8561" i="6"/>
  <c r="D8562" i="6"/>
  <c r="D8563" i="6"/>
  <c r="D8564" i="6"/>
  <c r="D8565" i="6"/>
  <c r="D8566" i="6"/>
  <c r="D8567" i="6"/>
  <c r="D8568" i="6"/>
  <c r="D8569" i="6"/>
  <c r="D8570" i="6"/>
  <c r="D8571" i="6"/>
  <c r="D8572" i="6"/>
  <c r="D8573" i="6"/>
  <c r="D8574" i="6"/>
  <c r="D8575" i="6"/>
  <c r="D8576" i="6"/>
  <c r="D8577" i="6"/>
  <c r="D8578" i="6"/>
  <c r="D8579" i="6"/>
  <c r="D8580" i="6"/>
  <c r="D8581" i="6"/>
  <c r="D8582" i="6"/>
  <c r="D8583" i="6"/>
  <c r="D8584" i="6"/>
  <c r="D8585" i="6"/>
  <c r="D8586" i="6"/>
  <c r="D8587" i="6"/>
  <c r="D8588" i="6"/>
  <c r="D8589" i="6"/>
  <c r="D8590" i="6"/>
  <c r="D8591" i="6"/>
  <c r="D8592" i="6"/>
  <c r="D8593" i="6"/>
  <c r="D8594" i="6"/>
  <c r="D8595" i="6"/>
  <c r="D8596" i="6"/>
  <c r="D8597" i="6"/>
  <c r="D8598" i="6"/>
  <c r="D8599" i="6"/>
  <c r="D8600" i="6"/>
  <c r="D8601" i="6"/>
  <c r="D8602" i="6"/>
  <c r="D8603" i="6"/>
  <c r="D8604" i="6"/>
  <c r="D8605" i="6"/>
  <c r="D8606" i="6"/>
  <c r="D8607" i="6"/>
  <c r="D8608" i="6"/>
  <c r="D8609" i="6"/>
  <c r="D8610" i="6"/>
  <c r="D8611" i="6"/>
  <c r="D8612" i="6"/>
  <c r="D8613" i="6"/>
  <c r="D8614" i="6"/>
  <c r="D8615" i="6"/>
  <c r="D8616" i="6"/>
  <c r="D8617" i="6"/>
  <c r="D8618" i="6"/>
  <c r="D8619" i="6"/>
  <c r="D8620" i="6"/>
  <c r="D8621" i="6"/>
  <c r="D8622" i="6"/>
  <c r="D8623" i="6"/>
  <c r="D8624" i="6"/>
  <c r="D8625" i="6"/>
  <c r="D8626" i="6"/>
  <c r="D8627" i="6"/>
  <c r="D8628" i="6"/>
  <c r="D8629" i="6"/>
  <c r="D8630" i="6"/>
  <c r="D8631" i="6"/>
  <c r="D8632" i="6"/>
  <c r="D8633" i="6"/>
  <c r="D8634" i="6"/>
  <c r="D8635" i="6"/>
  <c r="D8636" i="6"/>
  <c r="D8637" i="6"/>
  <c r="D8638" i="6"/>
  <c r="D8639" i="6"/>
  <c r="D8640" i="6"/>
  <c r="D8641" i="6"/>
  <c r="D8642" i="6"/>
  <c r="D8643" i="6"/>
  <c r="D8644" i="6"/>
  <c r="D8645" i="6"/>
  <c r="D8646" i="6"/>
  <c r="D8647" i="6"/>
  <c r="D8648" i="6"/>
  <c r="D8649" i="6"/>
  <c r="D8650" i="6"/>
  <c r="D8651" i="6"/>
  <c r="D8652" i="6"/>
  <c r="D8653" i="6"/>
  <c r="D8654" i="6"/>
  <c r="D8655" i="6"/>
  <c r="D8656" i="6"/>
  <c r="D8657" i="6"/>
  <c r="D8658" i="6"/>
  <c r="D8659" i="6"/>
  <c r="D8660" i="6"/>
  <c r="D8661" i="6"/>
  <c r="D8662" i="6"/>
  <c r="D8663" i="6"/>
  <c r="D8664" i="6"/>
  <c r="D8665" i="6"/>
  <c r="D8666" i="6"/>
  <c r="D8667" i="6"/>
  <c r="D8668" i="6"/>
  <c r="D8669" i="6"/>
  <c r="D8670" i="6"/>
  <c r="D8671" i="6"/>
  <c r="D8672" i="6"/>
  <c r="D8673" i="6"/>
  <c r="D8674" i="6"/>
  <c r="D8675" i="6"/>
  <c r="D8676" i="6"/>
  <c r="D8677" i="6"/>
  <c r="D8678" i="6"/>
  <c r="D8679" i="6"/>
  <c r="D8680" i="6"/>
  <c r="D8681" i="6"/>
  <c r="D8682" i="6"/>
  <c r="D8683" i="6"/>
  <c r="D8684" i="6"/>
  <c r="D8685" i="6"/>
  <c r="D8686" i="6"/>
  <c r="D8687" i="6"/>
  <c r="D8688" i="6"/>
  <c r="D8689" i="6"/>
  <c r="D8690" i="6"/>
  <c r="D8691" i="6"/>
  <c r="D8692" i="6"/>
  <c r="D8693" i="6"/>
  <c r="D8694" i="6"/>
  <c r="D8695" i="6"/>
  <c r="D8696" i="6"/>
  <c r="D8697" i="6"/>
  <c r="D8698" i="6"/>
  <c r="D8699" i="6"/>
  <c r="D8700" i="6"/>
  <c r="D8701" i="6"/>
  <c r="D8702" i="6"/>
  <c r="D8703" i="6"/>
  <c r="D8704" i="6"/>
  <c r="D8705" i="6"/>
  <c r="D8706" i="6"/>
  <c r="D8707" i="6"/>
  <c r="D8708" i="6"/>
  <c r="D8709" i="6"/>
  <c r="D8710" i="6"/>
  <c r="D8711" i="6"/>
  <c r="D8712" i="6"/>
  <c r="D8713" i="6"/>
  <c r="D8714" i="6"/>
  <c r="D8715" i="6"/>
  <c r="D8716" i="6"/>
  <c r="D8717" i="6"/>
  <c r="D8718" i="6"/>
  <c r="D8719" i="6"/>
  <c r="D8720" i="6"/>
  <c r="D8721" i="6"/>
  <c r="D8722" i="6"/>
  <c r="D8723" i="6"/>
  <c r="D8724" i="6"/>
  <c r="D8725" i="6"/>
  <c r="D8726" i="6"/>
  <c r="D8727" i="6"/>
  <c r="D8728" i="6"/>
  <c r="D8729" i="6"/>
  <c r="D8730" i="6"/>
  <c r="D8731" i="6"/>
  <c r="D8732" i="6"/>
  <c r="D8733" i="6"/>
  <c r="D8734" i="6"/>
  <c r="D8735" i="6"/>
  <c r="D8736" i="6"/>
  <c r="D8737" i="6"/>
  <c r="D8738" i="6"/>
  <c r="D8739" i="6"/>
  <c r="D8740" i="6"/>
  <c r="D8741" i="6"/>
  <c r="D8742" i="6"/>
  <c r="D8743" i="6"/>
  <c r="D8744" i="6"/>
  <c r="D8745" i="6"/>
  <c r="D8746" i="6"/>
  <c r="D8747" i="6"/>
  <c r="D8748" i="6"/>
  <c r="D8749" i="6"/>
  <c r="D8750" i="6"/>
  <c r="D8751" i="6"/>
  <c r="D8752" i="6"/>
  <c r="D8753" i="6"/>
  <c r="D8754" i="6"/>
  <c r="D8755" i="6"/>
  <c r="D8756" i="6"/>
  <c r="D8757" i="6"/>
  <c r="D8758" i="6"/>
  <c r="D8759" i="6"/>
  <c r="D8760" i="6"/>
  <c r="D8761" i="6"/>
  <c r="D8762" i="6"/>
  <c r="D8763" i="6"/>
  <c r="D8764" i="6"/>
  <c r="D8765" i="6"/>
  <c r="D8766" i="6"/>
  <c r="D8767" i="6"/>
  <c r="D8768" i="6"/>
  <c r="D8769" i="6"/>
  <c r="D8770" i="6"/>
  <c r="D8771" i="6"/>
  <c r="D8772" i="6"/>
  <c r="D8773" i="6"/>
  <c r="D8774" i="6"/>
  <c r="D8775" i="6"/>
  <c r="D8776" i="6"/>
  <c r="D8777" i="6"/>
  <c r="D8778" i="6"/>
  <c r="D8779" i="6"/>
  <c r="D8780" i="6"/>
  <c r="D8781" i="6"/>
  <c r="D8782" i="6"/>
  <c r="D8783" i="6"/>
  <c r="D8784" i="6"/>
  <c r="D8785" i="6"/>
  <c r="D8786" i="6"/>
  <c r="D8787" i="6"/>
  <c r="D8788" i="6"/>
  <c r="D8789" i="6"/>
  <c r="D8790" i="6"/>
  <c r="D8791" i="6"/>
  <c r="D8792" i="6"/>
  <c r="D8793" i="6"/>
  <c r="D8794" i="6"/>
  <c r="D8795" i="6"/>
  <c r="D8796" i="6"/>
  <c r="D8797" i="6"/>
  <c r="D8798" i="6"/>
  <c r="D8799" i="6"/>
  <c r="D8800" i="6"/>
  <c r="D8801" i="6"/>
  <c r="D8802" i="6"/>
  <c r="D8803" i="6"/>
  <c r="D8804" i="6"/>
  <c r="D8805" i="6"/>
  <c r="D8806" i="6"/>
  <c r="D8807" i="6"/>
  <c r="D8808" i="6"/>
  <c r="D8809" i="6"/>
  <c r="D8810" i="6"/>
  <c r="D8811" i="6"/>
  <c r="D8812" i="6"/>
  <c r="D8813" i="6"/>
  <c r="D8814" i="6"/>
  <c r="D8815" i="6"/>
  <c r="D8816" i="6"/>
  <c r="D8817" i="6"/>
  <c r="D8818" i="6"/>
  <c r="D8819" i="6"/>
  <c r="D8820" i="6"/>
  <c r="D8821" i="6"/>
  <c r="D8822" i="6"/>
  <c r="D8823" i="6"/>
  <c r="D8824" i="6"/>
  <c r="D8825" i="6"/>
  <c r="D8826" i="6"/>
  <c r="D8827" i="6"/>
  <c r="D8828" i="6"/>
  <c r="D8829" i="6"/>
  <c r="D8830" i="6"/>
  <c r="D8831" i="6"/>
  <c r="D8832" i="6"/>
  <c r="D8833" i="6"/>
  <c r="D8834" i="6"/>
  <c r="D8835" i="6"/>
  <c r="D8836" i="6"/>
  <c r="D8837" i="6"/>
  <c r="D8838" i="6"/>
  <c r="D8839" i="6"/>
  <c r="D8840" i="6"/>
  <c r="D8841" i="6"/>
  <c r="D8842" i="6"/>
  <c r="D8843" i="6"/>
  <c r="D8844" i="6"/>
  <c r="D8845" i="6"/>
  <c r="D8846" i="6"/>
  <c r="D8847" i="6"/>
  <c r="D8848" i="6"/>
  <c r="D8849" i="6"/>
  <c r="D8850" i="6"/>
  <c r="D8851" i="6"/>
  <c r="D8852" i="6"/>
  <c r="D8853" i="6"/>
  <c r="D8854" i="6"/>
  <c r="D8855" i="6"/>
  <c r="D8856" i="6"/>
  <c r="D8857" i="6"/>
  <c r="D8858" i="6"/>
  <c r="D8859" i="6"/>
  <c r="D8860" i="6"/>
  <c r="D8861" i="6"/>
  <c r="D8862" i="6"/>
  <c r="D8863" i="6"/>
  <c r="D8864" i="6"/>
  <c r="D8865" i="6"/>
  <c r="D8866" i="6"/>
  <c r="D8867" i="6"/>
  <c r="D8868" i="6"/>
  <c r="D8869" i="6"/>
  <c r="D8870" i="6"/>
  <c r="D8871" i="6"/>
  <c r="D8872" i="6"/>
  <c r="D8873" i="6"/>
  <c r="D8874" i="6"/>
  <c r="D8875" i="6"/>
  <c r="D8876" i="6"/>
  <c r="D8877" i="6"/>
  <c r="D8878" i="6"/>
  <c r="D8879" i="6"/>
  <c r="D8880" i="6"/>
  <c r="D8881" i="6"/>
  <c r="D8882" i="6"/>
  <c r="D8883" i="6"/>
  <c r="D8884" i="6"/>
  <c r="D8885" i="6"/>
  <c r="D8886" i="6"/>
  <c r="D8887" i="6"/>
  <c r="D8888" i="6"/>
  <c r="D8889" i="6"/>
  <c r="D8890" i="6"/>
  <c r="D8891" i="6"/>
  <c r="D8892" i="6"/>
  <c r="D8893" i="6"/>
  <c r="D8894" i="6"/>
  <c r="D8895" i="6"/>
  <c r="D8896" i="6"/>
  <c r="D8897" i="6"/>
  <c r="D8898" i="6"/>
  <c r="D8899" i="6"/>
  <c r="D8900" i="6"/>
  <c r="D8901" i="6"/>
  <c r="D8902" i="6"/>
  <c r="D8903" i="6"/>
  <c r="D8904" i="6"/>
  <c r="D8905" i="6"/>
  <c r="D8906" i="6"/>
  <c r="D8907" i="6"/>
  <c r="D8908" i="6"/>
  <c r="D8909" i="6"/>
  <c r="D8910" i="6"/>
  <c r="D8911" i="6"/>
  <c r="D8912" i="6"/>
  <c r="D8913" i="6"/>
  <c r="D8914" i="6"/>
  <c r="D8915" i="6"/>
  <c r="D8916" i="6"/>
  <c r="D8917" i="6"/>
  <c r="D8918" i="6"/>
  <c r="D8919" i="6"/>
  <c r="D8920" i="6"/>
  <c r="D8921" i="6"/>
  <c r="D8922" i="6"/>
  <c r="D8923" i="6"/>
  <c r="D8924" i="6"/>
  <c r="D8925" i="6"/>
  <c r="D8926" i="6"/>
  <c r="D8927" i="6"/>
  <c r="D8928" i="6"/>
  <c r="D8929" i="6"/>
  <c r="D8930" i="6"/>
  <c r="D8931" i="6"/>
  <c r="D8932" i="6"/>
  <c r="D8933" i="6"/>
  <c r="D8934" i="6"/>
  <c r="D8935" i="6"/>
  <c r="D8936" i="6"/>
  <c r="D8937" i="6"/>
  <c r="D8938" i="6"/>
  <c r="D8939" i="6"/>
  <c r="D8940" i="6"/>
  <c r="D8941" i="6"/>
  <c r="D8942" i="6"/>
  <c r="D8943" i="6"/>
  <c r="D8944" i="6"/>
  <c r="D8945" i="6"/>
  <c r="D8946" i="6"/>
  <c r="D8947" i="6"/>
  <c r="D8948" i="6"/>
  <c r="D8949" i="6"/>
  <c r="D8950" i="6"/>
  <c r="D8951" i="6"/>
  <c r="D8952" i="6"/>
  <c r="D8953" i="6"/>
  <c r="D8954" i="6"/>
  <c r="D8955" i="6"/>
  <c r="D8956" i="6"/>
  <c r="D8957" i="6"/>
  <c r="D8958" i="6"/>
  <c r="D8959" i="6"/>
  <c r="D8960" i="6"/>
  <c r="D8961" i="6"/>
  <c r="D8962" i="6"/>
  <c r="D8963" i="6"/>
  <c r="D8964" i="6"/>
  <c r="D8965" i="6"/>
  <c r="D8966" i="6"/>
  <c r="D8967" i="6"/>
  <c r="D8968" i="6"/>
  <c r="D8969" i="6"/>
  <c r="D8970" i="6"/>
  <c r="D8971" i="6"/>
  <c r="D8972" i="6"/>
  <c r="D8973" i="6"/>
  <c r="D8974" i="6"/>
  <c r="D8975" i="6"/>
  <c r="D8976" i="6"/>
  <c r="D8977" i="6"/>
  <c r="D8978" i="6"/>
  <c r="D8979" i="6"/>
  <c r="D8980" i="6"/>
  <c r="D8981" i="6"/>
  <c r="D8982" i="6"/>
  <c r="D8983" i="6"/>
  <c r="D8984" i="6"/>
  <c r="D8985" i="6"/>
  <c r="D8986" i="6"/>
  <c r="D8987" i="6"/>
  <c r="D8988" i="6"/>
  <c r="D8989" i="6"/>
  <c r="D8990" i="6"/>
  <c r="D8991" i="6"/>
  <c r="D8992" i="6"/>
  <c r="D8993" i="6"/>
  <c r="D8994" i="6"/>
  <c r="D8995" i="6"/>
  <c r="D8996" i="6"/>
  <c r="D8997" i="6"/>
  <c r="D8998" i="6"/>
  <c r="D8999" i="6"/>
  <c r="D9000" i="6"/>
  <c r="D9001" i="6"/>
  <c r="D9002" i="6"/>
  <c r="D9003" i="6"/>
  <c r="D9004" i="6"/>
  <c r="D9005" i="6"/>
  <c r="D9006" i="6"/>
  <c r="D9007" i="6"/>
  <c r="D9008" i="6"/>
  <c r="D9009" i="6"/>
  <c r="D9010" i="6"/>
  <c r="D9011" i="6"/>
  <c r="D9012" i="6"/>
  <c r="D9013" i="6"/>
  <c r="D9014" i="6"/>
  <c r="D9015" i="6"/>
  <c r="D9016" i="6"/>
  <c r="D9017" i="6"/>
  <c r="D9018" i="6"/>
  <c r="D9019" i="6"/>
  <c r="D9020" i="6"/>
  <c r="D9021" i="6"/>
  <c r="D9022" i="6"/>
  <c r="D9023" i="6"/>
  <c r="D9024" i="6"/>
  <c r="D9025" i="6"/>
  <c r="D9026" i="6"/>
  <c r="D9027" i="6"/>
  <c r="D9028" i="6"/>
  <c r="D9029" i="6"/>
  <c r="D9030" i="6"/>
  <c r="D9031" i="6"/>
  <c r="D9032" i="6"/>
  <c r="D9033" i="6"/>
  <c r="D9034" i="6"/>
  <c r="D9035" i="6"/>
  <c r="D9036" i="6"/>
  <c r="D9037" i="6"/>
  <c r="D9038" i="6"/>
  <c r="D9039" i="6"/>
  <c r="D9040" i="6"/>
  <c r="D9041" i="6"/>
  <c r="D9042" i="6"/>
  <c r="D9043" i="6"/>
  <c r="D9044" i="6"/>
  <c r="D9045" i="6"/>
  <c r="D9046" i="6"/>
  <c r="D9047" i="6"/>
  <c r="D9048" i="6"/>
  <c r="D9049" i="6"/>
  <c r="D9050" i="6"/>
  <c r="D9051" i="6"/>
  <c r="D9052" i="6"/>
  <c r="D9053" i="6"/>
  <c r="D9054" i="6"/>
  <c r="D9055" i="6"/>
  <c r="D9056" i="6"/>
  <c r="D9057" i="6"/>
  <c r="D9058" i="6"/>
  <c r="D9059" i="6"/>
  <c r="D9060" i="6"/>
  <c r="D9061" i="6"/>
  <c r="D9062" i="6"/>
  <c r="D9063" i="6"/>
  <c r="D9064" i="6"/>
  <c r="D9065" i="6"/>
  <c r="D9066" i="6"/>
  <c r="D9067" i="6"/>
  <c r="D9068" i="6"/>
  <c r="D9069" i="6"/>
  <c r="D9070" i="6"/>
  <c r="D9071" i="6"/>
  <c r="D9072" i="6"/>
  <c r="D9073" i="6"/>
  <c r="D9074" i="6"/>
  <c r="D9075" i="6"/>
  <c r="D9076" i="6"/>
  <c r="D9077" i="6"/>
  <c r="D9078" i="6"/>
  <c r="D9079" i="6"/>
  <c r="D9080" i="6"/>
  <c r="D9081" i="6"/>
  <c r="D9082" i="6"/>
  <c r="D9083" i="6"/>
  <c r="D9084" i="6"/>
  <c r="D9085" i="6"/>
  <c r="D9086" i="6"/>
  <c r="D9087" i="6"/>
  <c r="D9088" i="6"/>
  <c r="D9089" i="6"/>
  <c r="D9090" i="6"/>
  <c r="D9091" i="6"/>
  <c r="D9092" i="6"/>
  <c r="D9093" i="6"/>
  <c r="D9094" i="6"/>
  <c r="D9095" i="6"/>
  <c r="D9096" i="6"/>
  <c r="D9097" i="6"/>
  <c r="D9098" i="6"/>
  <c r="D9099" i="6"/>
  <c r="D9100" i="6"/>
  <c r="D9101" i="6"/>
  <c r="D9102" i="6"/>
  <c r="D9103" i="6"/>
  <c r="D9104" i="6"/>
  <c r="D9105" i="6"/>
  <c r="D9106" i="6"/>
  <c r="D9107" i="6"/>
  <c r="D9108" i="6"/>
  <c r="D9109" i="6"/>
  <c r="D9110" i="6"/>
  <c r="D9111" i="6"/>
  <c r="D9112" i="6"/>
  <c r="D9113" i="6"/>
  <c r="D9114" i="6"/>
  <c r="D9115" i="6"/>
  <c r="D9116" i="6"/>
  <c r="D9117" i="6"/>
  <c r="D9118" i="6"/>
  <c r="D9119" i="6"/>
  <c r="D9120" i="6"/>
  <c r="D9121" i="6"/>
  <c r="D9122" i="6"/>
  <c r="D9123" i="6"/>
  <c r="D9124" i="6"/>
  <c r="D9125" i="6"/>
  <c r="D9126" i="6"/>
  <c r="D9127" i="6"/>
  <c r="D9128" i="6"/>
  <c r="D9129" i="6"/>
  <c r="D9130" i="6"/>
  <c r="D9131" i="6"/>
  <c r="D9132" i="6"/>
  <c r="D9133" i="6"/>
  <c r="D9134" i="6"/>
  <c r="D9135" i="6"/>
  <c r="D9136" i="6"/>
  <c r="D9137" i="6"/>
  <c r="D9138" i="6"/>
  <c r="D9139" i="6"/>
  <c r="D9140" i="6"/>
  <c r="D9141" i="6"/>
  <c r="D9142" i="6"/>
  <c r="D9143" i="6"/>
  <c r="D9144" i="6"/>
  <c r="D9145" i="6"/>
  <c r="D9146" i="6"/>
  <c r="D9147" i="6"/>
  <c r="D9148" i="6"/>
  <c r="D9149" i="6"/>
  <c r="D9150" i="6"/>
  <c r="D9151" i="6"/>
  <c r="D9152" i="6"/>
  <c r="D9153" i="6"/>
  <c r="D9154" i="6"/>
  <c r="D9155" i="6"/>
  <c r="D9156" i="6"/>
  <c r="D9157" i="6"/>
  <c r="D9158" i="6"/>
  <c r="D9159" i="6"/>
  <c r="D9160" i="6"/>
  <c r="D9161" i="6"/>
  <c r="D9162" i="6"/>
  <c r="D9163" i="6"/>
  <c r="D9164" i="6"/>
  <c r="D9165" i="6"/>
  <c r="D9166" i="6"/>
  <c r="D9167" i="6"/>
  <c r="D9168" i="6"/>
  <c r="D9169" i="6"/>
  <c r="D9170" i="6"/>
  <c r="D9171" i="6"/>
  <c r="D9172" i="6"/>
  <c r="D9173" i="6"/>
  <c r="D9174" i="6"/>
  <c r="D9175" i="6"/>
  <c r="D9176" i="6"/>
  <c r="D9177" i="6"/>
  <c r="D9178" i="6"/>
  <c r="D9179" i="6"/>
  <c r="D9180" i="6"/>
  <c r="D9181" i="6"/>
  <c r="D9182" i="6"/>
  <c r="D9183" i="6"/>
  <c r="D9184" i="6"/>
  <c r="D9185" i="6"/>
  <c r="D9186" i="6"/>
  <c r="D9187" i="6"/>
  <c r="D9188" i="6"/>
  <c r="D9189" i="6"/>
  <c r="D9190" i="6"/>
  <c r="D9191" i="6"/>
  <c r="D9192" i="6"/>
  <c r="D9193" i="6"/>
  <c r="D9194" i="6"/>
  <c r="D9195" i="6"/>
  <c r="D9196" i="6"/>
  <c r="D9197" i="6"/>
  <c r="D9198" i="6"/>
  <c r="D9199" i="6"/>
  <c r="D9200" i="6"/>
  <c r="D9201" i="6"/>
  <c r="D9202" i="6"/>
  <c r="D9203" i="6"/>
  <c r="D9204" i="6"/>
  <c r="D9205" i="6"/>
  <c r="D9206" i="6"/>
  <c r="D9207" i="6"/>
  <c r="D9208" i="6"/>
  <c r="D9209" i="6"/>
  <c r="D9210" i="6"/>
  <c r="D9211" i="6"/>
  <c r="D9212" i="6"/>
  <c r="D9213" i="6"/>
  <c r="D9214" i="6"/>
  <c r="D9215" i="6"/>
  <c r="D9216" i="6"/>
  <c r="D9217" i="6"/>
  <c r="D9218" i="6"/>
  <c r="D9219" i="6"/>
  <c r="D9220" i="6"/>
  <c r="D9221" i="6"/>
  <c r="D9222" i="6"/>
  <c r="D9223" i="6"/>
  <c r="D9224" i="6"/>
  <c r="D9225" i="6"/>
  <c r="D9226" i="6"/>
  <c r="D9227" i="6"/>
  <c r="D9228" i="6"/>
  <c r="D9229" i="6"/>
  <c r="D9230" i="6"/>
  <c r="D9231" i="6"/>
  <c r="D9232" i="6"/>
  <c r="D9233" i="6"/>
  <c r="D9234" i="6"/>
  <c r="D9235" i="6"/>
  <c r="D9236" i="6"/>
  <c r="D9237" i="6"/>
  <c r="D9238" i="6"/>
  <c r="D9239" i="6"/>
  <c r="D9240" i="6"/>
  <c r="D9241" i="6"/>
  <c r="D9242" i="6"/>
  <c r="D9243" i="6"/>
  <c r="D9244" i="6"/>
  <c r="D9245" i="6"/>
  <c r="D9246" i="6"/>
  <c r="D9247" i="6"/>
  <c r="D9248" i="6"/>
  <c r="D9249" i="6"/>
  <c r="D9250" i="6"/>
  <c r="D9251" i="6"/>
  <c r="D9252" i="6"/>
  <c r="D9253" i="6"/>
  <c r="D9254" i="6"/>
  <c r="D9255" i="6"/>
  <c r="D9256" i="6"/>
  <c r="D9257" i="6"/>
  <c r="D9258" i="6"/>
  <c r="D9259" i="6"/>
  <c r="D9260" i="6"/>
  <c r="D9261" i="6"/>
  <c r="D9262" i="6"/>
  <c r="D9263" i="6"/>
  <c r="D9264" i="6"/>
  <c r="D9265" i="6"/>
  <c r="D9266" i="6"/>
  <c r="D9267" i="6"/>
  <c r="D9268" i="6"/>
  <c r="D9269" i="6"/>
  <c r="D9270" i="6"/>
  <c r="D9271" i="6"/>
  <c r="D9272" i="6"/>
  <c r="D9273" i="6"/>
  <c r="D9274" i="6"/>
  <c r="D9275" i="6"/>
  <c r="D9276" i="6"/>
  <c r="D9277" i="6"/>
  <c r="D9278" i="6"/>
  <c r="D9279" i="6"/>
  <c r="D9280" i="6"/>
  <c r="D9281" i="6"/>
  <c r="D9282" i="6"/>
  <c r="D9283" i="6"/>
  <c r="D9284" i="6"/>
  <c r="D9285" i="6"/>
  <c r="D9286" i="6"/>
  <c r="D9287" i="6"/>
  <c r="D9288" i="6"/>
  <c r="D9289" i="6"/>
  <c r="D9290" i="6"/>
  <c r="D9291" i="6"/>
  <c r="D9292" i="6"/>
  <c r="D9293" i="6"/>
  <c r="D9294" i="6"/>
  <c r="D9295" i="6"/>
  <c r="D9296" i="6"/>
  <c r="D9297" i="6"/>
  <c r="D9298" i="6"/>
  <c r="D9299" i="6"/>
  <c r="D9300" i="6"/>
  <c r="D9301" i="6"/>
  <c r="D9302" i="6"/>
  <c r="D9303" i="6"/>
  <c r="D9304" i="6"/>
  <c r="D9305" i="6"/>
  <c r="D9306" i="6"/>
  <c r="D9307" i="6"/>
  <c r="D9308" i="6"/>
  <c r="D9309" i="6"/>
  <c r="D9310" i="6"/>
  <c r="D9311" i="6"/>
  <c r="D9312" i="6"/>
  <c r="D9313" i="6"/>
  <c r="D9314" i="6"/>
  <c r="D9315" i="6"/>
  <c r="D9316" i="6"/>
  <c r="D9317" i="6"/>
  <c r="D9318" i="6"/>
  <c r="D9319" i="6"/>
  <c r="D9320" i="6"/>
  <c r="D9321" i="6"/>
  <c r="D9322" i="6"/>
  <c r="D9323" i="6"/>
  <c r="D9324" i="6"/>
  <c r="D9325" i="6"/>
  <c r="D9326" i="6"/>
  <c r="D9327" i="6"/>
  <c r="D9328" i="6"/>
  <c r="D9329" i="6"/>
  <c r="D9330" i="6"/>
  <c r="D9331" i="6"/>
  <c r="D9332" i="6"/>
  <c r="D9333" i="6"/>
  <c r="D9334" i="6"/>
  <c r="D9335" i="6"/>
  <c r="D9336" i="6"/>
  <c r="D9337" i="6"/>
  <c r="D9338" i="6"/>
  <c r="D9339" i="6"/>
  <c r="D9340" i="6"/>
  <c r="D9341" i="6"/>
  <c r="D9342" i="6"/>
  <c r="D9343" i="6"/>
  <c r="D9344" i="6"/>
  <c r="D9345" i="6"/>
  <c r="D9346" i="6"/>
  <c r="D9347" i="6"/>
  <c r="D9348" i="6"/>
  <c r="D9349" i="6"/>
  <c r="D9350" i="6"/>
  <c r="D9351" i="6"/>
  <c r="D9352" i="6"/>
  <c r="D9353" i="6"/>
  <c r="D9354" i="6"/>
  <c r="D9355" i="6"/>
  <c r="D9356" i="6"/>
  <c r="D9357" i="6"/>
  <c r="D9358" i="6"/>
  <c r="D9359" i="6"/>
  <c r="D9360" i="6"/>
  <c r="D9361" i="6"/>
  <c r="D9362" i="6"/>
  <c r="D9363" i="6"/>
  <c r="D9364" i="6"/>
  <c r="D9365" i="6"/>
  <c r="D9366" i="6"/>
  <c r="D9367" i="6"/>
  <c r="D9368" i="6"/>
  <c r="D9369" i="6"/>
  <c r="D9370" i="6"/>
  <c r="D9371" i="6"/>
  <c r="D9372" i="6"/>
  <c r="D9373" i="6"/>
  <c r="D9374" i="6"/>
  <c r="D9375" i="6"/>
  <c r="D9376" i="6"/>
  <c r="D9377" i="6"/>
  <c r="D9378" i="6"/>
  <c r="D9379" i="6"/>
  <c r="D9380" i="6"/>
  <c r="D9381" i="6"/>
  <c r="D9382" i="6"/>
  <c r="D9383" i="6"/>
  <c r="D9384" i="6"/>
  <c r="D9385" i="6"/>
  <c r="D9386" i="6"/>
  <c r="D9387" i="6"/>
  <c r="D9388" i="6"/>
  <c r="D9389" i="6"/>
  <c r="D9390" i="6"/>
  <c r="D9391" i="6"/>
  <c r="D9392" i="6"/>
  <c r="D9393" i="6"/>
  <c r="D9394" i="6"/>
  <c r="D9395" i="6"/>
  <c r="D9396" i="6"/>
  <c r="D9397" i="6"/>
  <c r="D9398" i="6"/>
  <c r="D9399" i="6"/>
  <c r="D9400" i="6"/>
  <c r="D9401" i="6"/>
  <c r="D9402" i="6"/>
  <c r="D9403" i="6"/>
  <c r="D9404" i="6"/>
  <c r="D9405" i="6"/>
  <c r="D9406" i="6"/>
  <c r="D9407" i="6"/>
  <c r="D9408" i="6"/>
  <c r="D9409" i="6"/>
  <c r="D9410" i="6"/>
  <c r="D9411" i="6"/>
  <c r="D9412" i="6"/>
  <c r="D9413" i="6"/>
  <c r="D9414" i="6"/>
  <c r="D9415" i="6"/>
  <c r="D9416" i="6"/>
  <c r="D9417" i="6"/>
  <c r="D9418" i="6"/>
  <c r="D9419" i="6"/>
  <c r="D9420" i="6"/>
  <c r="D9421" i="6"/>
  <c r="D9422" i="6"/>
  <c r="D9423" i="6"/>
  <c r="D9424" i="6"/>
  <c r="D9425" i="6"/>
  <c r="D9426" i="6"/>
  <c r="D9427" i="6"/>
  <c r="D9428" i="6"/>
  <c r="D9429" i="6"/>
  <c r="D9430" i="6"/>
  <c r="D9431" i="6"/>
  <c r="D9432" i="6"/>
  <c r="D9433" i="6"/>
  <c r="D9434" i="6"/>
  <c r="D9435" i="6"/>
  <c r="D9436" i="6"/>
  <c r="D9437" i="6"/>
  <c r="D9438" i="6"/>
  <c r="D9439" i="6"/>
  <c r="D9440" i="6"/>
  <c r="D9441" i="6"/>
  <c r="D9442" i="6"/>
  <c r="D9443" i="6"/>
  <c r="D9444" i="6"/>
  <c r="D9445" i="6"/>
  <c r="D9446" i="6"/>
  <c r="D9447" i="6"/>
  <c r="D9448" i="6"/>
  <c r="D9449" i="6"/>
  <c r="D9450" i="6"/>
  <c r="D9451" i="6"/>
  <c r="D9452" i="6"/>
  <c r="D9453" i="6"/>
  <c r="D9454" i="6"/>
  <c r="D9455" i="6"/>
  <c r="D9456" i="6"/>
  <c r="D9457" i="6"/>
  <c r="D9458" i="6"/>
  <c r="D9459" i="6"/>
  <c r="D9460" i="6"/>
  <c r="D9461" i="6"/>
  <c r="D9462" i="6"/>
  <c r="D9463" i="6"/>
  <c r="D9464" i="6"/>
  <c r="D9465" i="6"/>
  <c r="D9466" i="6"/>
  <c r="D9467" i="6"/>
  <c r="D9468" i="6"/>
  <c r="D9469" i="6"/>
  <c r="D9470" i="6"/>
  <c r="D9471" i="6"/>
  <c r="D9472" i="6"/>
  <c r="D9473" i="6"/>
  <c r="D9474" i="6"/>
  <c r="D9475" i="6"/>
  <c r="D9476" i="6"/>
  <c r="D9477" i="6"/>
  <c r="D9478" i="6"/>
  <c r="D9479" i="6"/>
  <c r="D9480" i="6"/>
  <c r="D9481" i="6"/>
  <c r="D9482" i="6"/>
  <c r="D9483" i="6"/>
  <c r="D9484" i="6"/>
  <c r="D9485" i="6"/>
  <c r="D9486" i="6"/>
  <c r="D9487" i="6"/>
  <c r="D9488" i="6"/>
  <c r="D9489" i="6"/>
  <c r="D9490" i="6"/>
  <c r="D9491" i="6"/>
  <c r="D9492" i="6"/>
  <c r="D9493" i="6"/>
  <c r="D9494" i="6"/>
  <c r="D9495" i="6"/>
  <c r="D9496" i="6"/>
  <c r="D9497" i="6"/>
  <c r="D9498" i="6"/>
  <c r="D9499" i="6"/>
  <c r="D9500" i="6"/>
  <c r="D9501" i="6"/>
  <c r="D9502" i="6"/>
  <c r="D9503" i="6"/>
  <c r="D9504" i="6"/>
  <c r="D9505" i="6"/>
  <c r="D9506" i="6"/>
  <c r="D9507" i="6"/>
  <c r="D9508" i="6"/>
  <c r="D9509" i="6"/>
  <c r="D9510" i="6"/>
  <c r="D9511" i="6"/>
  <c r="D9512" i="6"/>
  <c r="D9513" i="6"/>
  <c r="D9514" i="6"/>
  <c r="D9515" i="6"/>
  <c r="D9516" i="6"/>
  <c r="D9517" i="6"/>
  <c r="D9518" i="6"/>
  <c r="D9519" i="6"/>
  <c r="D9520" i="6"/>
  <c r="D9521" i="6"/>
  <c r="D9522" i="6"/>
  <c r="D9523" i="6"/>
  <c r="D9524" i="6"/>
  <c r="D9525" i="6"/>
  <c r="D9526" i="6"/>
  <c r="D9527" i="6"/>
  <c r="D9528" i="6"/>
  <c r="D9529" i="6"/>
  <c r="D9530" i="6"/>
  <c r="D9531" i="6"/>
  <c r="D9532" i="6"/>
  <c r="D9533" i="6"/>
  <c r="D9534" i="6"/>
  <c r="D9535" i="6"/>
  <c r="D9536" i="6"/>
  <c r="D9537" i="6"/>
  <c r="D9538" i="6"/>
  <c r="D9539" i="6"/>
  <c r="D9540" i="6"/>
  <c r="D9541" i="6"/>
  <c r="D9542" i="6"/>
  <c r="D9543" i="6"/>
  <c r="D9544" i="6"/>
  <c r="D9545" i="6"/>
  <c r="D9546" i="6"/>
  <c r="D9547" i="6"/>
  <c r="D9548" i="6"/>
  <c r="D9549" i="6"/>
  <c r="D9550" i="6"/>
  <c r="D9551" i="6"/>
  <c r="D9552" i="6"/>
  <c r="D9553" i="6"/>
  <c r="D9554" i="6"/>
  <c r="D9555" i="6"/>
  <c r="D9556" i="6"/>
  <c r="D9557" i="6"/>
  <c r="D9558" i="6"/>
  <c r="D9559" i="6"/>
  <c r="D9560" i="6"/>
  <c r="D9561" i="6"/>
  <c r="D9562" i="6"/>
  <c r="D9563" i="6"/>
  <c r="D9564" i="6"/>
  <c r="D9565" i="6"/>
  <c r="D9566" i="6"/>
  <c r="D9567" i="6"/>
  <c r="D9568" i="6"/>
  <c r="D9569" i="6"/>
  <c r="D9570" i="6"/>
  <c r="D9571" i="6"/>
  <c r="D9572" i="6"/>
  <c r="D9573" i="6"/>
  <c r="D9574" i="6"/>
  <c r="D9575" i="6"/>
  <c r="D9576" i="6"/>
  <c r="D9577" i="6"/>
  <c r="D9578" i="6"/>
  <c r="D9579" i="6"/>
  <c r="D9580" i="6"/>
  <c r="D9581" i="6"/>
  <c r="D9582" i="6"/>
  <c r="D9583" i="6"/>
  <c r="D9584" i="6"/>
  <c r="D9585" i="6"/>
  <c r="D9586" i="6"/>
  <c r="D9587" i="6"/>
  <c r="D9588" i="6"/>
  <c r="D9589" i="6"/>
  <c r="D9590" i="6"/>
  <c r="D9591" i="6"/>
  <c r="D9592" i="6"/>
  <c r="D9593" i="6"/>
  <c r="D9594" i="6"/>
  <c r="D9595" i="6"/>
  <c r="D9596" i="6"/>
  <c r="D9597" i="6"/>
  <c r="D9598" i="6"/>
  <c r="D9599" i="6"/>
  <c r="D9600" i="6"/>
  <c r="D9601" i="6"/>
  <c r="D9602" i="6"/>
  <c r="D9603" i="6"/>
  <c r="D9604" i="6"/>
  <c r="D9605" i="6"/>
  <c r="D9606" i="6"/>
  <c r="D9607" i="6"/>
  <c r="D9608" i="6"/>
  <c r="D9609" i="6"/>
  <c r="D9610" i="6"/>
  <c r="D9611" i="6"/>
  <c r="D9612" i="6"/>
  <c r="D9613" i="6"/>
  <c r="D9614" i="6"/>
  <c r="D9615" i="6"/>
  <c r="D9616" i="6"/>
  <c r="D9617" i="6"/>
  <c r="D9618" i="6"/>
  <c r="D9619" i="6"/>
  <c r="D9620" i="6"/>
  <c r="D9621" i="6"/>
  <c r="D9622" i="6"/>
  <c r="D9623" i="6"/>
  <c r="D9624" i="6"/>
  <c r="D9625" i="6"/>
  <c r="D9626" i="6"/>
  <c r="D9627" i="6"/>
  <c r="D9628" i="6"/>
  <c r="D9629" i="6"/>
  <c r="D9630" i="6"/>
  <c r="D9631" i="6"/>
  <c r="D9632" i="6"/>
  <c r="D9633" i="6"/>
  <c r="D9634" i="6"/>
  <c r="D9635" i="6"/>
  <c r="D9636" i="6"/>
  <c r="D9637" i="6"/>
  <c r="D9638" i="6"/>
  <c r="D9639" i="6"/>
  <c r="D9640" i="6"/>
  <c r="D9641" i="6"/>
  <c r="D9642" i="6"/>
  <c r="D9643" i="6"/>
  <c r="D9644" i="6"/>
  <c r="D9645" i="6"/>
  <c r="D9646" i="6"/>
  <c r="D9647" i="6"/>
  <c r="D9648" i="6"/>
  <c r="D9649" i="6"/>
  <c r="D9650" i="6"/>
  <c r="D9651" i="6"/>
  <c r="D9652" i="6"/>
  <c r="D9653" i="6"/>
  <c r="D9654" i="6"/>
  <c r="D9655" i="6"/>
  <c r="D9656" i="6"/>
  <c r="D9657" i="6"/>
  <c r="D9658" i="6"/>
  <c r="D9659" i="6"/>
  <c r="D9660" i="6"/>
  <c r="D9661" i="6"/>
  <c r="D9662" i="6"/>
  <c r="D9663" i="6"/>
  <c r="D9664" i="6"/>
  <c r="D9665" i="6"/>
  <c r="D9666" i="6"/>
  <c r="D9667" i="6"/>
  <c r="D9668" i="6"/>
  <c r="D9669" i="6"/>
  <c r="D9670" i="6"/>
  <c r="D9671" i="6"/>
  <c r="D9672" i="6"/>
  <c r="D9673" i="6"/>
  <c r="D9674" i="6"/>
  <c r="D9675" i="6"/>
  <c r="D9676" i="6"/>
  <c r="D9677" i="6"/>
  <c r="D9678" i="6"/>
  <c r="D9679" i="6"/>
  <c r="D9680" i="6"/>
  <c r="D9681" i="6"/>
  <c r="D9682" i="6"/>
  <c r="D9683" i="6"/>
  <c r="D9684" i="6"/>
  <c r="D9685" i="6"/>
  <c r="D9686" i="6"/>
  <c r="D9687" i="6"/>
  <c r="D9688" i="6"/>
  <c r="D9689" i="6"/>
  <c r="D9690" i="6"/>
  <c r="D9691" i="6"/>
  <c r="D9692" i="6"/>
  <c r="D9693" i="6"/>
  <c r="D9694" i="6"/>
  <c r="D9695" i="6"/>
  <c r="D9696" i="6"/>
  <c r="D9697" i="6"/>
  <c r="D9698" i="6"/>
  <c r="D9699" i="6"/>
  <c r="D9700" i="6"/>
  <c r="D9701" i="6"/>
  <c r="D9702" i="6"/>
  <c r="D9703" i="6"/>
  <c r="D9704" i="6"/>
  <c r="D9705" i="6"/>
  <c r="D9706" i="6"/>
  <c r="D9707" i="6"/>
  <c r="D9708" i="6"/>
  <c r="D9709" i="6"/>
  <c r="D9710" i="6"/>
  <c r="D9711" i="6"/>
  <c r="D9712" i="6"/>
  <c r="D9713" i="6"/>
  <c r="D9714" i="6"/>
  <c r="D9715" i="6"/>
  <c r="D9716" i="6"/>
  <c r="D9717" i="6"/>
  <c r="D9718" i="6"/>
  <c r="D9719" i="6"/>
  <c r="D9720" i="6"/>
  <c r="D9721" i="6"/>
  <c r="D9722" i="6"/>
  <c r="D9723" i="6"/>
  <c r="D9724" i="6"/>
  <c r="D9725" i="6"/>
  <c r="D9726" i="6"/>
  <c r="D9727" i="6"/>
  <c r="D9728" i="6"/>
  <c r="D9729" i="6"/>
  <c r="D9730" i="6"/>
  <c r="D9731" i="6"/>
  <c r="D9732" i="6"/>
  <c r="D9733" i="6"/>
  <c r="D9734" i="6"/>
  <c r="D9735" i="6"/>
  <c r="D9736" i="6"/>
  <c r="D9737" i="6"/>
  <c r="D9738" i="6"/>
  <c r="D9739" i="6"/>
  <c r="D9740" i="6"/>
  <c r="D9741" i="6"/>
  <c r="D9742" i="6"/>
  <c r="D9743" i="6"/>
  <c r="D9744" i="6"/>
  <c r="D9745" i="6"/>
  <c r="D9746" i="6"/>
  <c r="D9747" i="6"/>
  <c r="D9748" i="6"/>
  <c r="D9749" i="6"/>
  <c r="D9750" i="6"/>
  <c r="D9751" i="6"/>
  <c r="D9752" i="6"/>
  <c r="D9753" i="6"/>
  <c r="D9754" i="6"/>
  <c r="D9755" i="6"/>
  <c r="D9756" i="6"/>
  <c r="D9757" i="6"/>
  <c r="D9758" i="6"/>
  <c r="D9759" i="6"/>
  <c r="D9760" i="6"/>
  <c r="D9761" i="6"/>
  <c r="D9762" i="6"/>
  <c r="D9763" i="6"/>
  <c r="D9764" i="6"/>
  <c r="D9765" i="6"/>
  <c r="D9766" i="6"/>
  <c r="D9767" i="6"/>
  <c r="D9768" i="6"/>
  <c r="D9769" i="6"/>
  <c r="D9770" i="6"/>
  <c r="D9771" i="6"/>
  <c r="D9772" i="6"/>
  <c r="D9773" i="6"/>
  <c r="D9774" i="6"/>
  <c r="D9775" i="6"/>
  <c r="D9776" i="6"/>
  <c r="D9777" i="6"/>
  <c r="D9778" i="6"/>
  <c r="D9779" i="6"/>
  <c r="D9780" i="6"/>
  <c r="D9781" i="6"/>
  <c r="D9782" i="6"/>
  <c r="D9783" i="6"/>
  <c r="D9784" i="6"/>
  <c r="D9785" i="6"/>
  <c r="D9786" i="6"/>
  <c r="D9787" i="6"/>
  <c r="D9788" i="6"/>
  <c r="D9789" i="6"/>
  <c r="D9790" i="6"/>
  <c r="D9791" i="6"/>
  <c r="D9792" i="6"/>
  <c r="D9793" i="6"/>
  <c r="D9794" i="6"/>
  <c r="D9795" i="6"/>
  <c r="D9796" i="6"/>
  <c r="D9797" i="6"/>
  <c r="D9798" i="6"/>
  <c r="D9799" i="6"/>
  <c r="D9800" i="6"/>
  <c r="D9801" i="6"/>
  <c r="D9802" i="6"/>
  <c r="D9803" i="6"/>
  <c r="D9804" i="6"/>
  <c r="D9805" i="6"/>
  <c r="D9806" i="6"/>
  <c r="D9807" i="6"/>
  <c r="D9808" i="6"/>
  <c r="D9809" i="6"/>
  <c r="D9810" i="6"/>
  <c r="D9811" i="6"/>
  <c r="D9812" i="6"/>
  <c r="D9813" i="6"/>
  <c r="D9814" i="6"/>
  <c r="D9815" i="6"/>
  <c r="D9816" i="6"/>
  <c r="D9817" i="6"/>
  <c r="D9818" i="6"/>
  <c r="D9819" i="6"/>
  <c r="D9820" i="6"/>
  <c r="D9821" i="6"/>
  <c r="D9822" i="6"/>
  <c r="D9823" i="6"/>
  <c r="D9824" i="6"/>
  <c r="D9825" i="6"/>
  <c r="D9826" i="6"/>
  <c r="D9827" i="6"/>
  <c r="D9828" i="6"/>
  <c r="D9829" i="6"/>
  <c r="D9830" i="6"/>
  <c r="D9831" i="6"/>
  <c r="D9832" i="6"/>
  <c r="D9833" i="6"/>
  <c r="D9834" i="6"/>
  <c r="D9835" i="6"/>
  <c r="D9836" i="6"/>
  <c r="D9837" i="6"/>
  <c r="D9838" i="6"/>
  <c r="D9839" i="6"/>
  <c r="D9840" i="6"/>
  <c r="D9841" i="6"/>
  <c r="D9842" i="6"/>
  <c r="D9843" i="6"/>
  <c r="D9844" i="6"/>
  <c r="D9845" i="6"/>
  <c r="D9846" i="6"/>
  <c r="D9847" i="6"/>
  <c r="D9848" i="6"/>
  <c r="D9849" i="6"/>
  <c r="D9850" i="6"/>
  <c r="D9851" i="6"/>
  <c r="D9852" i="6"/>
  <c r="D9853" i="6"/>
  <c r="D9854" i="6"/>
  <c r="D9855" i="6"/>
  <c r="D9856" i="6"/>
  <c r="D9857" i="6"/>
  <c r="D9858" i="6"/>
  <c r="D9859" i="6"/>
  <c r="D9860" i="6"/>
  <c r="D9861" i="6"/>
  <c r="D9862" i="6"/>
  <c r="D9863" i="6"/>
  <c r="D9864" i="6"/>
  <c r="D9865" i="6"/>
  <c r="D9866" i="6"/>
  <c r="D9867" i="6"/>
  <c r="D9868" i="6"/>
  <c r="D9869" i="6"/>
  <c r="D9870" i="6"/>
  <c r="D9871" i="6"/>
  <c r="D9872" i="6"/>
  <c r="D9873" i="6"/>
  <c r="D9874" i="6"/>
  <c r="D9875" i="6"/>
  <c r="D9876" i="6"/>
  <c r="D9877" i="6"/>
  <c r="D9878" i="6"/>
  <c r="D9879" i="6"/>
  <c r="D9880" i="6"/>
  <c r="D9881" i="6"/>
  <c r="D9882" i="6"/>
  <c r="D9883" i="6"/>
  <c r="D9884" i="6"/>
  <c r="D9885" i="6"/>
  <c r="D9886" i="6"/>
  <c r="D9887" i="6"/>
  <c r="D9888" i="6"/>
  <c r="D9889" i="6"/>
  <c r="D9890" i="6"/>
  <c r="D9891" i="6"/>
  <c r="D9892" i="6"/>
  <c r="D9893" i="6"/>
  <c r="D9894" i="6"/>
  <c r="D9895" i="6"/>
  <c r="D9896" i="6"/>
  <c r="D9897" i="6"/>
  <c r="D9898" i="6"/>
  <c r="D9899" i="6"/>
  <c r="D9900" i="6"/>
  <c r="D9901" i="6"/>
  <c r="D9902" i="6"/>
  <c r="D9903" i="6"/>
  <c r="D9904" i="6"/>
  <c r="D9905" i="6"/>
  <c r="D9906" i="6"/>
  <c r="D9907" i="6"/>
  <c r="D9908" i="6"/>
  <c r="D9909" i="6"/>
  <c r="D9910" i="6"/>
  <c r="D9911" i="6"/>
  <c r="D9912" i="6"/>
  <c r="D9913" i="6"/>
  <c r="D9914" i="6"/>
  <c r="D9915" i="6"/>
  <c r="D9916" i="6"/>
  <c r="D9917" i="6"/>
  <c r="D9918" i="6"/>
  <c r="D9919" i="6"/>
  <c r="D9920" i="6"/>
  <c r="D9921" i="6"/>
  <c r="D9922" i="6"/>
  <c r="D9923" i="6"/>
  <c r="D9924" i="6"/>
  <c r="D9925" i="6"/>
  <c r="D9926" i="6"/>
  <c r="D9927" i="6"/>
  <c r="D9928" i="6"/>
  <c r="D9929" i="6"/>
  <c r="D9930" i="6"/>
  <c r="D9931" i="6"/>
  <c r="D9932" i="6"/>
  <c r="D9933" i="6"/>
  <c r="D9934" i="6"/>
  <c r="D9935" i="6"/>
  <c r="D9936" i="6"/>
  <c r="D9937" i="6"/>
  <c r="D9938" i="6"/>
  <c r="D9939" i="6"/>
  <c r="D9940" i="6"/>
  <c r="D9941" i="6"/>
  <c r="D9942" i="6"/>
  <c r="D9943" i="6"/>
  <c r="D9944" i="6"/>
  <c r="D9945" i="6"/>
  <c r="D9946" i="6"/>
  <c r="D9947" i="6"/>
  <c r="D9948" i="6"/>
  <c r="D9949" i="6"/>
  <c r="D9950" i="6"/>
  <c r="D9951" i="6"/>
  <c r="D9952" i="6"/>
  <c r="D9953" i="6"/>
  <c r="D9954" i="6"/>
  <c r="D9955" i="6"/>
  <c r="D9956" i="6"/>
  <c r="D9957" i="6"/>
  <c r="D9958" i="6"/>
  <c r="D9959" i="6"/>
  <c r="D9960" i="6"/>
  <c r="D9961" i="6"/>
  <c r="D9962" i="6"/>
  <c r="D9963" i="6"/>
  <c r="D9964" i="6"/>
  <c r="D9965" i="6"/>
  <c r="D9966" i="6"/>
  <c r="D9967" i="6"/>
  <c r="D9968" i="6"/>
  <c r="D9969" i="6"/>
  <c r="D9970" i="6"/>
  <c r="D9971" i="6"/>
  <c r="D9972" i="6"/>
  <c r="D9973" i="6"/>
  <c r="D9974" i="6"/>
  <c r="D9975" i="6"/>
  <c r="D9976" i="6"/>
  <c r="D9977" i="6"/>
  <c r="D9978" i="6"/>
  <c r="D9979" i="6"/>
  <c r="D9980" i="6"/>
  <c r="D9981" i="6"/>
  <c r="D9982" i="6"/>
  <c r="D9983" i="6"/>
  <c r="D9984" i="6"/>
  <c r="D9985" i="6"/>
  <c r="D9986" i="6"/>
  <c r="D9987" i="6"/>
  <c r="D9988" i="6"/>
  <c r="D9989" i="6"/>
  <c r="D9990" i="6"/>
  <c r="D9991" i="6"/>
  <c r="D9992" i="6"/>
  <c r="D9993" i="6"/>
  <c r="D9994" i="6"/>
  <c r="D9995" i="6"/>
  <c r="D9996" i="6"/>
  <c r="D9997" i="6"/>
  <c r="D9998" i="6"/>
  <c r="D9999" i="6"/>
  <c r="D10000" i="6"/>
  <c r="D10001" i="6"/>
  <c r="D10002" i="6"/>
  <c r="E3187" i="6"/>
  <c r="E4173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5117" i="6"/>
  <c r="E5118" i="6"/>
  <c r="E5119" i="6"/>
  <c r="E5120" i="6"/>
  <c r="E5121" i="6"/>
  <c r="E5122" i="6"/>
  <c r="E5123" i="6"/>
  <c r="E5124" i="6"/>
  <c r="E5125" i="6"/>
  <c r="E5126" i="6"/>
  <c r="E5127" i="6"/>
  <c r="E5128" i="6"/>
  <c r="E5129" i="6"/>
  <c r="E5130" i="6"/>
  <c r="E5131" i="6"/>
  <c r="E5132" i="6"/>
  <c r="E5133" i="6"/>
  <c r="E5134" i="6"/>
  <c r="E5135" i="6"/>
  <c r="E5136" i="6"/>
  <c r="E5137" i="6"/>
  <c r="E5138" i="6"/>
  <c r="E5139" i="6"/>
  <c r="E5140" i="6"/>
  <c r="E5141" i="6"/>
  <c r="E5142" i="6"/>
  <c r="E5143" i="6"/>
  <c r="E5144" i="6"/>
  <c r="E5145" i="6"/>
  <c r="E5146" i="6"/>
  <c r="E5147" i="6"/>
  <c r="E5148" i="6"/>
  <c r="E5149" i="6"/>
  <c r="E5150" i="6"/>
  <c r="E5151" i="6"/>
  <c r="E5152" i="6"/>
  <c r="E5153" i="6"/>
  <c r="E5154" i="6"/>
  <c r="E5155" i="6"/>
  <c r="E5156" i="6"/>
  <c r="E5157" i="6"/>
  <c r="E5158" i="6"/>
  <c r="E5159" i="6"/>
  <c r="E5160" i="6"/>
  <c r="E5161" i="6"/>
  <c r="E5162" i="6"/>
  <c r="E5163" i="6"/>
  <c r="E5164" i="6"/>
  <c r="E5165" i="6"/>
  <c r="E5166" i="6"/>
  <c r="E5167" i="6"/>
  <c r="E5168" i="6"/>
  <c r="E5169" i="6"/>
  <c r="E5170" i="6"/>
  <c r="E5171" i="6"/>
  <c r="E5172" i="6"/>
  <c r="E5173" i="6"/>
  <c r="E5174" i="6"/>
  <c r="E5175" i="6"/>
  <c r="E5176" i="6"/>
  <c r="E5177" i="6"/>
  <c r="E5178" i="6"/>
  <c r="E5179" i="6"/>
  <c r="E5180" i="6"/>
  <c r="E5181" i="6"/>
  <c r="E5182" i="6"/>
  <c r="E5183" i="6"/>
  <c r="E5184" i="6"/>
  <c r="E5185" i="6"/>
  <c r="E5186" i="6"/>
  <c r="E5187" i="6"/>
  <c r="E5188" i="6"/>
  <c r="E5189" i="6"/>
  <c r="E5190" i="6"/>
  <c r="E5191" i="6"/>
  <c r="E5192" i="6"/>
  <c r="E5193" i="6"/>
  <c r="E5194" i="6"/>
  <c r="E5195" i="6"/>
  <c r="E5196" i="6"/>
  <c r="E5197" i="6"/>
  <c r="E5198" i="6"/>
  <c r="E5199" i="6"/>
  <c r="E5200" i="6"/>
  <c r="E5201" i="6"/>
  <c r="E5202" i="6"/>
  <c r="E5203" i="6"/>
  <c r="E5204" i="6"/>
  <c r="E5205" i="6"/>
  <c r="E5206" i="6"/>
  <c r="E5207" i="6"/>
  <c r="E5208" i="6"/>
  <c r="E5209" i="6"/>
  <c r="E5210" i="6"/>
  <c r="E5211" i="6"/>
  <c r="E5212" i="6"/>
  <c r="E5213" i="6"/>
  <c r="E5214" i="6"/>
  <c r="E5215" i="6"/>
  <c r="E5216" i="6"/>
  <c r="E5217" i="6"/>
  <c r="E5218" i="6"/>
  <c r="E5219" i="6"/>
  <c r="E5220" i="6"/>
  <c r="E5221" i="6"/>
  <c r="E5222" i="6"/>
  <c r="E5223" i="6"/>
  <c r="E5224" i="6"/>
  <c r="E5225" i="6"/>
  <c r="E5226" i="6"/>
  <c r="E5227" i="6"/>
  <c r="E5228" i="6"/>
  <c r="E5229" i="6"/>
  <c r="E5230" i="6"/>
  <c r="E5231" i="6"/>
  <c r="E5232" i="6"/>
  <c r="E5233" i="6"/>
  <c r="E5234" i="6"/>
  <c r="E5235" i="6"/>
  <c r="E5236" i="6"/>
  <c r="E5237" i="6"/>
  <c r="E5238" i="6"/>
  <c r="E5239" i="6"/>
  <c r="E5240" i="6"/>
  <c r="E5241" i="6"/>
  <c r="E5242" i="6"/>
  <c r="E5243" i="6"/>
  <c r="E5244" i="6"/>
  <c r="E5245" i="6"/>
  <c r="E5246" i="6"/>
  <c r="E5247" i="6"/>
  <c r="E5248" i="6"/>
  <c r="E5249" i="6"/>
  <c r="E5250" i="6"/>
  <c r="E5251" i="6"/>
  <c r="E5252" i="6"/>
  <c r="E5253" i="6"/>
  <c r="E5254" i="6"/>
  <c r="E5255" i="6"/>
  <c r="E5256" i="6"/>
  <c r="E5257" i="6"/>
  <c r="E5258" i="6"/>
  <c r="E5259" i="6"/>
  <c r="E5260" i="6"/>
  <c r="E5261" i="6"/>
  <c r="E5262" i="6"/>
  <c r="E5263" i="6"/>
  <c r="E5264" i="6"/>
  <c r="E5265" i="6"/>
  <c r="E5266" i="6"/>
  <c r="E5267" i="6"/>
  <c r="E5268" i="6"/>
  <c r="E5269" i="6"/>
  <c r="E5270" i="6"/>
  <c r="E5271" i="6"/>
  <c r="E5272" i="6"/>
  <c r="E5273" i="6"/>
  <c r="E5274" i="6"/>
  <c r="E5275" i="6"/>
  <c r="E5276" i="6"/>
  <c r="E5277" i="6"/>
  <c r="E5278" i="6"/>
  <c r="E5279" i="6"/>
  <c r="E5280" i="6"/>
  <c r="E5281" i="6"/>
  <c r="E5282" i="6"/>
  <c r="E5283" i="6"/>
  <c r="E5284" i="6"/>
  <c r="E5285" i="6"/>
  <c r="E5286" i="6"/>
  <c r="E5287" i="6"/>
  <c r="E5288" i="6"/>
  <c r="E5289" i="6"/>
  <c r="E5290" i="6"/>
  <c r="E5291" i="6"/>
  <c r="E5292" i="6"/>
  <c r="E5293" i="6"/>
  <c r="E5294" i="6"/>
  <c r="E5295" i="6"/>
  <c r="E5296" i="6"/>
  <c r="E5297" i="6"/>
  <c r="E5298" i="6"/>
  <c r="E5299" i="6"/>
  <c r="E5300" i="6"/>
  <c r="E5301" i="6"/>
  <c r="E5302" i="6"/>
  <c r="E5303" i="6"/>
  <c r="E5304" i="6"/>
  <c r="E5305" i="6"/>
  <c r="E5306" i="6"/>
  <c r="E5307" i="6"/>
  <c r="E5308" i="6"/>
  <c r="E5309" i="6"/>
  <c r="E5310" i="6"/>
  <c r="E5311" i="6"/>
  <c r="E5312" i="6"/>
  <c r="E5313" i="6"/>
  <c r="E5314" i="6"/>
  <c r="E5315" i="6"/>
  <c r="E5316" i="6"/>
  <c r="E5317" i="6"/>
  <c r="E5318" i="6"/>
  <c r="E5319" i="6"/>
  <c r="E5320" i="6"/>
  <c r="E5321" i="6"/>
  <c r="E5322" i="6"/>
  <c r="E5323" i="6"/>
  <c r="E5324" i="6"/>
  <c r="E5325" i="6"/>
  <c r="E5326" i="6"/>
  <c r="E5327" i="6"/>
  <c r="E5328" i="6"/>
  <c r="E5329" i="6"/>
  <c r="E5330" i="6"/>
  <c r="E5331" i="6"/>
  <c r="E5332" i="6"/>
  <c r="E5333" i="6"/>
  <c r="E5334" i="6"/>
  <c r="E5335" i="6"/>
  <c r="E5336" i="6"/>
  <c r="E5337" i="6"/>
  <c r="E5338" i="6"/>
  <c r="E5339" i="6"/>
  <c r="E5340" i="6"/>
  <c r="E5341" i="6"/>
  <c r="E5342" i="6"/>
  <c r="E5343" i="6"/>
  <c r="E5344" i="6"/>
  <c r="E5345" i="6"/>
  <c r="E5346" i="6"/>
  <c r="E5347" i="6"/>
  <c r="E5348" i="6"/>
  <c r="E5349" i="6"/>
  <c r="E5350" i="6"/>
  <c r="E5351" i="6"/>
  <c r="E5352" i="6"/>
  <c r="E5353" i="6"/>
  <c r="E5354" i="6"/>
  <c r="E5355" i="6"/>
  <c r="E5356" i="6"/>
  <c r="E5357" i="6"/>
  <c r="E5358" i="6"/>
  <c r="E5359" i="6"/>
  <c r="E5360" i="6"/>
  <c r="E5361" i="6"/>
  <c r="E5362" i="6"/>
  <c r="E5363" i="6"/>
  <c r="E5364" i="6"/>
  <c r="E5365" i="6"/>
  <c r="E5366" i="6"/>
  <c r="E5367" i="6"/>
  <c r="E5368" i="6"/>
  <c r="E5369" i="6"/>
  <c r="E5370" i="6"/>
  <c r="E5371" i="6"/>
  <c r="E5372" i="6"/>
  <c r="E5373" i="6"/>
  <c r="E5374" i="6"/>
  <c r="E5375" i="6"/>
  <c r="E5376" i="6"/>
  <c r="E5377" i="6"/>
  <c r="E5378" i="6"/>
  <c r="E5379" i="6"/>
  <c r="E5380" i="6"/>
  <c r="E5381" i="6"/>
  <c r="E5382" i="6"/>
  <c r="E5383" i="6"/>
  <c r="E5384" i="6"/>
  <c r="E5385" i="6"/>
  <c r="E5386" i="6"/>
  <c r="E5387" i="6"/>
  <c r="E5388" i="6"/>
  <c r="E5389" i="6"/>
  <c r="E5390" i="6"/>
  <c r="E5391" i="6"/>
  <c r="E5392" i="6"/>
  <c r="E5393" i="6"/>
  <c r="E5394" i="6"/>
  <c r="E5395" i="6"/>
  <c r="E5396" i="6"/>
  <c r="E5397" i="6"/>
  <c r="E5398" i="6"/>
  <c r="E5399" i="6"/>
  <c r="E5400" i="6"/>
  <c r="E5401" i="6"/>
  <c r="E5402" i="6"/>
  <c r="E5403" i="6"/>
  <c r="E5404" i="6"/>
  <c r="E5405" i="6"/>
  <c r="E5406" i="6"/>
  <c r="E5407" i="6"/>
  <c r="E5408" i="6"/>
  <c r="E5409" i="6"/>
  <c r="E5410" i="6"/>
  <c r="E5411" i="6"/>
  <c r="E5412" i="6"/>
  <c r="E5413" i="6"/>
  <c r="E5414" i="6"/>
  <c r="E5415" i="6"/>
  <c r="E5416" i="6"/>
  <c r="E5417" i="6"/>
  <c r="E5418" i="6"/>
  <c r="E5419" i="6"/>
  <c r="E5420" i="6"/>
  <c r="E5421" i="6"/>
  <c r="E5422" i="6"/>
  <c r="E5423" i="6"/>
  <c r="E5424" i="6"/>
  <c r="E5425" i="6"/>
  <c r="E5426" i="6"/>
  <c r="E5427" i="6"/>
  <c r="E5428" i="6"/>
  <c r="E5429" i="6"/>
  <c r="E5430" i="6"/>
  <c r="E5431" i="6"/>
  <c r="E5432" i="6"/>
  <c r="E5433" i="6"/>
  <c r="E5434" i="6"/>
  <c r="E5435" i="6"/>
  <c r="E5436" i="6"/>
  <c r="E5437" i="6"/>
  <c r="E5438" i="6"/>
  <c r="E5439" i="6"/>
  <c r="E5440" i="6"/>
  <c r="E5441" i="6"/>
  <c r="E5442" i="6"/>
  <c r="E5443" i="6"/>
  <c r="E5444" i="6"/>
  <c r="E5445" i="6"/>
  <c r="E5446" i="6"/>
  <c r="E5447" i="6"/>
  <c r="E5448" i="6"/>
  <c r="E5449" i="6"/>
  <c r="E5450" i="6"/>
  <c r="E5451" i="6"/>
  <c r="E5452" i="6"/>
  <c r="E5453" i="6"/>
  <c r="E5454" i="6"/>
  <c r="E5455" i="6"/>
  <c r="E5456" i="6"/>
  <c r="E5457" i="6"/>
  <c r="E5458" i="6"/>
  <c r="E5459" i="6"/>
  <c r="E5460" i="6"/>
  <c r="E5461" i="6"/>
  <c r="E5462" i="6"/>
  <c r="E5463" i="6"/>
  <c r="E5464" i="6"/>
  <c r="E5465" i="6"/>
  <c r="E5466" i="6"/>
  <c r="E5467" i="6"/>
  <c r="E5468" i="6"/>
  <c r="E5469" i="6"/>
  <c r="E5470" i="6"/>
  <c r="E5471" i="6"/>
  <c r="E5472" i="6"/>
  <c r="E5473" i="6"/>
  <c r="E5474" i="6"/>
  <c r="E5475" i="6"/>
  <c r="E5476" i="6"/>
  <c r="E5477" i="6"/>
  <c r="E5478" i="6"/>
  <c r="E5479" i="6"/>
  <c r="E5480" i="6"/>
  <c r="E5481" i="6"/>
  <c r="E5482" i="6"/>
  <c r="E5483" i="6"/>
  <c r="E5484" i="6"/>
  <c r="E5485" i="6"/>
  <c r="E5486" i="6"/>
  <c r="E5487" i="6"/>
  <c r="E5488" i="6"/>
  <c r="E5489" i="6"/>
  <c r="E5490" i="6"/>
  <c r="E5491" i="6"/>
  <c r="E5492" i="6"/>
  <c r="E5493" i="6"/>
  <c r="E5494" i="6"/>
  <c r="E5495" i="6"/>
  <c r="E5496" i="6"/>
  <c r="E5497" i="6"/>
  <c r="E5498" i="6"/>
  <c r="E5499" i="6"/>
  <c r="E5500" i="6"/>
  <c r="E5501" i="6"/>
  <c r="E5502" i="6"/>
  <c r="E5503" i="6"/>
  <c r="E5504" i="6"/>
  <c r="E5505" i="6"/>
  <c r="E5506" i="6"/>
  <c r="E5507" i="6"/>
  <c r="E5508" i="6"/>
  <c r="E5509" i="6"/>
  <c r="E5510" i="6"/>
  <c r="E5511" i="6"/>
  <c r="E5512" i="6"/>
  <c r="E5513" i="6"/>
  <c r="E5514" i="6"/>
  <c r="E5515" i="6"/>
  <c r="E5516" i="6"/>
  <c r="E5517" i="6"/>
  <c r="E5518" i="6"/>
  <c r="E5519" i="6"/>
  <c r="E5520" i="6"/>
  <c r="E5521" i="6"/>
  <c r="E5522" i="6"/>
  <c r="E5523" i="6"/>
  <c r="E5524" i="6"/>
  <c r="E5525" i="6"/>
  <c r="E5526" i="6"/>
  <c r="E5527" i="6"/>
  <c r="E5528" i="6"/>
  <c r="E5529" i="6"/>
  <c r="E5530" i="6"/>
  <c r="E5531" i="6"/>
  <c r="E5532" i="6"/>
  <c r="E5533" i="6"/>
  <c r="E5534" i="6"/>
  <c r="E5535" i="6"/>
  <c r="E5536" i="6"/>
  <c r="E5537" i="6"/>
  <c r="E5538" i="6"/>
  <c r="E5539" i="6"/>
  <c r="E5540" i="6"/>
  <c r="E5541" i="6"/>
  <c r="E5542" i="6"/>
  <c r="E5543" i="6"/>
  <c r="E5544" i="6"/>
  <c r="E5545" i="6"/>
  <c r="E5546" i="6"/>
  <c r="E5547" i="6"/>
  <c r="E5548" i="6"/>
  <c r="E5549" i="6"/>
  <c r="E5550" i="6"/>
  <c r="E5551" i="6"/>
  <c r="E5552" i="6"/>
  <c r="E5553" i="6"/>
  <c r="E5554" i="6"/>
  <c r="E5555" i="6"/>
  <c r="E5556" i="6"/>
  <c r="E5557" i="6"/>
  <c r="E5558" i="6"/>
  <c r="E5559" i="6"/>
  <c r="E5560" i="6"/>
  <c r="E5561" i="6"/>
  <c r="E5562" i="6"/>
  <c r="E5563" i="6"/>
  <c r="E5564" i="6"/>
  <c r="E5565" i="6"/>
  <c r="E5566" i="6"/>
  <c r="E5567" i="6"/>
  <c r="E5568" i="6"/>
  <c r="E5569" i="6"/>
  <c r="E5570" i="6"/>
  <c r="E5571" i="6"/>
  <c r="E5572" i="6"/>
  <c r="E5573" i="6"/>
  <c r="E5574" i="6"/>
  <c r="E5575" i="6"/>
  <c r="E5576" i="6"/>
  <c r="E5577" i="6"/>
  <c r="E5578" i="6"/>
  <c r="E5579" i="6"/>
  <c r="E5580" i="6"/>
  <c r="E5581" i="6"/>
  <c r="E5582" i="6"/>
  <c r="E5583" i="6"/>
  <c r="E5584" i="6"/>
  <c r="E5585" i="6"/>
  <c r="E5586" i="6"/>
  <c r="E5587" i="6"/>
  <c r="E5588" i="6"/>
  <c r="E5589" i="6"/>
  <c r="E5590" i="6"/>
  <c r="E5591" i="6"/>
  <c r="E5592" i="6"/>
  <c r="E5593" i="6"/>
  <c r="E5594" i="6"/>
  <c r="E5595" i="6"/>
  <c r="E5596" i="6"/>
  <c r="E5597" i="6"/>
  <c r="E5598" i="6"/>
  <c r="E5599" i="6"/>
  <c r="E5600" i="6"/>
  <c r="E5601" i="6"/>
  <c r="E5602" i="6"/>
  <c r="E5603" i="6"/>
  <c r="E5604" i="6"/>
  <c r="E5605" i="6"/>
  <c r="E5606" i="6"/>
  <c r="E5607" i="6"/>
  <c r="E5608" i="6"/>
  <c r="E5609" i="6"/>
  <c r="E5610" i="6"/>
  <c r="E5611" i="6"/>
  <c r="E5612" i="6"/>
  <c r="E5613" i="6"/>
  <c r="E5614" i="6"/>
  <c r="E5615" i="6"/>
  <c r="E5616" i="6"/>
  <c r="E5617" i="6"/>
  <c r="E5618" i="6"/>
  <c r="E5619" i="6"/>
  <c r="E5620" i="6"/>
  <c r="E5621" i="6"/>
  <c r="E5622" i="6"/>
  <c r="E5623" i="6"/>
  <c r="E5624" i="6"/>
  <c r="E5625" i="6"/>
  <c r="E5626" i="6"/>
  <c r="E5627" i="6"/>
  <c r="E5628" i="6"/>
  <c r="E5629" i="6"/>
  <c r="E5630" i="6"/>
  <c r="E5631" i="6"/>
  <c r="E5632" i="6"/>
  <c r="E5633" i="6"/>
  <c r="E5634" i="6"/>
  <c r="E5635" i="6"/>
  <c r="E5636" i="6"/>
  <c r="E5637" i="6"/>
  <c r="E5638" i="6"/>
  <c r="E5639" i="6"/>
  <c r="E5640" i="6"/>
  <c r="E5641" i="6"/>
  <c r="E5642" i="6"/>
  <c r="E5643" i="6"/>
  <c r="E5644" i="6"/>
  <c r="E5645" i="6"/>
  <c r="E5646" i="6"/>
  <c r="E5647" i="6"/>
  <c r="E5648" i="6"/>
  <c r="E5649" i="6"/>
  <c r="E5650" i="6"/>
  <c r="E5651" i="6"/>
  <c r="E5652" i="6"/>
  <c r="E5653" i="6"/>
  <c r="E5654" i="6"/>
  <c r="E5655" i="6"/>
  <c r="E5656" i="6"/>
  <c r="E5657" i="6"/>
  <c r="E5658" i="6"/>
  <c r="E5659" i="6"/>
  <c r="E5660" i="6"/>
  <c r="E5661" i="6"/>
  <c r="E5662" i="6"/>
  <c r="E5663" i="6"/>
  <c r="E5664" i="6"/>
  <c r="E5665" i="6"/>
  <c r="E5666" i="6"/>
  <c r="E5667" i="6"/>
  <c r="E5668" i="6"/>
  <c r="E5669" i="6"/>
  <c r="E5670" i="6"/>
  <c r="E5671" i="6"/>
  <c r="E5672" i="6"/>
  <c r="E5673" i="6"/>
  <c r="E5674" i="6"/>
  <c r="E5675" i="6"/>
  <c r="E5676" i="6"/>
  <c r="E5677" i="6"/>
  <c r="E5678" i="6"/>
  <c r="E5679" i="6"/>
  <c r="E5680" i="6"/>
  <c r="E5681" i="6"/>
  <c r="E5682" i="6"/>
  <c r="E5683" i="6"/>
  <c r="E5684" i="6"/>
  <c r="E5685" i="6"/>
  <c r="E5686" i="6"/>
  <c r="E5687" i="6"/>
  <c r="E5688" i="6"/>
  <c r="E5689" i="6"/>
  <c r="E5690" i="6"/>
  <c r="E5691" i="6"/>
  <c r="E5692" i="6"/>
  <c r="E5693" i="6"/>
  <c r="E5694" i="6"/>
  <c r="E5695" i="6"/>
  <c r="E5696" i="6"/>
  <c r="E5697" i="6"/>
  <c r="E5698" i="6"/>
  <c r="E5699" i="6"/>
  <c r="E5700" i="6"/>
  <c r="E5701" i="6"/>
  <c r="E5702" i="6"/>
  <c r="E5703" i="6"/>
  <c r="E5704" i="6"/>
  <c r="E5705" i="6"/>
  <c r="E5706" i="6"/>
  <c r="E5707" i="6"/>
  <c r="E5708" i="6"/>
  <c r="E5709" i="6"/>
  <c r="E5710" i="6"/>
  <c r="E5711" i="6"/>
  <c r="E5712" i="6"/>
  <c r="E5713" i="6"/>
  <c r="E5714" i="6"/>
  <c r="E5715" i="6"/>
  <c r="E5716" i="6"/>
  <c r="E5717" i="6"/>
  <c r="E5718" i="6"/>
  <c r="E5719" i="6"/>
  <c r="E5720" i="6"/>
  <c r="E5721" i="6"/>
  <c r="E5722" i="6"/>
  <c r="E5723" i="6"/>
  <c r="E5724" i="6"/>
  <c r="E5725" i="6"/>
  <c r="E5726" i="6"/>
  <c r="E5727" i="6"/>
  <c r="E5728" i="6"/>
  <c r="E5729" i="6"/>
  <c r="E5730" i="6"/>
  <c r="E5731" i="6"/>
  <c r="E5732" i="6"/>
  <c r="E5733" i="6"/>
  <c r="E5734" i="6"/>
  <c r="E5735" i="6"/>
  <c r="E5736" i="6"/>
  <c r="E5737" i="6"/>
  <c r="E5738" i="6"/>
  <c r="E5739" i="6"/>
  <c r="E5740" i="6"/>
  <c r="E5741" i="6"/>
  <c r="E5742" i="6"/>
  <c r="E5743" i="6"/>
  <c r="E5744" i="6"/>
  <c r="E5745" i="6"/>
  <c r="E5746" i="6"/>
  <c r="E5747" i="6"/>
  <c r="E5748" i="6"/>
  <c r="E5749" i="6"/>
  <c r="E5750" i="6"/>
  <c r="E5751" i="6"/>
  <c r="E5752" i="6"/>
  <c r="E5753" i="6"/>
  <c r="E5754" i="6"/>
  <c r="E5755" i="6"/>
  <c r="E5756" i="6"/>
  <c r="E5757" i="6"/>
  <c r="E5758" i="6"/>
  <c r="E5759" i="6"/>
  <c r="E5760" i="6"/>
  <c r="E5761" i="6"/>
  <c r="E5762" i="6"/>
  <c r="E5763" i="6"/>
  <c r="E5764" i="6"/>
  <c r="E5765" i="6"/>
  <c r="E5766" i="6"/>
  <c r="E5767" i="6"/>
  <c r="E5768" i="6"/>
  <c r="E5769" i="6"/>
  <c r="E5770" i="6"/>
  <c r="E5771" i="6"/>
  <c r="E5772" i="6"/>
  <c r="E5773" i="6"/>
  <c r="E5774" i="6"/>
  <c r="E5775" i="6"/>
  <c r="E5776" i="6"/>
  <c r="E5777" i="6"/>
  <c r="E5778" i="6"/>
  <c r="E5779" i="6"/>
  <c r="E5780" i="6"/>
  <c r="E5781" i="6"/>
  <c r="E5782" i="6"/>
  <c r="E5783" i="6"/>
  <c r="E5784" i="6"/>
  <c r="E5785" i="6"/>
  <c r="E5786" i="6"/>
  <c r="E5787" i="6"/>
  <c r="E5788" i="6"/>
  <c r="E5789" i="6"/>
  <c r="E5790" i="6"/>
  <c r="E5791" i="6"/>
  <c r="E5792" i="6"/>
  <c r="E5793" i="6"/>
  <c r="E5794" i="6"/>
  <c r="E5795" i="6"/>
  <c r="E5796" i="6"/>
  <c r="E5797" i="6"/>
  <c r="E5798" i="6"/>
  <c r="E5799" i="6"/>
  <c r="E5800" i="6"/>
  <c r="E5801" i="6"/>
  <c r="E5802" i="6"/>
  <c r="E5803" i="6"/>
  <c r="E5804" i="6"/>
  <c r="E5805" i="6"/>
  <c r="E5806" i="6"/>
  <c r="E5807" i="6"/>
  <c r="E5808" i="6"/>
  <c r="E5809" i="6"/>
  <c r="E5810" i="6"/>
  <c r="E5811" i="6"/>
  <c r="E5812" i="6"/>
  <c r="E5813" i="6"/>
  <c r="E5814" i="6"/>
  <c r="E5815" i="6"/>
  <c r="E5816" i="6"/>
  <c r="E5817" i="6"/>
  <c r="E5818" i="6"/>
  <c r="E5819" i="6"/>
  <c r="E5820" i="6"/>
  <c r="E5821" i="6"/>
  <c r="E5822" i="6"/>
  <c r="E5823" i="6"/>
  <c r="E5824" i="6"/>
  <c r="E5825" i="6"/>
  <c r="E5826" i="6"/>
  <c r="E5827" i="6"/>
  <c r="E5828" i="6"/>
  <c r="E5829" i="6"/>
  <c r="E5830" i="6"/>
  <c r="E5831" i="6"/>
  <c r="E5832" i="6"/>
  <c r="E5833" i="6"/>
  <c r="E5834" i="6"/>
  <c r="E5835" i="6"/>
  <c r="E5836" i="6"/>
  <c r="E5837" i="6"/>
  <c r="E5838" i="6"/>
  <c r="E5839" i="6"/>
  <c r="E5840" i="6"/>
  <c r="E5841" i="6"/>
  <c r="E5842" i="6"/>
  <c r="E5843" i="6"/>
  <c r="E5844" i="6"/>
  <c r="E5845" i="6"/>
  <c r="E5846" i="6"/>
  <c r="E5847" i="6"/>
  <c r="E5848" i="6"/>
  <c r="E5849" i="6"/>
  <c r="E5850" i="6"/>
  <c r="E5851" i="6"/>
  <c r="E5852" i="6"/>
  <c r="E5853" i="6"/>
  <c r="E5854" i="6"/>
  <c r="E5855" i="6"/>
  <c r="E5856" i="6"/>
  <c r="E5857" i="6"/>
  <c r="E5858" i="6"/>
  <c r="E5859" i="6"/>
  <c r="E5860" i="6"/>
  <c r="E5861" i="6"/>
  <c r="E5862" i="6"/>
  <c r="E5863" i="6"/>
  <c r="E5864" i="6"/>
  <c r="E5865" i="6"/>
  <c r="E5866" i="6"/>
  <c r="E5867" i="6"/>
  <c r="E5868" i="6"/>
  <c r="E5869" i="6"/>
  <c r="E5870" i="6"/>
  <c r="E5871" i="6"/>
  <c r="E5872" i="6"/>
  <c r="E5873" i="6"/>
  <c r="E5874" i="6"/>
  <c r="E5875" i="6"/>
  <c r="E5876" i="6"/>
  <c r="E5877" i="6"/>
  <c r="E5878" i="6"/>
  <c r="E5879" i="6"/>
  <c r="E5880" i="6"/>
  <c r="E5881" i="6"/>
  <c r="E5882" i="6"/>
  <c r="E5883" i="6"/>
  <c r="E5884" i="6"/>
  <c r="E5885" i="6"/>
  <c r="E5886" i="6"/>
  <c r="E5887" i="6"/>
  <c r="E5888" i="6"/>
  <c r="E5889" i="6"/>
  <c r="E5890" i="6"/>
  <c r="E5891" i="6"/>
  <c r="E5892" i="6"/>
  <c r="E5893" i="6"/>
  <c r="E5894" i="6"/>
  <c r="E5895" i="6"/>
  <c r="E5896" i="6"/>
  <c r="E5897" i="6"/>
  <c r="E5898" i="6"/>
  <c r="E5899" i="6"/>
  <c r="E5900" i="6"/>
  <c r="E5901" i="6"/>
  <c r="E5902" i="6"/>
  <c r="E5903" i="6"/>
  <c r="E5904" i="6"/>
  <c r="E5905" i="6"/>
  <c r="E5906" i="6"/>
  <c r="E5907" i="6"/>
  <c r="E5908" i="6"/>
  <c r="E5909" i="6"/>
  <c r="E5910" i="6"/>
  <c r="E5911" i="6"/>
  <c r="E5912" i="6"/>
  <c r="E5913" i="6"/>
  <c r="E5914" i="6"/>
  <c r="E5915" i="6"/>
  <c r="E5916" i="6"/>
  <c r="E5917" i="6"/>
  <c r="E5918" i="6"/>
  <c r="E5919" i="6"/>
  <c r="E5920" i="6"/>
  <c r="E5921" i="6"/>
  <c r="E5922" i="6"/>
  <c r="E5923" i="6"/>
  <c r="E5924" i="6"/>
  <c r="E5925" i="6"/>
  <c r="E5926" i="6"/>
  <c r="E5927" i="6"/>
  <c r="E5928" i="6"/>
  <c r="E5929" i="6"/>
  <c r="E5930" i="6"/>
  <c r="E5931" i="6"/>
  <c r="E5932" i="6"/>
  <c r="E5933" i="6"/>
  <c r="E5934" i="6"/>
  <c r="E5935" i="6"/>
  <c r="E5936" i="6"/>
  <c r="E5937" i="6"/>
  <c r="E5938" i="6"/>
  <c r="E5939" i="6"/>
  <c r="E5940" i="6"/>
  <c r="E5941" i="6"/>
  <c r="E5942" i="6"/>
  <c r="E5943" i="6"/>
  <c r="E5944" i="6"/>
  <c r="E5945" i="6"/>
  <c r="E5946" i="6"/>
  <c r="E5947" i="6"/>
  <c r="E5948" i="6"/>
  <c r="E5949" i="6"/>
  <c r="E5950" i="6"/>
  <c r="E5951" i="6"/>
  <c r="E5952" i="6"/>
  <c r="E5953" i="6"/>
  <c r="E5954" i="6"/>
  <c r="E5955" i="6"/>
  <c r="E5956" i="6"/>
  <c r="E5957" i="6"/>
  <c r="E5958" i="6"/>
  <c r="E5959" i="6"/>
  <c r="E5960" i="6"/>
  <c r="E5961" i="6"/>
  <c r="E5962" i="6"/>
  <c r="E5963" i="6"/>
  <c r="E5964" i="6"/>
  <c r="E5965" i="6"/>
  <c r="E5966" i="6"/>
  <c r="E5967" i="6"/>
  <c r="E5968" i="6"/>
  <c r="E5969" i="6"/>
  <c r="E5970" i="6"/>
  <c r="E5971" i="6"/>
  <c r="E5972" i="6"/>
  <c r="E5973" i="6"/>
  <c r="E5974" i="6"/>
  <c r="E5975" i="6"/>
  <c r="E5976" i="6"/>
  <c r="E5977" i="6"/>
  <c r="E5978" i="6"/>
  <c r="E5979" i="6"/>
  <c r="E5980" i="6"/>
  <c r="E5981" i="6"/>
  <c r="E5982" i="6"/>
  <c r="E5983" i="6"/>
  <c r="E5984" i="6"/>
  <c r="E5985" i="6"/>
  <c r="E5986" i="6"/>
  <c r="E5987" i="6"/>
  <c r="E5988" i="6"/>
  <c r="E5989" i="6"/>
  <c r="E5990" i="6"/>
  <c r="E5991" i="6"/>
  <c r="E5992" i="6"/>
  <c r="E5993" i="6"/>
  <c r="E5994" i="6"/>
  <c r="E5995" i="6"/>
  <c r="E5996" i="6"/>
  <c r="E5997" i="6"/>
  <c r="E5998" i="6"/>
  <c r="E5999" i="6"/>
  <c r="E6000" i="6"/>
  <c r="E6001" i="6"/>
  <c r="E6002" i="6"/>
  <c r="E6003" i="6"/>
  <c r="E6004" i="6"/>
  <c r="E6005" i="6"/>
  <c r="E6006" i="6"/>
  <c r="E6007" i="6"/>
  <c r="E6008" i="6"/>
  <c r="E6009" i="6"/>
  <c r="E6010" i="6"/>
  <c r="E6011" i="6"/>
  <c r="E6012" i="6"/>
  <c r="E6013" i="6"/>
  <c r="E6014" i="6"/>
  <c r="E6015" i="6"/>
  <c r="E6016" i="6"/>
  <c r="E6017" i="6"/>
  <c r="E6018" i="6"/>
  <c r="E6019" i="6"/>
  <c r="E6020" i="6"/>
  <c r="E6021" i="6"/>
  <c r="E6022" i="6"/>
  <c r="E6023" i="6"/>
  <c r="E6024" i="6"/>
  <c r="E6025" i="6"/>
  <c r="E6026" i="6"/>
  <c r="E6027" i="6"/>
  <c r="E6028" i="6"/>
  <c r="E6029" i="6"/>
  <c r="E6030" i="6"/>
  <c r="E6031" i="6"/>
  <c r="E6032" i="6"/>
  <c r="E6033" i="6"/>
  <c r="E6034" i="6"/>
  <c r="E6035" i="6"/>
  <c r="E6036" i="6"/>
  <c r="E6037" i="6"/>
  <c r="E6038" i="6"/>
  <c r="E6039" i="6"/>
  <c r="E6040" i="6"/>
  <c r="E6041" i="6"/>
  <c r="E6042" i="6"/>
  <c r="E6043" i="6"/>
  <c r="E6044" i="6"/>
  <c r="E6045" i="6"/>
  <c r="E6046" i="6"/>
  <c r="E6047" i="6"/>
  <c r="E6048" i="6"/>
  <c r="E6049" i="6"/>
  <c r="E6050" i="6"/>
  <c r="E6051" i="6"/>
  <c r="E6052" i="6"/>
  <c r="E6053" i="6"/>
  <c r="E6054" i="6"/>
  <c r="E6055" i="6"/>
  <c r="E6056" i="6"/>
  <c r="E6057" i="6"/>
  <c r="E6058" i="6"/>
  <c r="E6059" i="6"/>
  <c r="E6060" i="6"/>
  <c r="E6061" i="6"/>
  <c r="E6062" i="6"/>
  <c r="E6063" i="6"/>
  <c r="E6064" i="6"/>
  <c r="E6065" i="6"/>
  <c r="E6066" i="6"/>
  <c r="E6067" i="6"/>
  <c r="E6068" i="6"/>
  <c r="E6069" i="6"/>
  <c r="E6070" i="6"/>
  <c r="E6071" i="6"/>
  <c r="E6072" i="6"/>
  <c r="E6073" i="6"/>
  <c r="E6074" i="6"/>
  <c r="E6075" i="6"/>
  <c r="E6076" i="6"/>
  <c r="E6077" i="6"/>
  <c r="E6078" i="6"/>
  <c r="E6079" i="6"/>
  <c r="E6080" i="6"/>
  <c r="E6081" i="6"/>
  <c r="E6082" i="6"/>
  <c r="E6083" i="6"/>
  <c r="E6084" i="6"/>
  <c r="E6085" i="6"/>
  <c r="E6086" i="6"/>
  <c r="E6087" i="6"/>
  <c r="E6088" i="6"/>
  <c r="E6089" i="6"/>
  <c r="E6090" i="6"/>
  <c r="E6091" i="6"/>
  <c r="E6092" i="6"/>
  <c r="E6093" i="6"/>
  <c r="E6094" i="6"/>
  <c r="E6095" i="6"/>
  <c r="E6096" i="6"/>
  <c r="E6097" i="6"/>
  <c r="E6098" i="6"/>
  <c r="E6099" i="6"/>
  <c r="E6100" i="6"/>
  <c r="E6101" i="6"/>
  <c r="E6102" i="6"/>
  <c r="E6103" i="6"/>
  <c r="E6104" i="6"/>
  <c r="E6105" i="6"/>
  <c r="E6106" i="6"/>
  <c r="E6107" i="6"/>
  <c r="E6108" i="6"/>
  <c r="E6109" i="6"/>
  <c r="E6110" i="6"/>
  <c r="E6111" i="6"/>
  <c r="E6112" i="6"/>
  <c r="E6113" i="6"/>
  <c r="E6114" i="6"/>
  <c r="E6115" i="6"/>
  <c r="E6116" i="6"/>
  <c r="E6117" i="6"/>
  <c r="E6118" i="6"/>
  <c r="E6119" i="6"/>
  <c r="E6120" i="6"/>
  <c r="E6121" i="6"/>
  <c r="E6122" i="6"/>
  <c r="E6123" i="6"/>
  <c r="E6124" i="6"/>
  <c r="E6125" i="6"/>
  <c r="E6126" i="6"/>
  <c r="E6127" i="6"/>
  <c r="E6128" i="6"/>
  <c r="E6129" i="6"/>
  <c r="E6130" i="6"/>
  <c r="E6131" i="6"/>
  <c r="E6132" i="6"/>
  <c r="E6133" i="6"/>
  <c r="E6134" i="6"/>
  <c r="E6135" i="6"/>
  <c r="E6136" i="6"/>
  <c r="E6137" i="6"/>
  <c r="E6138" i="6"/>
  <c r="E6139" i="6"/>
  <c r="E6140" i="6"/>
  <c r="E6141" i="6"/>
  <c r="E6142" i="6"/>
  <c r="E6143" i="6"/>
  <c r="E6144" i="6"/>
  <c r="E6145" i="6"/>
  <c r="E6146" i="6"/>
  <c r="E6147" i="6"/>
  <c r="E6148" i="6"/>
  <c r="E6149" i="6"/>
  <c r="E6150" i="6"/>
  <c r="E6151" i="6"/>
  <c r="E6152" i="6"/>
  <c r="E6153" i="6"/>
  <c r="E6154" i="6"/>
  <c r="E6155" i="6"/>
  <c r="E6156" i="6"/>
  <c r="E6157" i="6"/>
  <c r="E6158" i="6"/>
  <c r="E6159" i="6"/>
  <c r="E6160" i="6"/>
  <c r="E6161" i="6"/>
  <c r="E6162" i="6"/>
  <c r="E6163" i="6"/>
  <c r="E6164" i="6"/>
  <c r="E6165" i="6"/>
  <c r="E6166" i="6"/>
  <c r="E6167" i="6"/>
  <c r="E6168" i="6"/>
  <c r="E6169" i="6"/>
  <c r="E6170" i="6"/>
  <c r="E6171" i="6"/>
  <c r="E6172" i="6"/>
  <c r="E6173" i="6"/>
  <c r="E6174" i="6"/>
  <c r="E6175" i="6"/>
  <c r="E6176" i="6"/>
  <c r="E6177" i="6"/>
  <c r="E6178" i="6"/>
  <c r="E6179" i="6"/>
  <c r="E6180" i="6"/>
  <c r="E6181" i="6"/>
  <c r="E6182" i="6"/>
  <c r="E6183" i="6"/>
  <c r="E6184" i="6"/>
  <c r="E6185" i="6"/>
  <c r="E6186" i="6"/>
  <c r="E6187" i="6"/>
  <c r="E6188" i="6"/>
  <c r="E6189" i="6"/>
  <c r="E6190" i="6"/>
  <c r="E6191" i="6"/>
  <c r="E6192" i="6"/>
  <c r="E6193" i="6"/>
  <c r="E6194" i="6"/>
  <c r="E6195" i="6"/>
  <c r="E6196" i="6"/>
  <c r="E6197" i="6"/>
  <c r="E6198" i="6"/>
  <c r="E6199" i="6"/>
  <c r="E6200" i="6"/>
  <c r="E6201" i="6"/>
  <c r="E6202" i="6"/>
  <c r="E6203" i="6"/>
  <c r="E6204" i="6"/>
  <c r="E6205" i="6"/>
  <c r="E6206" i="6"/>
  <c r="E6207" i="6"/>
  <c r="E6208" i="6"/>
  <c r="E6209" i="6"/>
  <c r="E6210" i="6"/>
  <c r="E6211" i="6"/>
  <c r="E6212" i="6"/>
  <c r="E6213" i="6"/>
  <c r="E6214" i="6"/>
  <c r="E6215" i="6"/>
  <c r="E6216" i="6"/>
  <c r="E6217" i="6"/>
  <c r="E6218" i="6"/>
  <c r="E6219" i="6"/>
  <c r="E6220" i="6"/>
  <c r="E6221" i="6"/>
  <c r="E6222" i="6"/>
  <c r="E6223" i="6"/>
  <c r="E6224" i="6"/>
  <c r="E6225" i="6"/>
  <c r="E6226" i="6"/>
  <c r="E6227" i="6"/>
  <c r="E6228" i="6"/>
  <c r="E6229" i="6"/>
  <c r="E6230" i="6"/>
  <c r="E6231" i="6"/>
  <c r="E6232" i="6"/>
  <c r="E6233" i="6"/>
  <c r="E6234" i="6"/>
  <c r="E6235" i="6"/>
  <c r="E6236" i="6"/>
  <c r="E6237" i="6"/>
  <c r="E6238" i="6"/>
  <c r="E6239" i="6"/>
  <c r="E6240" i="6"/>
  <c r="E6241" i="6"/>
  <c r="E6242" i="6"/>
  <c r="E6243" i="6"/>
  <c r="E6244" i="6"/>
  <c r="E6245" i="6"/>
  <c r="E6246" i="6"/>
  <c r="E6247" i="6"/>
  <c r="E6248" i="6"/>
  <c r="E6249" i="6"/>
  <c r="E6250" i="6"/>
  <c r="E6251" i="6"/>
  <c r="E6252" i="6"/>
  <c r="E6253" i="6"/>
  <c r="E6254" i="6"/>
  <c r="E6255" i="6"/>
  <c r="E6256" i="6"/>
  <c r="E6257" i="6"/>
  <c r="E6258" i="6"/>
  <c r="E6259" i="6"/>
  <c r="E6260" i="6"/>
  <c r="E6261" i="6"/>
  <c r="E6262" i="6"/>
  <c r="E6263" i="6"/>
  <c r="E6264" i="6"/>
  <c r="E6265" i="6"/>
  <c r="E6266" i="6"/>
  <c r="E6267" i="6"/>
  <c r="E6268" i="6"/>
  <c r="E6269" i="6"/>
  <c r="E6270" i="6"/>
  <c r="E6271" i="6"/>
  <c r="E6272" i="6"/>
  <c r="E6273" i="6"/>
  <c r="E6274" i="6"/>
  <c r="E6275" i="6"/>
  <c r="E6276" i="6"/>
  <c r="E6277" i="6"/>
  <c r="E6278" i="6"/>
  <c r="E6279" i="6"/>
  <c r="E6280" i="6"/>
  <c r="E6281" i="6"/>
  <c r="E6282" i="6"/>
  <c r="E6283" i="6"/>
  <c r="E6284" i="6"/>
  <c r="E6285" i="6"/>
  <c r="E6286" i="6"/>
  <c r="E6287" i="6"/>
  <c r="E6288" i="6"/>
  <c r="E6289" i="6"/>
  <c r="E6290" i="6"/>
  <c r="E6291" i="6"/>
  <c r="E6292" i="6"/>
  <c r="E6293" i="6"/>
  <c r="E6294" i="6"/>
  <c r="E6295" i="6"/>
  <c r="E6296" i="6"/>
  <c r="E6297" i="6"/>
  <c r="E6298" i="6"/>
  <c r="E6299" i="6"/>
  <c r="E6300" i="6"/>
  <c r="E6301" i="6"/>
  <c r="E6302" i="6"/>
  <c r="E6303" i="6"/>
  <c r="E6304" i="6"/>
  <c r="E6305" i="6"/>
  <c r="E6306" i="6"/>
  <c r="E6307" i="6"/>
  <c r="E6308" i="6"/>
  <c r="E6309" i="6"/>
  <c r="E6310" i="6"/>
  <c r="E6311" i="6"/>
  <c r="E6312" i="6"/>
  <c r="E6313" i="6"/>
  <c r="E6314" i="6"/>
  <c r="E6315" i="6"/>
  <c r="E6316" i="6"/>
  <c r="E6317" i="6"/>
  <c r="E6318" i="6"/>
  <c r="E6319" i="6"/>
  <c r="E6320" i="6"/>
  <c r="E6321" i="6"/>
  <c r="E6322" i="6"/>
  <c r="E6323" i="6"/>
  <c r="E6324" i="6"/>
  <c r="E6325" i="6"/>
  <c r="E6326" i="6"/>
  <c r="E6327" i="6"/>
  <c r="E6328" i="6"/>
  <c r="E6329" i="6"/>
  <c r="E6330" i="6"/>
  <c r="E6331" i="6"/>
  <c r="E6332" i="6"/>
  <c r="E6333" i="6"/>
  <c r="E6334" i="6"/>
  <c r="E6335" i="6"/>
  <c r="E6336" i="6"/>
  <c r="E6337" i="6"/>
  <c r="E6338" i="6"/>
  <c r="E6339" i="6"/>
  <c r="E6340" i="6"/>
  <c r="E6341" i="6"/>
  <c r="E6342" i="6"/>
  <c r="E6343" i="6"/>
  <c r="E6344" i="6"/>
  <c r="E6345" i="6"/>
  <c r="E6346" i="6"/>
  <c r="E6347" i="6"/>
  <c r="E6348" i="6"/>
  <c r="E6349" i="6"/>
  <c r="E6350" i="6"/>
  <c r="E6351" i="6"/>
  <c r="E6352" i="6"/>
  <c r="E6353" i="6"/>
  <c r="E6354" i="6"/>
  <c r="E6355" i="6"/>
  <c r="E6356" i="6"/>
  <c r="E6357" i="6"/>
  <c r="E6358" i="6"/>
  <c r="E6359" i="6"/>
  <c r="E6360" i="6"/>
  <c r="E6361" i="6"/>
  <c r="E6362" i="6"/>
  <c r="E6363" i="6"/>
  <c r="E6364" i="6"/>
  <c r="E6365" i="6"/>
  <c r="E6366" i="6"/>
  <c r="E6367" i="6"/>
  <c r="E6368" i="6"/>
  <c r="E6369" i="6"/>
  <c r="E6370" i="6"/>
  <c r="E6371" i="6"/>
  <c r="E6372" i="6"/>
  <c r="E6373" i="6"/>
  <c r="E6374" i="6"/>
  <c r="E6375" i="6"/>
  <c r="E6376" i="6"/>
  <c r="E6377" i="6"/>
  <c r="E6378" i="6"/>
  <c r="E6379" i="6"/>
  <c r="E6380" i="6"/>
  <c r="E6381" i="6"/>
  <c r="E6382" i="6"/>
  <c r="E6383" i="6"/>
  <c r="E6384" i="6"/>
  <c r="E6385" i="6"/>
  <c r="E6386" i="6"/>
  <c r="E6387" i="6"/>
  <c r="E6388" i="6"/>
  <c r="E6389" i="6"/>
  <c r="E6390" i="6"/>
  <c r="E6391" i="6"/>
  <c r="E6392" i="6"/>
  <c r="E6393" i="6"/>
  <c r="E6394" i="6"/>
  <c r="E6395" i="6"/>
  <c r="E6396" i="6"/>
  <c r="E6397" i="6"/>
  <c r="E6398" i="6"/>
  <c r="E6399" i="6"/>
  <c r="E6400" i="6"/>
  <c r="E6401" i="6"/>
  <c r="E6402" i="6"/>
  <c r="E6403" i="6"/>
  <c r="E6404" i="6"/>
  <c r="E6405" i="6"/>
  <c r="E6406" i="6"/>
  <c r="E6407" i="6"/>
  <c r="E6408" i="6"/>
  <c r="E6409" i="6"/>
  <c r="E6410" i="6"/>
  <c r="E6411" i="6"/>
  <c r="E6412" i="6"/>
  <c r="E6413" i="6"/>
  <c r="E6414" i="6"/>
  <c r="E6415" i="6"/>
  <c r="E6416" i="6"/>
  <c r="E6417" i="6"/>
  <c r="E6418" i="6"/>
  <c r="E6419" i="6"/>
  <c r="E6420" i="6"/>
  <c r="E6421" i="6"/>
  <c r="E6422" i="6"/>
  <c r="E6423" i="6"/>
  <c r="E6424" i="6"/>
  <c r="E6425" i="6"/>
  <c r="E6426" i="6"/>
  <c r="E6427" i="6"/>
  <c r="E6428" i="6"/>
  <c r="E6429" i="6"/>
  <c r="E6430" i="6"/>
  <c r="E6431" i="6"/>
  <c r="E6432" i="6"/>
  <c r="E6433" i="6"/>
  <c r="E6434" i="6"/>
  <c r="E6435" i="6"/>
  <c r="E6436" i="6"/>
  <c r="E6437" i="6"/>
  <c r="E6438" i="6"/>
  <c r="E6439" i="6"/>
  <c r="E6440" i="6"/>
  <c r="E6441" i="6"/>
  <c r="E6442" i="6"/>
  <c r="E6443" i="6"/>
  <c r="E6444" i="6"/>
  <c r="E6445" i="6"/>
  <c r="E6446" i="6"/>
  <c r="E6447" i="6"/>
  <c r="E6448" i="6"/>
  <c r="E6449" i="6"/>
  <c r="E6450" i="6"/>
  <c r="E6451" i="6"/>
  <c r="E6452" i="6"/>
  <c r="E6453" i="6"/>
  <c r="E6454" i="6"/>
  <c r="E6455" i="6"/>
  <c r="E6456" i="6"/>
  <c r="E6457" i="6"/>
  <c r="E6458" i="6"/>
  <c r="E6459" i="6"/>
  <c r="E6460" i="6"/>
  <c r="E6461" i="6"/>
  <c r="E6462" i="6"/>
  <c r="E6463" i="6"/>
  <c r="E6464" i="6"/>
  <c r="E6465" i="6"/>
  <c r="E6466" i="6"/>
  <c r="E6467" i="6"/>
  <c r="E6468" i="6"/>
  <c r="E6469" i="6"/>
  <c r="E6470" i="6"/>
  <c r="E6471" i="6"/>
  <c r="E6472" i="6"/>
  <c r="E6473" i="6"/>
  <c r="E6474" i="6"/>
  <c r="E6475" i="6"/>
  <c r="E6476" i="6"/>
  <c r="E6477" i="6"/>
  <c r="E6478" i="6"/>
  <c r="E6479" i="6"/>
  <c r="E6480" i="6"/>
  <c r="E6481" i="6"/>
  <c r="E6482" i="6"/>
  <c r="E6483" i="6"/>
  <c r="E6484" i="6"/>
  <c r="E6485" i="6"/>
  <c r="E6486" i="6"/>
  <c r="E6487" i="6"/>
  <c r="E6488" i="6"/>
  <c r="E6489" i="6"/>
  <c r="E6490" i="6"/>
  <c r="E6491" i="6"/>
  <c r="E6492" i="6"/>
  <c r="E6493" i="6"/>
  <c r="E6494" i="6"/>
  <c r="E6495" i="6"/>
  <c r="E6496" i="6"/>
  <c r="E6497" i="6"/>
  <c r="E6498" i="6"/>
  <c r="E6499" i="6"/>
  <c r="E6500" i="6"/>
  <c r="E6501" i="6"/>
  <c r="E6502" i="6"/>
  <c r="E6503" i="6"/>
  <c r="E6504" i="6"/>
  <c r="E6505" i="6"/>
  <c r="E6506" i="6"/>
  <c r="E6507" i="6"/>
  <c r="E6508" i="6"/>
  <c r="E6509" i="6"/>
  <c r="E6510" i="6"/>
  <c r="E6511" i="6"/>
  <c r="E6512" i="6"/>
  <c r="E6513" i="6"/>
  <c r="E6514" i="6"/>
  <c r="E6515" i="6"/>
  <c r="E6516" i="6"/>
  <c r="E6517" i="6"/>
  <c r="E6518" i="6"/>
  <c r="E6519" i="6"/>
  <c r="E6520" i="6"/>
  <c r="E6521" i="6"/>
  <c r="E6522" i="6"/>
  <c r="E6523" i="6"/>
  <c r="E6524" i="6"/>
  <c r="E6525" i="6"/>
  <c r="E6526" i="6"/>
  <c r="E6527" i="6"/>
  <c r="E6528" i="6"/>
  <c r="E6529" i="6"/>
  <c r="E6530" i="6"/>
  <c r="E6531" i="6"/>
  <c r="E6532" i="6"/>
  <c r="E6533" i="6"/>
  <c r="E6534" i="6"/>
  <c r="E6535" i="6"/>
  <c r="E6536" i="6"/>
  <c r="E6537" i="6"/>
  <c r="E6538" i="6"/>
  <c r="E6539" i="6"/>
  <c r="E6540" i="6"/>
  <c r="E6541" i="6"/>
  <c r="E6542" i="6"/>
  <c r="E6543" i="6"/>
  <c r="E6544" i="6"/>
  <c r="E6545" i="6"/>
  <c r="E6546" i="6"/>
  <c r="E6547" i="6"/>
  <c r="E6548" i="6"/>
  <c r="E6549" i="6"/>
  <c r="E6550" i="6"/>
  <c r="E6551" i="6"/>
  <c r="E6552" i="6"/>
  <c r="E6553" i="6"/>
  <c r="E6554" i="6"/>
  <c r="E6555" i="6"/>
  <c r="E6556" i="6"/>
  <c r="E6557" i="6"/>
  <c r="E6558" i="6"/>
  <c r="E6559" i="6"/>
  <c r="E6560" i="6"/>
  <c r="E6561" i="6"/>
  <c r="E6562" i="6"/>
  <c r="E6563" i="6"/>
  <c r="E6564" i="6"/>
  <c r="E6565" i="6"/>
  <c r="E6566" i="6"/>
  <c r="E6567" i="6"/>
  <c r="E6568" i="6"/>
  <c r="E6569" i="6"/>
  <c r="E6570" i="6"/>
  <c r="E6571" i="6"/>
  <c r="E6572" i="6"/>
  <c r="E6573" i="6"/>
  <c r="E6574" i="6"/>
  <c r="E6575" i="6"/>
  <c r="E6576" i="6"/>
  <c r="E6577" i="6"/>
  <c r="E6578" i="6"/>
  <c r="E6579" i="6"/>
  <c r="E6580" i="6"/>
  <c r="E6581" i="6"/>
  <c r="E6582" i="6"/>
  <c r="E6583" i="6"/>
  <c r="E6584" i="6"/>
  <c r="E6585" i="6"/>
  <c r="E6586" i="6"/>
  <c r="E6587" i="6"/>
  <c r="E6588" i="6"/>
  <c r="E6589" i="6"/>
  <c r="E6590" i="6"/>
  <c r="E6591" i="6"/>
  <c r="E6592" i="6"/>
  <c r="E6593" i="6"/>
  <c r="E6594" i="6"/>
  <c r="E6595" i="6"/>
  <c r="E6596" i="6"/>
  <c r="E6597" i="6"/>
  <c r="E6598" i="6"/>
  <c r="E6599" i="6"/>
  <c r="E6600" i="6"/>
  <c r="E6601" i="6"/>
  <c r="E6602" i="6"/>
  <c r="E6603" i="6"/>
  <c r="E6604" i="6"/>
  <c r="E6605" i="6"/>
  <c r="E6606" i="6"/>
  <c r="E6607" i="6"/>
  <c r="E6608" i="6"/>
  <c r="E6609" i="6"/>
  <c r="E6610" i="6"/>
  <c r="E6611" i="6"/>
  <c r="E6612" i="6"/>
  <c r="E6613" i="6"/>
  <c r="E6614" i="6"/>
  <c r="E6615" i="6"/>
  <c r="E6616" i="6"/>
  <c r="E6617" i="6"/>
  <c r="E6618" i="6"/>
  <c r="E6619" i="6"/>
  <c r="E6620" i="6"/>
  <c r="E6621" i="6"/>
  <c r="E6622" i="6"/>
  <c r="E6623" i="6"/>
  <c r="E6624" i="6"/>
  <c r="E6625" i="6"/>
  <c r="E6626" i="6"/>
  <c r="E6627" i="6"/>
  <c r="E6628" i="6"/>
  <c r="E6629" i="6"/>
  <c r="E6630" i="6"/>
  <c r="E6631" i="6"/>
  <c r="E6632" i="6"/>
  <c r="E6633" i="6"/>
  <c r="E6634" i="6"/>
  <c r="E6635" i="6"/>
  <c r="E6636" i="6"/>
  <c r="E6637" i="6"/>
  <c r="E6638" i="6"/>
  <c r="E6639" i="6"/>
  <c r="E6640" i="6"/>
  <c r="E6641" i="6"/>
  <c r="E6642" i="6"/>
  <c r="E6643" i="6"/>
  <c r="E6644" i="6"/>
  <c r="E6645" i="6"/>
  <c r="E6646" i="6"/>
  <c r="E6647" i="6"/>
  <c r="E6648" i="6"/>
  <c r="E6649" i="6"/>
  <c r="E6650" i="6"/>
  <c r="E6651" i="6"/>
  <c r="E6652" i="6"/>
  <c r="E6653" i="6"/>
  <c r="E6654" i="6"/>
  <c r="E6655" i="6"/>
  <c r="E6656" i="6"/>
  <c r="E6657" i="6"/>
  <c r="E6658" i="6"/>
  <c r="E6659" i="6"/>
  <c r="E6660" i="6"/>
  <c r="E6661" i="6"/>
  <c r="E6662" i="6"/>
  <c r="E6663" i="6"/>
  <c r="E6664" i="6"/>
  <c r="E6665" i="6"/>
  <c r="E6666" i="6"/>
  <c r="E6667" i="6"/>
  <c r="E6668" i="6"/>
  <c r="E6669" i="6"/>
  <c r="E6670" i="6"/>
  <c r="E6671" i="6"/>
  <c r="E6672" i="6"/>
  <c r="E6673" i="6"/>
  <c r="E6674" i="6"/>
  <c r="E6675" i="6"/>
  <c r="E6676" i="6"/>
  <c r="E6677" i="6"/>
  <c r="E6678" i="6"/>
  <c r="E6679" i="6"/>
  <c r="E6680" i="6"/>
  <c r="E6681" i="6"/>
  <c r="E6682" i="6"/>
  <c r="E6683" i="6"/>
  <c r="E6684" i="6"/>
  <c r="E6685" i="6"/>
  <c r="E6686" i="6"/>
  <c r="E6687" i="6"/>
  <c r="E6688" i="6"/>
  <c r="E6689" i="6"/>
  <c r="E6690" i="6"/>
  <c r="E6691" i="6"/>
  <c r="E6692" i="6"/>
  <c r="E6693" i="6"/>
  <c r="E6694" i="6"/>
  <c r="E6695" i="6"/>
  <c r="E6696" i="6"/>
  <c r="E6697" i="6"/>
  <c r="E6698" i="6"/>
  <c r="E6699" i="6"/>
  <c r="E6700" i="6"/>
  <c r="E6701" i="6"/>
  <c r="E6702" i="6"/>
  <c r="E6703" i="6"/>
  <c r="E6704" i="6"/>
  <c r="E6705" i="6"/>
  <c r="E6706" i="6"/>
  <c r="E6707" i="6"/>
  <c r="E6708" i="6"/>
  <c r="E6709" i="6"/>
  <c r="E6710" i="6"/>
  <c r="E6711" i="6"/>
  <c r="E6712" i="6"/>
  <c r="E6713" i="6"/>
  <c r="E6714" i="6"/>
  <c r="E6715" i="6"/>
  <c r="E6716" i="6"/>
  <c r="E6717" i="6"/>
  <c r="E6718" i="6"/>
  <c r="E6719" i="6"/>
  <c r="E6720" i="6"/>
  <c r="E6721" i="6"/>
  <c r="E6722" i="6"/>
  <c r="E6723" i="6"/>
  <c r="E6724" i="6"/>
  <c r="E6725" i="6"/>
  <c r="E6726" i="6"/>
  <c r="E6727" i="6"/>
  <c r="E6728" i="6"/>
  <c r="E6729" i="6"/>
  <c r="E6730" i="6"/>
  <c r="E6731" i="6"/>
  <c r="E6732" i="6"/>
  <c r="E6733" i="6"/>
  <c r="E6734" i="6"/>
  <c r="E6735" i="6"/>
  <c r="E6736" i="6"/>
  <c r="E6737" i="6"/>
  <c r="E6738" i="6"/>
  <c r="E6739" i="6"/>
  <c r="E6740" i="6"/>
  <c r="E6741" i="6"/>
  <c r="E6742" i="6"/>
  <c r="E6743" i="6"/>
  <c r="E6744" i="6"/>
  <c r="E6745" i="6"/>
  <c r="E6746" i="6"/>
  <c r="E6747" i="6"/>
  <c r="E6748" i="6"/>
  <c r="E6749" i="6"/>
  <c r="E6750" i="6"/>
  <c r="E6751" i="6"/>
  <c r="E6752" i="6"/>
  <c r="E6753" i="6"/>
  <c r="E6754" i="6"/>
  <c r="E6755" i="6"/>
  <c r="E6756" i="6"/>
  <c r="E6757" i="6"/>
  <c r="E6758" i="6"/>
  <c r="E6759" i="6"/>
  <c r="E6760" i="6"/>
  <c r="E6761" i="6"/>
  <c r="E6762" i="6"/>
  <c r="E6763" i="6"/>
  <c r="E6764" i="6"/>
  <c r="E6765" i="6"/>
  <c r="E6766" i="6"/>
  <c r="E6767" i="6"/>
  <c r="E6768" i="6"/>
  <c r="E6769" i="6"/>
  <c r="E6770" i="6"/>
  <c r="E6771" i="6"/>
  <c r="E6772" i="6"/>
  <c r="E6773" i="6"/>
  <c r="E6774" i="6"/>
  <c r="E6775" i="6"/>
  <c r="E6776" i="6"/>
  <c r="E6777" i="6"/>
  <c r="E6778" i="6"/>
  <c r="E6779" i="6"/>
  <c r="E6780" i="6"/>
  <c r="E6781" i="6"/>
  <c r="E6782" i="6"/>
  <c r="E6783" i="6"/>
  <c r="E6784" i="6"/>
  <c r="E6785" i="6"/>
  <c r="E6786" i="6"/>
  <c r="E6787" i="6"/>
  <c r="E6788" i="6"/>
  <c r="E6789" i="6"/>
  <c r="E6790" i="6"/>
  <c r="E6791" i="6"/>
  <c r="E6792" i="6"/>
  <c r="E6793" i="6"/>
  <c r="E6794" i="6"/>
  <c r="E6795" i="6"/>
  <c r="E6796" i="6"/>
  <c r="E6797" i="6"/>
  <c r="E6798" i="6"/>
  <c r="E6799" i="6"/>
  <c r="E6800" i="6"/>
  <c r="E6801" i="6"/>
  <c r="E6802" i="6"/>
  <c r="E6803" i="6"/>
  <c r="E6804" i="6"/>
  <c r="E6805" i="6"/>
  <c r="E6806" i="6"/>
  <c r="E6807" i="6"/>
  <c r="E6808" i="6"/>
  <c r="E6809" i="6"/>
  <c r="E6810" i="6"/>
  <c r="E6811" i="6"/>
  <c r="E6812" i="6"/>
  <c r="E6813" i="6"/>
  <c r="E6814" i="6"/>
  <c r="E6815" i="6"/>
  <c r="E6816" i="6"/>
  <c r="E6817" i="6"/>
  <c r="E6818" i="6"/>
  <c r="E6819" i="6"/>
  <c r="E6820" i="6"/>
  <c r="E6821" i="6"/>
  <c r="E6822" i="6"/>
  <c r="E6823" i="6"/>
  <c r="E6824" i="6"/>
  <c r="E6825" i="6"/>
  <c r="E6826" i="6"/>
  <c r="E6827" i="6"/>
  <c r="E6828" i="6"/>
  <c r="E6829" i="6"/>
  <c r="E6830" i="6"/>
  <c r="E6831" i="6"/>
  <c r="E6832" i="6"/>
  <c r="E6833" i="6"/>
  <c r="E6834" i="6"/>
  <c r="E6835" i="6"/>
  <c r="E6836" i="6"/>
  <c r="E6837" i="6"/>
  <c r="E6838" i="6"/>
  <c r="E6839" i="6"/>
  <c r="E6840" i="6"/>
  <c r="E6841" i="6"/>
  <c r="E6842" i="6"/>
  <c r="E6843" i="6"/>
  <c r="E6844" i="6"/>
  <c r="E6845" i="6"/>
  <c r="E6846" i="6"/>
  <c r="E6847" i="6"/>
  <c r="E6848" i="6"/>
  <c r="E6849" i="6"/>
  <c r="E6850" i="6"/>
  <c r="E6851" i="6"/>
  <c r="E6852" i="6"/>
  <c r="E6853" i="6"/>
  <c r="E6854" i="6"/>
  <c r="E6855" i="6"/>
  <c r="E6856" i="6"/>
  <c r="E6857" i="6"/>
  <c r="E6858" i="6"/>
  <c r="E6859" i="6"/>
  <c r="E6860" i="6"/>
  <c r="E6861" i="6"/>
  <c r="E6862" i="6"/>
  <c r="E6863" i="6"/>
  <c r="E6864" i="6"/>
  <c r="E6865" i="6"/>
  <c r="E6866" i="6"/>
  <c r="E6867" i="6"/>
  <c r="E6868" i="6"/>
  <c r="E6869" i="6"/>
  <c r="E6870" i="6"/>
  <c r="E6871" i="6"/>
  <c r="E6872" i="6"/>
  <c r="E6873" i="6"/>
  <c r="E6874" i="6"/>
  <c r="E6875" i="6"/>
  <c r="E6876" i="6"/>
  <c r="E6877" i="6"/>
  <c r="E6878" i="6"/>
  <c r="E6879" i="6"/>
  <c r="E6880" i="6"/>
  <c r="E6881" i="6"/>
  <c r="E6882" i="6"/>
  <c r="E6883" i="6"/>
  <c r="E6884" i="6"/>
  <c r="E6885" i="6"/>
  <c r="E6886" i="6"/>
  <c r="E6887" i="6"/>
  <c r="E6888" i="6"/>
  <c r="E6889" i="6"/>
  <c r="E6890" i="6"/>
  <c r="E6891" i="6"/>
  <c r="E6892" i="6"/>
  <c r="E6893" i="6"/>
  <c r="E6894" i="6"/>
  <c r="E6895" i="6"/>
  <c r="E6896" i="6"/>
  <c r="E6897" i="6"/>
  <c r="E6898" i="6"/>
  <c r="E6899" i="6"/>
  <c r="E6900" i="6"/>
  <c r="E6901" i="6"/>
  <c r="E6902" i="6"/>
  <c r="E6903" i="6"/>
  <c r="E6904" i="6"/>
  <c r="E6905" i="6"/>
  <c r="E6906" i="6"/>
  <c r="E6907" i="6"/>
  <c r="E6908" i="6"/>
  <c r="E6909" i="6"/>
  <c r="E6910" i="6"/>
  <c r="E6911" i="6"/>
  <c r="E6912" i="6"/>
  <c r="E6913" i="6"/>
  <c r="E6914" i="6"/>
  <c r="E6915" i="6"/>
  <c r="E6916" i="6"/>
  <c r="E6917" i="6"/>
  <c r="E6918" i="6"/>
  <c r="E6919" i="6"/>
  <c r="E6920" i="6"/>
  <c r="E6921" i="6"/>
  <c r="E6922" i="6"/>
  <c r="E6923" i="6"/>
  <c r="E6924" i="6"/>
  <c r="E6925" i="6"/>
  <c r="E6926" i="6"/>
  <c r="E6927" i="6"/>
  <c r="E6928" i="6"/>
  <c r="E6929" i="6"/>
  <c r="E6930" i="6"/>
  <c r="E6931" i="6"/>
  <c r="E6932" i="6"/>
  <c r="E6933" i="6"/>
  <c r="E6934" i="6"/>
  <c r="E6935" i="6"/>
  <c r="E6936" i="6"/>
  <c r="E6937" i="6"/>
  <c r="E6938" i="6"/>
  <c r="E6939" i="6"/>
  <c r="E6940" i="6"/>
  <c r="E6941" i="6"/>
  <c r="E6942" i="6"/>
  <c r="E6943" i="6"/>
  <c r="E6944" i="6"/>
  <c r="E6945" i="6"/>
  <c r="E6946" i="6"/>
  <c r="E6947" i="6"/>
  <c r="E6948" i="6"/>
  <c r="E6949" i="6"/>
  <c r="E6950" i="6"/>
  <c r="E6951" i="6"/>
  <c r="E6952" i="6"/>
  <c r="E6953" i="6"/>
  <c r="E6954" i="6"/>
  <c r="E6955" i="6"/>
  <c r="E6956" i="6"/>
  <c r="E6957" i="6"/>
  <c r="E6958" i="6"/>
  <c r="E6959" i="6"/>
  <c r="E6960" i="6"/>
  <c r="E6961" i="6"/>
  <c r="E6962" i="6"/>
  <c r="E6963" i="6"/>
  <c r="E6964" i="6"/>
  <c r="E6965" i="6"/>
  <c r="E6966" i="6"/>
  <c r="E6967" i="6"/>
  <c r="E6968" i="6"/>
  <c r="E6969" i="6"/>
  <c r="E6970" i="6"/>
  <c r="E6971" i="6"/>
  <c r="E6972" i="6"/>
  <c r="E6973" i="6"/>
  <c r="E6974" i="6"/>
  <c r="E6975" i="6"/>
  <c r="E6976" i="6"/>
  <c r="E6977" i="6"/>
  <c r="E6978" i="6"/>
  <c r="E6979" i="6"/>
  <c r="E6980" i="6"/>
  <c r="E6981" i="6"/>
  <c r="E6982" i="6"/>
  <c r="E6983" i="6"/>
  <c r="E6984" i="6"/>
  <c r="E6985" i="6"/>
  <c r="E6986" i="6"/>
  <c r="E6987" i="6"/>
  <c r="E6988" i="6"/>
  <c r="E6989" i="6"/>
  <c r="E6990" i="6"/>
  <c r="E6991" i="6"/>
  <c r="E6992" i="6"/>
  <c r="E6993" i="6"/>
  <c r="E6994" i="6"/>
  <c r="E6995" i="6"/>
  <c r="E6996" i="6"/>
  <c r="E6997" i="6"/>
  <c r="E6998" i="6"/>
  <c r="E6999" i="6"/>
  <c r="E7000" i="6"/>
  <c r="E7001" i="6"/>
  <c r="E7002" i="6"/>
  <c r="E7003" i="6"/>
  <c r="E7004" i="6"/>
  <c r="E7005" i="6"/>
  <c r="E7006" i="6"/>
  <c r="E7007" i="6"/>
  <c r="E7008" i="6"/>
  <c r="E7009" i="6"/>
  <c r="E7010" i="6"/>
  <c r="E7011" i="6"/>
  <c r="E7012" i="6"/>
  <c r="E7013" i="6"/>
  <c r="E7014" i="6"/>
  <c r="E7015" i="6"/>
  <c r="E7016" i="6"/>
  <c r="E7017" i="6"/>
  <c r="E7018" i="6"/>
  <c r="E7019" i="6"/>
  <c r="E7020" i="6"/>
  <c r="E7021" i="6"/>
  <c r="E7022" i="6"/>
  <c r="E7023" i="6"/>
  <c r="E7024" i="6"/>
  <c r="E7025" i="6"/>
  <c r="E7026" i="6"/>
  <c r="E7027" i="6"/>
  <c r="E7028" i="6"/>
  <c r="E7029" i="6"/>
  <c r="E7030" i="6"/>
  <c r="E7031" i="6"/>
  <c r="E7032" i="6"/>
  <c r="E7033" i="6"/>
  <c r="E7034" i="6"/>
  <c r="E7035" i="6"/>
  <c r="E7036" i="6"/>
  <c r="E7037" i="6"/>
  <c r="E7038" i="6"/>
  <c r="E7039" i="6"/>
  <c r="E7040" i="6"/>
  <c r="E7041" i="6"/>
  <c r="E7042" i="6"/>
  <c r="E7043" i="6"/>
  <c r="E7044" i="6"/>
  <c r="E7045" i="6"/>
  <c r="E7046" i="6"/>
  <c r="E7047" i="6"/>
  <c r="E7048" i="6"/>
  <c r="E7049" i="6"/>
  <c r="E7050" i="6"/>
  <c r="E7051" i="6"/>
  <c r="E7052" i="6"/>
  <c r="E7053" i="6"/>
  <c r="E7054" i="6"/>
  <c r="E7055" i="6"/>
  <c r="E7056" i="6"/>
  <c r="E7057" i="6"/>
  <c r="E7058" i="6"/>
  <c r="E7059" i="6"/>
  <c r="E7060" i="6"/>
  <c r="E7061" i="6"/>
  <c r="E7062" i="6"/>
  <c r="E7063" i="6"/>
  <c r="E7064" i="6"/>
  <c r="E7065" i="6"/>
  <c r="E7066" i="6"/>
  <c r="E7067" i="6"/>
  <c r="E7068" i="6"/>
  <c r="E7069" i="6"/>
  <c r="E7070" i="6"/>
  <c r="E7071" i="6"/>
  <c r="E7072" i="6"/>
  <c r="E7073" i="6"/>
  <c r="E7074" i="6"/>
  <c r="E7075" i="6"/>
  <c r="E7076" i="6"/>
  <c r="E7077" i="6"/>
  <c r="E7078" i="6"/>
  <c r="E7079" i="6"/>
  <c r="E7080" i="6"/>
  <c r="E7081" i="6"/>
  <c r="E7082" i="6"/>
  <c r="E7083" i="6"/>
  <c r="E7084" i="6"/>
  <c r="E7085" i="6"/>
  <c r="E7086" i="6"/>
  <c r="E7087" i="6"/>
  <c r="E7088" i="6"/>
  <c r="E7089" i="6"/>
  <c r="E7090" i="6"/>
  <c r="E7091" i="6"/>
  <c r="E7092" i="6"/>
  <c r="E7093" i="6"/>
  <c r="E7094" i="6"/>
  <c r="E7095" i="6"/>
  <c r="E7096" i="6"/>
  <c r="E7097" i="6"/>
  <c r="E7098" i="6"/>
  <c r="E7099" i="6"/>
  <c r="E7100" i="6"/>
  <c r="E7101" i="6"/>
  <c r="E7102" i="6"/>
  <c r="E7103" i="6"/>
  <c r="E7104" i="6"/>
  <c r="E7105" i="6"/>
  <c r="E7106" i="6"/>
  <c r="E7107" i="6"/>
  <c r="E7108" i="6"/>
  <c r="E7109" i="6"/>
  <c r="E7110" i="6"/>
  <c r="E7111" i="6"/>
  <c r="E7112" i="6"/>
  <c r="E7113" i="6"/>
  <c r="E7114" i="6"/>
  <c r="E7115" i="6"/>
  <c r="E7116" i="6"/>
  <c r="E7117" i="6"/>
  <c r="E7118" i="6"/>
  <c r="E7119" i="6"/>
  <c r="E7120" i="6"/>
  <c r="E7121" i="6"/>
  <c r="E7122" i="6"/>
  <c r="E7123" i="6"/>
  <c r="E7124" i="6"/>
  <c r="E7125" i="6"/>
  <c r="E7126" i="6"/>
  <c r="E7127" i="6"/>
  <c r="E7128" i="6"/>
  <c r="E7129" i="6"/>
  <c r="E7130" i="6"/>
  <c r="E7131" i="6"/>
  <c r="E7132" i="6"/>
  <c r="E7133" i="6"/>
  <c r="E7134" i="6"/>
  <c r="E7135" i="6"/>
  <c r="E7136" i="6"/>
  <c r="E7137" i="6"/>
  <c r="E7138" i="6"/>
  <c r="E7139" i="6"/>
  <c r="E7140" i="6"/>
  <c r="E7141" i="6"/>
  <c r="E7142" i="6"/>
  <c r="E7143" i="6"/>
  <c r="E7144" i="6"/>
  <c r="E7145" i="6"/>
  <c r="E7146" i="6"/>
  <c r="E7147" i="6"/>
  <c r="E7148" i="6"/>
  <c r="E7149" i="6"/>
  <c r="E7150" i="6"/>
  <c r="E7151" i="6"/>
  <c r="E7152" i="6"/>
  <c r="E7153" i="6"/>
  <c r="E7154" i="6"/>
  <c r="E7155" i="6"/>
  <c r="E7156" i="6"/>
  <c r="E7157" i="6"/>
  <c r="E7158" i="6"/>
  <c r="E7159" i="6"/>
  <c r="E7160" i="6"/>
  <c r="E7161" i="6"/>
  <c r="E7162" i="6"/>
  <c r="E7163" i="6"/>
  <c r="E7164" i="6"/>
  <c r="E7165" i="6"/>
  <c r="E7166" i="6"/>
  <c r="E7167" i="6"/>
  <c r="E7168" i="6"/>
  <c r="E7169" i="6"/>
  <c r="E7170" i="6"/>
  <c r="E7171" i="6"/>
  <c r="E7172" i="6"/>
  <c r="E7173" i="6"/>
  <c r="E7174" i="6"/>
  <c r="E7175" i="6"/>
  <c r="E7176" i="6"/>
  <c r="E7177" i="6"/>
  <c r="E7178" i="6"/>
  <c r="E7179" i="6"/>
  <c r="E7180" i="6"/>
  <c r="E7181" i="6"/>
  <c r="E7182" i="6"/>
  <c r="E7183" i="6"/>
  <c r="E7184" i="6"/>
  <c r="E7185" i="6"/>
  <c r="E7186" i="6"/>
  <c r="E7187" i="6"/>
  <c r="E7188" i="6"/>
  <c r="E7189" i="6"/>
  <c r="E7190" i="6"/>
  <c r="E7191" i="6"/>
  <c r="E7192" i="6"/>
  <c r="E7193" i="6"/>
  <c r="E7194" i="6"/>
  <c r="E7195" i="6"/>
  <c r="E7196" i="6"/>
  <c r="E7197" i="6"/>
  <c r="E7198" i="6"/>
  <c r="E7199" i="6"/>
  <c r="E7200" i="6"/>
  <c r="E7201" i="6"/>
  <c r="E7202" i="6"/>
  <c r="E7203" i="6"/>
  <c r="E7204" i="6"/>
  <c r="E7205" i="6"/>
  <c r="E7206" i="6"/>
  <c r="E7207" i="6"/>
  <c r="E7208" i="6"/>
  <c r="E7209" i="6"/>
  <c r="E7210" i="6"/>
  <c r="E7211" i="6"/>
  <c r="E7212" i="6"/>
  <c r="E7213" i="6"/>
  <c r="E7214" i="6"/>
  <c r="E7215" i="6"/>
  <c r="E7216" i="6"/>
  <c r="E7217" i="6"/>
  <c r="E7218" i="6"/>
  <c r="E7219" i="6"/>
  <c r="E7220" i="6"/>
  <c r="E7221" i="6"/>
  <c r="E7222" i="6"/>
  <c r="E7223" i="6"/>
  <c r="E7224" i="6"/>
  <c r="E7225" i="6"/>
  <c r="E7226" i="6"/>
  <c r="E7227" i="6"/>
  <c r="E7228" i="6"/>
  <c r="E7229" i="6"/>
  <c r="E7230" i="6"/>
  <c r="E7231" i="6"/>
  <c r="E7232" i="6"/>
  <c r="E7233" i="6"/>
  <c r="E7234" i="6"/>
  <c r="E7235" i="6"/>
  <c r="E7236" i="6"/>
  <c r="E7237" i="6"/>
  <c r="E7238" i="6"/>
  <c r="E7239" i="6"/>
  <c r="E7240" i="6"/>
  <c r="E7241" i="6"/>
  <c r="E7242" i="6"/>
  <c r="E7243" i="6"/>
  <c r="E7244" i="6"/>
  <c r="E7245" i="6"/>
  <c r="E7246" i="6"/>
  <c r="E7247" i="6"/>
  <c r="E7248" i="6"/>
  <c r="E7249" i="6"/>
  <c r="E7250" i="6"/>
  <c r="E7251" i="6"/>
  <c r="E7252" i="6"/>
  <c r="E7253" i="6"/>
  <c r="E7254" i="6"/>
  <c r="E7255" i="6"/>
  <c r="E7256" i="6"/>
  <c r="E7257" i="6"/>
  <c r="E7258" i="6"/>
  <c r="E7259" i="6"/>
  <c r="E7260" i="6"/>
  <c r="E7261" i="6"/>
  <c r="E7262" i="6"/>
  <c r="E7263" i="6"/>
  <c r="E7264" i="6"/>
  <c r="E7265" i="6"/>
  <c r="E7266" i="6"/>
  <c r="E7267" i="6"/>
  <c r="E7268" i="6"/>
  <c r="E7269" i="6"/>
  <c r="E7270" i="6"/>
  <c r="E7271" i="6"/>
  <c r="E7272" i="6"/>
  <c r="E7273" i="6"/>
  <c r="E7274" i="6"/>
  <c r="E7275" i="6"/>
  <c r="E7276" i="6"/>
  <c r="E7277" i="6"/>
  <c r="E7278" i="6"/>
  <c r="E7279" i="6"/>
  <c r="E7280" i="6"/>
  <c r="E7281" i="6"/>
  <c r="E7282" i="6"/>
  <c r="E7283" i="6"/>
  <c r="E7284" i="6"/>
  <c r="E7285" i="6"/>
  <c r="E7286" i="6"/>
  <c r="E7287" i="6"/>
  <c r="E7288" i="6"/>
  <c r="E7289" i="6"/>
  <c r="E7290" i="6"/>
  <c r="E7291" i="6"/>
  <c r="E7292" i="6"/>
  <c r="E7293" i="6"/>
  <c r="E7294" i="6"/>
  <c r="E7295" i="6"/>
  <c r="E7296" i="6"/>
  <c r="E7297" i="6"/>
  <c r="E7298" i="6"/>
  <c r="E7299" i="6"/>
  <c r="E7300" i="6"/>
  <c r="E7301" i="6"/>
  <c r="E7302" i="6"/>
  <c r="E7303" i="6"/>
  <c r="E7304" i="6"/>
  <c r="E7305" i="6"/>
  <c r="E7306" i="6"/>
  <c r="E7307" i="6"/>
  <c r="E7308" i="6"/>
  <c r="E7309" i="6"/>
  <c r="E7310" i="6"/>
  <c r="E7311" i="6"/>
  <c r="E7312" i="6"/>
  <c r="E7313" i="6"/>
  <c r="E7314" i="6"/>
  <c r="E7315" i="6"/>
  <c r="E7316" i="6"/>
  <c r="E7317" i="6"/>
  <c r="E7318" i="6"/>
  <c r="E7319" i="6"/>
  <c r="E7320" i="6"/>
  <c r="E7321" i="6"/>
  <c r="E7322" i="6"/>
  <c r="E7323" i="6"/>
  <c r="E7324" i="6"/>
  <c r="E7325" i="6"/>
  <c r="E7326" i="6"/>
  <c r="E7327" i="6"/>
  <c r="E7328" i="6"/>
  <c r="E7329" i="6"/>
  <c r="E7330" i="6"/>
  <c r="E7331" i="6"/>
  <c r="E7332" i="6"/>
  <c r="E7333" i="6"/>
  <c r="E7334" i="6"/>
  <c r="E7335" i="6"/>
  <c r="E7336" i="6"/>
  <c r="E7337" i="6"/>
  <c r="E7338" i="6"/>
  <c r="E7339" i="6"/>
  <c r="E7340" i="6"/>
  <c r="E7341" i="6"/>
  <c r="E7342" i="6"/>
  <c r="E7343" i="6"/>
  <c r="E7344" i="6"/>
  <c r="E7345" i="6"/>
  <c r="E7346" i="6"/>
  <c r="E7347" i="6"/>
  <c r="E7348" i="6"/>
  <c r="E7349" i="6"/>
  <c r="E7350" i="6"/>
  <c r="E7351" i="6"/>
  <c r="E7352" i="6"/>
  <c r="E7353" i="6"/>
  <c r="E7354" i="6"/>
  <c r="E7355" i="6"/>
  <c r="E7356" i="6"/>
  <c r="E7357" i="6"/>
  <c r="E7358" i="6"/>
  <c r="E7359" i="6"/>
  <c r="E7360" i="6"/>
  <c r="E7361" i="6"/>
  <c r="E7362" i="6"/>
  <c r="E7363" i="6"/>
  <c r="E7364" i="6"/>
  <c r="E7365" i="6"/>
  <c r="E7366" i="6"/>
  <c r="E7367" i="6"/>
  <c r="E7368" i="6"/>
  <c r="E7369" i="6"/>
  <c r="E7370" i="6"/>
  <c r="E7371" i="6"/>
  <c r="E7372" i="6"/>
  <c r="E7373" i="6"/>
  <c r="E7374" i="6"/>
  <c r="E7375" i="6"/>
  <c r="E7376" i="6"/>
  <c r="E7377" i="6"/>
  <c r="E7378" i="6"/>
  <c r="E7379" i="6"/>
  <c r="E7380" i="6"/>
  <c r="E7381" i="6"/>
  <c r="E7382" i="6"/>
  <c r="E7383" i="6"/>
  <c r="E7384" i="6"/>
  <c r="E7385" i="6"/>
  <c r="E7386" i="6"/>
  <c r="E7387" i="6"/>
  <c r="E7388" i="6"/>
  <c r="E7389" i="6"/>
  <c r="E7390" i="6"/>
  <c r="E7391" i="6"/>
  <c r="E7392" i="6"/>
  <c r="E7393" i="6"/>
  <c r="E7394" i="6"/>
  <c r="E7395" i="6"/>
  <c r="E7396" i="6"/>
  <c r="E7397" i="6"/>
  <c r="E7398" i="6"/>
  <c r="E7399" i="6"/>
  <c r="E7400" i="6"/>
  <c r="E7401" i="6"/>
  <c r="E7402" i="6"/>
  <c r="E7403" i="6"/>
  <c r="E7404" i="6"/>
  <c r="E7405" i="6"/>
  <c r="E7406" i="6"/>
  <c r="E7407" i="6"/>
  <c r="E7408" i="6"/>
  <c r="E7409" i="6"/>
  <c r="E7410" i="6"/>
  <c r="E7411" i="6"/>
  <c r="E7412" i="6"/>
  <c r="E7413" i="6"/>
  <c r="E7414" i="6"/>
  <c r="E7415" i="6"/>
  <c r="E7416" i="6"/>
  <c r="E7417" i="6"/>
  <c r="E7418" i="6"/>
  <c r="E7419" i="6"/>
  <c r="E7420" i="6"/>
  <c r="E7421" i="6"/>
  <c r="E7422" i="6"/>
  <c r="E7423" i="6"/>
  <c r="E7424" i="6"/>
  <c r="E7425" i="6"/>
  <c r="E7426" i="6"/>
  <c r="E7427" i="6"/>
  <c r="E7428" i="6"/>
  <c r="E7429" i="6"/>
  <c r="E7430" i="6"/>
  <c r="E7431" i="6"/>
  <c r="E7432" i="6"/>
  <c r="E7433" i="6"/>
  <c r="E7434" i="6"/>
  <c r="E7435" i="6"/>
  <c r="E7436" i="6"/>
  <c r="E7437" i="6"/>
  <c r="E7438" i="6"/>
  <c r="E7439" i="6"/>
  <c r="E7440" i="6"/>
  <c r="E7441" i="6"/>
  <c r="E7442" i="6"/>
  <c r="E7443" i="6"/>
  <c r="E7444" i="6"/>
  <c r="E7445" i="6"/>
  <c r="E7446" i="6"/>
  <c r="E7447" i="6"/>
  <c r="E7448" i="6"/>
  <c r="E7449" i="6"/>
  <c r="E7450" i="6"/>
  <c r="E7451" i="6"/>
  <c r="E7452" i="6"/>
  <c r="E7453" i="6"/>
  <c r="E7454" i="6"/>
  <c r="E7455" i="6"/>
  <c r="E7456" i="6"/>
  <c r="E7457" i="6"/>
  <c r="E7458" i="6"/>
  <c r="E7459" i="6"/>
  <c r="E7460" i="6"/>
  <c r="E7461" i="6"/>
  <c r="E7462" i="6"/>
  <c r="E7463" i="6"/>
  <c r="E7464" i="6"/>
  <c r="E7465" i="6"/>
  <c r="E7466" i="6"/>
  <c r="E7467" i="6"/>
  <c r="E7468" i="6"/>
  <c r="E7469" i="6"/>
  <c r="E7470" i="6"/>
  <c r="E7471" i="6"/>
  <c r="E7472" i="6"/>
  <c r="E7473" i="6"/>
  <c r="E7474" i="6"/>
  <c r="E7475" i="6"/>
  <c r="E7476" i="6"/>
  <c r="E7477" i="6"/>
  <c r="E7478" i="6"/>
  <c r="E7479" i="6"/>
  <c r="E7480" i="6"/>
  <c r="E7481" i="6"/>
  <c r="E7482" i="6"/>
  <c r="E7483" i="6"/>
  <c r="E7484" i="6"/>
  <c r="E7485" i="6"/>
  <c r="E7486" i="6"/>
  <c r="E7487" i="6"/>
  <c r="E7488" i="6"/>
  <c r="E7489" i="6"/>
  <c r="E7490" i="6"/>
  <c r="E7491" i="6"/>
  <c r="E7492" i="6"/>
  <c r="E7493" i="6"/>
  <c r="E7494" i="6"/>
  <c r="E7495" i="6"/>
  <c r="E7496" i="6"/>
  <c r="E7497" i="6"/>
  <c r="E7498" i="6"/>
  <c r="E7499" i="6"/>
  <c r="E7500" i="6"/>
  <c r="E7501" i="6"/>
  <c r="E7502" i="6"/>
  <c r="E7503" i="6"/>
  <c r="E7504" i="6"/>
  <c r="E7505" i="6"/>
  <c r="E7506" i="6"/>
  <c r="E7507" i="6"/>
  <c r="E7508" i="6"/>
  <c r="E7509" i="6"/>
  <c r="E7510" i="6"/>
  <c r="E7511" i="6"/>
  <c r="E7512" i="6"/>
  <c r="E7513" i="6"/>
  <c r="E7514" i="6"/>
  <c r="E7515" i="6"/>
  <c r="E7516" i="6"/>
  <c r="E7517" i="6"/>
  <c r="E7518" i="6"/>
  <c r="E7519" i="6"/>
  <c r="E7520" i="6"/>
  <c r="E7521" i="6"/>
  <c r="E7522" i="6"/>
  <c r="E7523" i="6"/>
  <c r="E7524" i="6"/>
  <c r="E7525" i="6"/>
  <c r="E7526" i="6"/>
  <c r="E7527" i="6"/>
  <c r="E7528" i="6"/>
  <c r="E7529" i="6"/>
  <c r="E7530" i="6"/>
  <c r="E7531" i="6"/>
  <c r="E7532" i="6"/>
  <c r="E7533" i="6"/>
  <c r="E7534" i="6"/>
  <c r="E7535" i="6"/>
  <c r="E7536" i="6"/>
  <c r="E7537" i="6"/>
  <c r="E7538" i="6"/>
  <c r="E7539" i="6"/>
  <c r="E7540" i="6"/>
  <c r="E7541" i="6"/>
  <c r="E7542" i="6"/>
  <c r="E7543" i="6"/>
  <c r="E7544" i="6"/>
  <c r="E7545" i="6"/>
  <c r="E7546" i="6"/>
  <c r="E7547" i="6"/>
  <c r="E7548" i="6"/>
  <c r="E7549" i="6"/>
  <c r="E7550" i="6"/>
  <c r="E7551" i="6"/>
  <c r="E7552" i="6"/>
  <c r="E7553" i="6"/>
  <c r="E7554" i="6"/>
  <c r="E7555" i="6"/>
  <c r="E7556" i="6"/>
  <c r="E7557" i="6"/>
  <c r="E7558" i="6"/>
  <c r="E7559" i="6"/>
  <c r="E7560" i="6"/>
  <c r="E7561" i="6"/>
  <c r="E7562" i="6"/>
  <c r="E7563" i="6"/>
  <c r="E7564" i="6"/>
  <c r="E7565" i="6"/>
  <c r="E7566" i="6"/>
  <c r="E7567" i="6"/>
  <c r="E7568" i="6"/>
  <c r="E7569" i="6"/>
  <c r="E7570" i="6"/>
  <c r="E7571" i="6"/>
  <c r="E7572" i="6"/>
  <c r="E7573" i="6"/>
  <c r="E7574" i="6"/>
  <c r="E7575" i="6"/>
  <c r="E7576" i="6"/>
  <c r="E7577" i="6"/>
  <c r="E7578" i="6"/>
  <c r="E7579" i="6"/>
  <c r="E7580" i="6"/>
  <c r="E7581" i="6"/>
  <c r="E7582" i="6"/>
  <c r="E7583" i="6"/>
  <c r="E7584" i="6"/>
  <c r="E7585" i="6"/>
  <c r="E7586" i="6"/>
  <c r="E7587" i="6"/>
  <c r="E7588" i="6"/>
  <c r="E7589" i="6"/>
  <c r="E7590" i="6"/>
  <c r="E7591" i="6"/>
  <c r="E7592" i="6"/>
  <c r="E7593" i="6"/>
  <c r="E7594" i="6"/>
  <c r="E7595" i="6"/>
  <c r="E7596" i="6"/>
  <c r="E7597" i="6"/>
  <c r="E7598" i="6"/>
  <c r="E7599" i="6"/>
  <c r="E7600" i="6"/>
  <c r="E7601" i="6"/>
  <c r="E7602" i="6"/>
  <c r="E7603" i="6"/>
  <c r="E7604" i="6"/>
  <c r="E7605" i="6"/>
  <c r="E7606" i="6"/>
  <c r="E7607" i="6"/>
  <c r="E7608" i="6"/>
  <c r="E7609" i="6"/>
  <c r="E7610" i="6"/>
  <c r="E7611" i="6"/>
  <c r="E7612" i="6"/>
  <c r="E7613" i="6"/>
  <c r="E7614" i="6"/>
  <c r="E7615" i="6"/>
  <c r="E7616" i="6"/>
  <c r="E7617" i="6"/>
  <c r="E7618" i="6"/>
  <c r="E7619" i="6"/>
  <c r="E7620" i="6"/>
  <c r="E7621" i="6"/>
  <c r="E7622" i="6"/>
  <c r="E7623" i="6"/>
  <c r="E7624" i="6"/>
  <c r="E7625" i="6"/>
  <c r="E7626" i="6"/>
  <c r="E7627" i="6"/>
  <c r="E7628" i="6"/>
  <c r="E7629" i="6"/>
  <c r="E7630" i="6"/>
  <c r="E7631" i="6"/>
  <c r="E7632" i="6"/>
  <c r="E7633" i="6"/>
  <c r="E7634" i="6"/>
  <c r="E7635" i="6"/>
  <c r="E7636" i="6"/>
  <c r="E7637" i="6"/>
  <c r="E7638" i="6"/>
  <c r="E7639" i="6"/>
  <c r="E7640" i="6"/>
  <c r="E7641" i="6"/>
  <c r="E7642" i="6"/>
  <c r="E7643" i="6"/>
  <c r="E7644" i="6"/>
  <c r="E7645" i="6"/>
  <c r="E7646" i="6"/>
  <c r="E7647" i="6"/>
  <c r="E7648" i="6"/>
  <c r="E7649" i="6"/>
  <c r="E7650" i="6"/>
  <c r="E7651" i="6"/>
  <c r="E7652" i="6"/>
  <c r="E7653" i="6"/>
  <c r="E7654" i="6"/>
  <c r="E7655" i="6"/>
  <c r="E7656" i="6"/>
  <c r="E7657" i="6"/>
  <c r="E7658" i="6"/>
  <c r="E7659" i="6"/>
  <c r="E7660" i="6"/>
  <c r="E7661" i="6"/>
  <c r="E7662" i="6"/>
  <c r="E7663" i="6"/>
  <c r="E7664" i="6"/>
  <c r="E7665" i="6"/>
  <c r="E7666" i="6"/>
  <c r="E7667" i="6"/>
  <c r="E7668" i="6"/>
  <c r="E7669" i="6"/>
  <c r="E7670" i="6"/>
  <c r="E7671" i="6"/>
  <c r="E7672" i="6"/>
  <c r="E7673" i="6"/>
  <c r="E7674" i="6"/>
  <c r="E7675" i="6"/>
  <c r="E7676" i="6"/>
  <c r="E7677" i="6"/>
  <c r="E7678" i="6"/>
  <c r="E7679" i="6"/>
  <c r="E7680" i="6"/>
  <c r="E7681" i="6"/>
  <c r="E7682" i="6"/>
  <c r="E7683" i="6"/>
  <c r="E7684" i="6"/>
  <c r="E7685" i="6"/>
  <c r="E7686" i="6"/>
  <c r="E7687" i="6"/>
  <c r="E7688" i="6"/>
  <c r="E7689" i="6"/>
  <c r="E7690" i="6"/>
  <c r="E7691" i="6"/>
  <c r="E7692" i="6"/>
  <c r="E7693" i="6"/>
  <c r="E7694" i="6"/>
  <c r="E7695" i="6"/>
  <c r="E7696" i="6"/>
  <c r="E7697" i="6"/>
  <c r="E7698" i="6"/>
  <c r="E7699" i="6"/>
  <c r="E7700" i="6"/>
  <c r="E7701" i="6"/>
  <c r="E7702" i="6"/>
  <c r="E7703" i="6"/>
  <c r="E7704" i="6"/>
  <c r="E7705" i="6"/>
  <c r="E7706" i="6"/>
  <c r="E7707" i="6"/>
  <c r="E7708" i="6"/>
  <c r="E7709" i="6"/>
  <c r="E7710" i="6"/>
  <c r="E7711" i="6"/>
  <c r="E7712" i="6"/>
  <c r="E7713" i="6"/>
  <c r="E7714" i="6"/>
  <c r="E7715" i="6"/>
  <c r="E7716" i="6"/>
  <c r="E7717" i="6"/>
  <c r="E7718" i="6"/>
  <c r="E7719" i="6"/>
  <c r="E7720" i="6"/>
  <c r="E7721" i="6"/>
  <c r="E7722" i="6"/>
  <c r="E7723" i="6"/>
  <c r="E7724" i="6"/>
  <c r="E7725" i="6"/>
  <c r="E7726" i="6"/>
  <c r="E7727" i="6"/>
  <c r="E7728" i="6"/>
  <c r="E7729" i="6"/>
  <c r="E7730" i="6"/>
  <c r="E7731" i="6"/>
  <c r="E7732" i="6"/>
  <c r="E7733" i="6"/>
  <c r="E7734" i="6"/>
  <c r="E7735" i="6"/>
  <c r="E7736" i="6"/>
  <c r="E7737" i="6"/>
  <c r="E7738" i="6"/>
  <c r="E7739" i="6"/>
  <c r="E7740" i="6"/>
  <c r="E7741" i="6"/>
  <c r="E7742" i="6"/>
  <c r="E7743" i="6"/>
  <c r="E7744" i="6"/>
  <c r="E7745" i="6"/>
  <c r="E7746" i="6"/>
  <c r="E7747" i="6"/>
  <c r="E7748" i="6"/>
  <c r="E7749" i="6"/>
  <c r="E7750" i="6"/>
  <c r="E7751" i="6"/>
  <c r="E7752" i="6"/>
  <c r="E7753" i="6"/>
  <c r="E7754" i="6"/>
  <c r="E7755" i="6"/>
  <c r="E7756" i="6"/>
  <c r="E7757" i="6"/>
  <c r="E7758" i="6"/>
  <c r="E7759" i="6"/>
  <c r="E7760" i="6"/>
  <c r="E7761" i="6"/>
  <c r="E7762" i="6"/>
  <c r="E7763" i="6"/>
  <c r="E7764" i="6"/>
  <c r="E7765" i="6"/>
  <c r="E7766" i="6"/>
  <c r="E7767" i="6"/>
  <c r="E7768" i="6"/>
  <c r="E7769" i="6"/>
  <c r="E7770" i="6"/>
  <c r="E7771" i="6"/>
  <c r="E7772" i="6"/>
  <c r="E7773" i="6"/>
  <c r="E7774" i="6"/>
  <c r="E7775" i="6"/>
  <c r="E7776" i="6"/>
  <c r="E7777" i="6"/>
  <c r="E7778" i="6"/>
  <c r="E7779" i="6"/>
  <c r="E7780" i="6"/>
  <c r="E7781" i="6"/>
  <c r="E7782" i="6"/>
  <c r="E7783" i="6"/>
  <c r="E7784" i="6"/>
  <c r="E7785" i="6"/>
  <c r="E7786" i="6"/>
  <c r="E7787" i="6"/>
  <c r="E7788" i="6"/>
  <c r="E7789" i="6"/>
  <c r="E7790" i="6"/>
  <c r="E7791" i="6"/>
  <c r="E7792" i="6"/>
  <c r="E7793" i="6"/>
  <c r="E7794" i="6"/>
  <c r="E7795" i="6"/>
  <c r="E7796" i="6"/>
  <c r="E7797" i="6"/>
  <c r="E7798" i="6"/>
  <c r="E7799" i="6"/>
  <c r="E7800" i="6"/>
  <c r="E7801" i="6"/>
  <c r="E7802" i="6"/>
  <c r="E7803" i="6"/>
  <c r="E7804" i="6"/>
  <c r="E7805" i="6"/>
  <c r="E7806" i="6"/>
  <c r="E7807" i="6"/>
  <c r="E7808" i="6"/>
  <c r="E7809" i="6"/>
  <c r="E7810" i="6"/>
  <c r="E7811" i="6"/>
  <c r="E7812" i="6"/>
  <c r="E7813" i="6"/>
  <c r="E7814" i="6"/>
  <c r="E7815" i="6"/>
  <c r="E7816" i="6"/>
  <c r="E7817" i="6"/>
  <c r="E7818" i="6"/>
  <c r="E7819" i="6"/>
  <c r="E7820" i="6"/>
  <c r="E7821" i="6"/>
  <c r="E7822" i="6"/>
  <c r="E7823" i="6"/>
  <c r="E7824" i="6"/>
  <c r="E7825" i="6"/>
  <c r="E7826" i="6"/>
  <c r="E7827" i="6"/>
  <c r="E7828" i="6"/>
  <c r="E7829" i="6"/>
  <c r="E7830" i="6"/>
  <c r="E7831" i="6"/>
  <c r="E7832" i="6"/>
  <c r="E7833" i="6"/>
  <c r="E7834" i="6"/>
  <c r="E7835" i="6"/>
  <c r="E7836" i="6"/>
  <c r="E7837" i="6"/>
  <c r="E7838" i="6"/>
  <c r="E7839" i="6"/>
  <c r="E7840" i="6"/>
  <c r="E7841" i="6"/>
  <c r="E7842" i="6"/>
  <c r="E7843" i="6"/>
  <c r="E7844" i="6"/>
  <c r="E7845" i="6"/>
  <c r="E7846" i="6"/>
  <c r="E7847" i="6"/>
  <c r="E7848" i="6"/>
  <c r="E7849" i="6"/>
  <c r="E7850" i="6"/>
  <c r="E7851" i="6"/>
  <c r="E7852" i="6"/>
  <c r="E7853" i="6"/>
  <c r="E7854" i="6"/>
  <c r="E7855" i="6"/>
  <c r="E7856" i="6"/>
  <c r="E7857" i="6"/>
  <c r="E7858" i="6"/>
  <c r="E7859" i="6"/>
  <c r="E7860" i="6"/>
  <c r="E7861" i="6"/>
  <c r="E7862" i="6"/>
  <c r="E7863" i="6"/>
  <c r="E7864" i="6"/>
  <c r="E7865" i="6"/>
  <c r="E7866" i="6"/>
  <c r="E7867" i="6"/>
  <c r="E7868" i="6"/>
  <c r="E7869" i="6"/>
  <c r="E7870" i="6"/>
  <c r="E7871" i="6"/>
  <c r="E7872" i="6"/>
  <c r="E7873" i="6"/>
  <c r="E7874" i="6"/>
  <c r="E7875" i="6"/>
  <c r="E7876" i="6"/>
  <c r="E7877" i="6"/>
  <c r="E7878" i="6"/>
  <c r="E7879" i="6"/>
  <c r="E7880" i="6"/>
  <c r="E7881" i="6"/>
  <c r="E7882" i="6"/>
  <c r="E7883" i="6"/>
  <c r="E7884" i="6"/>
  <c r="E7885" i="6"/>
  <c r="E7886" i="6"/>
  <c r="E7887" i="6"/>
  <c r="E7888" i="6"/>
  <c r="E7889" i="6"/>
  <c r="E7890" i="6"/>
  <c r="E7891" i="6"/>
  <c r="E7892" i="6"/>
  <c r="E7893" i="6"/>
  <c r="E7894" i="6"/>
  <c r="E7895" i="6"/>
  <c r="E7896" i="6"/>
  <c r="E7897" i="6"/>
  <c r="E7898" i="6"/>
  <c r="E7899" i="6"/>
  <c r="E7900" i="6"/>
  <c r="E7901" i="6"/>
  <c r="E7902" i="6"/>
  <c r="E7903" i="6"/>
  <c r="E7904" i="6"/>
  <c r="E7905" i="6"/>
  <c r="E7906" i="6"/>
  <c r="E7907" i="6"/>
  <c r="E7908" i="6"/>
  <c r="E7909" i="6"/>
  <c r="E7910" i="6"/>
  <c r="E7911" i="6"/>
  <c r="E7912" i="6"/>
  <c r="E7913" i="6"/>
  <c r="E7914" i="6"/>
  <c r="E7915" i="6"/>
  <c r="E7916" i="6"/>
  <c r="E7917" i="6"/>
  <c r="E7918" i="6"/>
  <c r="E7919" i="6"/>
  <c r="E7920" i="6"/>
  <c r="E7921" i="6"/>
  <c r="E7922" i="6"/>
  <c r="E7923" i="6"/>
  <c r="E7924" i="6"/>
  <c r="E7925" i="6"/>
  <c r="E7926" i="6"/>
  <c r="E7927" i="6"/>
  <c r="E7928" i="6"/>
  <c r="E7929" i="6"/>
  <c r="E7930" i="6"/>
  <c r="E7931" i="6"/>
  <c r="E7932" i="6"/>
  <c r="E7933" i="6"/>
  <c r="E7934" i="6"/>
  <c r="E7935" i="6"/>
  <c r="E7936" i="6"/>
  <c r="E7937" i="6"/>
  <c r="E7938" i="6"/>
  <c r="E7939" i="6"/>
  <c r="E7940" i="6"/>
  <c r="E7941" i="6"/>
  <c r="E7942" i="6"/>
  <c r="E7943" i="6"/>
  <c r="E7944" i="6"/>
  <c r="E7945" i="6"/>
  <c r="E7946" i="6"/>
  <c r="E7947" i="6"/>
  <c r="E7948" i="6"/>
  <c r="E7949" i="6"/>
  <c r="E7950" i="6"/>
  <c r="E7951" i="6"/>
  <c r="E7952" i="6"/>
  <c r="E7953" i="6"/>
  <c r="E7954" i="6"/>
  <c r="E7955" i="6"/>
  <c r="E7956" i="6"/>
  <c r="E7957" i="6"/>
  <c r="E7958" i="6"/>
  <c r="E7959" i="6"/>
  <c r="E7960" i="6"/>
  <c r="E7961" i="6"/>
  <c r="E7962" i="6"/>
  <c r="E7963" i="6"/>
  <c r="E7964" i="6"/>
  <c r="E7965" i="6"/>
  <c r="E7966" i="6"/>
  <c r="E7967" i="6"/>
  <c r="E7968" i="6"/>
  <c r="E7969" i="6"/>
  <c r="E7970" i="6"/>
  <c r="E7971" i="6"/>
  <c r="E7972" i="6"/>
  <c r="E7973" i="6"/>
  <c r="E7974" i="6"/>
  <c r="E7975" i="6"/>
  <c r="E7976" i="6"/>
  <c r="E7977" i="6"/>
  <c r="E7978" i="6"/>
  <c r="E7979" i="6"/>
  <c r="E7980" i="6"/>
  <c r="E7981" i="6"/>
  <c r="E7982" i="6"/>
  <c r="E7983" i="6"/>
  <c r="E7984" i="6"/>
  <c r="E7985" i="6"/>
  <c r="E7986" i="6"/>
  <c r="E7987" i="6"/>
  <c r="E7988" i="6"/>
  <c r="E7989" i="6"/>
  <c r="E7990" i="6"/>
  <c r="E7991" i="6"/>
  <c r="E7992" i="6"/>
  <c r="E7993" i="6"/>
  <c r="E7994" i="6"/>
  <c r="E7995" i="6"/>
  <c r="E7996" i="6"/>
  <c r="E7997" i="6"/>
  <c r="E7998" i="6"/>
  <c r="E7999" i="6"/>
  <c r="E8000" i="6"/>
  <c r="E8001" i="6"/>
  <c r="E8002" i="6"/>
  <c r="E8003" i="6"/>
  <c r="E8004" i="6"/>
  <c r="E8005" i="6"/>
  <c r="E8006" i="6"/>
  <c r="E8007" i="6"/>
  <c r="E8008" i="6"/>
  <c r="E8009" i="6"/>
  <c r="E8010" i="6"/>
  <c r="E8011" i="6"/>
  <c r="E8012" i="6"/>
  <c r="E8013" i="6"/>
  <c r="E8014" i="6"/>
  <c r="E8015" i="6"/>
  <c r="E8016" i="6"/>
  <c r="E8017" i="6"/>
  <c r="E8018" i="6"/>
  <c r="E8019" i="6"/>
  <c r="E8020" i="6"/>
  <c r="E8021" i="6"/>
  <c r="E8022" i="6"/>
  <c r="E8023" i="6"/>
  <c r="E8024" i="6"/>
  <c r="E8025" i="6"/>
  <c r="E8026" i="6"/>
  <c r="E8027" i="6"/>
  <c r="E8028" i="6"/>
  <c r="E8029" i="6"/>
  <c r="E8030" i="6"/>
  <c r="E8031" i="6"/>
  <c r="E8032" i="6"/>
  <c r="E8033" i="6"/>
  <c r="E8034" i="6"/>
  <c r="E8035" i="6"/>
  <c r="E8036" i="6"/>
  <c r="E8037" i="6"/>
  <c r="E8038" i="6"/>
  <c r="E8039" i="6"/>
  <c r="E8040" i="6"/>
  <c r="E8041" i="6"/>
  <c r="E8042" i="6"/>
  <c r="E8043" i="6"/>
  <c r="E8044" i="6"/>
  <c r="E8045" i="6"/>
  <c r="E8046" i="6"/>
  <c r="E8047" i="6"/>
  <c r="E8048" i="6"/>
  <c r="E8049" i="6"/>
  <c r="E8050" i="6"/>
  <c r="E8051" i="6"/>
  <c r="E8052" i="6"/>
  <c r="E8053" i="6"/>
  <c r="E8054" i="6"/>
  <c r="E8055" i="6"/>
  <c r="E8056" i="6"/>
  <c r="E8057" i="6"/>
  <c r="E8058" i="6"/>
  <c r="E8059" i="6"/>
  <c r="E8060" i="6"/>
  <c r="E8061" i="6"/>
  <c r="E8062" i="6"/>
  <c r="E8063" i="6"/>
  <c r="E8064" i="6"/>
  <c r="E8065" i="6"/>
  <c r="E8066" i="6"/>
  <c r="E8067" i="6"/>
  <c r="E8068" i="6"/>
  <c r="E8069" i="6"/>
  <c r="E8070" i="6"/>
  <c r="E8071" i="6"/>
  <c r="E8072" i="6"/>
  <c r="E8073" i="6"/>
  <c r="E8074" i="6"/>
  <c r="E8075" i="6"/>
  <c r="E8076" i="6"/>
  <c r="E8077" i="6"/>
  <c r="E8078" i="6"/>
  <c r="E8079" i="6"/>
  <c r="E8080" i="6"/>
  <c r="E8081" i="6"/>
  <c r="E8082" i="6"/>
  <c r="E8083" i="6"/>
  <c r="E8084" i="6"/>
  <c r="E8085" i="6"/>
  <c r="E8086" i="6"/>
  <c r="E8087" i="6"/>
  <c r="E8088" i="6"/>
  <c r="E8089" i="6"/>
  <c r="E8090" i="6"/>
  <c r="E8091" i="6"/>
  <c r="E8092" i="6"/>
  <c r="E8093" i="6"/>
  <c r="E8094" i="6"/>
  <c r="E8095" i="6"/>
  <c r="E8096" i="6"/>
  <c r="E8097" i="6"/>
  <c r="E8098" i="6"/>
  <c r="E8099" i="6"/>
  <c r="E8100" i="6"/>
  <c r="E8101" i="6"/>
  <c r="E8102" i="6"/>
  <c r="E8103" i="6"/>
  <c r="E8104" i="6"/>
  <c r="E8105" i="6"/>
  <c r="E8106" i="6"/>
  <c r="E8107" i="6"/>
  <c r="E8108" i="6"/>
  <c r="E8109" i="6"/>
  <c r="E8110" i="6"/>
  <c r="E8111" i="6"/>
  <c r="E8112" i="6"/>
  <c r="E8113" i="6"/>
  <c r="E8114" i="6"/>
  <c r="E8115" i="6"/>
  <c r="E8116" i="6"/>
  <c r="E8117" i="6"/>
  <c r="E8118" i="6"/>
  <c r="E8119" i="6"/>
  <c r="E8120" i="6"/>
  <c r="E8121" i="6"/>
  <c r="E8122" i="6"/>
  <c r="E8123" i="6"/>
  <c r="E8124" i="6"/>
  <c r="E8125" i="6"/>
  <c r="E8126" i="6"/>
  <c r="E8127" i="6"/>
  <c r="E8128" i="6"/>
  <c r="E8129" i="6"/>
  <c r="E8130" i="6"/>
  <c r="E8131" i="6"/>
  <c r="E8132" i="6"/>
  <c r="E8133" i="6"/>
  <c r="E8134" i="6"/>
  <c r="E8135" i="6"/>
  <c r="E8136" i="6"/>
  <c r="E8137" i="6"/>
  <c r="E8138" i="6"/>
  <c r="E8139" i="6"/>
  <c r="E8140" i="6"/>
  <c r="E8141" i="6"/>
  <c r="E8142" i="6"/>
  <c r="E8143" i="6"/>
  <c r="E8144" i="6"/>
  <c r="E8145" i="6"/>
  <c r="E8146" i="6"/>
  <c r="E8147" i="6"/>
  <c r="E8148" i="6"/>
  <c r="E8149" i="6"/>
  <c r="E8150" i="6"/>
  <c r="E8151" i="6"/>
  <c r="E8152" i="6"/>
  <c r="E8153" i="6"/>
  <c r="E8154" i="6"/>
  <c r="E8155" i="6"/>
  <c r="E8156" i="6"/>
  <c r="E8157" i="6"/>
  <c r="E8158" i="6"/>
  <c r="E8159" i="6"/>
  <c r="E8160" i="6"/>
  <c r="E8161" i="6"/>
  <c r="E8162" i="6"/>
  <c r="E8163" i="6"/>
  <c r="E8164" i="6"/>
  <c r="E8165" i="6"/>
  <c r="E8166" i="6"/>
  <c r="E8167" i="6"/>
  <c r="E8168" i="6"/>
  <c r="E8169" i="6"/>
  <c r="E8170" i="6"/>
  <c r="E8171" i="6"/>
  <c r="E8172" i="6"/>
  <c r="E8173" i="6"/>
  <c r="E8174" i="6"/>
  <c r="E8175" i="6"/>
  <c r="E8176" i="6"/>
  <c r="E8177" i="6"/>
  <c r="E8178" i="6"/>
  <c r="E8179" i="6"/>
  <c r="E8180" i="6"/>
  <c r="E8181" i="6"/>
  <c r="E8182" i="6"/>
  <c r="E8183" i="6"/>
  <c r="E8184" i="6"/>
  <c r="E8185" i="6"/>
  <c r="E8186" i="6"/>
  <c r="E8187" i="6"/>
  <c r="E8188" i="6"/>
  <c r="E8189" i="6"/>
  <c r="E8190" i="6"/>
  <c r="E8191" i="6"/>
  <c r="E8192" i="6"/>
  <c r="E8193" i="6"/>
  <c r="E8194" i="6"/>
  <c r="E8195" i="6"/>
  <c r="E8196" i="6"/>
  <c r="E8197" i="6"/>
  <c r="E8198" i="6"/>
  <c r="E8199" i="6"/>
  <c r="E8200" i="6"/>
  <c r="E8201" i="6"/>
  <c r="E8202" i="6"/>
  <c r="E8203" i="6"/>
  <c r="E8204" i="6"/>
  <c r="E8205" i="6"/>
  <c r="E8206" i="6"/>
  <c r="E8207" i="6"/>
  <c r="E8208" i="6"/>
  <c r="E8209" i="6"/>
  <c r="E8210" i="6"/>
  <c r="E8211" i="6"/>
  <c r="E8212" i="6"/>
  <c r="E8213" i="6"/>
  <c r="E8214" i="6"/>
  <c r="E8215" i="6"/>
  <c r="E8216" i="6"/>
  <c r="E8217" i="6"/>
  <c r="E8218" i="6"/>
  <c r="E8219" i="6"/>
  <c r="E8220" i="6"/>
  <c r="E8221" i="6"/>
  <c r="E8222" i="6"/>
  <c r="E8223" i="6"/>
  <c r="E8224" i="6"/>
  <c r="E8225" i="6"/>
  <c r="E8226" i="6"/>
  <c r="E8227" i="6"/>
  <c r="E8228" i="6"/>
  <c r="E8229" i="6"/>
  <c r="E8230" i="6"/>
  <c r="E8231" i="6"/>
  <c r="E8232" i="6"/>
  <c r="E8233" i="6"/>
  <c r="E8234" i="6"/>
  <c r="E8235" i="6"/>
  <c r="E8236" i="6"/>
  <c r="E8237" i="6"/>
  <c r="E8238" i="6"/>
  <c r="E8239" i="6"/>
  <c r="E8240" i="6"/>
  <c r="E8241" i="6"/>
  <c r="E8242" i="6"/>
  <c r="E8243" i="6"/>
  <c r="E8244" i="6"/>
  <c r="E8245" i="6"/>
  <c r="E8246" i="6"/>
  <c r="E8247" i="6"/>
  <c r="E8248" i="6"/>
  <c r="E8249" i="6"/>
  <c r="E8250" i="6"/>
  <c r="E8251" i="6"/>
  <c r="E8252" i="6"/>
  <c r="E8253" i="6"/>
  <c r="E8254" i="6"/>
  <c r="E8255" i="6"/>
  <c r="E8256" i="6"/>
  <c r="E8257" i="6"/>
  <c r="E8258" i="6"/>
  <c r="E8259" i="6"/>
  <c r="E8260" i="6"/>
  <c r="E8261" i="6"/>
  <c r="E8262" i="6"/>
  <c r="E8263" i="6"/>
  <c r="E8264" i="6"/>
  <c r="E8265" i="6"/>
  <c r="E8266" i="6"/>
  <c r="E8267" i="6"/>
  <c r="E8268" i="6"/>
  <c r="E8269" i="6"/>
  <c r="E8270" i="6"/>
  <c r="E8271" i="6"/>
  <c r="E8272" i="6"/>
  <c r="E8273" i="6"/>
  <c r="E8274" i="6"/>
  <c r="E8275" i="6"/>
  <c r="E8276" i="6"/>
  <c r="E8277" i="6"/>
  <c r="E8278" i="6"/>
  <c r="E8279" i="6"/>
  <c r="E8280" i="6"/>
  <c r="E8281" i="6"/>
  <c r="E8282" i="6"/>
  <c r="E8283" i="6"/>
  <c r="E8284" i="6"/>
  <c r="E8285" i="6"/>
  <c r="E8286" i="6"/>
  <c r="E8287" i="6"/>
  <c r="E8288" i="6"/>
  <c r="E8289" i="6"/>
  <c r="E8290" i="6"/>
  <c r="E8291" i="6"/>
  <c r="E8292" i="6"/>
  <c r="E8293" i="6"/>
  <c r="E8294" i="6"/>
  <c r="E8295" i="6"/>
  <c r="E8296" i="6"/>
  <c r="E8297" i="6"/>
  <c r="E8298" i="6"/>
  <c r="E8299" i="6"/>
  <c r="E8300" i="6"/>
  <c r="E8301" i="6"/>
  <c r="E8302" i="6"/>
  <c r="E8303" i="6"/>
  <c r="E8304" i="6"/>
  <c r="E8305" i="6"/>
  <c r="E8306" i="6"/>
  <c r="E8307" i="6"/>
  <c r="E8308" i="6"/>
  <c r="E8309" i="6"/>
  <c r="E8310" i="6"/>
  <c r="E8311" i="6"/>
  <c r="E8312" i="6"/>
  <c r="E8313" i="6"/>
  <c r="E8314" i="6"/>
  <c r="E8315" i="6"/>
  <c r="E8316" i="6"/>
  <c r="E8317" i="6"/>
  <c r="E8318" i="6"/>
  <c r="E8319" i="6"/>
  <c r="E8320" i="6"/>
  <c r="E8321" i="6"/>
  <c r="E8322" i="6"/>
  <c r="E8323" i="6"/>
  <c r="E8324" i="6"/>
  <c r="E8325" i="6"/>
  <c r="E8326" i="6"/>
  <c r="E8327" i="6"/>
  <c r="E8328" i="6"/>
  <c r="E8329" i="6"/>
  <c r="E8330" i="6"/>
  <c r="E8331" i="6"/>
  <c r="E8332" i="6"/>
  <c r="E8333" i="6"/>
  <c r="E8334" i="6"/>
  <c r="E8335" i="6"/>
  <c r="E8336" i="6"/>
  <c r="E8337" i="6"/>
  <c r="E8338" i="6"/>
  <c r="E8339" i="6"/>
  <c r="E8340" i="6"/>
  <c r="E8341" i="6"/>
  <c r="E8342" i="6"/>
  <c r="E8343" i="6"/>
  <c r="E8344" i="6"/>
  <c r="E8345" i="6"/>
  <c r="E8346" i="6"/>
  <c r="E8347" i="6"/>
  <c r="E8348" i="6"/>
  <c r="E8349" i="6"/>
  <c r="E8350" i="6"/>
  <c r="E8351" i="6"/>
  <c r="E8352" i="6"/>
  <c r="E8353" i="6"/>
  <c r="E8354" i="6"/>
  <c r="E8355" i="6"/>
  <c r="E8356" i="6"/>
  <c r="E8357" i="6"/>
  <c r="E8358" i="6"/>
  <c r="E8359" i="6"/>
  <c r="E8360" i="6"/>
  <c r="E8361" i="6"/>
  <c r="E8362" i="6"/>
  <c r="E8363" i="6"/>
  <c r="E8364" i="6"/>
  <c r="E8365" i="6"/>
  <c r="E8366" i="6"/>
  <c r="E8367" i="6"/>
  <c r="E8368" i="6"/>
  <c r="E8369" i="6"/>
  <c r="E8370" i="6"/>
  <c r="E8371" i="6"/>
  <c r="E8372" i="6"/>
  <c r="E8373" i="6"/>
  <c r="E8374" i="6"/>
  <c r="E8375" i="6"/>
  <c r="E8376" i="6"/>
  <c r="E8377" i="6"/>
  <c r="E8378" i="6"/>
  <c r="E8379" i="6"/>
  <c r="E8380" i="6"/>
  <c r="E8381" i="6"/>
  <c r="E8382" i="6"/>
  <c r="E8383" i="6"/>
  <c r="E8384" i="6"/>
  <c r="E8385" i="6"/>
  <c r="E8386" i="6"/>
  <c r="E8387" i="6"/>
  <c r="E8388" i="6"/>
  <c r="E8389" i="6"/>
  <c r="E8390" i="6"/>
  <c r="E8391" i="6"/>
  <c r="E8392" i="6"/>
  <c r="E8393" i="6"/>
  <c r="E8394" i="6"/>
  <c r="E8395" i="6"/>
  <c r="E8396" i="6"/>
  <c r="E8397" i="6"/>
  <c r="E8398" i="6"/>
  <c r="E8399" i="6"/>
  <c r="E8400" i="6"/>
  <c r="E8401" i="6"/>
  <c r="E8402" i="6"/>
  <c r="E8403" i="6"/>
  <c r="E8404" i="6"/>
  <c r="E8405" i="6"/>
  <c r="E8406" i="6"/>
  <c r="E8407" i="6"/>
  <c r="E8408" i="6"/>
  <c r="E8409" i="6"/>
  <c r="E8410" i="6"/>
  <c r="E8411" i="6"/>
  <c r="E8412" i="6"/>
  <c r="E8413" i="6"/>
  <c r="E8414" i="6"/>
  <c r="E8415" i="6"/>
  <c r="E8416" i="6"/>
  <c r="E8417" i="6"/>
  <c r="E8418" i="6"/>
  <c r="E8419" i="6"/>
  <c r="E8420" i="6"/>
  <c r="E8421" i="6"/>
  <c r="E8422" i="6"/>
  <c r="E8423" i="6"/>
  <c r="E8424" i="6"/>
  <c r="E8425" i="6"/>
  <c r="E8426" i="6"/>
  <c r="E8427" i="6"/>
  <c r="E8428" i="6"/>
  <c r="E8429" i="6"/>
  <c r="E8430" i="6"/>
  <c r="E8431" i="6"/>
  <c r="E8432" i="6"/>
  <c r="E8433" i="6"/>
  <c r="E8434" i="6"/>
  <c r="E8435" i="6"/>
  <c r="E8436" i="6"/>
  <c r="E8437" i="6"/>
  <c r="E8438" i="6"/>
  <c r="E8439" i="6"/>
  <c r="E8440" i="6"/>
  <c r="E8441" i="6"/>
  <c r="E8442" i="6"/>
  <c r="E8443" i="6"/>
  <c r="E8444" i="6"/>
  <c r="E8445" i="6"/>
  <c r="E8446" i="6"/>
  <c r="E8447" i="6"/>
  <c r="E8448" i="6"/>
  <c r="E8449" i="6"/>
  <c r="E8450" i="6"/>
  <c r="E8451" i="6"/>
  <c r="E8452" i="6"/>
  <c r="E8453" i="6"/>
  <c r="E8454" i="6"/>
  <c r="E8455" i="6"/>
  <c r="E8456" i="6"/>
  <c r="E8457" i="6"/>
  <c r="E8458" i="6"/>
  <c r="E8459" i="6"/>
  <c r="E8460" i="6"/>
  <c r="E8461" i="6"/>
  <c r="E8462" i="6"/>
  <c r="E8463" i="6"/>
  <c r="E8464" i="6"/>
  <c r="E8465" i="6"/>
  <c r="E8466" i="6"/>
  <c r="E8467" i="6"/>
  <c r="E8468" i="6"/>
  <c r="E8469" i="6"/>
  <c r="E8470" i="6"/>
  <c r="E8471" i="6"/>
  <c r="E8472" i="6"/>
  <c r="E8473" i="6"/>
  <c r="E8474" i="6"/>
  <c r="E8475" i="6"/>
  <c r="E8476" i="6"/>
  <c r="E8477" i="6"/>
  <c r="E8478" i="6"/>
  <c r="E8479" i="6"/>
  <c r="E8480" i="6"/>
  <c r="E8481" i="6"/>
  <c r="E8482" i="6"/>
  <c r="E8483" i="6"/>
  <c r="E8484" i="6"/>
  <c r="E8485" i="6"/>
  <c r="E8486" i="6"/>
  <c r="E8487" i="6"/>
  <c r="E8488" i="6"/>
  <c r="E8489" i="6"/>
  <c r="E8490" i="6"/>
  <c r="E8491" i="6"/>
  <c r="E8492" i="6"/>
  <c r="E8493" i="6"/>
  <c r="E8494" i="6"/>
  <c r="E8495" i="6"/>
  <c r="E8496" i="6"/>
  <c r="E8497" i="6"/>
  <c r="E8498" i="6"/>
  <c r="E8499" i="6"/>
  <c r="E8500" i="6"/>
  <c r="E8501" i="6"/>
  <c r="E8502" i="6"/>
  <c r="E8503" i="6"/>
  <c r="E8504" i="6"/>
  <c r="E8505" i="6"/>
  <c r="E8506" i="6"/>
  <c r="E8507" i="6"/>
  <c r="E8508" i="6"/>
  <c r="E8509" i="6"/>
  <c r="E8510" i="6"/>
  <c r="E8511" i="6"/>
  <c r="E8512" i="6"/>
  <c r="E8513" i="6"/>
  <c r="E8514" i="6"/>
  <c r="E8515" i="6"/>
  <c r="E8516" i="6"/>
  <c r="E8517" i="6"/>
  <c r="E8518" i="6"/>
  <c r="E8519" i="6"/>
  <c r="E8520" i="6"/>
  <c r="E8521" i="6"/>
  <c r="E8522" i="6"/>
  <c r="E8523" i="6"/>
  <c r="E8524" i="6"/>
  <c r="E8525" i="6"/>
  <c r="E8526" i="6"/>
  <c r="E8527" i="6"/>
  <c r="E8528" i="6"/>
  <c r="E8529" i="6"/>
  <c r="E8530" i="6"/>
  <c r="E8531" i="6"/>
  <c r="E8532" i="6"/>
  <c r="E8533" i="6"/>
  <c r="E8534" i="6"/>
  <c r="E8535" i="6"/>
  <c r="E8536" i="6"/>
  <c r="E8537" i="6"/>
  <c r="E8538" i="6"/>
  <c r="E8539" i="6"/>
  <c r="E8540" i="6"/>
  <c r="E8541" i="6"/>
  <c r="E8542" i="6"/>
  <c r="E8543" i="6"/>
  <c r="E8544" i="6"/>
  <c r="E8545" i="6"/>
  <c r="E8546" i="6"/>
  <c r="E8547" i="6"/>
  <c r="E8548" i="6"/>
  <c r="E8549" i="6"/>
  <c r="E8550" i="6"/>
  <c r="E8551" i="6"/>
  <c r="E8552" i="6"/>
  <c r="E8553" i="6"/>
  <c r="E8554" i="6"/>
  <c r="E8555" i="6"/>
  <c r="E8556" i="6"/>
  <c r="E8557" i="6"/>
  <c r="E8558" i="6"/>
  <c r="E8559" i="6"/>
  <c r="E8560" i="6"/>
  <c r="E8561" i="6"/>
  <c r="E8562" i="6"/>
  <c r="E8563" i="6"/>
  <c r="E8564" i="6"/>
  <c r="E8565" i="6"/>
  <c r="E8566" i="6"/>
  <c r="E8567" i="6"/>
  <c r="E8568" i="6"/>
  <c r="E8569" i="6"/>
  <c r="E8570" i="6"/>
  <c r="E8571" i="6"/>
  <c r="E8572" i="6"/>
  <c r="E8573" i="6"/>
  <c r="E8574" i="6"/>
  <c r="E8575" i="6"/>
  <c r="E8576" i="6"/>
  <c r="E8577" i="6"/>
  <c r="E8578" i="6"/>
  <c r="E8579" i="6"/>
  <c r="E8580" i="6"/>
  <c r="E8581" i="6"/>
  <c r="E8582" i="6"/>
  <c r="E8583" i="6"/>
  <c r="E8584" i="6"/>
  <c r="E8585" i="6"/>
  <c r="E8586" i="6"/>
  <c r="E8587" i="6"/>
  <c r="E8588" i="6"/>
  <c r="E8589" i="6"/>
  <c r="E8590" i="6"/>
  <c r="E8591" i="6"/>
  <c r="E8592" i="6"/>
  <c r="E8593" i="6"/>
  <c r="E8594" i="6"/>
  <c r="E8595" i="6"/>
  <c r="E8596" i="6"/>
  <c r="E8597" i="6"/>
  <c r="E8598" i="6"/>
  <c r="E8599" i="6"/>
  <c r="E8600" i="6"/>
  <c r="E8601" i="6"/>
  <c r="E8602" i="6"/>
  <c r="E8603" i="6"/>
  <c r="E8604" i="6"/>
  <c r="E8605" i="6"/>
  <c r="E8606" i="6"/>
  <c r="E8607" i="6"/>
  <c r="E8608" i="6"/>
  <c r="E8609" i="6"/>
  <c r="E8610" i="6"/>
  <c r="E8611" i="6"/>
  <c r="E8612" i="6"/>
  <c r="E8613" i="6"/>
  <c r="E8614" i="6"/>
  <c r="E8615" i="6"/>
  <c r="E8616" i="6"/>
  <c r="E8617" i="6"/>
  <c r="E8618" i="6"/>
  <c r="E8619" i="6"/>
  <c r="E8620" i="6"/>
  <c r="E8621" i="6"/>
  <c r="E8622" i="6"/>
  <c r="E8623" i="6"/>
  <c r="E8624" i="6"/>
  <c r="E8625" i="6"/>
  <c r="E8626" i="6"/>
  <c r="E8627" i="6"/>
  <c r="E8628" i="6"/>
  <c r="E8629" i="6"/>
  <c r="E8630" i="6"/>
  <c r="E8631" i="6"/>
  <c r="E8632" i="6"/>
  <c r="E8633" i="6"/>
  <c r="E8634" i="6"/>
  <c r="E8635" i="6"/>
  <c r="E8636" i="6"/>
  <c r="E8637" i="6"/>
  <c r="E8638" i="6"/>
  <c r="E8639" i="6"/>
  <c r="E8640" i="6"/>
  <c r="E8641" i="6"/>
  <c r="E8642" i="6"/>
  <c r="E8643" i="6"/>
  <c r="E8644" i="6"/>
  <c r="E8645" i="6"/>
  <c r="E8646" i="6"/>
  <c r="E8647" i="6"/>
  <c r="E8648" i="6"/>
  <c r="E8649" i="6"/>
  <c r="E8650" i="6"/>
  <c r="E8651" i="6"/>
  <c r="E8652" i="6"/>
  <c r="E8653" i="6"/>
  <c r="E8654" i="6"/>
  <c r="E8655" i="6"/>
  <c r="E8656" i="6"/>
  <c r="E8657" i="6"/>
  <c r="E8658" i="6"/>
  <c r="E8659" i="6"/>
  <c r="E8660" i="6"/>
  <c r="E8661" i="6"/>
  <c r="E8662" i="6"/>
  <c r="E8663" i="6"/>
  <c r="E8664" i="6"/>
  <c r="E8665" i="6"/>
  <c r="E8666" i="6"/>
  <c r="E8667" i="6"/>
  <c r="E8668" i="6"/>
  <c r="E8669" i="6"/>
  <c r="E8670" i="6"/>
  <c r="E8671" i="6"/>
  <c r="E8672" i="6"/>
  <c r="E8673" i="6"/>
  <c r="E8674" i="6"/>
  <c r="E8675" i="6"/>
  <c r="E8676" i="6"/>
  <c r="E8677" i="6"/>
  <c r="E8678" i="6"/>
  <c r="E8679" i="6"/>
  <c r="E8680" i="6"/>
  <c r="E8681" i="6"/>
  <c r="E8682" i="6"/>
  <c r="E8683" i="6"/>
  <c r="E8684" i="6"/>
  <c r="E8685" i="6"/>
  <c r="E8686" i="6"/>
  <c r="E8687" i="6"/>
  <c r="E8688" i="6"/>
  <c r="E8689" i="6"/>
  <c r="E8690" i="6"/>
  <c r="E8691" i="6"/>
  <c r="E8692" i="6"/>
  <c r="E8693" i="6"/>
  <c r="E8694" i="6"/>
  <c r="E8695" i="6"/>
  <c r="E8696" i="6"/>
  <c r="E8697" i="6"/>
  <c r="E8698" i="6"/>
  <c r="E8699" i="6"/>
  <c r="E8700" i="6"/>
  <c r="E8701" i="6"/>
  <c r="E8702" i="6"/>
  <c r="E8703" i="6"/>
  <c r="E8704" i="6"/>
  <c r="E8705" i="6"/>
  <c r="E8706" i="6"/>
  <c r="E8707" i="6"/>
  <c r="E8708" i="6"/>
  <c r="E8709" i="6"/>
  <c r="E8710" i="6"/>
  <c r="E8711" i="6"/>
  <c r="E8712" i="6"/>
  <c r="E8713" i="6"/>
  <c r="E8714" i="6"/>
  <c r="E8715" i="6"/>
  <c r="E8716" i="6"/>
  <c r="E8717" i="6"/>
  <c r="E8718" i="6"/>
  <c r="E8719" i="6"/>
  <c r="E8720" i="6"/>
  <c r="E8721" i="6"/>
  <c r="E8722" i="6"/>
  <c r="E8723" i="6"/>
  <c r="E8724" i="6"/>
  <c r="E8725" i="6"/>
  <c r="E8726" i="6"/>
  <c r="E8727" i="6"/>
  <c r="E8728" i="6"/>
  <c r="E8729" i="6"/>
  <c r="E8730" i="6"/>
  <c r="E8731" i="6"/>
  <c r="E8732" i="6"/>
  <c r="E8733" i="6"/>
  <c r="E8734" i="6"/>
  <c r="E8735" i="6"/>
  <c r="E8736" i="6"/>
  <c r="E8737" i="6"/>
  <c r="E8738" i="6"/>
  <c r="E8739" i="6"/>
  <c r="E8740" i="6"/>
  <c r="E8741" i="6"/>
  <c r="E8742" i="6"/>
  <c r="E8743" i="6"/>
  <c r="E8744" i="6"/>
  <c r="E8745" i="6"/>
  <c r="E8746" i="6"/>
  <c r="E8747" i="6"/>
  <c r="E8748" i="6"/>
  <c r="E8749" i="6"/>
  <c r="E8750" i="6"/>
  <c r="E8751" i="6"/>
  <c r="E8752" i="6"/>
  <c r="E8753" i="6"/>
  <c r="E8754" i="6"/>
  <c r="E8755" i="6"/>
  <c r="E8756" i="6"/>
  <c r="E8757" i="6"/>
  <c r="E8758" i="6"/>
  <c r="E8759" i="6"/>
  <c r="E8760" i="6"/>
  <c r="E8761" i="6"/>
  <c r="E8762" i="6"/>
  <c r="E8763" i="6"/>
  <c r="E8764" i="6"/>
  <c r="E8765" i="6"/>
  <c r="E8766" i="6"/>
  <c r="E8767" i="6"/>
  <c r="E8768" i="6"/>
  <c r="E8769" i="6"/>
  <c r="E8770" i="6"/>
  <c r="E8771" i="6"/>
  <c r="E8772" i="6"/>
  <c r="E8773" i="6"/>
  <c r="E8774" i="6"/>
  <c r="E8775" i="6"/>
  <c r="E8776" i="6"/>
  <c r="E8777" i="6"/>
  <c r="E8778" i="6"/>
  <c r="E8779" i="6"/>
  <c r="E8780" i="6"/>
  <c r="E8781" i="6"/>
  <c r="E8782" i="6"/>
  <c r="E8783" i="6"/>
  <c r="E8784" i="6"/>
  <c r="E8785" i="6"/>
  <c r="E8786" i="6"/>
  <c r="E8787" i="6"/>
  <c r="E8788" i="6"/>
  <c r="E8789" i="6"/>
  <c r="E8790" i="6"/>
  <c r="E8791" i="6"/>
  <c r="E8792" i="6"/>
  <c r="E8793" i="6"/>
  <c r="E8794" i="6"/>
  <c r="E8795" i="6"/>
  <c r="E8796" i="6"/>
  <c r="E8797" i="6"/>
  <c r="E8798" i="6"/>
  <c r="E8799" i="6"/>
  <c r="E8800" i="6"/>
  <c r="E8801" i="6"/>
  <c r="E8802" i="6"/>
  <c r="E8803" i="6"/>
  <c r="E8804" i="6"/>
  <c r="E8805" i="6"/>
  <c r="E8806" i="6"/>
  <c r="E8807" i="6"/>
  <c r="E8808" i="6"/>
  <c r="E8809" i="6"/>
  <c r="E8810" i="6"/>
  <c r="E8811" i="6"/>
  <c r="E8812" i="6"/>
  <c r="E8813" i="6"/>
  <c r="E8814" i="6"/>
  <c r="E8815" i="6"/>
  <c r="E8816" i="6"/>
  <c r="E8817" i="6"/>
  <c r="E8818" i="6"/>
  <c r="E8819" i="6"/>
  <c r="E8820" i="6"/>
  <c r="E8821" i="6"/>
  <c r="E8822" i="6"/>
  <c r="E8823" i="6"/>
  <c r="E8824" i="6"/>
  <c r="E8825" i="6"/>
  <c r="E8826" i="6"/>
  <c r="E8827" i="6"/>
  <c r="E8828" i="6"/>
  <c r="E8829" i="6"/>
  <c r="E8830" i="6"/>
  <c r="E8831" i="6"/>
  <c r="E8832" i="6"/>
  <c r="E8833" i="6"/>
  <c r="E8834" i="6"/>
  <c r="E8835" i="6"/>
  <c r="E8836" i="6"/>
  <c r="E8837" i="6"/>
  <c r="E8838" i="6"/>
  <c r="E8839" i="6"/>
  <c r="E8840" i="6"/>
  <c r="E8841" i="6"/>
  <c r="E8842" i="6"/>
  <c r="E8843" i="6"/>
  <c r="E8844" i="6"/>
  <c r="E8845" i="6"/>
  <c r="E8846" i="6"/>
  <c r="E8847" i="6"/>
  <c r="E8848" i="6"/>
  <c r="E8849" i="6"/>
  <c r="E8850" i="6"/>
  <c r="E8851" i="6"/>
  <c r="E8852" i="6"/>
  <c r="E8853" i="6"/>
  <c r="E8854" i="6"/>
  <c r="E8855" i="6"/>
  <c r="E8856" i="6"/>
  <c r="E8857" i="6"/>
  <c r="E8858" i="6"/>
  <c r="E8859" i="6"/>
  <c r="E8860" i="6"/>
  <c r="E8861" i="6"/>
  <c r="E8862" i="6"/>
  <c r="E8863" i="6"/>
  <c r="E8864" i="6"/>
  <c r="E8865" i="6"/>
  <c r="E8866" i="6"/>
  <c r="E8867" i="6"/>
  <c r="E8868" i="6"/>
  <c r="E8869" i="6"/>
  <c r="E8870" i="6"/>
  <c r="E8871" i="6"/>
  <c r="E8872" i="6"/>
  <c r="E8873" i="6"/>
  <c r="E8874" i="6"/>
  <c r="E8875" i="6"/>
  <c r="E8876" i="6"/>
  <c r="E8877" i="6"/>
  <c r="E8878" i="6"/>
  <c r="E8879" i="6"/>
  <c r="E8880" i="6"/>
  <c r="E8881" i="6"/>
  <c r="E8882" i="6"/>
  <c r="E8883" i="6"/>
  <c r="E8884" i="6"/>
  <c r="E8885" i="6"/>
  <c r="E8886" i="6"/>
  <c r="E8887" i="6"/>
  <c r="E8888" i="6"/>
  <c r="E8889" i="6"/>
  <c r="E8890" i="6"/>
  <c r="E8891" i="6"/>
  <c r="E8892" i="6"/>
  <c r="E8893" i="6"/>
  <c r="E8894" i="6"/>
  <c r="E8895" i="6"/>
  <c r="E8896" i="6"/>
  <c r="E8897" i="6"/>
  <c r="E8898" i="6"/>
  <c r="E8899" i="6"/>
  <c r="E8900" i="6"/>
  <c r="E8901" i="6"/>
  <c r="E8902" i="6"/>
  <c r="E8903" i="6"/>
  <c r="E8904" i="6"/>
  <c r="E8905" i="6"/>
  <c r="E8906" i="6"/>
  <c r="E8907" i="6"/>
  <c r="E8908" i="6"/>
  <c r="E8909" i="6"/>
  <c r="E8910" i="6"/>
  <c r="E8911" i="6"/>
  <c r="E8912" i="6"/>
  <c r="E8913" i="6"/>
  <c r="E8914" i="6"/>
  <c r="E8915" i="6"/>
  <c r="E8916" i="6"/>
  <c r="E8917" i="6"/>
  <c r="E8918" i="6"/>
  <c r="E8919" i="6"/>
  <c r="E8920" i="6"/>
  <c r="E8921" i="6"/>
  <c r="E8922" i="6"/>
  <c r="E8923" i="6"/>
  <c r="E8924" i="6"/>
  <c r="E8925" i="6"/>
  <c r="E8926" i="6"/>
  <c r="E8927" i="6"/>
  <c r="E8928" i="6"/>
  <c r="E8929" i="6"/>
  <c r="E8930" i="6"/>
  <c r="E8931" i="6"/>
  <c r="E8932" i="6"/>
  <c r="E8933" i="6"/>
  <c r="E8934" i="6"/>
  <c r="E8935" i="6"/>
  <c r="E8936" i="6"/>
  <c r="E8937" i="6"/>
  <c r="E8938" i="6"/>
  <c r="E8939" i="6"/>
  <c r="E8940" i="6"/>
  <c r="E8941" i="6"/>
  <c r="E8942" i="6"/>
  <c r="E8943" i="6"/>
  <c r="E8944" i="6"/>
  <c r="E8945" i="6"/>
  <c r="E8946" i="6"/>
  <c r="E8947" i="6"/>
  <c r="E8948" i="6"/>
  <c r="E8949" i="6"/>
  <c r="E8950" i="6"/>
  <c r="E8951" i="6"/>
  <c r="E8952" i="6"/>
  <c r="E8953" i="6"/>
  <c r="E8954" i="6"/>
  <c r="E8955" i="6"/>
  <c r="E8956" i="6"/>
  <c r="E8957" i="6"/>
  <c r="E8958" i="6"/>
  <c r="E8959" i="6"/>
  <c r="E8960" i="6"/>
  <c r="E8961" i="6"/>
  <c r="E8962" i="6"/>
  <c r="E8963" i="6"/>
  <c r="E8964" i="6"/>
  <c r="E8965" i="6"/>
  <c r="E8966" i="6"/>
  <c r="E8967" i="6"/>
  <c r="E8968" i="6"/>
  <c r="E8969" i="6"/>
  <c r="E8970" i="6"/>
  <c r="E8971" i="6"/>
  <c r="E8972" i="6"/>
  <c r="E8973" i="6"/>
  <c r="E8974" i="6"/>
  <c r="E8975" i="6"/>
  <c r="E8976" i="6"/>
  <c r="E8977" i="6"/>
  <c r="E8978" i="6"/>
  <c r="E8979" i="6"/>
  <c r="E8980" i="6"/>
  <c r="E8981" i="6"/>
  <c r="E8982" i="6"/>
  <c r="E8983" i="6"/>
  <c r="E8984" i="6"/>
  <c r="E8985" i="6"/>
  <c r="E8986" i="6"/>
  <c r="E8987" i="6"/>
  <c r="E8988" i="6"/>
  <c r="E8989" i="6"/>
  <c r="E8990" i="6"/>
  <c r="E8991" i="6"/>
  <c r="E8992" i="6"/>
  <c r="E8993" i="6"/>
  <c r="E8994" i="6"/>
  <c r="E8995" i="6"/>
  <c r="E8996" i="6"/>
  <c r="E8997" i="6"/>
  <c r="E8998" i="6"/>
  <c r="E8999" i="6"/>
  <c r="E9000" i="6"/>
  <c r="E9001" i="6"/>
  <c r="E9002" i="6"/>
  <c r="E9003" i="6"/>
  <c r="E9004" i="6"/>
  <c r="E9005" i="6"/>
  <c r="E9006" i="6"/>
  <c r="E9007" i="6"/>
  <c r="E9008" i="6"/>
  <c r="E9009" i="6"/>
  <c r="E9010" i="6"/>
  <c r="E9011" i="6"/>
  <c r="E9012" i="6"/>
  <c r="E9013" i="6"/>
  <c r="E9014" i="6"/>
  <c r="E9015" i="6"/>
  <c r="E9016" i="6"/>
  <c r="E9017" i="6"/>
  <c r="E9018" i="6"/>
  <c r="E9019" i="6"/>
  <c r="E9020" i="6"/>
  <c r="E9021" i="6"/>
  <c r="E9022" i="6"/>
  <c r="E9023" i="6"/>
  <c r="E9024" i="6"/>
  <c r="E9025" i="6"/>
  <c r="E9026" i="6"/>
  <c r="E9027" i="6"/>
  <c r="E9028" i="6"/>
  <c r="E9029" i="6"/>
  <c r="E9030" i="6"/>
  <c r="E9031" i="6"/>
  <c r="E9032" i="6"/>
  <c r="E9033" i="6"/>
  <c r="E9034" i="6"/>
  <c r="E9035" i="6"/>
  <c r="E9036" i="6"/>
  <c r="E9037" i="6"/>
  <c r="E9038" i="6"/>
  <c r="E9039" i="6"/>
  <c r="E9040" i="6"/>
  <c r="E9041" i="6"/>
  <c r="E9042" i="6"/>
  <c r="E9043" i="6"/>
  <c r="E9044" i="6"/>
  <c r="E9045" i="6"/>
  <c r="E9046" i="6"/>
  <c r="E9047" i="6"/>
  <c r="E9048" i="6"/>
  <c r="E9049" i="6"/>
  <c r="E9050" i="6"/>
  <c r="E9051" i="6"/>
  <c r="E9052" i="6"/>
  <c r="E9053" i="6"/>
  <c r="E9054" i="6"/>
  <c r="E9055" i="6"/>
  <c r="E9056" i="6"/>
  <c r="E9057" i="6"/>
  <c r="E9058" i="6"/>
  <c r="E9059" i="6"/>
  <c r="E9060" i="6"/>
  <c r="E9061" i="6"/>
  <c r="E9062" i="6"/>
  <c r="E9063" i="6"/>
  <c r="E9064" i="6"/>
  <c r="E9065" i="6"/>
  <c r="E9066" i="6"/>
  <c r="E9067" i="6"/>
  <c r="E9068" i="6"/>
  <c r="E9069" i="6"/>
  <c r="E9070" i="6"/>
  <c r="E9071" i="6"/>
  <c r="E9072" i="6"/>
  <c r="E9073" i="6"/>
  <c r="E9074" i="6"/>
  <c r="E9075" i="6"/>
  <c r="E9076" i="6"/>
  <c r="E9077" i="6"/>
  <c r="E9078" i="6"/>
  <c r="E9079" i="6"/>
  <c r="E9080" i="6"/>
  <c r="E9081" i="6"/>
  <c r="E9082" i="6"/>
  <c r="E9083" i="6"/>
  <c r="E9084" i="6"/>
  <c r="E9085" i="6"/>
  <c r="E9086" i="6"/>
  <c r="E9087" i="6"/>
  <c r="E9088" i="6"/>
  <c r="E9089" i="6"/>
  <c r="E9090" i="6"/>
  <c r="E9091" i="6"/>
  <c r="E9092" i="6"/>
  <c r="E9093" i="6"/>
  <c r="E9094" i="6"/>
  <c r="E9095" i="6"/>
  <c r="E9096" i="6"/>
  <c r="E9097" i="6"/>
  <c r="E9098" i="6"/>
  <c r="E9099" i="6"/>
  <c r="E9100" i="6"/>
  <c r="E9101" i="6"/>
  <c r="E9102" i="6"/>
  <c r="E9103" i="6"/>
  <c r="E9104" i="6"/>
  <c r="E9105" i="6"/>
  <c r="E9106" i="6"/>
  <c r="E9107" i="6"/>
  <c r="E9108" i="6"/>
  <c r="E9109" i="6"/>
  <c r="E9110" i="6"/>
  <c r="E9111" i="6"/>
  <c r="E9112" i="6"/>
  <c r="E9113" i="6"/>
  <c r="E9114" i="6"/>
  <c r="E9115" i="6"/>
  <c r="E9116" i="6"/>
  <c r="E9117" i="6"/>
  <c r="E9118" i="6"/>
  <c r="E9119" i="6"/>
  <c r="E9120" i="6"/>
  <c r="E9121" i="6"/>
  <c r="E9122" i="6"/>
  <c r="E9123" i="6"/>
  <c r="E9124" i="6"/>
  <c r="E9125" i="6"/>
  <c r="E9126" i="6"/>
  <c r="E9127" i="6"/>
  <c r="E9128" i="6"/>
  <c r="E9129" i="6"/>
  <c r="E9130" i="6"/>
  <c r="E9131" i="6"/>
  <c r="E9132" i="6"/>
  <c r="E9133" i="6"/>
  <c r="E9134" i="6"/>
  <c r="E9135" i="6"/>
  <c r="E9136" i="6"/>
  <c r="E9137" i="6"/>
  <c r="E9138" i="6"/>
  <c r="E9139" i="6"/>
  <c r="E9140" i="6"/>
  <c r="E9141" i="6"/>
  <c r="E9142" i="6"/>
  <c r="E9143" i="6"/>
  <c r="E9144" i="6"/>
  <c r="E9145" i="6"/>
  <c r="E9146" i="6"/>
  <c r="E9147" i="6"/>
  <c r="E9148" i="6"/>
  <c r="E9149" i="6"/>
  <c r="E9150" i="6"/>
  <c r="E9151" i="6"/>
  <c r="E9152" i="6"/>
  <c r="E9153" i="6"/>
  <c r="E9154" i="6"/>
  <c r="E9155" i="6"/>
  <c r="E9156" i="6"/>
  <c r="E9157" i="6"/>
  <c r="E9158" i="6"/>
  <c r="E9159" i="6"/>
  <c r="E9160" i="6"/>
  <c r="E9161" i="6"/>
  <c r="E9162" i="6"/>
  <c r="E9163" i="6"/>
  <c r="E9164" i="6"/>
  <c r="E9165" i="6"/>
  <c r="E9166" i="6"/>
  <c r="E9167" i="6"/>
  <c r="E9168" i="6"/>
  <c r="E9169" i="6"/>
  <c r="E9170" i="6"/>
  <c r="E9171" i="6"/>
  <c r="E9172" i="6"/>
  <c r="E9173" i="6"/>
  <c r="E9174" i="6"/>
  <c r="E9175" i="6"/>
  <c r="E9176" i="6"/>
  <c r="E9177" i="6"/>
  <c r="E9178" i="6"/>
  <c r="E9179" i="6"/>
  <c r="E9180" i="6"/>
  <c r="E9181" i="6"/>
  <c r="E9182" i="6"/>
  <c r="E9183" i="6"/>
  <c r="E9184" i="6"/>
  <c r="E9185" i="6"/>
  <c r="E9186" i="6"/>
  <c r="E9187" i="6"/>
  <c r="E9188" i="6"/>
  <c r="E9189" i="6"/>
  <c r="E9190" i="6"/>
  <c r="E9191" i="6"/>
  <c r="E9192" i="6"/>
  <c r="E9193" i="6"/>
  <c r="E9194" i="6"/>
  <c r="E9195" i="6"/>
  <c r="E9196" i="6"/>
  <c r="E9197" i="6"/>
  <c r="E9198" i="6"/>
  <c r="E9199" i="6"/>
  <c r="E9200" i="6"/>
  <c r="E9201" i="6"/>
  <c r="E9202" i="6"/>
  <c r="E9203" i="6"/>
  <c r="E9204" i="6"/>
  <c r="E9205" i="6"/>
  <c r="E9206" i="6"/>
  <c r="E9207" i="6"/>
  <c r="E9208" i="6"/>
  <c r="E9209" i="6"/>
  <c r="E9210" i="6"/>
  <c r="E9211" i="6"/>
  <c r="E9212" i="6"/>
  <c r="E9213" i="6"/>
  <c r="E9214" i="6"/>
  <c r="E9215" i="6"/>
  <c r="E9216" i="6"/>
  <c r="E9217" i="6"/>
  <c r="E9218" i="6"/>
  <c r="E9219" i="6"/>
  <c r="E9220" i="6"/>
  <c r="E9221" i="6"/>
  <c r="E9222" i="6"/>
  <c r="E9223" i="6"/>
  <c r="E9224" i="6"/>
  <c r="E9225" i="6"/>
  <c r="E9226" i="6"/>
  <c r="E9227" i="6"/>
  <c r="E9228" i="6"/>
  <c r="E9229" i="6"/>
  <c r="E9230" i="6"/>
  <c r="E9231" i="6"/>
  <c r="E9232" i="6"/>
  <c r="E9233" i="6"/>
  <c r="E9234" i="6"/>
  <c r="E9235" i="6"/>
  <c r="E9236" i="6"/>
  <c r="E9237" i="6"/>
  <c r="E9238" i="6"/>
  <c r="E9239" i="6"/>
  <c r="E9240" i="6"/>
  <c r="E9241" i="6"/>
  <c r="E9242" i="6"/>
  <c r="E9243" i="6"/>
  <c r="E9244" i="6"/>
  <c r="E9245" i="6"/>
  <c r="E9246" i="6"/>
  <c r="E9247" i="6"/>
  <c r="E9248" i="6"/>
  <c r="E9249" i="6"/>
  <c r="E9250" i="6"/>
  <c r="E9251" i="6"/>
  <c r="E9252" i="6"/>
  <c r="E9253" i="6"/>
  <c r="E9254" i="6"/>
  <c r="E9255" i="6"/>
  <c r="E9256" i="6"/>
  <c r="E9257" i="6"/>
  <c r="E9258" i="6"/>
  <c r="E9259" i="6"/>
  <c r="E9260" i="6"/>
  <c r="E9261" i="6"/>
  <c r="E9262" i="6"/>
  <c r="E9263" i="6"/>
  <c r="E9264" i="6"/>
  <c r="E9265" i="6"/>
  <c r="E9266" i="6"/>
  <c r="E9267" i="6"/>
  <c r="E9268" i="6"/>
  <c r="E9269" i="6"/>
  <c r="E9270" i="6"/>
  <c r="E9271" i="6"/>
  <c r="E9272" i="6"/>
  <c r="E9273" i="6"/>
  <c r="E9274" i="6"/>
  <c r="E9275" i="6"/>
  <c r="E9276" i="6"/>
  <c r="E9277" i="6"/>
  <c r="E9278" i="6"/>
  <c r="E9279" i="6"/>
  <c r="E9280" i="6"/>
  <c r="E9281" i="6"/>
  <c r="E9282" i="6"/>
  <c r="E9283" i="6"/>
  <c r="E9284" i="6"/>
  <c r="E9285" i="6"/>
  <c r="E9286" i="6"/>
  <c r="E9287" i="6"/>
  <c r="E9288" i="6"/>
  <c r="E9289" i="6"/>
  <c r="E9290" i="6"/>
  <c r="E9291" i="6"/>
  <c r="E9292" i="6"/>
  <c r="E9293" i="6"/>
  <c r="E9294" i="6"/>
  <c r="E9295" i="6"/>
  <c r="E9296" i="6"/>
  <c r="E9297" i="6"/>
  <c r="E9298" i="6"/>
  <c r="E9299" i="6"/>
  <c r="E9300" i="6"/>
  <c r="E9301" i="6"/>
  <c r="E9302" i="6"/>
  <c r="E9303" i="6"/>
  <c r="E9304" i="6"/>
  <c r="E9305" i="6"/>
  <c r="E9306" i="6"/>
  <c r="E9307" i="6"/>
  <c r="E9308" i="6"/>
  <c r="E9309" i="6"/>
  <c r="E9310" i="6"/>
  <c r="E9311" i="6"/>
  <c r="E9312" i="6"/>
  <c r="E9313" i="6"/>
  <c r="E9314" i="6"/>
  <c r="E9315" i="6"/>
  <c r="E9316" i="6"/>
  <c r="E9317" i="6"/>
  <c r="E9318" i="6"/>
  <c r="E9319" i="6"/>
  <c r="E9320" i="6"/>
  <c r="E9321" i="6"/>
  <c r="E9322" i="6"/>
  <c r="E9323" i="6"/>
  <c r="E9324" i="6"/>
  <c r="E9325" i="6"/>
  <c r="E9326" i="6"/>
  <c r="E9327" i="6"/>
  <c r="E9328" i="6"/>
  <c r="E9329" i="6"/>
  <c r="E9330" i="6"/>
  <c r="E9331" i="6"/>
  <c r="E9332" i="6"/>
  <c r="E9333" i="6"/>
  <c r="E9334" i="6"/>
  <c r="E9335" i="6"/>
  <c r="E9336" i="6"/>
  <c r="E9337" i="6"/>
  <c r="E9338" i="6"/>
  <c r="E9339" i="6"/>
  <c r="E9340" i="6"/>
  <c r="E9341" i="6"/>
  <c r="E9342" i="6"/>
  <c r="E9343" i="6"/>
  <c r="E9344" i="6"/>
  <c r="E9345" i="6"/>
  <c r="E9346" i="6"/>
  <c r="E9347" i="6"/>
  <c r="E9348" i="6"/>
  <c r="E9349" i="6"/>
  <c r="E9350" i="6"/>
  <c r="E9351" i="6"/>
  <c r="E9352" i="6"/>
  <c r="E9353" i="6"/>
  <c r="E9354" i="6"/>
  <c r="E9355" i="6"/>
  <c r="E9356" i="6"/>
  <c r="E9357" i="6"/>
  <c r="E9358" i="6"/>
  <c r="E9359" i="6"/>
  <c r="E9360" i="6"/>
  <c r="E9361" i="6"/>
  <c r="E9362" i="6"/>
  <c r="E9363" i="6"/>
  <c r="E9364" i="6"/>
  <c r="E9365" i="6"/>
  <c r="E9366" i="6"/>
  <c r="E9367" i="6"/>
  <c r="E9368" i="6"/>
  <c r="E9369" i="6"/>
  <c r="E9370" i="6"/>
  <c r="E9371" i="6"/>
  <c r="E9372" i="6"/>
  <c r="E9373" i="6"/>
  <c r="E9374" i="6"/>
  <c r="E9375" i="6"/>
  <c r="E9376" i="6"/>
  <c r="E9377" i="6"/>
  <c r="E9378" i="6"/>
  <c r="E9379" i="6"/>
  <c r="E9380" i="6"/>
  <c r="E9381" i="6"/>
  <c r="E9382" i="6"/>
  <c r="E9383" i="6"/>
  <c r="E9384" i="6"/>
  <c r="E9385" i="6"/>
  <c r="E9386" i="6"/>
  <c r="E9387" i="6"/>
  <c r="E9388" i="6"/>
  <c r="E9389" i="6"/>
  <c r="E9390" i="6"/>
  <c r="E9391" i="6"/>
  <c r="E9392" i="6"/>
  <c r="E9393" i="6"/>
  <c r="E9394" i="6"/>
  <c r="E9395" i="6"/>
  <c r="E9396" i="6"/>
  <c r="E9397" i="6"/>
  <c r="E9398" i="6"/>
  <c r="E9399" i="6"/>
  <c r="E9400" i="6"/>
  <c r="E9401" i="6"/>
  <c r="E9402" i="6"/>
  <c r="E9403" i="6"/>
  <c r="E9404" i="6"/>
  <c r="E9405" i="6"/>
  <c r="E9406" i="6"/>
  <c r="E9407" i="6"/>
  <c r="E9408" i="6"/>
  <c r="E9409" i="6"/>
  <c r="E9410" i="6"/>
  <c r="E9411" i="6"/>
  <c r="E9412" i="6"/>
  <c r="E9413" i="6"/>
  <c r="E9414" i="6"/>
  <c r="E9415" i="6"/>
  <c r="E9416" i="6"/>
  <c r="E9417" i="6"/>
  <c r="E9418" i="6"/>
  <c r="E9419" i="6"/>
  <c r="E9420" i="6"/>
  <c r="E9421" i="6"/>
  <c r="E9422" i="6"/>
  <c r="E9423" i="6"/>
  <c r="E9424" i="6"/>
  <c r="E9425" i="6"/>
  <c r="E9426" i="6"/>
  <c r="E9427" i="6"/>
  <c r="E9428" i="6"/>
  <c r="E9429" i="6"/>
  <c r="E9430" i="6"/>
  <c r="E9431" i="6"/>
  <c r="E9432" i="6"/>
  <c r="E9433" i="6"/>
  <c r="E9434" i="6"/>
  <c r="E9435" i="6"/>
  <c r="E9436" i="6"/>
  <c r="E9437" i="6"/>
  <c r="E9438" i="6"/>
  <c r="E9439" i="6"/>
  <c r="E9440" i="6"/>
  <c r="E9441" i="6"/>
  <c r="E9442" i="6"/>
  <c r="E9443" i="6"/>
  <c r="E9444" i="6"/>
  <c r="E9445" i="6"/>
  <c r="E9446" i="6"/>
  <c r="E9447" i="6"/>
  <c r="E9448" i="6"/>
  <c r="E9449" i="6"/>
  <c r="E9450" i="6"/>
  <c r="E9451" i="6"/>
  <c r="E9452" i="6"/>
  <c r="E9453" i="6"/>
  <c r="E9454" i="6"/>
  <c r="E9455" i="6"/>
  <c r="E9456" i="6"/>
  <c r="E9457" i="6"/>
  <c r="E9458" i="6"/>
  <c r="E9459" i="6"/>
  <c r="E9460" i="6"/>
  <c r="E9461" i="6"/>
  <c r="E9462" i="6"/>
  <c r="E9463" i="6"/>
  <c r="E9464" i="6"/>
  <c r="E9465" i="6"/>
  <c r="E9466" i="6"/>
  <c r="E9467" i="6"/>
  <c r="E9468" i="6"/>
  <c r="E9469" i="6"/>
  <c r="E9470" i="6"/>
  <c r="E9471" i="6"/>
  <c r="E9472" i="6"/>
  <c r="E9473" i="6"/>
  <c r="E9474" i="6"/>
  <c r="E9475" i="6"/>
  <c r="E9476" i="6"/>
  <c r="E9477" i="6"/>
  <c r="E9478" i="6"/>
  <c r="E9479" i="6"/>
  <c r="E9480" i="6"/>
  <c r="E9481" i="6"/>
  <c r="E9482" i="6"/>
  <c r="E9483" i="6"/>
  <c r="E9484" i="6"/>
  <c r="E9485" i="6"/>
  <c r="E9486" i="6"/>
  <c r="E9487" i="6"/>
  <c r="E9488" i="6"/>
  <c r="E9489" i="6"/>
  <c r="E9490" i="6"/>
  <c r="E9491" i="6"/>
  <c r="E9492" i="6"/>
  <c r="E9493" i="6"/>
  <c r="E9494" i="6"/>
  <c r="E9495" i="6"/>
  <c r="E9496" i="6"/>
  <c r="E9497" i="6"/>
  <c r="E9498" i="6"/>
  <c r="E9499" i="6"/>
  <c r="E9500" i="6"/>
  <c r="E9501" i="6"/>
  <c r="E9502" i="6"/>
  <c r="E9503" i="6"/>
  <c r="E9504" i="6"/>
  <c r="E9505" i="6"/>
  <c r="E9506" i="6"/>
  <c r="E9507" i="6"/>
  <c r="E9508" i="6"/>
  <c r="E9509" i="6"/>
  <c r="E9510" i="6"/>
  <c r="E9511" i="6"/>
  <c r="E9512" i="6"/>
  <c r="E9513" i="6"/>
  <c r="E9514" i="6"/>
  <c r="E9515" i="6"/>
  <c r="E9516" i="6"/>
  <c r="E9517" i="6"/>
  <c r="E9518" i="6"/>
  <c r="E9519" i="6"/>
  <c r="E9520" i="6"/>
  <c r="E9521" i="6"/>
  <c r="E9522" i="6"/>
  <c r="E9523" i="6"/>
  <c r="E9524" i="6"/>
  <c r="E9525" i="6"/>
  <c r="E9526" i="6"/>
  <c r="E9527" i="6"/>
  <c r="E9528" i="6"/>
  <c r="E9529" i="6"/>
  <c r="E9530" i="6"/>
  <c r="E9531" i="6"/>
  <c r="E9532" i="6"/>
  <c r="E9533" i="6"/>
  <c r="E9534" i="6"/>
  <c r="E9535" i="6"/>
  <c r="E9536" i="6"/>
  <c r="E9537" i="6"/>
  <c r="E9538" i="6"/>
  <c r="E9539" i="6"/>
  <c r="E9540" i="6"/>
  <c r="E9541" i="6"/>
  <c r="E9542" i="6"/>
  <c r="E9543" i="6"/>
  <c r="E9544" i="6"/>
  <c r="E9545" i="6"/>
  <c r="E9546" i="6"/>
  <c r="E9547" i="6"/>
  <c r="E9548" i="6"/>
  <c r="E9549" i="6"/>
  <c r="E9550" i="6"/>
  <c r="E9551" i="6"/>
  <c r="E9552" i="6"/>
  <c r="E9553" i="6"/>
  <c r="E9554" i="6"/>
  <c r="E9555" i="6"/>
  <c r="E9556" i="6"/>
  <c r="E9557" i="6"/>
  <c r="E9558" i="6"/>
  <c r="E9559" i="6"/>
  <c r="E9560" i="6"/>
  <c r="E9561" i="6"/>
  <c r="E9562" i="6"/>
  <c r="E9563" i="6"/>
  <c r="E9564" i="6"/>
  <c r="E9565" i="6"/>
  <c r="E9566" i="6"/>
  <c r="E9567" i="6"/>
  <c r="E9568" i="6"/>
  <c r="E9569" i="6"/>
  <c r="E9570" i="6"/>
  <c r="E9571" i="6"/>
  <c r="E9572" i="6"/>
  <c r="E9573" i="6"/>
  <c r="E9574" i="6"/>
  <c r="E9575" i="6"/>
  <c r="E9576" i="6"/>
  <c r="E9577" i="6"/>
  <c r="E9578" i="6"/>
  <c r="E9579" i="6"/>
  <c r="E9580" i="6"/>
  <c r="E9581" i="6"/>
  <c r="E9582" i="6"/>
  <c r="E9583" i="6"/>
  <c r="E9584" i="6"/>
  <c r="E9585" i="6"/>
  <c r="E9586" i="6"/>
  <c r="E9587" i="6"/>
  <c r="E9588" i="6"/>
  <c r="E9589" i="6"/>
  <c r="E9590" i="6"/>
  <c r="E9591" i="6"/>
  <c r="E9592" i="6"/>
  <c r="E9593" i="6"/>
  <c r="E9594" i="6"/>
  <c r="E9595" i="6"/>
  <c r="E9596" i="6"/>
  <c r="E9597" i="6"/>
  <c r="E9598" i="6"/>
  <c r="E9599" i="6"/>
  <c r="E9600" i="6"/>
  <c r="E9601" i="6"/>
  <c r="E9602" i="6"/>
  <c r="E9603" i="6"/>
  <c r="E9604" i="6"/>
  <c r="E9605" i="6"/>
  <c r="E9606" i="6"/>
  <c r="E9607" i="6"/>
  <c r="E9608" i="6"/>
  <c r="E9609" i="6"/>
  <c r="E9610" i="6"/>
  <c r="E9611" i="6"/>
  <c r="E9612" i="6"/>
  <c r="E9613" i="6"/>
  <c r="E9614" i="6"/>
  <c r="E9615" i="6"/>
  <c r="E9616" i="6"/>
  <c r="E9617" i="6"/>
  <c r="E9618" i="6"/>
  <c r="E9619" i="6"/>
  <c r="E9620" i="6"/>
  <c r="E9621" i="6"/>
  <c r="E9622" i="6"/>
  <c r="E9623" i="6"/>
  <c r="E9624" i="6"/>
  <c r="E9625" i="6"/>
  <c r="E9626" i="6"/>
  <c r="E9627" i="6"/>
  <c r="E9628" i="6"/>
  <c r="E9629" i="6"/>
  <c r="E9630" i="6"/>
  <c r="E9631" i="6"/>
  <c r="E9632" i="6"/>
  <c r="E9633" i="6"/>
  <c r="E9634" i="6"/>
  <c r="E9635" i="6"/>
  <c r="E9636" i="6"/>
  <c r="E9637" i="6"/>
  <c r="E9638" i="6"/>
  <c r="E9639" i="6"/>
  <c r="E9640" i="6"/>
  <c r="E9641" i="6"/>
  <c r="E9642" i="6"/>
  <c r="E9643" i="6"/>
  <c r="E9644" i="6"/>
  <c r="E9645" i="6"/>
  <c r="E9646" i="6"/>
  <c r="E9647" i="6"/>
  <c r="E9648" i="6"/>
  <c r="E9649" i="6"/>
  <c r="E9650" i="6"/>
  <c r="E9651" i="6"/>
  <c r="E9652" i="6"/>
  <c r="E9653" i="6"/>
  <c r="E9654" i="6"/>
  <c r="E9655" i="6"/>
  <c r="E9656" i="6"/>
  <c r="E9657" i="6"/>
  <c r="E9658" i="6"/>
  <c r="E9659" i="6"/>
  <c r="E9660" i="6"/>
  <c r="E9661" i="6"/>
  <c r="E9662" i="6"/>
  <c r="E9663" i="6"/>
  <c r="E9664" i="6"/>
  <c r="E9665" i="6"/>
  <c r="E9666" i="6"/>
  <c r="E9667" i="6"/>
  <c r="E9668" i="6"/>
  <c r="E9669" i="6"/>
  <c r="E9670" i="6"/>
  <c r="E9671" i="6"/>
  <c r="E9672" i="6"/>
  <c r="E9673" i="6"/>
  <c r="E9674" i="6"/>
  <c r="E9675" i="6"/>
  <c r="E9676" i="6"/>
  <c r="E9677" i="6"/>
  <c r="E9678" i="6"/>
  <c r="E9679" i="6"/>
  <c r="E9680" i="6"/>
  <c r="E9681" i="6"/>
  <c r="E9682" i="6"/>
  <c r="E9683" i="6"/>
  <c r="E9684" i="6"/>
  <c r="E9685" i="6"/>
  <c r="E9686" i="6"/>
  <c r="E9687" i="6"/>
  <c r="E9688" i="6"/>
  <c r="E9689" i="6"/>
  <c r="E9690" i="6"/>
  <c r="E9691" i="6"/>
  <c r="E9692" i="6"/>
  <c r="E9693" i="6"/>
  <c r="E9694" i="6"/>
  <c r="E9695" i="6"/>
  <c r="E9696" i="6"/>
  <c r="E9697" i="6"/>
  <c r="E9698" i="6"/>
  <c r="E9699" i="6"/>
  <c r="E9700" i="6"/>
  <c r="E9701" i="6"/>
  <c r="E9702" i="6"/>
  <c r="E9703" i="6"/>
  <c r="E9704" i="6"/>
  <c r="E9705" i="6"/>
  <c r="E9706" i="6"/>
  <c r="E9707" i="6"/>
  <c r="E9708" i="6"/>
  <c r="E9709" i="6"/>
  <c r="E9710" i="6"/>
  <c r="E9711" i="6"/>
  <c r="E9712" i="6"/>
  <c r="E9713" i="6"/>
  <c r="E9714" i="6"/>
  <c r="E9715" i="6"/>
  <c r="E9716" i="6"/>
  <c r="E9717" i="6"/>
  <c r="E9718" i="6"/>
  <c r="E9719" i="6"/>
  <c r="E9720" i="6"/>
  <c r="E9721" i="6"/>
  <c r="E9722" i="6"/>
  <c r="E9723" i="6"/>
  <c r="E9724" i="6"/>
  <c r="E9725" i="6"/>
  <c r="E9726" i="6"/>
  <c r="E9727" i="6"/>
  <c r="E9728" i="6"/>
  <c r="E9729" i="6"/>
  <c r="E9730" i="6"/>
  <c r="E9731" i="6"/>
  <c r="E9732" i="6"/>
  <c r="E9733" i="6"/>
  <c r="E9734" i="6"/>
  <c r="E9735" i="6"/>
  <c r="E9736" i="6"/>
  <c r="E9737" i="6"/>
  <c r="E9738" i="6"/>
  <c r="E9739" i="6"/>
  <c r="E9740" i="6"/>
  <c r="E9741" i="6"/>
  <c r="E9742" i="6"/>
  <c r="E9743" i="6"/>
  <c r="E9744" i="6"/>
  <c r="E9745" i="6"/>
  <c r="E9746" i="6"/>
  <c r="E9747" i="6"/>
  <c r="E9748" i="6"/>
  <c r="E9749" i="6"/>
  <c r="E9750" i="6"/>
  <c r="E9751" i="6"/>
  <c r="E9752" i="6"/>
  <c r="E9753" i="6"/>
  <c r="E9754" i="6"/>
  <c r="E9755" i="6"/>
  <c r="E9756" i="6"/>
  <c r="E9757" i="6"/>
  <c r="E9758" i="6"/>
  <c r="E9759" i="6"/>
  <c r="E9760" i="6"/>
  <c r="E9761" i="6"/>
  <c r="E9762" i="6"/>
  <c r="E9763" i="6"/>
  <c r="E9764" i="6"/>
  <c r="E9765" i="6"/>
  <c r="E9766" i="6"/>
  <c r="E9767" i="6"/>
  <c r="E9768" i="6"/>
  <c r="E9769" i="6"/>
  <c r="E9770" i="6"/>
  <c r="E9771" i="6"/>
  <c r="E9772" i="6"/>
  <c r="E9773" i="6"/>
  <c r="E9774" i="6"/>
  <c r="E9775" i="6"/>
  <c r="E9776" i="6"/>
  <c r="E9777" i="6"/>
  <c r="E9778" i="6"/>
  <c r="E9779" i="6"/>
  <c r="E9780" i="6"/>
  <c r="E9781" i="6"/>
  <c r="E9782" i="6"/>
  <c r="E9783" i="6"/>
  <c r="E9784" i="6"/>
  <c r="E9785" i="6"/>
  <c r="E9786" i="6"/>
  <c r="E9787" i="6"/>
  <c r="E9788" i="6"/>
  <c r="E9789" i="6"/>
  <c r="E9790" i="6"/>
  <c r="E9791" i="6"/>
  <c r="E9792" i="6"/>
  <c r="E9793" i="6"/>
  <c r="E9794" i="6"/>
  <c r="E9795" i="6"/>
  <c r="E9796" i="6"/>
  <c r="E9797" i="6"/>
  <c r="E9798" i="6"/>
  <c r="E9799" i="6"/>
  <c r="E9800" i="6"/>
  <c r="E9801" i="6"/>
  <c r="E9802" i="6"/>
  <c r="E9803" i="6"/>
  <c r="E9804" i="6"/>
  <c r="E9805" i="6"/>
  <c r="E9806" i="6"/>
  <c r="E9807" i="6"/>
  <c r="E9808" i="6"/>
  <c r="E9809" i="6"/>
  <c r="E9810" i="6"/>
  <c r="E9811" i="6"/>
  <c r="E9812" i="6"/>
  <c r="E9813" i="6"/>
  <c r="E9814" i="6"/>
  <c r="E9815" i="6"/>
  <c r="E9816" i="6"/>
  <c r="E9817" i="6"/>
  <c r="E9818" i="6"/>
  <c r="E9819" i="6"/>
  <c r="E9820" i="6"/>
  <c r="E9821" i="6"/>
  <c r="E9822" i="6"/>
  <c r="E9823" i="6"/>
  <c r="E9824" i="6"/>
  <c r="E9825" i="6"/>
  <c r="E9826" i="6"/>
  <c r="E9827" i="6"/>
  <c r="E9828" i="6"/>
  <c r="E9829" i="6"/>
  <c r="E9830" i="6"/>
  <c r="E9831" i="6"/>
  <c r="E9832" i="6"/>
  <c r="E9833" i="6"/>
  <c r="E9834" i="6"/>
  <c r="E9835" i="6"/>
  <c r="E9836" i="6"/>
  <c r="E9837" i="6"/>
  <c r="E9838" i="6"/>
  <c r="E9839" i="6"/>
  <c r="E9840" i="6"/>
  <c r="E9841" i="6"/>
  <c r="E9842" i="6"/>
  <c r="E9843" i="6"/>
  <c r="E9844" i="6"/>
  <c r="E9845" i="6"/>
  <c r="E9846" i="6"/>
  <c r="E9847" i="6"/>
  <c r="E9848" i="6"/>
  <c r="E9849" i="6"/>
  <c r="E9850" i="6"/>
  <c r="E9851" i="6"/>
  <c r="E9852" i="6"/>
  <c r="E9853" i="6"/>
  <c r="E9854" i="6"/>
  <c r="E9855" i="6"/>
  <c r="E9856" i="6"/>
  <c r="E9857" i="6"/>
  <c r="E9858" i="6"/>
  <c r="E9859" i="6"/>
  <c r="E9860" i="6"/>
  <c r="E9861" i="6"/>
  <c r="E9862" i="6"/>
  <c r="E9863" i="6"/>
  <c r="E9864" i="6"/>
  <c r="E9865" i="6"/>
  <c r="E9866" i="6"/>
  <c r="E9867" i="6"/>
  <c r="E9868" i="6"/>
  <c r="E9869" i="6"/>
  <c r="E9870" i="6"/>
  <c r="E9871" i="6"/>
  <c r="E9872" i="6"/>
  <c r="E9873" i="6"/>
  <c r="E9874" i="6"/>
  <c r="E9875" i="6"/>
  <c r="E9876" i="6"/>
  <c r="E9877" i="6"/>
  <c r="E9878" i="6"/>
  <c r="E9879" i="6"/>
  <c r="E9880" i="6"/>
  <c r="E9881" i="6"/>
  <c r="E9882" i="6"/>
  <c r="E9883" i="6"/>
  <c r="E9884" i="6"/>
  <c r="E9885" i="6"/>
  <c r="E9886" i="6"/>
  <c r="E9887" i="6"/>
  <c r="E9888" i="6"/>
  <c r="E9889" i="6"/>
  <c r="E9890" i="6"/>
  <c r="E9891" i="6"/>
  <c r="E9892" i="6"/>
  <c r="E9893" i="6"/>
  <c r="E9894" i="6"/>
  <c r="E9895" i="6"/>
  <c r="E9896" i="6"/>
  <c r="E9897" i="6"/>
  <c r="E9898" i="6"/>
  <c r="E9899" i="6"/>
  <c r="E9900" i="6"/>
  <c r="E9901" i="6"/>
  <c r="E9902" i="6"/>
  <c r="E9903" i="6"/>
  <c r="E9904" i="6"/>
  <c r="E9905" i="6"/>
  <c r="E9906" i="6"/>
  <c r="E9907" i="6"/>
  <c r="E9908" i="6"/>
  <c r="E9909" i="6"/>
  <c r="E9910" i="6"/>
  <c r="E9911" i="6"/>
  <c r="E9912" i="6"/>
  <c r="E9913" i="6"/>
  <c r="E9914" i="6"/>
  <c r="E9915" i="6"/>
  <c r="E9916" i="6"/>
  <c r="E9917" i="6"/>
  <c r="E9918" i="6"/>
  <c r="E9919" i="6"/>
  <c r="E9920" i="6"/>
  <c r="E9921" i="6"/>
  <c r="E9922" i="6"/>
  <c r="E9923" i="6"/>
  <c r="E9924" i="6"/>
  <c r="E9925" i="6"/>
  <c r="E9926" i="6"/>
  <c r="E9927" i="6"/>
  <c r="E9928" i="6"/>
  <c r="E9929" i="6"/>
  <c r="E9930" i="6"/>
  <c r="E9931" i="6"/>
  <c r="E9932" i="6"/>
  <c r="E9933" i="6"/>
  <c r="E9934" i="6"/>
  <c r="E9935" i="6"/>
  <c r="E9936" i="6"/>
  <c r="E9937" i="6"/>
  <c r="E9938" i="6"/>
  <c r="E9939" i="6"/>
  <c r="E9940" i="6"/>
  <c r="E9941" i="6"/>
  <c r="E9942" i="6"/>
  <c r="E9943" i="6"/>
  <c r="E9944" i="6"/>
  <c r="E9945" i="6"/>
  <c r="E9946" i="6"/>
  <c r="E9947" i="6"/>
  <c r="E9948" i="6"/>
  <c r="E9949" i="6"/>
  <c r="E9950" i="6"/>
  <c r="E9951" i="6"/>
  <c r="E9952" i="6"/>
  <c r="E9953" i="6"/>
  <c r="E9954" i="6"/>
  <c r="E9955" i="6"/>
  <c r="E9956" i="6"/>
  <c r="E9957" i="6"/>
  <c r="E9958" i="6"/>
  <c r="E9959" i="6"/>
  <c r="E9960" i="6"/>
  <c r="E9961" i="6"/>
  <c r="E9962" i="6"/>
  <c r="E9963" i="6"/>
  <c r="E9964" i="6"/>
  <c r="E9965" i="6"/>
  <c r="E9966" i="6"/>
  <c r="E9967" i="6"/>
  <c r="E9968" i="6"/>
  <c r="E9969" i="6"/>
  <c r="E9970" i="6"/>
  <c r="E9971" i="6"/>
  <c r="E9972" i="6"/>
  <c r="E9973" i="6"/>
  <c r="E9974" i="6"/>
  <c r="E9975" i="6"/>
  <c r="E9976" i="6"/>
  <c r="E9977" i="6"/>
  <c r="E9978" i="6"/>
  <c r="E9979" i="6"/>
  <c r="E9980" i="6"/>
  <c r="E9981" i="6"/>
  <c r="E9982" i="6"/>
  <c r="E9983" i="6"/>
  <c r="E9984" i="6"/>
  <c r="E9985" i="6"/>
  <c r="E9986" i="6"/>
  <c r="E9987" i="6"/>
  <c r="E9988" i="6"/>
  <c r="E9989" i="6"/>
  <c r="E9990" i="6"/>
  <c r="E9991" i="6"/>
  <c r="E9992" i="6"/>
  <c r="E9993" i="6"/>
  <c r="E9994" i="6"/>
  <c r="E9995" i="6"/>
  <c r="E9996" i="6"/>
  <c r="E9997" i="6"/>
  <c r="E9998" i="6"/>
  <c r="E9999" i="6"/>
  <c r="E10000" i="6"/>
  <c r="E10001" i="6"/>
  <c r="E10002" i="6"/>
  <c r="I16" i="9"/>
  <c r="I20" i="9"/>
  <c r="H16" i="9"/>
  <c r="H20" i="9"/>
  <c r="G16" i="9"/>
  <c r="G20" i="9"/>
  <c r="F16" i="9"/>
  <c r="F20" i="9"/>
  <c r="E16" i="9"/>
  <c r="E20" i="9"/>
  <c r="D16" i="9"/>
  <c r="D20" i="9"/>
  <c r="C16" i="9"/>
  <c r="C20" i="9"/>
  <c r="I24" i="9"/>
  <c r="H24" i="9"/>
  <c r="G24" i="9"/>
  <c r="F24" i="9"/>
  <c r="E24" i="9"/>
  <c r="D24" i="9"/>
  <c r="C24" i="9"/>
  <c r="I23" i="9"/>
  <c r="H23" i="9"/>
  <c r="G23" i="9"/>
  <c r="F23" i="9"/>
  <c r="E23" i="9"/>
  <c r="D23" i="9"/>
  <c r="C23" i="9"/>
  <c r="L13" i="9"/>
  <c r="A13" i="6"/>
  <c r="H1" i="6"/>
  <c r="Y13" i="6"/>
  <c r="M13" i="6"/>
  <c r="S13" i="6"/>
  <c r="Q13" i="6"/>
  <c r="W13" i="6"/>
  <c r="K13" i="6"/>
  <c r="A10" i="6"/>
  <c r="O13" i="6"/>
  <c r="U13" i="6"/>
  <c r="G18" i="8" l="1"/>
  <c r="F18" i="8"/>
  <c r="E18" i="8"/>
  <c r="C18" i="8"/>
  <c r="F10" i="8"/>
  <c r="F3" i="6"/>
  <c r="F4" i="6" s="1"/>
  <c r="F6" i="6" s="1"/>
  <c r="F5" i="6"/>
  <c r="F10" i="6"/>
  <c r="L5" i="6"/>
  <c r="B8" i="9"/>
  <c r="AU13" i="9"/>
  <c r="AF13" i="9"/>
  <c r="V13" i="9"/>
  <c r="AA13" i="9"/>
  <c r="Q13" i="9"/>
  <c r="AK13" i="9"/>
  <c r="AP13" i="9"/>
  <c r="G29" i="8"/>
  <c r="D29" i="8"/>
  <c r="C29" i="8"/>
  <c r="E29" i="8"/>
  <c r="F29" i="8"/>
  <c r="G8" i="6"/>
  <c r="E31" i="8" l="1"/>
  <c r="E35" i="8" s="1"/>
  <c r="E32" i="8"/>
  <c r="D31" i="8"/>
  <c r="D35" i="8" s="1"/>
  <c r="D32" i="8"/>
  <c r="F32" i="8"/>
  <c r="F31" i="8"/>
  <c r="F35" i="8" s="1"/>
  <c r="G31" i="8"/>
  <c r="G35" i="8" s="1"/>
  <c r="G32" i="8"/>
  <c r="C31" i="8"/>
  <c r="B16" i="9"/>
  <c r="B20" i="9"/>
  <c r="C32" i="8"/>
  <c r="M5" i="6"/>
  <c r="L6" i="6" s="1"/>
  <c r="N5" i="6"/>
  <c r="L7" i="6" s="1"/>
  <c r="M7" i="6" s="1"/>
  <c r="F9" i="6"/>
  <c r="B24" i="9"/>
  <c r="C35" i="8" l="1"/>
  <c r="G37" i="8" s="1"/>
  <c r="B27" i="9"/>
  <c r="M6" i="6"/>
  <c r="M3" i="6" s="1"/>
  <c r="B23" i="9"/>
  <c r="B26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vxu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
Before sending out the excel, please perform the following procedure:
1. Copy and paste value in every worksheet
2. Save as a ".xlsx" file (no marco)
3. Delete this comment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<sst xmlns="http://schemas.openxmlformats.org/spreadsheetml/2006/main" count="301" uniqueCount="90">
  <si>
    <t>Date</t>
  </si>
  <si>
    <t>Volatility</t>
  </si>
  <si>
    <t>Days count</t>
  </si>
  <si>
    <t>Ticker</t>
  </si>
  <si>
    <t>Desc</t>
  </si>
  <si>
    <t>PX_LAST</t>
  </si>
  <si>
    <t>Term (in days)</t>
  </si>
  <si>
    <t>Date_in</t>
  </si>
  <si>
    <t>Reference date</t>
  </si>
  <si>
    <t>Date_out</t>
  </si>
  <si>
    <t>Reference (row)</t>
  </si>
  <si>
    <t>Data (column)</t>
  </si>
  <si>
    <t>Price</t>
  </si>
  <si>
    <t>Row_indicator</t>
  </si>
  <si>
    <t>EQY_DVD_YLD_12M</t>
  </si>
  <si>
    <t>Valuation (row)</t>
  </si>
  <si>
    <t>Valuation date</t>
  </si>
  <si>
    <t>Maturity date</t>
  </si>
  <si>
    <t>EQY_SH_OUT</t>
  </si>
  <si>
    <t>GHKTB12M INDEX</t>
  </si>
  <si>
    <t>GHKGB2Y INDEX</t>
  </si>
  <si>
    <t>GHKGB3Y INDEX</t>
  </si>
  <si>
    <t>GHKGB4Y INDEX</t>
  </si>
  <si>
    <t>GHKGB5Y INDEX</t>
  </si>
  <si>
    <t>GHKGB7Y INDEX</t>
  </si>
  <si>
    <t>GHKGB10Y INDEX</t>
  </si>
  <si>
    <t>GHKGB15Y INDEX</t>
  </si>
  <si>
    <t>Data Extraction:</t>
  </si>
  <si>
    <t>Start Date</t>
  </si>
  <si>
    <t>End Date</t>
  </si>
  <si>
    <t>1 HK Equity</t>
  </si>
  <si>
    <t>Valuation Date 1:</t>
  </si>
  <si>
    <t>Average Dividend Yield</t>
  </si>
  <si>
    <t>Pre-vesting Exit Rate</t>
  </si>
  <si>
    <t>Post-vesting Exit Rate</t>
  </si>
  <si>
    <t>Per Option Value</t>
  </si>
  <si>
    <t>#N/A N/A</t>
  </si>
  <si>
    <t>BAOFENG MODERN INTERNATIONAL</t>
  </si>
  <si>
    <t>NO</t>
  </si>
  <si>
    <t>Client Name:</t>
  </si>
  <si>
    <t>Prepared by:</t>
  </si>
  <si>
    <t>Our Reference:</t>
  </si>
  <si>
    <t>Date:</t>
  </si>
  <si>
    <t>Scope of Valuation:</t>
  </si>
  <si>
    <t>SHARE OPTION VALUATION</t>
  </si>
  <si>
    <t>YES</t>
  </si>
  <si>
    <t xml:space="preserve">Ticker </t>
  </si>
  <si>
    <t>Dilution</t>
  </si>
  <si>
    <t>Company Name</t>
  </si>
  <si>
    <t>Shares Outstanding</t>
  </si>
  <si>
    <t>Lot No.</t>
  </si>
  <si>
    <t>Valuation Date</t>
  </si>
  <si>
    <t>Maturity Date</t>
  </si>
  <si>
    <t>Exercisable Date</t>
  </si>
  <si>
    <t>Exercise Price</t>
  </si>
  <si>
    <t>Life of the option</t>
  </si>
  <si>
    <t xml:space="preserve">No. of Steps </t>
  </si>
  <si>
    <t>Exercise Behaviour</t>
  </si>
  <si>
    <t>Termination Rate (per anum)</t>
  </si>
  <si>
    <t>Vesting (in yr)</t>
  </si>
  <si>
    <t>Risk Free Rate</t>
  </si>
  <si>
    <t>Dividend Yield</t>
  </si>
  <si>
    <t>Spot Price</t>
  </si>
  <si>
    <t>Decimal Digits for Option Values</t>
  </si>
  <si>
    <t>% of Spot Price</t>
  </si>
  <si>
    <t>No. of Share Options</t>
  </si>
  <si>
    <t>Total Value</t>
  </si>
  <si>
    <t>Grand Total</t>
  </si>
  <si>
    <t>E&amp;Y's</t>
  </si>
  <si>
    <t>Instructions:</t>
  </si>
  <si>
    <t>1. Input lot numbers sequentially</t>
  </si>
  <si>
    <t>2. Input all the relevant data in orange cells</t>
  </si>
  <si>
    <t>3. Modify No. of steps and Exercise Behaviour if necessary</t>
  </si>
  <si>
    <t>4. Choose whether or not to consider dilution effect</t>
  </si>
  <si>
    <t>5. Download data from Bloomberg, click "update graph"</t>
  </si>
  <si>
    <t>6. Click "Calculate"</t>
  </si>
  <si>
    <t>Name of Client</t>
  </si>
  <si>
    <t>:</t>
  </si>
  <si>
    <t>Our Ref</t>
  </si>
  <si>
    <t>Scope of Valuation</t>
  </si>
  <si>
    <t>Row No.</t>
  </si>
  <si>
    <t>No. of Days</t>
  </si>
  <si>
    <t>Equivalent Start Date</t>
  </si>
  <si>
    <t>Annualization Factor</t>
  </si>
  <si>
    <t>Annualized Volatility</t>
  </si>
  <si>
    <t>Average Volatitlity</t>
  </si>
  <si>
    <t>Valid Period</t>
  </si>
  <si>
    <t>Bond Yield 1</t>
  </si>
  <si>
    <t>Bond Yield 2</t>
  </si>
  <si>
    <t>Price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</si>
</sst>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5"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* #,##0.00_);_(* \(#,##0.00\);_(* &quot;-&quot;??_);_(@_)"/>
    <numFmt numFmtId="178" formatCode="&quot;$&quot;#,##0_);\(&quot;$&quot;#,##0\)"/>
    <numFmt numFmtId="179" formatCode="&quot;$&quot;#,##0.00_);\(&quot;$&quot;#,##0.00\)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_(&quot;HK$&quot;* #,##0_);_(&quot;HK$&quot;* \(#,##0\);_(&quot;HK$&quot;* &quot;-&quot;_);_(@_)"/>
    <numFmt numFmtId="183" formatCode="_(&quot;HK$&quot;* #,##0.00_);_(&quot;HK$&quot;* \(#,##0.00\);_(&quot;HK$&quot;* &quot;-&quot;??_);_(@_)"/>
    <numFmt numFmtId="184" formatCode="_(* #,##0.0000_);_(* \(#,##0.0000\);_(* &quot;-&quot;??_);_(@_)"/>
    <numFmt numFmtId="185" formatCode="#,##0.0_);\(#,##0.0\)"/>
    <numFmt numFmtId="186" formatCode="&quot;\&quot;#,##0\ ;\-&quot;\&quot;#,##0"/>
    <numFmt numFmtId="187" formatCode="&quot;\&quot;#,##0.00\ ;\(&quot;\&quot;#,##0.00\)"/>
    <numFmt numFmtId="188" formatCode="0%;\(0%\)"/>
    <numFmt numFmtId="189" formatCode="0.0%;[Red]\(0.0%\)"/>
    <numFmt numFmtId="190" formatCode="0%;[Red]\(0%\)"/>
    <numFmt numFmtId="191" formatCode="0.0%;\(0.0%\)"/>
    <numFmt numFmtId="192" formatCode="&quot;   &quot;@"/>
    <numFmt numFmtId="193" formatCode="_(* #,##0_);_(* \(#,##0\);_(* &quot;-&quot;_)"/>
    <numFmt numFmtId="194" formatCode="_(* #,##0_);[Red]_(* \(#,##0\);_(* &quot; - &quot;_);_(@_)"/>
    <numFmt numFmtId="195" formatCode="mmmm\ dd\,\ yyyy"/>
    <numFmt numFmtId="196" formatCode="_(&quot;$&quot;* #,##0.0_);_(&quot;$&quot;* \(#,##0.0\);_(&quot;$&quot;* &quot;-&quot;??_);_(@_)"/>
    <numFmt numFmtId="197" formatCode="_(&quot;$&quot;* #,##0_);_(&quot;$&quot;* \(#,##0\);_(&quot;$&quot;* &quot;-&quot;??_);_(@_)"/>
    <numFmt numFmtId="198" formatCode="mm/dd/yy_)"/>
    <numFmt numFmtId="199" formatCode="mmm\ dd\,\ yy"/>
    <numFmt numFmtId="200" formatCode="#,##0_)_%;\(#,##0\)_%;"/>
    <numFmt numFmtId="201" formatCode="#,##0.0_);\(#,##0.0\);"/>
    <numFmt numFmtId="202" formatCode="#,##0.00_);\(#,##0.00\);"/>
    <numFmt numFmtId="203" formatCode="#,##0.000_);\(#,##0.000\);"/>
    <numFmt numFmtId="204" formatCode="\(#,##0\);#,##0_);&quot;-&quot;??_)"/>
    <numFmt numFmtId="205" formatCode="\(#,##0\)_%;#,##0_)_%;"/>
    <numFmt numFmtId="206" formatCode="\(#,##0.0\);#,##0.0_);"/>
    <numFmt numFmtId="207" formatCode="\(#,##0.0\)_%;#,##0.0_)_%;"/>
    <numFmt numFmtId="208" formatCode="\(#,##0.00\);#,##0.00_);"/>
    <numFmt numFmtId="209" formatCode="\(#,##0.00\)_%;#,##0.00_)_%;"/>
    <numFmt numFmtId="210" formatCode="\(#,##0.000\);#,##0.000_);"/>
    <numFmt numFmtId="211" formatCode="\(#,##0.000\)_%;#,##0.000_)_%;"/>
    <numFmt numFmtId="212" formatCode="&quot;$&quot;* \(#,##0\);&quot;$&quot;* #,##0_);&quot;$&quot;* &quot;-&quot;??_);@_)"/>
    <numFmt numFmtId="213" formatCode="&quot;$&quot;* \(#,##0\)_%;&quot;$&quot;* #,##0_)_%;&quot;$&quot;* &quot;-&quot;??_)_%;@_)_%"/>
    <numFmt numFmtId="214" formatCode="&quot;$&quot;* \(#,##0.0\);&quot;$&quot;* #,##0.0_);&quot;$&quot;* &quot;-&quot;??_);@_)"/>
    <numFmt numFmtId="215" formatCode="&quot;$&quot;* \(#,##0.0\)_%;&quot;$&quot;* #,##0.0_)_%;&quot;$&quot;* &quot;-&quot;??_)_%;@_)_%"/>
    <numFmt numFmtId="216" formatCode="&quot;$&quot;* \(#,##0.00\);&quot;$&quot;* #,##0.00_);&quot;$&quot;* &quot;-&quot;??_);@_)"/>
    <numFmt numFmtId="217" formatCode="&quot;$&quot;* \(#,##0.00\)_%;&quot;$&quot;* #,##0.00_)_%;&quot;$&quot;* &quot;-&quot;??_)_%;@_)_%"/>
    <numFmt numFmtId="218" formatCode="&quot;$&quot;* \(#,##0.000\);&quot;$&quot;* #,##0.000_);&quot;$&quot;* &quot;-&quot;??_);@_)"/>
    <numFmt numFmtId="219" formatCode="&quot;$&quot;* \(#,##0.000\)_%;&quot;$&quot;* #,##0.000_)_%;&quot;$&quot;* &quot;-&quot;??_)_%;@_)_%"/>
    <numFmt numFmtId="220" formatCode="\-0%;0%"/>
    <numFmt numFmtId="221" formatCode="\(0\)%;0_)%"/>
    <numFmt numFmtId="222" formatCode="\(0.0\)%;0.0_)%"/>
    <numFmt numFmtId="223" formatCode="\(0.00\)%;0.00_)%"/>
    <numFmt numFmtId="224" formatCode="\(0.000\)%;0.000_)%"/>
    <numFmt numFmtId="225" formatCode="&quot;$&quot;* #,##0_)_%;&quot;$&quot;* \(#,##0\)_%;&quot;$&quot;* &quot;-&quot;??_)_%;@_)_%"/>
    <numFmt numFmtId="226" formatCode="&quot;$&quot;* #,##0.0_);&quot;$&quot;* \(#,##0.0\);&quot;$&quot;* &quot;-&quot;??_);@_)"/>
    <numFmt numFmtId="227" formatCode="&quot;$&quot;* #,##0.00_);&quot;$&quot;* \(#,##0.00\);&quot;$&quot;* &quot;-&quot;??_);@_)"/>
    <numFmt numFmtId="228" formatCode="&quot;$&quot;* #,##0.000_);&quot;$&quot;* \(#,##0.000\);&quot;$&quot;* &quot;-&quot;??_);@_)"/>
    <numFmt numFmtId="229" formatCode="0_)%;\(0\)%"/>
    <numFmt numFmtId="230" formatCode="0.0_)%;\(0.0\)%"/>
    <numFmt numFmtId="231" formatCode="0.00_)%;\(0.00\)%"/>
    <numFmt numFmtId="232" formatCode="0.000_)%;\(0.000\)%"/>
    <numFmt numFmtId="233" formatCode="#,##0.0_)_%;\(#,##0.0\)_%;\ \ .0_)_%"/>
    <numFmt numFmtId="234" formatCode="#,##0.00_)_%;\(#,##0.00\)_%;\ \ .00_)_%"/>
    <numFmt numFmtId="235" formatCode="#,##0.000_)_%;\(#,##0.000\)_%;\ \ .000_)_%"/>
    <numFmt numFmtId="236" formatCode="&quot;$&quot;* #,##0.0_)_%;&quot;$&quot;* \(#,##0.0\)_%;&quot;$&quot;* \ .0_)_%"/>
    <numFmt numFmtId="237" formatCode="&quot;$&quot;* #,##0.00_)_%;&quot;$&quot;* \(#,##0.00\)_%;&quot;$&quot;* \ .00_)_%"/>
    <numFmt numFmtId="238" formatCode="&quot;$&quot;* #,##0.000_)_%;&quot;$&quot;* \(#,##0.000\)_%;&quot;$&quot;* \ .000_)_%"/>
    <numFmt numFmtId="239" formatCode="_._.* #,##0.0_)_%;_._.* \(#,##0.0\)_%"/>
    <numFmt numFmtId="240" formatCode="_._.* #,##0.00_)_%;_._.* \(#,##0.00\)_%"/>
    <numFmt numFmtId="241" formatCode="_._.* #,##0.000_)_%;_._.* \(#,##0.000\)_%"/>
    <numFmt numFmtId="242" formatCode="_._.&quot;$&quot;* #,##0.0_)_%;_._.&quot;$&quot;* \(#,##0.0\)_%"/>
    <numFmt numFmtId="243" formatCode="_._.&quot;$&quot;* #,##0.00_)_%;_._.&quot;$&quot;* \(#,##0.00\)_%"/>
    <numFmt numFmtId="244" formatCode="_._.&quot;$&quot;* #,##0.000_)_%;_._.&quot;$&quot;* \(#,##0.000\)_%"/>
    <numFmt numFmtId="245" formatCode="_(0_)%;\(0\)%"/>
    <numFmt numFmtId="246" formatCode="_._._(* 0_)%;_._.* \(0\)%"/>
    <numFmt numFmtId="247" formatCode="_(0.0_)%;\(0.0\)%"/>
    <numFmt numFmtId="248" formatCode="_._._(* 0.0_)%;_._.* \(0.0\)%"/>
    <numFmt numFmtId="249" formatCode="_(0.00_)%;\(0.00\)%"/>
    <numFmt numFmtId="250" formatCode="_._._(* 0.00_)%;_._.* \(0.00\)%"/>
    <numFmt numFmtId="251" formatCode="_(0.000_)%;\(0.000\)%"/>
    <numFmt numFmtId="252" formatCode="_._._(* 0.000_)%;_._.* \(0.000\)%"/>
    <numFmt numFmtId="253" formatCode="_._.* \(#,##0\)_%;_._.* #,##0_)_%;_._.* 0_)_%;_._.@_)_%"/>
    <numFmt numFmtId="254" formatCode="_._.&quot;$&quot;* \(#,##0\)_%;_._.&quot;$&quot;* #,##0_)_%;_._.&quot;$&quot;* 0_)_%;_._.@_)_%"/>
    <numFmt numFmtId="255" formatCode="0%_);\(0%\)"/>
    <numFmt numFmtId="256" formatCode="#,##0;\(#,##0\)"/>
    <numFmt numFmtId="257" formatCode="General_)"/>
    <numFmt numFmtId="258" formatCode="#,##0;[Red]\(#,##0\)"/>
    <numFmt numFmtId="259" formatCode="_-[$€]* #,##0.00_-;\-[$€]* #,##0.00_-;_-[$€]* &quot;-&quot;??_-;_-@_-"/>
    <numFmt numFmtId="260" formatCode="mmm/yyyy;_-\ &quot;N/A&quot;_-;_-\ &quot;-&quot;_-"/>
    <numFmt numFmtId="261" formatCode="mmm/dd/yyyy;_-\ &quot;N/A&quot;_-;_-\ &quot;-&quot;_-"/>
    <numFmt numFmtId="262" formatCode="_-#,##0_-;\(#,##0\);_-\ \ &quot;-&quot;_-;_-@_-"/>
    <numFmt numFmtId="263" formatCode="_-#,##0.00_-;\(#,##0.00\);_-\ \ &quot;-&quot;_-;_-@_-"/>
    <numFmt numFmtId="264" formatCode="_-#,##0%_-;\(#,##0%\);_-\ &quot;-&quot;_-"/>
    <numFmt numFmtId="265" formatCode="_-#,###,_-;\(#,###,\);_-\ \ &quot;-&quot;_-;_-@_-"/>
    <numFmt numFmtId="266" formatCode="_-#,###.00,_-;\(#,###.00,\);_-\ \ &quot;-&quot;_-;_-@_-"/>
    <numFmt numFmtId="267" formatCode="_-#0&quot;.&quot;0000_-;\(#0&quot;.&quot;0000\);_-\ \ &quot;-&quot;_-;_-@_-"/>
    <numFmt numFmtId="268" formatCode="_-#0&quot;.&quot;0,_-;\(#0&quot;.&quot;0,\);_-\ \ &quot;-&quot;_-;_-@_-"/>
    <numFmt numFmtId="269" formatCode="&quot;£&quot;#,##0;\-&quot;£&quot;#,##0"/>
    <numFmt numFmtId="270" formatCode="&quot;$&quot;#,##0;&quot;$&quot;\(#,##0\);\(&quot;$&quot;\ &quot;-&quot;\);\(@\)"/>
    <numFmt numFmtId="271" formatCode="\U&quot;$&quot;#,##0"/>
    <numFmt numFmtId="272" formatCode="&quot;HK$&quot;#,##0.00"/>
    <numFmt numFmtId="273" formatCode="&quot;USD&quot;#,##0.00"/>
    <numFmt numFmtId="274" formatCode="&quot;P$&quot;#,##0.00"/>
    <numFmt numFmtId="275" formatCode="&quot;\&quot;#,##0;[Red]&quot;\&quot;&quot;\&quot;\-#,##0"/>
    <numFmt numFmtId="276" formatCode="&quot;\&quot;#,##0.00;[Red]&quot;\&quot;&quot;\&quot;\-#,##0.00"/>
    <numFmt numFmtId="277" formatCode="_-* #,##0\ _k_r_-;\-* #,##0\ _k_r_-;_-* &quot;-&quot;\ _k_r_-;_-@_-"/>
    <numFmt numFmtId="278" formatCode="_-* #,##0.00\ _k_r_-;\-* #,##0.00\ _k_r_-;_-* &quot;-&quot;??\ _k_r_-;_-@_-"/>
    <numFmt numFmtId="279" formatCode="&quot;綅&quot;\t#,##0_);[Red]\(&quot;綅&quot;\t#,##0\)"/>
    <numFmt numFmtId="280" formatCode="&quot;?\t#,##0_);[Red]\(&quot;&quot;?&quot;\t#,##0\)"/>
    <numFmt numFmtId="281" formatCode="[$-409]dd\-mmm\-yy;@"/>
    <numFmt numFmtId="282" formatCode="[$-409]d\-mmm\-yy;@"/>
    <numFmt numFmtId="283" formatCode="0.000%"/>
    <numFmt numFmtId="284" formatCode="_(* #,##0_);_(* \(#,##0\);_(* &quot;-&quot;??_);_(@_)"/>
    <numFmt numFmtId="285" formatCode="0.00_ "/>
    <numFmt numFmtId="286" formatCode="_(* #,##0.000_);_(* \(#,##0.000\);_(* &quot;-&quot;??_);_(@_)"/>
    <numFmt numFmtId="287" formatCode="0.0%"/>
    <numFmt numFmtId="288" formatCode="0_ "/>
  </numFmts>
  <fonts count="12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name val="Helv"/>
      <family val="2"/>
    </font>
    <font>
      <b/>
      <sz val="22"/>
      <color indexed="18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sz val="11"/>
      <name val="ＭＳ Ｐゴシック"/>
      <family val="2"/>
      <charset val="128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indexed="8"/>
      <name val="Calibri"/>
      <family val="2"/>
    </font>
    <font>
      <sz val="11"/>
      <color indexed="8"/>
      <name val="新細明體"/>
      <family val="1"/>
      <charset val="136"/>
    </font>
    <font>
      <sz val="11"/>
      <color indexed="8"/>
      <name val="宋体"/>
      <family val="3"/>
      <charset val="136"/>
    </font>
    <font>
      <sz val="11"/>
      <color indexed="9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宋体"/>
      <family val="3"/>
      <charset val="136"/>
    </font>
    <font>
      <sz val="11"/>
      <color indexed="20"/>
      <name val="Calibri"/>
      <family val="2"/>
    </font>
    <font>
      <sz val="7"/>
      <name val="Helv"/>
      <family val="2"/>
    </font>
    <font>
      <sz val="12"/>
      <name val="Tms Rmn"/>
      <family val="1"/>
    </font>
    <font>
      <b/>
      <sz val="10"/>
      <name val="MS Sans Serif"/>
      <family val="2"/>
    </font>
    <font>
      <b/>
      <sz val="11"/>
      <color indexed="52"/>
      <name val="Calibri"/>
      <family val="2"/>
    </font>
    <font>
      <b/>
      <sz val="11"/>
      <name val="Arial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1"/>
      <name val="Times New Roman"/>
      <family val="1"/>
    </font>
    <font>
      <sz val="9"/>
      <name val="Arial"/>
      <family val="2"/>
    </font>
    <font>
      <u val="singleAccounting"/>
      <sz val="11"/>
      <name val="Times New Roman"/>
      <family val="1"/>
    </font>
    <font>
      <sz val="10"/>
      <name val="TimesNewRomanPS"/>
      <family val="1"/>
    </font>
    <font>
      <b/>
      <sz val="14"/>
      <name val="Arial"/>
      <family val="2"/>
    </font>
    <font>
      <b/>
      <sz val="8"/>
      <color indexed="50"/>
      <name val="Arial"/>
      <family val="2"/>
    </font>
    <font>
      <sz val="11"/>
      <color indexed="12"/>
      <name val="Times New Roman"/>
      <family val="1"/>
    </font>
    <font>
      <sz val="10"/>
      <name val="Book Antiqua"/>
      <family val="1"/>
    </font>
    <font>
      <sz val="12"/>
      <name val="Helv"/>
      <family val="2"/>
    </font>
    <font>
      <b/>
      <sz val="8"/>
      <color indexed="48"/>
      <name val="Arial"/>
      <family val="2"/>
    </font>
    <font>
      <sz val="10"/>
      <name val="MS Sans Serif"/>
      <family val="2"/>
    </font>
    <font>
      <b/>
      <sz val="8"/>
      <color indexed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0"/>
      <name val="AA Normal"/>
      <family val="2"/>
    </font>
    <font>
      <sz val="10"/>
      <name val="AA Normal"/>
      <family val="2"/>
    </font>
    <font>
      <b/>
      <sz val="10"/>
      <name val="Helv"/>
      <family val="2"/>
    </font>
    <font>
      <sz val="11"/>
      <color indexed="52"/>
      <name val="Calibri"/>
      <family val="2"/>
    </font>
    <font>
      <sz val="12"/>
      <name val="宋体"/>
      <family val="3"/>
      <charset val="136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sz val="7"/>
      <color indexed="10"/>
      <name val="Helv"/>
      <family val="2"/>
    </font>
    <font>
      <b/>
      <sz val="12"/>
      <name val="MS Sans Serif"/>
      <family val="2"/>
    </font>
    <font>
      <sz val="12"/>
      <name val="MS Sans Serif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1"/>
    </font>
    <font>
      <sz val="24"/>
      <color indexed="13"/>
      <name val="Helv"/>
      <family val="2"/>
    </font>
    <font>
      <sz val="10"/>
      <color indexed="13"/>
      <name val="Helv"/>
      <family val="2"/>
    </font>
    <font>
      <b/>
      <sz val="14"/>
      <name val="Helv"/>
      <family val="2"/>
    </font>
    <font>
      <sz val="11"/>
      <color indexed="10"/>
      <name val="Calibri"/>
      <family val="2"/>
    </font>
    <font>
      <b/>
      <sz val="8"/>
      <color indexed="14"/>
      <name val="Arial"/>
      <family val="2"/>
    </font>
    <font>
      <sz val="11"/>
      <color indexed="60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7"/>
      <name val="宋体"/>
      <family val="3"/>
      <charset val="136"/>
    </font>
    <font>
      <sz val="12"/>
      <color indexed="17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20"/>
      <name val="宋体"/>
      <family val="3"/>
      <charset val="136"/>
    </font>
    <font>
      <sz val="11"/>
      <color indexed="60"/>
      <name val="宋体"/>
      <family val="3"/>
      <charset val="136"/>
    </font>
    <font>
      <sz val="11"/>
      <color indexed="52"/>
      <name val="新細明體"/>
      <family val="1"/>
      <charset val="136"/>
    </font>
    <font>
      <sz val="12"/>
      <name val="楷体"/>
      <family val="3"/>
      <charset val="134"/>
    </font>
    <font>
      <i/>
      <sz val="11"/>
      <color indexed="23"/>
      <name val="宋体"/>
      <family val="3"/>
      <charset val="136"/>
    </font>
    <font>
      <i/>
      <sz val="11"/>
      <color indexed="23"/>
      <name val="新細明體"/>
      <family val="1"/>
      <charset val="136"/>
    </font>
    <font>
      <sz val="11"/>
      <name val="明朝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name val="ＭＳ Ｐゴシック"/>
      <family val="2"/>
      <charset val="134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name val="바탕체"/>
      <family val="3"/>
    </font>
    <font>
      <sz val="11"/>
      <color indexed="20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0"/>
      <name val="宋体"/>
      <family val="3"/>
      <charset val="136"/>
    </font>
    <font>
      <sz val="11"/>
      <color indexed="10"/>
      <name val="新細明體"/>
      <family val="1"/>
      <charset val="136"/>
    </font>
    <font>
      <b/>
      <sz val="18"/>
      <color indexed="56"/>
      <name val="宋体"/>
      <family val="3"/>
      <charset val="136"/>
    </font>
    <font>
      <b/>
      <sz val="15"/>
      <color indexed="56"/>
      <name val="宋体"/>
      <family val="3"/>
      <charset val="136"/>
    </font>
    <font>
      <b/>
      <sz val="13"/>
      <color indexed="56"/>
      <name val="宋体"/>
      <family val="3"/>
      <charset val="136"/>
    </font>
    <font>
      <b/>
      <sz val="11"/>
      <color indexed="56"/>
      <name val="宋体"/>
      <family val="3"/>
      <charset val="136"/>
    </font>
    <font>
      <b/>
      <sz val="11"/>
      <color indexed="9"/>
      <name val="宋体"/>
      <family val="3"/>
      <charset val="136"/>
    </font>
    <font>
      <b/>
      <sz val="11"/>
      <color indexed="8"/>
      <name val="宋体"/>
      <family val="3"/>
      <charset val="136"/>
    </font>
    <font>
      <b/>
      <sz val="11"/>
      <color indexed="52"/>
      <name val="宋体"/>
      <family val="3"/>
      <charset val="136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sz val="11"/>
      <name val="蹈框"/>
      <family val="2"/>
      <charset val="134"/>
    </font>
    <font>
      <sz val="11"/>
      <color indexed="52"/>
      <name val="宋体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0"/>
      <color indexed="9"/>
      <name val="Trebuchet MS"/>
      <family val="2"/>
    </font>
    <font>
      <sz val="10"/>
      <color indexed="9"/>
      <name val="Trebuchet MS"/>
      <family val="2"/>
    </font>
    <font>
      <sz val="10"/>
      <color theme="0" tint="-0.499984740745262"/>
      <name val="Trebuchet MS"/>
      <family val="2"/>
    </font>
    <font>
      <sz val="10"/>
      <color theme="0"/>
      <name val="Trebuchet MS"/>
      <family val="2"/>
    </font>
    <font>
      <b/>
      <sz val="10"/>
      <color theme="0"/>
      <name val="Trebuchet MS"/>
      <family val="2"/>
    </font>
    <font>
      <sz val="10"/>
      <color theme="0" tint="-0.34998626667073579"/>
      <name val="Trebuchet MS"/>
      <family val="2"/>
    </font>
    <font>
      <i/>
      <sz val="10"/>
      <color indexed="9"/>
      <name val="Trebuchet MS"/>
      <family val="2"/>
    </font>
    <font>
      <i/>
      <sz val="10"/>
      <name val="Trebuchet MS"/>
      <family val="2"/>
    </font>
    <font>
      <sz val="10"/>
      <color theme="4"/>
      <name val="Trebuchet MS"/>
      <family val="2"/>
    </font>
    <font>
      <b/>
      <sz val="8"/>
      <name val="Trebuchet MS"/>
      <family val="2"/>
    </font>
    <font>
      <sz val="8"/>
      <name val="Trebuchet MS"/>
      <family val="2"/>
    </font>
    <font>
      <b/>
      <u/>
      <sz val="10"/>
      <name val="Trebuchet MS"/>
      <family val="2"/>
    </font>
    <font>
      <u/>
      <sz val="8"/>
      <name val="Trebuchet MS"/>
      <family val="2"/>
    </font>
    <font>
      <i/>
      <sz val="8"/>
      <name val="Trebuchet MS"/>
      <family val="2"/>
    </font>
    <font>
      <sz val="12"/>
      <name val="Trebuchet MS"/>
      <family val="2"/>
    </font>
    <font>
      <u/>
      <sz val="10"/>
      <name val="Trebuchet MS"/>
      <family val="2"/>
    </font>
    <font>
      <b/>
      <sz val="10"/>
      <color theme="3" tint="0.39997558519241921"/>
      <name val="Trebuchet MS"/>
      <family val="2"/>
    </font>
    <font>
      <b/>
      <sz val="10"/>
      <color rgb="FF0070C0"/>
      <name val="Trebuchet MS"/>
      <family val="2"/>
    </font>
    <font>
      <sz val="10"/>
      <color rgb="FF0070C0"/>
      <name val="Trebuchet MS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9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3" tint="0.39997558519241921"/>
      </bottom>
      <diagonal/>
    </border>
    <border>
      <left/>
      <right/>
      <top style="medium">
        <color indexed="64"/>
      </top>
      <bottom style="thin">
        <color theme="3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3" tint="0.39997558519241921"/>
      </bottom>
      <diagonal/>
    </border>
  </borders>
  <cellStyleXfs count="367">
    <xf numFmtId="0" fontId="0" fillId="0" borderId="0">
      <alignment vertical="center"/>
    </xf>
    <xf numFmtId="176" fontId="6" fillId="0" borderId="0" applyFont="0" applyFill="0" applyBorder="0" applyAlignment="0" applyProtection="0"/>
    <xf numFmtId="49" fontId="7" fillId="0" borderId="0" applyProtection="0">
      <alignment horizontal="left"/>
    </xf>
    <xf numFmtId="49" fontId="7" fillId="0" borderId="0" applyProtection="0">
      <alignment horizontal="left"/>
    </xf>
    <xf numFmtId="49" fontId="7" fillId="0" borderId="0" applyProtection="0">
      <alignment horizontal="left"/>
    </xf>
    <xf numFmtId="49" fontId="7" fillId="0" borderId="0" applyProtection="0">
      <alignment horizontal="left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3" fillId="0" borderId="0"/>
    <xf numFmtId="0" fontId="3" fillId="0" borderId="0"/>
    <xf numFmtId="0" fontId="11" fillId="0" borderId="1" applyNumberFormat="0" applyFill="0" applyProtection="0">
      <alignment horizontal="center"/>
    </xf>
    <xf numFmtId="0" fontId="12" fillId="0" borderId="0"/>
    <xf numFmtId="0" fontId="12" fillId="0" borderId="0"/>
    <xf numFmtId="0" fontId="3" fillId="0" borderId="0"/>
    <xf numFmtId="262" fontId="7" fillId="0" borderId="0" applyFill="0" applyBorder="0" applyProtection="0">
      <alignment horizontal="right"/>
    </xf>
    <xf numFmtId="263" fontId="7" fillId="0" borderId="0" applyFill="0" applyBorder="0" applyProtection="0">
      <alignment horizontal="right"/>
    </xf>
    <xf numFmtId="261" fontId="13" fillId="0" borderId="0" applyFill="0" applyBorder="0" applyProtection="0">
      <alignment horizontal="center"/>
    </xf>
    <xf numFmtId="260" fontId="13" fillId="0" borderId="0" applyFill="0" applyBorder="0" applyProtection="0">
      <alignment horizontal="center"/>
    </xf>
    <xf numFmtId="264" fontId="14" fillId="0" borderId="0" applyFill="0" applyBorder="0" applyProtection="0">
      <alignment horizontal="right"/>
    </xf>
    <xf numFmtId="265" fontId="7" fillId="0" borderId="0" applyFill="0" applyBorder="0" applyProtection="0">
      <alignment horizontal="right"/>
    </xf>
    <xf numFmtId="266" fontId="7" fillId="0" borderId="0" applyFill="0" applyBorder="0" applyProtection="0">
      <alignment horizontal="right"/>
    </xf>
    <xf numFmtId="268" fontId="7" fillId="0" borderId="0" applyFill="0" applyBorder="0" applyProtection="0">
      <alignment horizontal="right"/>
    </xf>
    <xf numFmtId="267" fontId="7" fillId="0" borderId="0" applyFill="0" applyBorder="0" applyProtection="0">
      <alignment horizontal="right"/>
    </xf>
    <xf numFmtId="0" fontId="6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4" fillId="0" borderId="0" applyNumberFormat="0" applyAlignment="0"/>
    <xf numFmtId="181" fontId="3" fillId="0" borderId="0" applyFont="0" applyFill="0" applyBorder="0" applyAlignment="0" applyProtection="0"/>
    <xf numFmtId="0" fontId="21" fillId="3" borderId="0" applyNumberFormat="0" applyBorder="0" applyAlignment="0" applyProtection="0"/>
    <xf numFmtId="3" fontId="22" fillId="0" borderId="0"/>
    <xf numFmtId="0" fontId="23" fillId="0" borderId="0" applyNumberFormat="0" applyFill="0" applyBorder="0" applyAlignment="0" applyProtection="0"/>
    <xf numFmtId="178" fontId="24" fillId="0" borderId="2" applyAlignment="0" applyProtection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8" fillId="0" borderId="0" applyFill="0" applyBorder="0" applyAlignment="0"/>
    <xf numFmtId="185" fontId="8" fillId="0" borderId="0" applyFill="0" applyBorder="0" applyAlignment="0"/>
    <xf numFmtId="184" fontId="8" fillId="0" borderId="0" applyFill="0" applyBorder="0" applyAlignment="0"/>
    <xf numFmtId="189" fontId="8" fillId="0" borderId="0" applyFill="0" applyBorder="0" applyAlignment="0"/>
    <xf numFmtId="190" fontId="8" fillId="0" borderId="0" applyFill="0" applyBorder="0" applyAlignment="0"/>
    <xf numFmtId="183" fontId="8" fillId="0" borderId="0" applyFill="0" applyBorder="0" applyAlignment="0"/>
    <xf numFmtId="191" fontId="8" fillId="0" borderId="0" applyFill="0" applyBorder="0" applyAlignment="0"/>
    <xf numFmtId="185" fontId="8" fillId="0" borderId="0" applyFill="0" applyBorder="0" applyAlignment="0"/>
    <xf numFmtId="0" fontId="25" fillId="20" borderId="3" applyNumberFormat="0" applyAlignment="0" applyProtection="0"/>
    <xf numFmtId="0" fontId="26" fillId="0" borderId="0" applyFill="0" applyBorder="0" applyProtection="0">
      <alignment horizontal="center"/>
      <protection locked="0"/>
    </xf>
    <xf numFmtId="0" fontId="27" fillId="21" borderId="4" applyNumberFormat="0" applyAlignment="0" applyProtection="0"/>
    <xf numFmtId="0" fontId="28" fillId="0" borderId="5">
      <alignment horizontal="center"/>
    </xf>
    <xf numFmtId="200" fontId="3" fillId="0" borderId="0" applyFont="0" applyFill="0" applyBorder="0" applyAlignment="0" applyProtection="0"/>
    <xf numFmtId="183" fontId="8" fillId="0" borderId="0" applyFont="0" applyFill="0" applyBorder="0" applyAlignment="0" applyProtection="0"/>
    <xf numFmtId="239" fontId="29" fillId="0" borderId="0" applyFont="0" applyFill="0" applyBorder="0" applyAlignment="0" applyProtection="0"/>
    <xf numFmtId="233" fontId="30" fillId="0" borderId="0" applyFont="0" applyFill="0" applyBorder="0" applyAlignment="0" applyProtection="0"/>
    <xf numFmtId="201" fontId="3" fillId="0" borderId="0" applyFont="0" applyFill="0" applyBorder="0" applyAlignment="0" applyProtection="0"/>
    <xf numFmtId="240" fontId="31" fillId="0" borderId="0" applyFont="0" applyFill="0" applyBorder="0" applyAlignment="0" applyProtection="0"/>
    <xf numFmtId="234" fontId="30" fillId="0" borderId="0" applyFont="0" applyFill="0" applyBorder="0" applyAlignment="0" applyProtection="0"/>
    <xf numFmtId="202" fontId="3" fillId="0" borderId="0" applyFont="0" applyFill="0" applyBorder="0" applyAlignment="0" applyProtection="0"/>
    <xf numFmtId="241" fontId="31" fillId="0" borderId="0" applyFont="0" applyFill="0" applyBorder="0" applyAlignment="0" applyProtection="0"/>
    <xf numFmtId="235" fontId="30" fillId="0" borderId="0" applyFont="0" applyFill="0" applyBorder="0" applyAlignment="0" applyProtection="0"/>
    <xf numFmtId="203" fontId="3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3" fontId="3" fillId="0" borderId="0" applyFont="0" applyFill="0" applyBorder="0" applyAlignment="0" applyProtection="0"/>
    <xf numFmtId="258" fontId="3" fillId="0" borderId="0"/>
    <xf numFmtId="4" fontId="32" fillId="0" borderId="0" applyFont="0" applyFill="0" applyBorder="0" applyAlignment="0" applyProtection="0"/>
    <xf numFmtId="0" fontId="33" fillId="0" borderId="0" applyFill="0" applyBorder="0" applyAlignment="0" applyProtection="0">
      <protection locked="0"/>
    </xf>
    <xf numFmtId="256" fontId="34" fillId="0" borderId="6" applyBorder="0"/>
    <xf numFmtId="253" fontId="35" fillId="0" borderId="0" applyFill="0" applyBorder="0" applyProtection="0"/>
    <xf numFmtId="205" fontId="29" fillId="0" borderId="0" applyFont="0" applyFill="0" applyBorder="0" applyAlignment="0" applyProtection="0"/>
    <xf numFmtId="206" fontId="29" fillId="0" borderId="0" applyFont="0" applyFill="0" applyBorder="0" applyAlignment="0" applyProtection="0"/>
    <xf numFmtId="207" fontId="29" fillId="0" borderId="0" applyFont="0" applyFill="0" applyBorder="0" applyAlignment="0" applyProtection="0"/>
    <xf numFmtId="208" fontId="29" fillId="0" borderId="0" applyFont="0" applyFill="0" applyBorder="0" applyAlignment="0" applyProtection="0"/>
    <xf numFmtId="209" fontId="29" fillId="0" borderId="0" applyFont="0" applyFill="0" applyBorder="0" applyAlignment="0" applyProtection="0"/>
    <xf numFmtId="210" fontId="29" fillId="0" borderId="0" applyFont="0" applyFill="0" applyBorder="0" applyAlignment="0" applyProtection="0"/>
    <xf numFmtId="211" fontId="29" fillId="0" borderId="0" applyFont="0" applyFill="0" applyBorder="0" applyAlignment="0" applyProtection="0"/>
    <xf numFmtId="204" fontId="29" fillId="0" borderId="0" applyFont="0" applyFill="0" applyBorder="0" applyAlignment="0" applyProtection="0"/>
    <xf numFmtId="254" fontId="29" fillId="0" borderId="0" applyFont="0" applyFill="0" applyBorder="0" applyAlignment="0" applyProtection="0"/>
    <xf numFmtId="213" fontId="29" fillId="0" borderId="0" applyFont="0" applyFill="0" applyBorder="0" applyAlignment="0" applyProtection="0"/>
    <xf numFmtId="214" fontId="29" fillId="0" borderId="0"/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9" fillId="0" borderId="0" applyFont="0" applyFill="0" applyBorder="0" applyAlignment="0" applyProtection="0"/>
    <xf numFmtId="218" fontId="29" fillId="0" borderId="0" applyFont="0" applyFill="0" applyBorder="0" applyAlignment="0" applyProtection="0"/>
    <xf numFmtId="219" fontId="29" fillId="0" borderId="0" applyFont="0" applyFill="0" applyBorder="0" applyAlignment="0" applyProtection="0"/>
    <xf numFmtId="212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1" fontId="29" fillId="0" borderId="0" applyFont="0" applyFill="0" applyBorder="0" applyAlignment="0" applyProtection="0"/>
    <xf numFmtId="222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4" fontId="29" fillId="0" borderId="0" applyFont="0" applyFill="0" applyBorder="0" applyAlignment="0" applyProtection="0"/>
    <xf numFmtId="225" fontId="3" fillId="0" borderId="0" applyFont="0" applyFill="0" applyBorder="0" applyAlignment="0" applyProtection="0"/>
    <xf numFmtId="185" fontId="8" fillId="0" borderId="0" applyFont="0" applyFill="0" applyBorder="0" applyAlignment="0" applyProtection="0"/>
    <xf numFmtId="257" fontId="36" fillId="0" borderId="0" applyBorder="0"/>
    <xf numFmtId="242" fontId="31" fillId="0" borderId="0" applyFont="0" applyFill="0" applyBorder="0" applyAlignment="0" applyProtection="0"/>
    <xf numFmtId="236" fontId="30" fillId="0" borderId="0" applyFont="0" applyFill="0" applyBorder="0" applyAlignment="0" applyProtection="0"/>
    <xf numFmtId="226" fontId="3" fillId="0" borderId="0" applyFont="0" applyFill="0" applyBorder="0" applyAlignment="0" applyProtection="0"/>
    <xf numFmtId="243" fontId="31" fillId="0" borderId="0" applyFont="0" applyFill="0" applyBorder="0" applyAlignment="0" applyProtection="0"/>
    <xf numFmtId="237" fontId="30" fillId="0" borderId="0" applyFont="0" applyFill="0" applyBorder="0" applyAlignment="0" applyProtection="0"/>
    <xf numFmtId="227" fontId="3" fillId="0" borderId="0" applyFont="0" applyFill="0" applyBorder="0" applyAlignment="0" applyProtection="0"/>
    <xf numFmtId="244" fontId="31" fillId="0" borderId="0" applyFont="0" applyFill="0" applyBorder="0" applyAlignment="0" applyProtection="0"/>
    <xf numFmtId="238" fontId="30" fillId="0" borderId="0" applyFont="0" applyFill="0" applyBorder="0" applyAlignment="0" applyProtection="0"/>
    <xf numFmtId="22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8" fillId="0" borderId="0"/>
    <xf numFmtId="0" fontId="37" fillId="0" borderId="0"/>
    <xf numFmtId="0" fontId="8" fillId="0" borderId="7"/>
    <xf numFmtId="256" fontId="38" fillId="0" borderId="0">
      <protection locked="0"/>
    </xf>
    <xf numFmtId="0" fontId="3" fillId="0" borderId="0" applyFont="0" applyFill="0" applyBorder="0" applyAlignment="0" applyProtection="0"/>
    <xf numFmtId="14" fontId="10" fillId="0" borderId="0" applyFill="0" applyBorder="0" applyAlignment="0"/>
    <xf numFmtId="195" fontId="39" fillId="0" borderId="0">
      <protection locked="0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70" fontId="3" fillId="0" borderId="0" applyFont="0" applyFill="0" applyBorder="0" applyAlignment="0" applyProtection="0"/>
    <xf numFmtId="256" fontId="40" fillId="0" borderId="2"/>
    <xf numFmtId="183" fontId="8" fillId="0" borderId="0" applyFill="0" applyBorder="0" applyAlignment="0"/>
    <xf numFmtId="185" fontId="8" fillId="0" borderId="0" applyFill="0" applyBorder="0" applyAlignment="0"/>
    <xf numFmtId="183" fontId="8" fillId="0" borderId="0" applyFill="0" applyBorder="0" applyAlignment="0"/>
    <xf numFmtId="191" fontId="8" fillId="0" borderId="0" applyFill="0" applyBorder="0" applyAlignment="0"/>
    <xf numFmtId="185" fontId="8" fillId="0" borderId="0" applyFill="0" applyBorder="0" applyAlignment="0"/>
    <xf numFmtId="259" fontId="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94" fontId="3" fillId="0" borderId="0">
      <protection locked="0"/>
    </xf>
    <xf numFmtId="194" fontId="3" fillId="0" borderId="0">
      <protection locked="0"/>
    </xf>
    <xf numFmtId="194" fontId="3" fillId="0" borderId="0">
      <protection locked="0"/>
    </xf>
    <xf numFmtId="194" fontId="3" fillId="0" borderId="0">
      <protection locked="0"/>
    </xf>
    <xf numFmtId="194" fontId="3" fillId="0" borderId="0">
      <protection locked="0"/>
    </xf>
    <xf numFmtId="194" fontId="3" fillId="0" borderId="0">
      <protection locked="0"/>
    </xf>
    <xf numFmtId="194" fontId="3" fillId="0" borderId="0">
      <protection locked="0"/>
    </xf>
    <xf numFmtId="2" fontId="3" fillId="0" borderId="0" applyFont="0" applyFill="0" applyBorder="0" applyAlignment="0" applyProtection="0"/>
    <xf numFmtId="0" fontId="42" fillId="4" borderId="0" applyNumberFormat="0" applyBorder="0" applyAlignment="0" applyProtection="0"/>
    <xf numFmtId="38" fontId="4" fillId="22" borderId="0" applyNumberFormat="0" applyBorder="0" applyAlignment="0" applyProtection="0"/>
    <xf numFmtId="0" fontId="43" fillId="0" borderId="8" applyNumberFormat="0" applyAlignment="0" applyProtection="0">
      <alignment horizontal="left" vertical="center"/>
    </xf>
    <xf numFmtId="0" fontId="43" fillId="0" borderId="9">
      <alignment horizontal="left" vertical="center"/>
    </xf>
    <xf numFmtId="14" fontId="5" fillId="23" borderId="10">
      <alignment horizontal="center" vertical="center" wrapText="1"/>
    </xf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5" fillId="0" borderId="0" applyNumberFormat="0" applyFill="0" applyBorder="0" applyAlignment="0" applyProtection="0"/>
    <xf numFmtId="0" fontId="26" fillId="0" borderId="0" applyFill="0" applyAlignment="0" applyProtection="0">
      <protection locked="0"/>
    </xf>
    <xf numFmtId="0" fontId="26" fillId="0" borderId="12" applyFill="0" applyAlignment="0" applyProtection="0">
      <protection locked="0"/>
    </xf>
    <xf numFmtId="194" fontId="3" fillId="0" borderId="0">
      <protection locked="0"/>
    </xf>
    <xf numFmtId="194" fontId="3" fillId="0" borderId="0">
      <protection locked="0"/>
    </xf>
    <xf numFmtId="272" fontId="3" fillId="0" borderId="0" applyFont="0" applyFill="0" applyBorder="0" applyAlignment="0" applyProtection="0"/>
    <xf numFmtId="0" fontId="46" fillId="7" borderId="3" applyNumberFormat="0" applyAlignment="0" applyProtection="0"/>
    <xf numFmtId="10" fontId="4" fillId="24" borderId="6" applyNumberFormat="0" applyBorder="0" applyAlignment="0" applyProtection="0"/>
    <xf numFmtId="186" fontId="47" fillId="0" borderId="0" applyFont="0" applyFill="0" applyBorder="0" applyAlignment="0" applyProtection="0"/>
    <xf numFmtId="187" fontId="48" fillId="0" borderId="0" applyFont="0" applyFill="0" applyBorder="0" applyAlignment="0" applyProtection="0"/>
    <xf numFmtId="0" fontId="49" fillId="25" borderId="7"/>
    <xf numFmtId="183" fontId="8" fillId="0" borderId="0" applyFill="0" applyBorder="0" applyAlignment="0"/>
    <xf numFmtId="185" fontId="8" fillId="0" borderId="0" applyFill="0" applyBorder="0" applyAlignment="0"/>
    <xf numFmtId="183" fontId="8" fillId="0" borderId="0" applyFill="0" applyBorder="0" applyAlignment="0"/>
    <xf numFmtId="191" fontId="8" fillId="0" borderId="0" applyFill="0" applyBorder="0" applyAlignment="0"/>
    <xf numFmtId="185" fontId="8" fillId="0" borderId="0" applyFill="0" applyBorder="0" applyAlignment="0"/>
    <xf numFmtId="0" fontId="50" fillId="0" borderId="13" applyNumberFormat="0" applyFill="0" applyAlignment="0" applyProtection="0"/>
    <xf numFmtId="275" fontId="51" fillId="0" borderId="0" applyFont="0" applyFill="0" applyBorder="0" applyAlignment="0" applyProtection="0"/>
    <xf numFmtId="276" fontId="51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52" fillId="26" borderId="0" applyNumberFormat="0" applyBorder="0" applyAlignment="0" applyProtection="0"/>
    <xf numFmtId="0" fontId="7" fillId="0" borderId="0"/>
    <xf numFmtId="37" fontId="53" fillId="0" borderId="0"/>
    <xf numFmtId="0" fontId="54" fillId="0" borderId="0"/>
    <xf numFmtId="0" fontId="55" fillId="0" borderId="0"/>
    <xf numFmtId="0" fontId="1" fillId="0" borderId="0">
      <alignment vertical="center"/>
    </xf>
    <xf numFmtId="0" fontId="1" fillId="27" borderId="14" applyNumberFormat="0" applyFont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56" fillId="20" borderId="15" applyNumberFormat="0" applyAlignment="0" applyProtection="0"/>
    <xf numFmtId="245" fontId="31" fillId="0" borderId="0" applyFont="0" applyFill="0" applyBorder="0" applyAlignment="0" applyProtection="0"/>
    <xf numFmtId="246" fontId="29" fillId="0" borderId="0" applyFont="0" applyFill="0" applyBorder="0" applyAlignment="0" applyProtection="0"/>
    <xf numFmtId="229" fontId="26" fillId="0" borderId="0" applyFont="0" applyFill="0" applyBorder="0" applyAlignment="0" applyProtection="0"/>
    <xf numFmtId="255" fontId="3" fillId="0" borderId="0" applyFont="0" applyFill="0" applyBorder="0" applyAlignment="0" applyProtection="0"/>
    <xf numFmtId="190" fontId="8" fillId="0" borderId="0" applyFont="0" applyFill="0" applyBorder="0" applyAlignment="0" applyProtection="0"/>
    <xf numFmtId="188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247" fontId="31" fillId="0" borderId="0" applyFont="0" applyFill="0" applyBorder="0" applyAlignment="0" applyProtection="0"/>
    <xf numFmtId="248" fontId="29" fillId="0" borderId="0" applyFont="0" applyFill="0" applyBorder="0" applyAlignment="0" applyProtection="0"/>
    <xf numFmtId="230" fontId="26" fillId="0" borderId="0" applyFont="0" applyFill="0" applyBorder="0" applyAlignment="0" applyProtection="0"/>
    <xf numFmtId="249" fontId="31" fillId="0" borderId="0" applyFont="0" applyFill="0" applyBorder="0" applyAlignment="0" applyProtection="0"/>
    <xf numFmtId="250" fontId="29" fillId="0" borderId="0" applyFont="0" applyFill="0" applyBorder="0" applyAlignment="0" applyProtection="0"/>
    <xf numFmtId="231" fontId="26" fillId="0" borderId="0" applyFont="0" applyFill="0" applyBorder="0" applyAlignment="0" applyProtection="0"/>
    <xf numFmtId="251" fontId="31" fillId="0" borderId="0" applyFont="0" applyFill="0" applyBorder="0" applyAlignment="0" applyProtection="0"/>
    <xf numFmtId="252" fontId="29" fillId="0" borderId="0" applyFont="0" applyFill="0" applyBorder="0" applyAlignment="0" applyProtection="0"/>
    <xf numFmtId="232" fontId="26" fillId="0" borderId="0" applyFont="0" applyFill="0" applyBorder="0" applyAlignment="0" applyProtection="0"/>
    <xf numFmtId="274" fontId="32" fillId="0" borderId="0" applyFont="0" applyFill="0" applyBorder="0" applyAlignment="0" applyProtection="0"/>
    <xf numFmtId="269" fontId="29" fillId="0" borderId="0" applyFont="0" applyFill="0" applyBorder="0" applyAlignment="0" applyProtection="0"/>
    <xf numFmtId="179" fontId="3" fillId="0" borderId="0" applyFont="0" applyFill="0" applyBorder="0" applyAlignment="0" applyProtection="0"/>
    <xf numFmtId="183" fontId="8" fillId="0" borderId="0" applyFill="0" applyBorder="0" applyAlignment="0"/>
    <xf numFmtId="185" fontId="8" fillId="0" borderId="0" applyFill="0" applyBorder="0" applyAlignment="0"/>
    <xf numFmtId="183" fontId="8" fillId="0" borderId="0" applyFill="0" applyBorder="0" applyAlignment="0"/>
    <xf numFmtId="191" fontId="8" fillId="0" borderId="0" applyFill="0" applyBorder="0" applyAlignment="0"/>
    <xf numFmtId="185" fontId="8" fillId="0" borderId="0" applyFill="0" applyBorder="0" applyAlignment="0"/>
    <xf numFmtId="0" fontId="39" fillId="0" borderId="0" applyNumberFormat="0" applyFont="0" applyFill="0" applyBorder="0" applyAlignment="0" applyProtection="0">
      <alignment horizontal="left"/>
    </xf>
    <xf numFmtId="3" fontId="57" fillId="0" borderId="0"/>
    <xf numFmtId="0" fontId="8" fillId="0" borderId="0"/>
    <xf numFmtId="0" fontId="37" fillId="0" borderId="0"/>
    <xf numFmtId="0" fontId="58" fillId="0" borderId="6">
      <alignment horizontal="center"/>
    </xf>
    <xf numFmtId="0" fontId="8" fillId="0" borderId="0"/>
    <xf numFmtId="0" fontId="58" fillId="0" borderId="0">
      <alignment horizontal="center" vertical="center"/>
    </xf>
    <xf numFmtId="0" fontId="59" fillId="28" borderId="0" applyNumberFormat="0" applyFill="0">
      <alignment horizontal="left" vertical="center"/>
    </xf>
    <xf numFmtId="0" fontId="3" fillId="0" borderId="0"/>
    <xf numFmtId="0" fontId="8" fillId="0" borderId="7"/>
    <xf numFmtId="0" fontId="37" fillId="0" borderId="7"/>
    <xf numFmtId="49" fontId="10" fillId="0" borderId="0" applyFill="0" applyBorder="0" applyAlignment="0"/>
    <xf numFmtId="192" fontId="8" fillId="0" borderId="0" applyFill="0" applyBorder="0" applyAlignment="0"/>
    <xf numFmtId="193" fontId="8" fillId="0" borderId="0" applyFill="0" applyBorder="0" applyAlignment="0"/>
    <xf numFmtId="0" fontId="60" fillId="0" borderId="0" applyFill="0" applyBorder="0" applyProtection="0">
      <alignment horizontal="left" vertical="top"/>
    </xf>
    <xf numFmtId="0" fontId="61" fillId="0" borderId="0" applyNumberFormat="0" applyFill="0" applyBorder="0" applyAlignment="0" applyProtection="0"/>
    <xf numFmtId="0" fontId="62" fillId="29" borderId="0"/>
    <xf numFmtId="0" fontId="63" fillId="29" borderId="0"/>
    <xf numFmtId="0" fontId="3" fillId="0" borderId="16" applyNumberFormat="0" applyFont="0" applyFill="0" applyAlignment="0" applyProtection="0"/>
    <xf numFmtId="0" fontId="64" fillId="0" borderId="17"/>
    <xf numFmtId="0" fontId="49" fillId="0" borderId="17"/>
    <xf numFmtId="0" fontId="64" fillId="0" borderId="7"/>
    <xf numFmtId="0" fontId="49" fillId="0" borderId="7"/>
    <xf numFmtId="277" fontId="3" fillId="0" borderId="0" applyFont="0" applyFill="0" applyBorder="0" applyAlignment="0" applyProtection="0"/>
    <xf numFmtId="278" fontId="3" fillId="0" borderId="0" applyFont="0" applyFill="0" applyBorder="0" applyAlignment="0" applyProtection="0"/>
    <xf numFmtId="271" fontId="29" fillId="0" borderId="0" applyFont="0" applyFill="0" applyBorder="0" applyAlignment="0" applyProtection="0"/>
    <xf numFmtId="273" fontId="32" fillId="0" borderId="0" applyFont="0" applyFill="0" applyBorder="0" applyAlignment="0" applyProtection="0"/>
    <xf numFmtId="279" fontId="6" fillId="0" borderId="0" applyFont="0" applyFill="0" applyBorder="0" applyAlignment="0" applyProtection="0"/>
    <xf numFmtId="280" fontId="6" fillId="0" borderId="0" applyFont="0" applyFill="0" applyBorder="0" applyAlignment="0" applyProtection="0"/>
    <xf numFmtId="0" fontId="65" fillId="0" borderId="0" applyNumberFormat="0" applyFill="0" applyBorder="0" applyAlignment="0" applyProtection="0"/>
    <xf numFmtId="256" fontId="66" fillId="0" borderId="0"/>
    <xf numFmtId="0" fontId="1" fillId="0" borderId="0"/>
    <xf numFmtId="0" fontId="3" fillId="0" borderId="0"/>
    <xf numFmtId="0" fontId="3" fillId="0" borderId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67" fillId="26" borderId="0" applyNumberFormat="0" applyBorder="0" applyAlignment="0" applyProtection="0"/>
    <xf numFmtId="0" fontId="24" fillId="0" borderId="0" applyNumberFormat="0" applyFill="0" applyBorder="0" applyAlignment="0" applyProtection="0"/>
    <xf numFmtId="0" fontId="68" fillId="0" borderId="18" applyNumberFormat="0" applyFill="0" applyAlignment="0" applyProtection="0"/>
    <xf numFmtId="0" fontId="69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3" fillId="27" borderId="14" applyNumberFormat="0" applyFont="0" applyAlignment="0" applyProtection="0">
      <alignment vertical="center"/>
    </xf>
    <xf numFmtId="0" fontId="72" fillId="20" borderId="3" applyNumberFormat="0" applyAlignment="0" applyProtection="0"/>
    <xf numFmtId="0" fontId="73" fillId="3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196" fontId="51" fillId="0" borderId="0" applyFont="0" applyFill="0" applyBorder="0" applyAlignment="0" applyProtection="0"/>
    <xf numFmtId="198" fontId="51" fillId="0" borderId="0" applyFont="0" applyFill="0" applyBorder="0" applyAlignment="0" applyProtection="0"/>
    <xf numFmtId="0" fontId="75" fillId="0" borderId="13" applyNumberFormat="0" applyFill="0" applyAlignment="0" applyProtection="0"/>
    <xf numFmtId="0" fontId="16" fillId="27" borderId="14" applyNumberFormat="0" applyFont="0" applyAlignment="0" applyProtection="0"/>
    <xf numFmtId="0" fontId="76" fillId="0" borderId="0"/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0" fillId="0" borderId="0">
      <alignment vertical="top"/>
    </xf>
    <xf numFmtId="0" fontId="79" fillId="0" borderId="0"/>
    <xf numFmtId="0" fontId="80" fillId="0" borderId="0" applyNumberFormat="0" applyFill="0" applyBorder="0" applyAlignment="0" applyProtection="0"/>
    <xf numFmtId="0" fontId="81" fillId="0" borderId="19" applyNumberFormat="0" applyFill="0" applyAlignment="0" applyProtection="0"/>
    <xf numFmtId="0" fontId="82" fillId="0" borderId="2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38" fontId="84" fillId="0" borderId="0" applyFont="0" applyFill="0" applyBorder="0" applyAlignment="0" applyProtection="0"/>
    <xf numFmtId="40" fontId="84" fillId="0" borderId="0" applyFont="0" applyFill="0" applyBorder="0" applyAlignment="0" applyProtection="0"/>
    <xf numFmtId="0" fontId="85" fillId="7" borderId="3" applyNumberFormat="0" applyAlignment="0" applyProtection="0"/>
    <xf numFmtId="0" fontId="86" fillId="20" borderId="15" applyNumberFormat="0" applyAlignment="0" applyProtection="0"/>
    <xf numFmtId="197" fontId="51" fillId="0" borderId="0" applyFont="0" applyFill="0" applyBorder="0" applyAlignment="0" applyProtection="0"/>
    <xf numFmtId="199" fontId="51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7" fillId="21" borderId="4" applyNumberFormat="0" applyAlignment="0" applyProtection="0"/>
    <xf numFmtId="0" fontId="88" fillId="0" borderId="0"/>
    <xf numFmtId="0" fontId="89" fillId="3" borderId="0" applyNumberFormat="0" applyBorder="0" applyAlignment="0" applyProtection="0"/>
    <xf numFmtId="0" fontId="90" fillId="3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19" applyNumberFormat="0" applyFill="0" applyAlignment="0" applyProtection="0">
      <alignment vertical="center"/>
    </xf>
    <xf numFmtId="0" fontId="95" fillId="0" borderId="20" applyNumberFormat="0" applyFill="0" applyAlignment="0" applyProtection="0">
      <alignment vertical="center"/>
    </xf>
    <xf numFmtId="0" fontId="96" fillId="0" borderId="11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21" borderId="4" applyNumberFormat="0" applyAlignment="0" applyProtection="0">
      <alignment vertical="center"/>
    </xf>
    <xf numFmtId="0" fontId="98" fillId="0" borderId="18" applyNumberFormat="0" applyFill="0" applyAlignment="0" applyProtection="0">
      <alignment vertical="center"/>
    </xf>
    <xf numFmtId="0" fontId="99" fillId="20" borderId="3" applyNumberFormat="0" applyAlignment="0" applyProtection="0">
      <alignment vertical="center"/>
    </xf>
    <xf numFmtId="0" fontId="100" fillId="7" borderId="3" applyNumberFormat="0" applyAlignment="0" applyProtection="0">
      <alignment vertical="center"/>
    </xf>
    <xf numFmtId="0" fontId="101" fillId="20" borderId="15" applyNumberFormat="0" applyAlignment="0" applyProtection="0">
      <alignment vertical="center"/>
    </xf>
    <xf numFmtId="0" fontId="102" fillId="0" borderId="0"/>
    <xf numFmtId="0" fontId="103" fillId="0" borderId="13" applyNumberFormat="0" applyFill="0" applyAlignment="0" applyProtection="0">
      <alignment vertical="center"/>
    </xf>
  </cellStyleXfs>
  <cellXfs count="114">
    <xf numFmtId="0" fontId="0" fillId="0" borderId="0" xfId="0">
      <alignment vertical="center"/>
    </xf>
    <xf numFmtId="0" fontId="107" fillId="0" borderId="0" xfId="0" applyFont="1">
      <alignment vertical="center"/>
    </xf>
    <xf numFmtId="0" fontId="109" fillId="0" borderId="0" xfId="0" applyFont="1">
      <alignment vertical="center"/>
    </xf>
    <xf numFmtId="0" fontId="108" fillId="0" borderId="0" xfId="0" applyFont="1">
      <alignment vertical="center"/>
    </xf>
    <xf numFmtId="0" fontId="107" fillId="30" borderId="0" xfId="0" applyFont="1" applyFill="1">
      <alignment vertical="center"/>
    </xf>
    <xf numFmtId="0" fontId="107" fillId="30" borderId="0" xfId="0" applyFont="1" applyFill="1" applyAlignment="1">
      <alignment horizontal="center" vertical="center"/>
    </xf>
    <xf numFmtId="177" fontId="107" fillId="0" borderId="0" xfId="296" applyFont="1">
      <alignment vertical="center"/>
    </xf>
    <xf numFmtId="282" fontId="109" fillId="0" borderId="0" xfId="0" applyNumberFormat="1" applyFont="1">
      <alignment vertical="center"/>
    </xf>
    <xf numFmtId="284" fontId="109" fillId="0" borderId="0" xfId="296" applyNumberFormat="1" applyFont="1">
      <alignment vertical="center"/>
    </xf>
    <xf numFmtId="284" fontId="109" fillId="0" borderId="0" xfId="0" applyNumberFormat="1" applyFont="1">
      <alignment vertical="center"/>
    </xf>
    <xf numFmtId="284" fontId="107" fillId="0" borderId="0" xfId="296" applyNumberFormat="1" applyFont="1">
      <alignment vertical="center"/>
    </xf>
    <xf numFmtId="0" fontId="107" fillId="0" borderId="0" xfId="0" applyFont="1" applyAlignment="1">
      <alignment horizontal="center" vertical="center"/>
    </xf>
    <xf numFmtId="282" fontId="107" fillId="0" borderId="0" xfId="0" applyNumberFormat="1" applyFont="1">
      <alignment vertical="center"/>
    </xf>
    <xf numFmtId="14" fontId="107" fillId="30" borderId="0" xfId="0" applyNumberFormat="1" applyFont="1" applyFill="1">
      <alignment vertical="center"/>
    </xf>
    <xf numFmtId="14" fontId="107" fillId="30" borderId="0" xfId="0" applyNumberFormat="1" applyFont="1" applyFill="1" applyAlignment="1">
      <alignment horizontal="right" vertical="center"/>
    </xf>
    <xf numFmtId="286" fontId="107" fillId="30" borderId="0" xfId="296" applyNumberFormat="1" applyFont="1" applyFill="1">
      <alignment vertical="center"/>
    </xf>
    <xf numFmtId="286" fontId="107" fillId="0" borderId="0" xfId="296" applyNumberFormat="1" applyFont="1">
      <alignment vertical="center"/>
    </xf>
    <xf numFmtId="286" fontId="107" fillId="0" borderId="0" xfId="296" applyNumberFormat="1" applyFont="1" applyFill="1">
      <alignment vertical="center"/>
    </xf>
    <xf numFmtId="9" fontId="107" fillId="0" borderId="0" xfId="309" applyFont="1">
      <alignment vertical="center"/>
    </xf>
    <xf numFmtId="9" fontId="107" fillId="34" borderId="0" xfId="309" applyFont="1" applyFill="1">
      <alignment vertical="center"/>
    </xf>
    <xf numFmtId="0" fontId="110" fillId="0" borderId="0" xfId="0" applyFont="1">
      <alignment vertical="center"/>
    </xf>
    <xf numFmtId="286" fontId="110" fillId="0" borderId="0" xfId="296" applyNumberFormat="1" applyFont="1" applyFill="1">
      <alignment vertical="center"/>
    </xf>
    <xf numFmtId="10" fontId="107" fillId="0" borderId="0" xfId="309" applyNumberFormat="1" applyFont="1">
      <alignment vertical="center"/>
    </xf>
    <xf numFmtId="283" fontId="107" fillId="0" borderId="0" xfId="309" applyNumberFormat="1" applyFont="1">
      <alignment vertical="center"/>
    </xf>
    <xf numFmtId="0" fontId="111" fillId="0" borderId="0" xfId="0" applyFont="1">
      <alignment vertical="center"/>
    </xf>
    <xf numFmtId="0" fontId="112" fillId="0" borderId="0" xfId="0" applyFont="1">
      <alignment vertical="center"/>
    </xf>
    <xf numFmtId="0" fontId="113" fillId="0" borderId="0" xfId="0" applyFont="1">
      <alignment vertical="center"/>
    </xf>
    <xf numFmtId="0" fontId="106" fillId="30" borderId="0" xfId="0" applyFont="1" applyFill="1" applyAlignment="1">
      <alignment horizontal="center" vertical="center"/>
    </xf>
    <xf numFmtId="0" fontId="114" fillId="0" borderId="0" xfId="0" applyFont="1">
      <alignment vertical="center"/>
    </xf>
    <xf numFmtId="0" fontId="115" fillId="0" borderId="0" xfId="0" applyFont="1">
      <alignment vertical="center"/>
    </xf>
    <xf numFmtId="10" fontId="115" fillId="0" borderId="0" xfId="309" applyNumberFormat="1" applyFont="1">
      <alignment vertical="center"/>
    </xf>
    <xf numFmtId="284" fontId="107" fillId="30" borderId="0" xfId="296" applyNumberFormat="1" applyFont="1" applyFill="1">
      <alignment vertical="center"/>
    </xf>
    <xf numFmtId="284" fontId="107" fillId="0" borderId="33" xfId="0" applyNumberFormat="1" applyFont="1" applyBorder="1">
      <alignment vertical="center"/>
    </xf>
    <xf numFmtId="0" fontId="116" fillId="0" borderId="0" xfId="0" applyFont="1" applyAlignment="1">
      <alignment horizontal="right" vertical="center"/>
    </xf>
    <xf numFmtId="0" fontId="116" fillId="0" borderId="0" xfId="0" applyFont="1">
      <alignment vertical="center"/>
    </xf>
    <xf numFmtId="0" fontId="107" fillId="0" borderId="23" xfId="0" applyFont="1" applyBorder="1">
      <alignment vertical="center"/>
    </xf>
    <xf numFmtId="0" fontId="107" fillId="0" borderId="24" xfId="0" applyFont="1" applyBorder="1">
      <alignment vertical="center"/>
    </xf>
    <xf numFmtId="0" fontId="107" fillId="0" borderId="25" xfId="0" applyFont="1" applyBorder="1">
      <alignment vertical="center"/>
    </xf>
    <xf numFmtId="0" fontId="107" fillId="0" borderId="10" xfId="0" applyFont="1" applyBorder="1">
      <alignment vertical="center"/>
    </xf>
    <xf numFmtId="0" fontId="107" fillId="0" borderId="26" xfId="0" applyFont="1" applyBorder="1">
      <alignment vertical="center"/>
    </xf>
    <xf numFmtId="0" fontId="117" fillId="0" borderId="0" xfId="0" applyFont="1">
      <alignment vertical="center"/>
    </xf>
    <xf numFmtId="0" fontId="118" fillId="0" borderId="0" xfId="0" applyFont="1">
      <alignment vertical="center"/>
    </xf>
    <xf numFmtId="0" fontId="118" fillId="0" borderId="12" xfId="0" applyFont="1" applyBorder="1">
      <alignment vertical="center"/>
    </xf>
    <xf numFmtId="0" fontId="118" fillId="0" borderId="2" xfId="0" applyFont="1" applyBorder="1">
      <alignment vertical="center"/>
    </xf>
    <xf numFmtId="0" fontId="106" fillId="0" borderId="2" xfId="0" applyFont="1" applyBorder="1" applyAlignment="1"/>
    <xf numFmtId="0" fontId="119" fillId="0" borderId="2" xfId="0" applyFont="1" applyBorder="1" applyAlignment="1"/>
    <xf numFmtId="0" fontId="107" fillId="0" borderId="2" xfId="0" applyFont="1" applyBorder="1">
      <alignment vertical="center"/>
    </xf>
    <xf numFmtId="0" fontId="120" fillId="0" borderId="0" xfId="0" applyFont="1">
      <alignment vertical="center"/>
    </xf>
    <xf numFmtId="0" fontId="106" fillId="0" borderId="0" xfId="0" applyFont="1" applyAlignment="1"/>
    <xf numFmtId="0" fontId="119" fillId="0" borderId="0" xfId="0" applyFont="1" applyAlignment="1"/>
    <xf numFmtId="14" fontId="118" fillId="0" borderId="0" xfId="0" applyNumberFormat="1" applyFont="1">
      <alignment vertical="center"/>
    </xf>
    <xf numFmtId="0" fontId="121" fillId="0" borderId="0" xfId="0" applyFont="1">
      <alignment vertical="center"/>
    </xf>
    <xf numFmtId="0" fontId="118" fillId="33" borderId="2" xfId="0" applyFont="1" applyFill="1" applyBorder="1" applyAlignment="1">
      <alignment horizontal="right" vertical="center"/>
    </xf>
    <xf numFmtId="0" fontId="122" fillId="0" borderId="0" xfId="0" applyFont="1">
      <alignment vertical="center"/>
    </xf>
    <xf numFmtId="10" fontId="118" fillId="0" borderId="0" xfId="309" applyNumberFormat="1" applyFont="1">
      <alignment vertical="center"/>
    </xf>
    <xf numFmtId="14" fontId="118" fillId="33" borderId="0" xfId="0" applyNumberFormat="1" applyFont="1" applyFill="1">
      <alignment vertical="center"/>
    </xf>
    <xf numFmtId="288" fontId="118" fillId="0" borderId="0" xfId="0" applyNumberFormat="1" applyFont="1">
      <alignment vertical="center"/>
    </xf>
    <xf numFmtId="288" fontId="118" fillId="33" borderId="0" xfId="0" applyNumberFormat="1" applyFont="1" applyFill="1">
      <alignment vertical="center"/>
    </xf>
    <xf numFmtId="284" fontId="118" fillId="0" borderId="0" xfId="296" applyNumberFormat="1" applyFont="1" applyFill="1">
      <alignment vertical="center"/>
    </xf>
    <xf numFmtId="283" fontId="118" fillId="0" borderId="0" xfId="0" applyNumberFormat="1" applyFont="1">
      <alignment vertical="center"/>
    </xf>
    <xf numFmtId="283" fontId="117" fillId="0" borderId="22" xfId="0" applyNumberFormat="1" applyFont="1" applyBorder="1">
      <alignment vertical="center"/>
    </xf>
    <xf numFmtId="283" fontId="117" fillId="0" borderId="0" xfId="0" applyNumberFormat="1" applyFont="1" applyAlignment="1">
      <alignment horizontal="right" vertical="center"/>
    </xf>
    <xf numFmtId="283" fontId="117" fillId="0" borderId="0" xfId="0" applyNumberFormat="1" applyFont="1" applyAlignment="1">
      <alignment horizontal="center" vertical="center"/>
    </xf>
    <xf numFmtId="287" fontId="118" fillId="0" borderId="0" xfId="0" applyNumberFormat="1" applyFont="1">
      <alignment vertical="center"/>
    </xf>
    <xf numFmtId="287" fontId="117" fillId="0" borderId="0" xfId="0" applyNumberFormat="1" applyFont="1">
      <alignment vertical="center"/>
    </xf>
    <xf numFmtId="0" fontId="117" fillId="0" borderId="0" xfId="0" applyFont="1" applyAlignment="1">
      <alignment horizontal="right" vertical="center"/>
    </xf>
    <xf numFmtId="14" fontId="117" fillId="0" borderId="0" xfId="0" applyNumberFormat="1" applyFont="1" applyAlignment="1">
      <alignment horizontal="center" vertical="center"/>
    </xf>
    <xf numFmtId="0" fontId="107" fillId="0" borderId="6" xfId="294" applyFont="1" applyBorder="1" applyAlignment="1">
      <alignment horizontal="right"/>
    </xf>
    <xf numFmtId="2" fontId="107" fillId="0" borderId="6" xfId="294" applyNumberFormat="1" applyFont="1" applyBorder="1" applyAlignment="1">
      <alignment horizontal="right"/>
    </xf>
    <xf numFmtId="2" fontId="107" fillId="0" borderId="0" xfId="294" applyNumberFormat="1" applyFont="1" applyAlignment="1">
      <alignment horizontal="right"/>
    </xf>
    <xf numFmtId="0" fontId="107" fillId="0" borderId="0" xfId="294" applyFont="1" applyAlignment="1">
      <alignment horizontal="left"/>
    </xf>
    <xf numFmtId="15" fontId="107" fillId="0" borderId="6" xfId="294" applyNumberFormat="1" applyFont="1" applyBorder="1"/>
    <xf numFmtId="0" fontId="107" fillId="0" borderId="0" xfId="294" applyFont="1"/>
    <xf numFmtId="14" fontId="107" fillId="0" borderId="0" xfId="294" applyNumberFormat="1" applyFont="1"/>
    <xf numFmtId="2" fontId="107" fillId="0" borderId="6" xfId="294" applyNumberFormat="1" applyFont="1" applyBorder="1" applyAlignment="1">
      <alignment horizontal="left"/>
    </xf>
    <xf numFmtId="0" fontId="107" fillId="0" borderId="6" xfId="294" applyFont="1" applyBorder="1"/>
    <xf numFmtId="283" fontId="107" fillId="31" borderId="22" xfId="309" applyNumberFormat="1" applyFont="1" applyFill="1" applyBorder="1" applyAlignment="1"/>
    <xf numFmtId="15" fontId="107" fillId="0" borderId="6" xfId="294" applyNumberFormat="1" applyFont="1" applyBorder="1" applyAlignment="1">
      <alignment horizontal="right"/>
    </xf>
    <xf numFmtId="15" fontId="107" fillId="0" borderId="0" xfId="294" applyNumberFormat="1" applyFont="1" applyAlignment="1">
      <alignment horizontal="right"/>
    </xf>
    <xf numFmtId="14" fontId="107" fillId="0" borderId="0" xfId="296" applyNumberFormat="1" applyFont="1" applyFill="1" applyAlignment="1"/>
    <xf numFmtId="177" fontId="107" fillId="0" borderId="0" xfId="296" applyFont="1" applyFill="1" applyAlignment="1"/>
    <xf numFmtId="177" fontId="107" fillId="0" borderId="0" xfId="294" applyNumberFormat="1" applyFont="1"/>
    <xf numFmtId="281" fontId="107" fillId="0" borderId="0" xfId="294" applyNumberFormat="1" applyFont="1"/>
    <xf numFmtId="2" fontId="107" fillId="0" borderId="0" xfId="294" applyNumberFormat="1" applyFont="1"/>
    <xf numFmtId="0" fontId="107" fillId="0" borderId="5" xfId="294" applyFont="1" applyBorder="1" applyAlignment="1">
      <alignment horizontal="right"/>
    </xf>
    <xf numFmtId="0" fontId="107" fillId="0" borderId="21" xfId="294" applyFont="1" applyBorder="1" applyAlignment="1">
      <alignment horizontal="right"/>
    </xf>
    <xf numFmtId="10" fontId="107" fillId="31" borderId="22" xfId="294" applyNumberFormat="1" applyFont="1" applyFill="1" applyBorder="1"/>
    <xf numFmtId="2" fontId="107" fillId="0" borderId="0" xfId="294" applyNumberFormat="1" applyFont="1" applyAlignment="1">
      <alignment horizontal="left"/>
    </xf>
    <xf numFmtId="10" fontId="107" fillId="31" borderId="22" xfId="309" applyNumberFormat="1" applyFont="1" applyFill="1" applyBorder="1" applyAlignment="1"/>
    <xf numFmtId="2" fontId="107" fillId="32" borderId="0" xfId="294" applyNumberFormat="1" applyFont="1" applyFill="1"/>
    <xf numFmtId="177" fontId="107" fillId="0" borderId="6" xfId="296" applyFont="1" applyFill="1" applyBorder="1" applyAlignment="1"/>
    <xf numFmtId="0" fontId="107" fillId="0" borderId="27" xfId="294" applyFont="1" applyBorder="1"/>
    <xf numFmtId="0" fontId="107" fillId="0" borderId="28" xfId="0" applyFont="1" applyBorder="1">
      <alignment vertical="center"/>
    </xf>
    <xf numFmtId="0" fontId="107" fillId="0" borderId="29" xfId="294" applyFont="1" applyBorder="1"/>
    <xf numFmtId="285" fontId="107" fillId="0" borderId="30" xfId="294" applyNumberFormat="1" applyFont="1" applyBorder="1"/>
    <xf numFmtId="0" fontId="107" fillId="0" borderId="30" xfId="294" applyFont="1" applyBorder="1"/>
    <xf numFmtId="0" fontId="123" fillId="0" borderId="0" xfId="294" applyFont="1" applyAlignment="1">
      <alignment horizontal="right"/>
    </xf>
    <xf numFmtId="2" fontId="123" fillId="0" borderId="0" xfId="294" applyNumberFormat="1" applyFont="1" applyAlignment="1">
      <alignment horizontal="right"/>
    </xf>
    <xf numFmtId="0" fontId="107" fillId="0" borderId="31" xfId="0" applyFont="1" applyBorder="1">
      <alignment vertical="center"/>
    </xf>
    <xf numFmtId="0" fontId="107" fillId="0" borderId="32" xfId="0" applyFont="1" applyBorder="1">
      <alignment vertical="center"/>
    </xf>
    <xf numFmtId="14" fontId="107" fillId="32" borderId="0" xfId="294" applyNumberFormat="1" applyFont="1" applyFill="1"/>
    <xf numFmtId="2" fontId="107" fillId="22" borderId="0" xfId="294" applyNumberFormat="1" applyFont="1" applyFill="1"/>
    <xf numFmtId="14" fontId="107" fillId="0" borderId="0" xfId="0" applyNumberFormat="1" applyFont="1">
      <alignment vertical="center"/>
    </xf>
    <xf numFmtId="281" fontId="107" fillId="22" borderId="0" xfId="294" applyNumberFormat="1" applyFont="1" applyFill="1"/>
    <xf numFmtId="14" fontId="107" fillId="0" borderId="0" xfId="295" applyNumberFormat="1" applyFont="1"/>
    <xf numFmtId="0" fontId="107" fillId="0" borderId="0" xfId="295" applyFont="1"/>
    <xf numFmtId="15" fontId="107" fillId="0" borderId="0" xfId="295" applyNumberFormat="1" applyFont="1"/>
    <xf numFmtId="177" fontId="107" fillId="0" borderId="0" xfId="296" applyFont="1" applyFill="1" applyBorder="1" applyAlignment="1"/>
    <xf numFmtId="0" fontId="124" fillId="0" borderId="34" xfId="0" applyFont="1" applyBorder="1">
      <alignment vertical="center"/>
    </xf>
    <xf numFmtId="0" fontId="124" fillId="0" borderId="35" xfId="0" applyFont="1" applyBorder="1">
      <alignment vertical="center"/>
    </xf>
    <xf numFmtId="0" fontId="124" fillId="0" borderId="36" xfId="0" applyFont="1" applyBorder="1">
      <alignment vertical="center"/>
    </xf>
    <xf numFmtId="0" fontId="124" fillId="0" borderId="37" xfId="0" applyFont="1" applyBorder="1">
      <alignment vertical="center"/>
    </xf>
    <xf numFmtId="0" fontId="125" fillId="0" borderId="0" xfId="0" applyFont="1">
      <alignment vertical="center"/>
    </xf>
    <xf numFmtId="0" fontId="126" fillId="0" borderId="0" xfId="0" applyFont="1">
      <alignment vertical="center"/>
    </xf>
  </cellXfs>
  <cellStyles count="367">
    <cellStyle name="???[0]" xfId="1" xr:uid="{00000000-0005-0000-0000-000000000000}"/>
    <cellStyle name="@_text" xfId="2" xr:uid="{00000000-0005-0000-0000-000001000000}"/>
    <cellStyle name="@_text_Copy of Shanli fixed asset list (31072008) (To be Disposed)" xfId="3" xr:uid="{00000000-0005-0000-0000-000002000000}"/>
    <cellStyle name="@_text_Intelli-Media - 1" xfId="4" xr:uid="{00000000-0005-0000-0000-000003000000}"/>
    <cellStyle name="@_text_Intelli-Media (P1147) model 1a" xfId="5" xr:uid="{00000000-0005-0000-0000-000004000000}"/>
    <cellStyle name="_Capex Waiver Model v25" xfId="6" xr:uid="{00000000-0005-0000-0000-000005000000}"/>
    <cellStyle name="_Capex Waiver Model v27" xfId="7" xr:uid="{00000000-0005-0000-0000-000006000000}"/>
    <cellStyle name="_Capital structure to Darbyv3" xfId="8" xr:uid="{00000000-0005-0000-0000-000007000000}"/>
    <cellStyle name="_Capital structure to Darbyv3_EQT-PSM-P12 07-Value-updated by 15 Feb 2008-May 18 2007 PL" xfId="9" xr:uid="{00000000-0005-0000-0000-000008000000}"/>
    <cellStyle name="_Capital structure to Darbyv3_Wallingford-PSM-P12 07" xfId="10" xr:uid="{00000000-0005-0000-0000-000009000000}"/>
    <cellStyle name="_Copy of Shanli fixed asset list (31072008) (To be Disposed)" xfId="11" xr:uid="{00000000-0005-0000-0000-00000A000000}"/>
    <cellStyle name="_Employee Information Summary_Y2007_for BMI" xfId="12" xr:uid="{00000000-0005-0000-0000-00000B000000}"/>
    <cellStyle name="_EQT_HK-#10001379-v51-Roma_revised_model" xfId="13" xr:uid="{00000000-0005-0000-0000-00000C000000}"/>
    <cellStyle name="_EQT_HK-#10002015-v81-PSM_Model" xfId="14" xr:uid="{00000000-0005-0000-0000-00000D000000}"/>
    <cellStyle name="_EQT_HK-#10002015-v81-PSM_Model (expand DCF)" xfId="15" xr:uid="{00000000-0005-0000-0000-00000E000000}"/>
    <cellStyle name="_EQT_HK-#10003101-v5A-Monthly_Cash_BS_and_profit_forecast_(0701-0812)" xfId="16" xr:uid="{00000000-0005-0000-0000-00000F000000}"/>
    <cellStyle name="_Heading" xfId="17" xr:uid="{00000000-0005-0000-0000-000010000000}"/>
    <cellStyle name="_Huafeng Textile Int (P1289) - BV model 1a" xfId="18" xr:uid="{00000000-0005-0000-0000-000011000000}"/>
    <cellStyle name="_Model 1a" xfId="19" xr:uid="{00000000-0005-0000-0000-000012000000}"/>
    <cellStyle name="_Model 1b" xfId="20" xr:uid="{00000000-0005-0000-0000-000013000000}"/>
    <cellStyle name="_Model 1g" xfId="21" xr:uid="{00000000-0005-0000-0000-000014000000}"/>
    <cellStyle name="_Model 1g_Intelli-Media - 1" xfId="22" xr:uid="{00000000-0005-0000-0000-000015000000}"/>
    <cellStyle name="_Model 1g_Intelli-Media (P1147) model 1a" xfId="23" xr:uid="{00000000-0005-0000-0000-000016000000}"/>
    <cellStyle name="_Patent - 2" xfId="24" xr:uid="{00000000-0005-0000-0000-000017000000}"/>
    <cellStyle name="_Scenarios V5A (sales and profit from new machines) FK" xfId="25" xr:uid="{00000000-0005-0000-0000-000018000000}"/>
    <cellStyle name="_TableHead" xfId="26" xr:uid="{00000000-0005-0000-0000-000019000000}"/>
    <cellStyle name="_TosaRosa PrePL (from T109)" xfId="27" xr:uid="{00000000-0005-0000-0000-00001A000000}"/>
    <cellStyle name="_TosaRosa PrePL (from T109)111" xfId="28" xr:uid="{00000000-0005-0000-0000-00001B000000}"/>
    <cellStyle name="_Wallingford-PSM-P12 07-revised" xfId="29" xr:uid="{00000000-0005-0000-0000-00001C000000}"/>
    <cellStyle name="{Comma [0]}" xfId="30" xr:uid="{00000000-0005-0000-0000-00001D000000}"/>
    <cellStyle name="{Comma}" xfId="31" xr:uid="{00000000-0005-0000-0000-00001E000000}"/>
    <cellStyle name="{Date}" xfId="32" xr:uid="{00000000-0005-0000-0000-00001F000000}"/>
    <cellStyle name="{Month}" xfId="33" xr:uid="{00000000-0005-0000-0000-000020000000}"/>
    <cellStyle name="{Percent}" xfId="34" xr:uid="{00000000-0005-0000-0000-000021000000}"/>
    <cellStyle name="{Thousand [0]}" xfId="35" xr:uid="{00000000-0005-0000-0000-000022000000}"/>
    <cellStyle name="{Thousand}" xfId="36" xr:uid="{00000000-0005-0000-0000-000023000000}"/>
    <cellStyle name="{Z'0000(1 dec)}" xfId="37" xr:uid="{00000000-0005-0000-0000-000024000000}"/>
    <cellStyle name="{Z'0000(4 dec)}" xfId="38" xr:uid="{00000000-0005-0000-0000-000025000000}"/>
    <cellStyle name="0,0_x000d__x000a_NA_x000d__x000a_" xfId="39" xr:uid="{00000000-0005-0000-0000-000026000000}"/>
    <cellStyle name="20% - Accent1" xfId="40" xr:uid="{00000000-0005-0000-0000-000027000000}"/>
    <cellStyle name="20% - Accent2" xfId="41" xr:uid="{00000000-0005-0000-0000-000028000000}"/>
    <cellStyle name="20% - Accent3" xfId="42" xr:uid="{00000000-0005-0000-0000-000029000000}"/>
    <cellStyle name="20% - Accent4" xfId="43" xr:uid="{00000000-0005-0000-0000-00002A000000}"/>
    <cellStyle name="20% - Accent5" xfId="44" xr:uid="{00000000-0005-0000-0000-00002B000000}"/>
    <cellStyle name="20% - Accent6" xfId="45" xr:uid="{00000000-0005-0000-0000-00002C000000}"/>
    <cellStyle name="20% - 輔色1" xfId="46" xr:uid="{00000000-0005-0000-0000-000033000000}"/>
    <cellStyle name="20% - 輔色2" xfId="47" xr:uid="{00000000-0005-0000-0000-000034000000}"/>
    <cellStyle name="20% - 輔色3" xfId="48" xr:uid="{00000000-0005-0000-0000-000035000000}"/>
    <cellStyle name="20% - 輔色4" xfId="49" xr:uid="{00000000-0005-0000-0000-000036000000}"/>
    <cellStyle name="20% - 輔色5" xfId="50" xr:uid="{00000000-0005-0000-0000-000037000000}"/>
    <cellStyle name="20% - 輔色6" xfId="51" xr:uid="{00000000-0005-0000-0000-000038000000}"/>
    <cellStyle name="20% - 强调文字颜色 1" xfId="52" xr:uid="{00000000-0005-0000-0000-00002D000000}"/>
    <cellStyle name="20% - 强调文字颜色 2" xfId="53" xr:uid="{00000000-0005-0000-0000-00002E000000}"/>
    <cellStyle name="20% - 强调文字颜色 3" xfId="54" xr:uid="{00000000-0005-0000-0000-00002F000000}"/>
    <cellStyle name="20% - 强调文字颜色 4" xfId="55" xr:uid="{00000000-0005-0000-0000-000030000000}"/>
    <cellStyle name="20% - 强调文字颜色 5" xfId="56" xr:uid="{00000000-0005-0000-0000-000031000000}"/>
    <cellStyle name="20% - 强调文字颜色 6" xfId="57" xr:uid="{00000000-0005-0000-0000-000032000000}"/>
    <cellStyle name="40% - Accent1" xfId="58" xr:uid="{00000000-0005-0000-0000-000039000000}"/>
    <cellStyle name="40% - Accent2" xfId="59" xr:uid="{00000000-0005-0000-0000-00003A000000}"/>
    <cellStyle name="40% - Accent3" xfId="60" xr:uid="{00000000-0005-0000-0000-00003B000000}"/>
    <cellStyle name="40% - Accent4" xfId="61" xr:uid="{00000000-0005-0000-0000-00003C000000}"/>
    <cellStyle name="40% - Accent5" xfId="62" xr:uid="{00000000-0005-0000-0000-00003D000000}"/>
    <cellStyle name="40% - Accent6" xfId="63" xr:uid="{00000000-0005-0000-0000-00003E000000}"/>
    <cellStyle name="40% - 輔色1" xfId="64" xr:uid="{00000000-0005-0000-0000-000045000000}"/>
    <cellStyle name="40% - 輔色2" xfId="65" xr:uid="{00000000-0005-0000-0000-000046000000}"/>
    <cellStyle name="40% - 輔色3" xfId="66" xr:uid="{00000000-0005-0000-0000-000047000000}"/>
    <cellStyle name="40% - 輔色4" xfId="67" xr:uid="{00000000-0005-0000-0000-000048000000}"/>
    <cellStyle name="40% - 輔色5" xfId="68" xr:uid="{00000000-0005-0000-0000-000049000000}"/>
    <cellStyle name="40% - 輔色6" xfId="69" xr:uid="{00000000-0005-0000-0000-00004A000000}"/>
    <cellStyle name="40% - 强调文字颜色 1" xfId="70" xr:uid="{00000000-0005-0000-0000-00003F000000}"/>
    <cellStyle name="40% - 强调文字颜色 2" xfId="71" xr:uid="{00000000-0005-0000-0000-000040000000}"/>
    <cellStyle name="40% - 强调文字颜色 3" xfId="72" xr:uid="{00000000-0005-0000-0000-000041000000}"/>
    <cellStyle name="40% - 强调文字颜色 4" xfId="73" xr:uid="{00000000-0005-0000-0000-000042000000}"/>
    <cellStyle name="40% - 强调文字颜色 5" xfId="74" xr:uid="{00000000-0005-0000-0000-000043000000}"/>
    <cellStyle name="40% - 强调文字颜色 6" xfId="75" xr:uid="{00000000-0005-0000-0000-000044000000}"/>
    <cellStyle name="60% - Accent1" xfId="76" xr:uid="{00000000-0005-0000-0000-00004B000000}"/>
    <cellStyle name="60% - Accent2" xfId="77" xr:uid="{00000000-0005-0000-0000-00004C000000}"/>
    <cellStyle name="60% - Accent3" xfId="78" xr:uid="{00000000-0005-0000-0000-00004D000000}"/>
    <cellStyle name="60% - Accent4" xfId="79" xr:uid="{00000000-0005-0000-0000-00004E000000}"/>
    <cellStyle name="60% - Accent5" xfId="80" xr:uid="{00000000-0005-0000-0000-00004F000000}"/>
    <cellStyle name="60% - Accent6" xfId="81" xr:uid="{00000000-0005-0000-0000-000050000000}"/>
    <cellStyle name="60% - 輔色1" xfId="82" xr:uid="{00000000-0005-0000-0000-000057000000}"/>
    <cellStyle name="60% - 輔色2" xfId="83" xr:uid="{00000000-0005-0000-0000-000058000000}"/>
    <cellStyle name="60% - 輔色3" xfId="84" xr:uid="{00000000-0005-0000-0000-000059000000}"/>
    <cellStyle name="60% - 輔色4" xfId="85" xr:uid="{00000000-0005-0000-0000-00005A000000}"/>
    <cellStyle name="60% - 輔色5" xfId="86" xr:uid="{00000000-0005-0000-0000-00005B000000}"/>
    <cellStyle name="60% - 輔色6" xfId="87" xr:uid="{00000000-0005-0000-0000-00005C000000}"/>
    <cellStyle name="60% - 强调文字颜色 1" xfId="88" xr:uid="{00000000-0005-0000-0000-000051000000}"/>
    <cellStyle name="60% - 强调文字颜色 2" xfId="89" xr:uid="{00000000-0005-0000-0000-000052000000}"/>
    <cellStyle name="60% - 强调文字颜色 3" xfId="90" xr:uid="{00000000-0005-0000-0000-000053000000}"/>
    <cellStyle name="60% - 强调文字颜色 4" xfId="91" xr:uid="{00000000-0005-0000-0000-000054000000}"/>
    <cellStyle name="60% - 强调文字颜色 5" xfId="92" xr:uid="{00000000-0005-0000-0000-000055000000}"/>
    <cellStyle name="60% - 强调文字颜色 6" xfId="93" xr:uid="{00000000-0005-0000-0000-000056000000}"/>
    <cellStyle name="Accent1" xfId="94" xr:uid="{00000000-0005-0000-0000-00005D000000}"/>
    <cellStyle name="Accent2" xfId="95" xr:uid="{00000000-0005-0000-0000-00005E000000}"/>
    <cellStyle name="Accent3" xfId="96" xr:uid="{00000000-0005-0000-0000-00005F000000}"/>
    <cellStyle name="Accent4" xfId="97" xr:uid="{00000000-0005-0000-0000-000060000000}"/>
    <cellStyle name="Accent5" xfId="98" xr:uid="{00000000-0005-0000-0000-000061000000}"/>
    <cellStyle name="Accent6" xfId="99" xr:uid="{00000000-0005-0000-0000-000062000000}"/>
    <cellStyle name="active" xfId="100" xr:uid="{00000000-0005-0000-0000-000063000000}"/>
    <cellStyle name="AFE" xfId="101" xr:uid="{00000000-0005-0000-0000-000064000000}"/>
    <cellStyle name="Bad" xfId="102" xr:uid="{00000000-0005-0000-0000-000065000000}"/>
    <cellStyle name="Black" xfId="103" xr:uid="{00000000-0005-0000-0000-000066000000}"/>
    <cellStyle name="Body" xfId="104" xr:uid="{00000000-0005-0000-0000-000067000000}"/>
    <cellStyle name="Border" xfId="105" xr:uid="{00000000-0005-0000-0000-000068000000}"/>
    <cellStyle name="Ç§·ÖÎ»[0]_SCWHX012" xfId="106" xr:uid="{00000000-0005-0000-0000-000069000000}"/>
    <cellStyle name="Ç§·ÖÎ»_SCWHX012" xfId="107" xr:uid="{00000000-0005-0000-0000-00006A000000}"/>
    <cellStyle name="Calc Currency (0)" xfId="108" xr:uid="{00000000-0005-0000-0000-00006B000000}"/>
    <cellStyle name="Calc Currency (2)" xfId="109" xr:uid="{00000000-0005-0000-0000-00006C000000}"/>
    <cellStyle name="Calc Percent (0)" xfId="110" xr:uid="{00000000-0005-0000-0000-00006D000000}"/>
    <cellStyle name="Calc Percent (1)" xfId="111" xr:uid="{00000000-0005-0000-0000-00006E000000}"/>
    <cellStyle name="Calc Percent (2)" xfId="112" xr:uid="{00000000-0005-0000-0000-00006F000000}"/>
    <cellStyle name="Calc Units (0)" xfId="113" xr:uid="{00000000-0005-0000-0000-000070000000}"/>
    <cellStyle name="Calc Units (1)" xfId="114" xr:uid="{00000000-0005-0000-0000-000071000000}"/>
    <cellStyle name="Calc Units (2)" xfId="115" xr:uid="{00000000-0005-0000-0000-000072000000}"/>
    <cellStyle name="Calculation" xfId="116" xr:uid="{00000000-0005-0000-0000-000073000000}"/>
    <cellStyle name="Centered Heading" xfId="117" xr:uid="{00000000-0005-0000-0000-000074000000}"/>
    <cellStyle name="Check Cell" xfId="118" xr:uid="{00000000-0005-0000-0000-000075000000}"/>
    <cellStyle name="Column_Title" xfId="119" xr:uid="{00000000-0005-0000-0000-000076000000}"/>
    <cellStyle name="Comma %" xfId="120" xr:uid="{00000000-0005-0000-0000-000078000000}"/>
    <cellStyle name="Comma [00]" xfId="121" xr:uid="{00000000-0005-0000-0000-000079000000}"/>
    <cellStyle name="Comma 0.0" xfId="122" xr:uid="{00000000-0005-0000-0000-00007A000000}"/>
    <cellStyle name="Comma 0.0%" xfId="123" xr:uid="{00000000-0005-0000-0000-00007B000000}"/>
    <cellStyle name="Comma 0.0_Accounts Receivable" xfId="124" xr:uid="{00000000-0005-0000-0000-00007C000000}"/>
    <cellStyle name="Comma 0.00" xfId="125" xr:uid="{00000000-0005-0000-0000-00007D000000}"/>
    <cellStyle name="Comma 0.00%" xfId="126" xr:uid="{00000000-0005-0000-0000-00007E000000}"/>
    <cellStyle name="Comma 0.00_Accounts Receivable" xfId="127" xr:uid="{00000000-0005-0000-0000-00007F000000}"/>
    <cellStyle name="Comma 0.000" xfId="128" xr:uid="{00000000-0005-0000-0000-000080000000}"/>
    <cellStyle name="Comma 0.000%" xfId="129" xr:uid="{00000000-0005-0000-0000-000081000000}"/>
    <cellStyle name="Comma 0.000_Accounts Receivable" xfId="130" xr:uid="{00000000-0005-0000-0000-000082000000}"/>
    <cellStyle name="Comma 2" xfId="131" xr:uid="{00000000-0005-0000-0000-000083000000}"/>
    <cellStyle name="Comma0" xfId="132" xr:uid="{00000000-0005-0000-0000-000084000000}"/>
    <cellStyle name="comma-d" xfId="133" xr:uid="{00000000-0005-0000-0000-000085000000}"/>
    <cellStyle name="Comma-Pos2" xfId="134" xr:uid="{00000000-0005-0000-0000-000086000000}"/>
    <cellStyle name="Company Name" xfId="135" xr:uid="{00000000-0005-0000-0000-000087000000}"/>
    <cellStyle name="COMPS" xfId="136" xr:uid="{00000000-0005-0000-0000-000088000000}"/>
    <cellStyle name="CR Comma" xfId="137" xr:uid="{00000000-0005-0000-0000-000089000000}"/>
    <cellStyle name="CR Comma %" xfId="138" xr:uid="{00000000-0005-0000-0000-00008A000000}"/>
    <cellStyle name="CR Comma 0.0" xfId="139" xr:uid="{00000000-0005-0000-0000-00008B000000}"/>
    <cellStyle name="CR Comma 0.0%" xfId="140" xr:uid="{00000000-0005-0000-0000-00008C000000}"/>
    <cellStyle name="CR Comma 0.00" xfId="141" xr:uid="{00000000-0005-0000-0000-00008D000000}"/>
    <cellStyle name="CR Comma 0.00%" xfId="142" xr:uid="{00000000-0005-0000-0000-00008E000000}"/>
    <cellStyle name="CR Comma 0.000" xfId="143" xr:uid="{00000000-0005-0000-0000-00008F000000}"/>
    <cellStyle name="CR Comma 0.000%" xfId="144" xr:uid="{00000000-0005-0000-0000-000090000000}"/>
    <cellStyle name="CR Comma_Accounts Receivable" xfId="145" xr:uid="{00000000-0005-0000-0000-000091000000}"/>
    <cellStyle name="CR Currency" xfId="146" xr:uid="{00000000-0005-0000-0000-000092000000}"/>
    <cellStyle name="CR Currency %" xfId="147" xr:uid="{00000000-0005-0000-0000-000093000000}"/>
    <cellStyle name="CR Currency 0.0" xfId="148" xr:uid="{00000000-0005-0000-0000-000094000000}"/>
    <cellStyle name="CR Currency 0.0%" xfId="149" xr:uid="{00000000-0005-0000-0000-000095000000}"/>
    <cellStyle name="CR Currency 0.00" xfId="150" xr:uid="{00000000-0005-0000-0000-000096000000}"/>
    <cellStyle name="CR Currency 0.00%" xfId="151" xr:uid="{00000000-0005-0000-0000-000097000000}"/>
    <cellStyle name="CR Currency 0.000" xfId="152" xr:uid="{00000000-0005-0000-0000-000098000000}"/>
    <cellStyle name="CR Currency 0.000%" xfId="153" xr:uid="{00000000-0005-0000-0000-000099000000}"/>
    <cellStyle name="CR Currency_Accounts Receivable" xfId="154" xr:uid="{00000000-0005-0000-0000-00009A000000}"/>
    <cellStyle name="CR Percent" xfId="155" xr:uid="{00000000-0005-0000-0000-00009B000000}"/>
    <cellStyle name="CR Percent %" xfId="156" xr:uid="{00000000-0005-0000-0000-00009C000000}"/>
    <cellStyle name="CR Percent 0.0%" xfId="157" xr:uid="{00000000-0005-0000-0000-00009D000000}"/>
    <cellStyle name="CR Percent 0.00%" xfId="158" xr:uid="{00000000-0005-0000-0000-00009E000000}"/>
    <cellStyle name="CR Percent 0.000%" xfId="159" xr:uid="{00000000-0005-0000-0000-00009F000000}"/>
    <cellStyle name="Currency %" xfId="160" xr:uid="{00000000-0005-0000-0000-0000A0000000}"/>
    <cellStyle name="Currency [00]" xfId="161" xr:uid="{00000000-0005-0000-0000-0000A1000000}"/>
    <cellStyle name="Currency [2]" xfId="162" xr:uid="{00000000-0005-0000-0000-0000A2000000}"/>
    <cellStyle name="Currency 0.0" xfId="163" xr:uid="{00000000-0005-0000-0000-0000A3000000}"/>
    <cellStyle name="Currency 0.0%" xfId="164" xr:uid="{00000000-0005-0000-0000-0000A4000000}"/>
    <cellStyle name="Currency 0.0_Accounts Receivable" xfId="165" xr:uid="{00000000-0005-0000-0000-0000A5000000}"/>
    <cellStyle name="Currency 0.00" xfId="166" xr:uid="{00000000-0005-0000-0000-0000A6000000}"/>
    <cellStyle name="Currency 0.00%" xfId="167" xr:uid="{00000000-0005-0000-0000-0000A7000000}"/>
    <cellStyle name="Currency 0.00_Accounts Receivable" xfId="168" xr:uid="{00000000-0005-0000-0000-0000A8000000}"/>
    <cellStyle name="Currency 0.000" xfId="169" xr:uid="{00000000-0005-0000-0000-0000A9000000}"/>
    <cellStyle name="Currency 0.000%" xfId="170" xr:uid="{00000000-0005-0000-0000-0000AA000000}"/>
    <cellStyle name="Currency 0.000_Accounts Receivable" xfId="171" xr:uid="{00000000-0005-0000-0000-0000AB000000}"/>
    <cellStyle name="Currency0" xfId="172" xr:uid="{00000000-0005-0000-0000-0000AC000000}"/>
    <cellStyle name="Custom - Style1" xfId="173" xr:uid="{00000000-0005-0000-0000-0000AD000000}"/>
    <cellStyle name="Custom - Style8" xfId="174" xr:uid="{00000000-0005-0000-0000-0000AE000000}"/>
    <cellStyle name="Data   - Style2" xfId="175" xr:uid="{00000000-0005-0000-0000-0000AF000000}"/>
    <cellStyle name="DATA_ENT" xfId="176" xr:uid="{00000000-0005-0000-0000-0000B0000000}"/>
    <cellStyle name="Date" xfId="177" xr:uid="{00000000-0005-0000-0000-0000B1000000}"/>
    <cellStyle name="Date Short" xfId="178" xr:uid="{00000000-0005-0000-0000-0000B2000000}"/>
    <cellStyle name="Date_A-A" xfId="179" xr:uid="{00000000-0005-0000-0000-0000B3000000}"/>
    <cellStyle name="Dezimal [0]_laroux" xfId="180" xr:uid="{00000000-0005-0000-0000-0000B4000000}"/>
    <cellStyle name="Dezimal_laroux" xfId="181" xr:uid="{00000000-0005-0000-0000-0000B5000000}"/>
    <cellStyle name="Dollar" xfId="182" xr:uid="{00000000-0005-0000-0000-0000B6000000}"/>
    <cellStyle name="DOWNFOOT" xfId="183" xr:uid="{00000000-0005-0000-0000-0000B7000000}"/>
    <cellStyle name="Enter Currency (0)" xfId="184" xr:uid="{00000000-0005-0000-0000-0000B8000000}"/>
    <cellStyle name="Enter Currency (2)" xfId="185" xr:uid="{00000000-0005-0000-0000-0000B9000000}"/>
    <cellStyle name="Enter Units (0)" xfId="186" xr:uid="{00000000-0005-0000-0000-0000BA000000}"/>
    <cellStyle name="Enter Units (1)" xfId="187" xr:uid="{00000000-0005-0000-0000-0000BB000000}"/>
    <cellStyle name="Enter Units (2)" xfId="188" xr:uid="{00000000-0005-0000-0000-0000BC000000}"/>
    <cellStyle name="Euro" xfId="189" xr:uid="{00000000-0005-0000-0000-0000BD000000}"/>
    <cellStyle name="Explanatory Text" xfId="190" xr:uid="{00000000-0005-0000-0000-0000BE000000}"/>
    <cellStyle name="F2" xfId="191" xr:uid="{00000000-0005-0000-0000-0000BF000000}"/>
    <cellStyle name="F3" xfId="192" xr:uid="{00000000-0005-0000-0000-0000C0000000}"/>
    <cellStyle name="F4" xfId="193" xr:uid="{00000000-0005-0000-0000-0000C1000000}"/>
    <cellStyle name="F5" xfId="194" xr:uid="{00000000-0005-0000-0000-0000C2000000}"/>
    <cellStyle name="F6" xfId="195" xr:uid="{00000000-0005-0000-0000-0000C3000000}"/>
    <cellStyle name="F7" xfId="196" xr:uid="{00000000-0005-0000-0000-0000C4000000}"/>
    <cellStyle name="F8" xfId="197" xr:uid="{00000000-0005-0000-0000-0000C5000000}"/>
    <cellStyle name="Fixed" xfId="198" xr:uid="{00000000-0005-0000-0000-0000C6000000}"/>
    <cellStyle name="Good" xfId="199" xr:uid="{00000000-0005-0000-0000-0000C7000000}"/>
    <cellStyle name="Grey" xfId="200" xr:uid="{00000000-0005-0000-0000-0000C8000000}"/>
    <cellStyle name="Header1" xfId="201" xr:uid="{00000000-0005-0000-0000-0000C9000000}"/>
    <cellStyle name="Header2" xfId="202" xr:uid="{00000000-0005-0000-0000-0000CA000000}"/>
    <cellStyle name="Heading" xfId="203" xr:uid="{00000000-0005-0000-0000-0000CB000000}"/>
    <cellStyle name="Heading 1" xfId="204" xr:uid="{00000000-0005-0000-0000-0000CC000000}"/>
    <cellStyle name="Heading 2" xfId="205" xr:uid="{00000000-0005-0000-0000-0000CD000000}"/>
    <cellStyle name="Heading 3" xfId="206" xr:uid="{00000000-0005-0000-0000-0000CE000000}"/>
    <cellStyle name="Heading 4" xfId="207" xr:uid="{00000000-0005-0000-0000-0000CF000000}"/>
    <cellStyle name="Heading No Underline" xfId="208" xr:uid="{00000000-0005-0000-0000-0000D0000000}"/>
    <cellStyle name="Heading With Underline" xfId="209" xr:uid="{00000000-0005-0000-0000-0000D1000000}"/>
    <cellStyle name="Heading1" xfId="210" xr:uid="{00000000-0005-0000-0000-0000D2000000}"/>
    <cellStyle name="Heading2" xfId="211" xr:uid="{00000000-0005-0000-0000-0000D3000000}"/>
    <cellStyle name="HKD" xfId="212" xr:uid="{00000000-0005-0000-0000-0000D4000000}"/>
    <cellStyle name="Input" xfId="213" xr:uid="{00000000-0005-0000-0000-0000D5000000}"/>
    <cellStyle name="Input [yellow]" xfId="214" xr:uid="{00000000-0005-0000-0000-0000D6000000}"/>
    <cellStyle name="International" xfId="215" xr:uid="{00000000-0005-0000-0000-0000D7000000}"/>
    <cellStyle name="International1" xfId="216" xr:uid="{00000000-0005-0000-0000-0000D8000000}"/>
    <cellStyle name="Labels - Style3" xfId="217" xr:uid="{00000000-0005-0000-0000-0000D9000000}"/>
    <cellStyle name="Link Currency (0)" xfId="218" xr:uid="{00000000-0005-0000-0000-0000DA000000}"/>
    <cellStyle name="Link Currency (2)" xfId="219" xr:uid="{00000000-0005-0000-0000-0000DB000000}"/>
    <cellStyle name="Link Units (0)" xfId="220" xr:uid="{00000000-0005-0000-0000-0000DC000000}"/>
    <cellStyle name="Link Units (1)" xfId="221" xr:uid="{00000000-0005-0000-0000-0000DD000000}"/>
    <cellStyle name="Link Units (2)" xfId="222" xr:uid="{00000000-0005-0000-0000-0000DE000000}"/>
    <cellStyle name="Linked Cell" xfId="223" xr:uid="{00000000-0005-0000-0000-0000DF000000}"/>
    <cellStyle name="Milliers [0]_laroux" xfId="224" xr:uid="{00000000-0005-0000-0000-0000E0000000}"/>
    <cellStyle name="Milliers_laroux" xfId="225" xr:uid="{00000000-0005-0000-0000-0000E1000000}"/>
    <cellStyle name="Monétaire [0]_PERSONAL" xfId="226" xr:uid="{00000000-0005-0000-0000-0000E2000000}"/>
    <cellStyle name="Monétaire_PERSONAL" xfId="227" xr:uid="{00000000-0005-0000-0000-0000E3000000}"/>
    <cellStyle name="Neutral" xfId="228" xr:uid="{00000000-0005-0000-0000-0000E4000000}"/>
    <cellStyle name="New Times Roman" xfId="229" xr:uid="{00000000-0005-0000-0000-0000E5000000}"/>
    <cellStyle name="no dec" xfId="230" xr:uid="{00000000-0005-0000-0000-0000E6000000}"/>
    <cellStyle name="Non défini" xfId="231" xr:uid="{00000000-0005-0000-0000-0000E7000000}"/>
    <cellStyle name="Normal - Style1" xfId="232" xr:uid="{00000000-0005-0000-0000-0000E9000000}"/>
    <cellStyle name="Normal 2" xfId="233" xr:uid="{00000000-0005-0000-0000-0000EA000000}"/>
    <cellStyle name="Note" xfId="234" xr:uid="{00000000-0005-0000-0000-0000EB000000}"/>
    <cellStyle name="Ø›ŽÅ [0]_SCWHX012" xfId="235" xr:uid="{00000000-0005-0000-0000-0000EC000000}"/>
    <cellStyle name="Ø›ŽÅ_SCWHX012" xfId="236" xr:uid="{00000000-0005-0000-0000-0000ED000000}"/>
    <cellStyle name="Output" xfId="237" xr:uid="{00000000-0005-0000-0000-0000EE000000}"/>
    <cellStyle name="Percent %" xfId="238" xr:uid="{00000000-0005-0000-0000-0000F0000000}"/>
    <cellStyle name="Percent % Long Underline" xfId="239" xr:uid="{00000000-0005-0000-0000-0000F1000000}"/>
    <cellStyle name="Percent %_Accounts Receivable" xfId="240" xr:uid="{00000000-0005-0000-0000-0000F2000000}"/>
    <cellStyle name="Percent (0)" xfId="241" xr:uid="{00000000-0005-0000-0000-0000F3000000}"/>
    <cellStyle name="Percent [0]" xfId="242" xr:uid="{00000000-0005-0000-0000-0000F4000000}"/>
    <cellStyle name="Percent [00]" xfId="243" xr:uid="{00000000-0005-0000-0000-0000F5000000}"/>
    <cellStyle name="Percent [2]" xfId="244" xr:uid="{00000000-0005-0000-0000-0000F6000000}"/>
    <cellStyle name="Percent 0.0%" xfId="245" xr:uid="{00000000-0005-0000-0000-0000F7000000}"/>
    <cellStyle name="Percent 0.0% Long Underline" xfId="246" xr:uid="{00000000-0005-0000-0000-0000F8000000}"/>
    <cellStyle name="Percent 0.0%_Accounts Receivable" xfId="247" xr:uid="{00000000-0005-0000-0000-0000F9000000}"/>
    <cellStyle name="Percent 0.00%" xfId="248" xr:uid="{00000000-0005-0000-0000-0000FA000000}"/>
    <cellStyle name="Percent 0.00% Long Underline" xfId="249" xr:uid="{00000000-0005-0000-0000-0000FB000000}"/>
    <cellStyle name="Percent 0.00%_Accounts Receivable" xfId="250" xr:uid="{00000000-0005-0000-0000-0000FC000000}"/>
    <cellStyle name="Percent 0.000%" xfId="251" xr:uid="{00000000-0005-0000-0000-0000FD000000}"/>
    <cellStyle name="Percent 0.000% Long Underline" xfId="252" xr:uid="{00000000-0005-0000-0000-0000FE000000}"/>
    <cellStyle name="Percent 0.000%_Accounts Receivable" xfId="253" xr:uid="{00000000-0005-0000-0000-0000FF000000}"/>
    <cellStyle name="Peso" xfId="254" xr:uid="{00000000-0005-0000-0000-000000010000}"/>
    <cellStyle name="Pnd" xfId="255" xr:uid="{00000000-0005-0000-0000-000001010000}"/>
    <cellStyle name="PND-Pos2" xfId="256" xr:uid="{00000000-0005-0000-0000-000002010000}"/>
    <cellStyle name="PrePop Currency (0)" xfId="257" xr:uid="{00000000-0005-0000-0000-000003010000}"/>
    <cellStyle name="PrePop Currency (2)" xfId="258" xr:uid="{00000000-0005-0000-0000-000004010000}"/>
    <cellStyle name="PrePop Units (0)" xfId="259" xr:uid="{00000000-0005-0000-0000-000005010000}"/>
    <cellStyle name="PrePop Units (1)" xfId="260" xr:uid="{00000000-0005-0000-0000-000006010000}"/>
    <cellStyle name="PrePop Units (2)" xfId="261" xr:uid="{00000000-0005-0000-0000-000007010000}"/>
    <cellStyle name="PSChar" xfId="262" xr:uid="{00000000-0005-0000-0000-000008010000}"/>
    <cellStyle name="Red" xfId="263" xr:uid="{00000000-0005-0000-0000-000009010000}"/>
    <cellStyle name="Reset  - Style4" xfId="264" xr:uid="{00000000-0005-0000-0000-00000A010000}"/>
    <cellStyle name="Reset  - Style7" xfId="265" xr:uid="{00000000-0005-0000-0000-00000B010000}"/>
    <cellStyle name="style" xfId="266" xr:uid="{00000000-0005-0000-0000-00000C010000}"/>
    <cellStyle name="Style 1" xfId="267" xr:uid="{00000000-0005-0000-0000-00000D010000}"/>
    <cellStyle name="style1" xfId="268" xr:uid="{00000000-0005-0000-0000-00000E010000}"/>
    <cellStyle name="style2" xfId="269" xr:uid="{00000000-0005-0000-0000-00000F010000}"/>
    <cellStyle name="t]_x000d__x000a_color schemes=默认 Windows_x000d__x000a__x000d__x000a_[color schemes]_x000d__x000a_Arizona=804000,FFFFFF,FFFFFF,0,FFFFFF,0,808040,C0C0C0,FFFFF" xfId="270" xr:uid="{00000000-0005-0000-0000-000010010000}"/>
    <cellStyle name="Table  - Style5" xfId="271" xr:uid="{00000000-0005-0000-0000-000011010000}"/>
    <cellStyle name="Table  - Style6" xfId="272" xr:uid="{00000000-0005-0000-0000-000012010000}"/>
    <cellStyle name="Text Indent A" xfId="273" xr:uid="{00000000-0005-0000-0000-000013010000}"/>
    <cellStyle name="Text Indent B" xfId="274" xr:uid="{00000000-0005-0000-0000-000014010000}"/>
    <cellStyle name="Text Indent C" xfId="275" xr:uid="{00000000-0005-0000-0000-000015010000}"/>
    <cellStyle name="Tickmark" xfId="276" xr:uid="{00000000-0005-0000-0000-000016010000}"/>
    <cellStyle name="Title" xfId="277" xr:uid="{00000000-0005-0000-0000-000017010000}"/>
    <cellStyle name="Title  - Style1" xfId="278" xr:uid="{00000000-0005-0000-0000-000018010000}"/>
    <cellStyle name="Title  - Style6" xfId="279" xr:uid="{00000000-0005-0000-0000-000019010000}"/>
    <cellStyle name="Total" xfId="280" xr:uid="{00000000-0005-0000-0000-00001A010000}"/>
    <cellStyle name="TotCol - Style5" xfId="281" xr:uid="{00000000-0005-0000-0000-00001B010000}"/>
    <cellStyle name="TotCol - Style7" xfId="282" xr:uid="{00000000-0005-0000-0000-00001C010000}"/>
    <cellStyle name="TotRow - Style4" xfId="283" xr:uid="{00000000-0005-0000-0000-00001D010000}"/>
    <cellStyle name="TotRow - Style8" xfId="284" xr:uid="{00000000-0005-0000-0000-00001E010000}"/>
    <cellStyle name="Tusental (0)_pldt" xfId="285" xr:uid="{00000000-0005-0000-0000-00001F010000}"/>
    <cellStyle name="Tusental_pldt" xfId="286" xr:uid="{00000000-0005-0000-0000-000020010000}"/>
    <cellStyle name="US" xfId="287" xr:uid="{00000000-0005-0000-0000-000021010000}"/>
    <cellStyle name="US$" xfId="288" xr:uid="{00000000-0005-0000-0000-000022010000}"/>
    <cellStyle name="Valuta (0)_pldt" xfId="289" xr:uid="{00000000-0005-0000-0000-000023010000}"/>
    <cellStyle name="Valuta_pldt" xfId="290" xr:uid="{00000000-0005-0000-0000-000024010000}"/>
    <cellStyle name="Warning Text" xfId="291" xr:uid="{00000000-0005-0000-0000-000025010000}"/>
    <cellStyle name="XLCalc" xfId="292" xr:uid="{00000000-0005-0000-0000-000026010000}"/>
    <cellStyle name="百分比" xfId="309" builtinId="5"/>
    <cellStyle name="百分比 2" xfId="310" xr:uid="{00000000-0005-0000-0000-00005B010000}"/>
    <cellStyle name="備註" xfId="318" xr:uid="{00000000-0005-0000-0000-000030010000}"/>
    <cellStyle name="标题" xfId="355" xr:uid="{00000000-0005-0000-0000-000049010000}"/>
    <cellStyle name="标题 1" xfId="356" xr:uid="{00000000-0005-0000-0000-00004A010000}"/>
    <cellStyle name="标题 2" xfId="357" xr:uid="{00000000-0005-0000-0000-00004B010000}"/>
    <cellStyle name="标题 3" xfId="358" xr:uid="{00000000-0005-0000-0000-00004C010000}"/>
    <cellStyle name="标题 4" xfId="359" xr:uid="{00000000-0005-0000-0000-00004D010000}"/>
    <cellStyle name="標題" xfId="330" xr:uid="{00000000-0005-0000-0000-000050010000}"/>
    <cellStyle name="標題 1" xfId="331" xr:uid="{00000000-0005-0000-0000-000051010000}"/>
    <cellStyle name="標題 2" xfId="332" xr:uid="{00000000-0005-0000-0000-000052010000}"/>
    <cellStyle name="標題 3" xfId="333" xr:uid="{00000000-0005-0000-0000-000053010000}"/>
    <cellStyle name="標題 4" xfId="334" xr:uid="{00000000-0005-0000-0000-000054010000}"/>
    <cellStyle name="標準_IVSWCS" xfId="329" xr:uid="{00000000-0005-0000-0000-00004F010000}"/>
    <cellStyle name="差" xfId="313" xr:uid="{00000000-0005-0000-0000-000040010000}"/>
    <cellStyle name="常规" xfId="0" builtinId="0"/>
    <cellStyle name="分级显示行_1_Book1" xfId="303" xr:uid="{00000000-0005-0000-0000-000031010000}"/>
    <cellStyle name="輔色1" xfId="322" xr:uid="{00000000-0005-0000-0000-000064010000}"/>
    <cellStyle name="輔色2" xfId="323" xr:uid="{00000000-0005-0000-0000-000065010000}"/>
    <cellStyle name="輔色3" xfId="324" xr:uid="{00000000-0005-0000-0000-000066010000}"/>
    <cellStyle name="輔色4" xfId="325" xr:uid="{00000000-0005-0000-0000-000067010000}"/>
    <cellStyle name="輔色5" xfId="326" xr:uid="{00000000-0005-0000-0000-000068010000}"/>
    <cellStyle name="輔色6" xfId="327" xr:uid="{00000000-0005-0000-0000-000069010000}"/>
    <cellStyle name="好" xfId="305" xr:uid="{00000000-0005-0000-0000-00003C010000}"/>
    <cellStyle name="好_Bonds_V5_Combined (John Hull)" xfId="306" xr:uid="{00000000-0005-0000-0000-00003D010000}"/>
    <cellStyle name="好_Property Asset List (To be Acquired)" xfId="307" xr:uid="{00000000-0005-0000-0000-00003E010000}"/>
    <cellStyle name="好_QianAn Oilfield Cashflow Forecast for BMI" xfId="308" xr:uid="{00000000-0005-0000-0000-00003F010000}"/>
    <cellStyle name="合計" xfId="304" xr:uid="{00000000-0005-0000-0000-000039010000}"/>
    <cellStyle name="壞" xfId="345" xr:uid="{00000000-0005-0000-0000-00003A010000}"/>
    <cellStyle name="壞_Property Asset List (To be Acquired)" xfId="346" xr:uid="{00000000-0005-0000-0000-00003B010000}"/>
    <cellStyle name="汇总" xfId="361" xr:uid="{00000000-0005-0000-0000-000057010000}"/>
    <cellStyle name="计算" xfId="362" xr:uid="{00000000-0005-0000-0000-000061010000}"/>
    <cellStyle name="計算方式" xfId="312" xr:uid="{00000000-0005-0000-0000-00005D010000}"/>
    <cellStyle name="检查单元格" xfId="360" xr:uid="{00000000-0005-0000-0000-00004E010000}"/>
    <cellStyle name="檢查儲存格" xfId="343" xr:uid="{00000000-0005-0000-0000-000056010000}"/>
    <cellStyle name="解释性文本" xfId="320" xr:uid="{00000000-0005-0000-0000-00005C010000}"/>
    <cellStyle name="警告文本" xfId="347" xr:uid="{00000000-0005-0000-0000-000060010000}"/>
    <cellStyle name="警告文字" xfId="348" xr:uid="{00000000-0005-0000-0000-00005F010000}"/>
    <cellStyle name="連結的儲存格" xfId="317" xr:uid="{00000000-0005-0000-0000-00006F010000}"/>
    <cellStyle name="链接单元格" xfId="366" xr:uid="{00000000-0005-0000-0000-000071010000}"/>
    <cellStyle name="霓付 [0]_97MBO" xfId="339" xr:uid="{00000000-0005-0000-0000-000072010000}"/>
    <cellStyle name="霓付_97MBO" xfId="340" xr:uid="{00000000-0005-0000-0000-000073010000}"/>
    <cellStyle name="烹拳 [0]_97MBO" xfId="315" xr:uid="{00000000-0005-0000-0000-000059010000}"/>
    <cellStyle name="烹拳_97MBO" xfId="316" xr:uid="{00000000-0005-0000-0000-00005A010000}"/>
    <cellStyle name="普通_ 外G9(3)" xfId="319" xr:uid="{00000000-0005-0000-0000-000048010000}"/>
    <cellStyle name="千分位 2" xfId="297" xr:uid="{00000000-0005-0000-0000-000036010000}"/>
    <cellStyle name="千分位 3" xfId="298" xr:uid="{00000000-0005-0000-0000-000037010000}"/>
    <cellStyle name="千分位[0] 2" xfId="299" xr:uid="{00000000-0005-0000-0000-000038010000}"/>
    <cellStyle name="千位[0]_1995" xfId="300" xr:uid="{00000000-0005-0000-0000-000032010000}"/>
    <cellStyle name="千位_1995" xfId="301" xr:uid="{00000000-0005-0000-0000-000033010000}"/>
    <cellStyle name="千位分隔" xfId="296" builtinId="3"/>
    <cellStyle name="钎霖_laroux" xfId="365" xr:uid="{00000000-0005-0000-0000-000070010000}"/>
    <cellStyle name="强调文字颜色 1" xfId="349" xr:uid="{00000000-0005-0000-0000-000042010000}"/>
    <cellStyle name="强调文字颜色 2" xfId="350" xr:uid="{00000000-0005-0000-0000-000043010000}"/>
    <cellStyle name="强调文字颜色 3" xfId="351" xr:uid="{00000000-0005-0000-0000-000044010000}"/>
    <cellStyle name="强调文字颜色 4" xfId="352" xr:uid="{00000000-0005-0000-0000-000045010000}"/>
    <cellStyle name="强调文字颜色 5" xfId="353" xr:uid="{00000000-0005-0000-0000-000046010000}"/>
    <cellStyle name="强调文字颜色 6" xfId="354" xr:uid="{00000000-0005-0000-0000-000047010000}"/>
    <cellStyle name="适中" xfId="314" xr:uid="{00000000-0005-0000-0000-00006E010000}"/>
    <cellStyle name="输出" xfId="364" xr:uid="{00000000-0005-0000-0000-00006D010000}"/>
    <cellStyle name="输入" xfId="363" xr:uid="{00000000-0005-0000-0000-00006C010000}"/>
    <cellStyle name="輸出" xfId="338" xr:uid="{00000000-0005-0000-0000-00006B010000}"/>
    <cellStyle name="輸入" xfId="337" xr:uid="{00000000-0005-0000-0000-00006A010000}"/>
    <cellStyle name="說明文字" xfId="321" xr:uid="{00000000-0005-0000-0000-00005E010000}"/>
    <cellStyle name="樣式 1" xfId="328" xr:uid="{00000000-0005-0000-0000-000055010000}"/>
    <cellStyle name="一般 2" xfId="293" xr:uid="{00000000-0005-0000-0000-00002C010000}"/>
    <cellStyle name="一般 3" xfId="294" xr:uid="{00000000-0005-0000-0000-00002D010000}"/>
    <cellStyle name="一般_DIVDEND1169" xfId="295" xr:uid="{00000000-0005-0000-0000-00002E010000}"/>
    <cellStyle name="中等" xfId="302" xr:uid="{00000000-0005-0000-0000-00002F010000}"/>
    <cellStyle name="注释" xfId="311" xr:uid="{00000000-0005-0000-0000-000058010000}"/>
    <cellStyle name="콤마 [0]_BOILER-CO1" xfId="335" xr:uid="{00000000-0005-0000-0000-000027010000}"/>
    <cellStyle name="콤마_BOILER-CO1" xfId="336" xr:uid="{00000000-0005-0000-0000-000028010000}"/>
    <cellStyle name="통화 [0]_BOILER-CO1" xfId="341" xr:uid="{00000000-0005-0000-0000-000029010000}"/>
    <cellStyle name="통화_BOILER-CO1" xfId="342" xr:uid="{00000000-0005-0000-0000-00002A010000}"/>
    <cellStyle name="표준_0N-HANDLING " xfId="344" xr:uid="{00000000-0005-0000-0000-00002B010000}"/>
  </cellStyles>
  <dxfs count="3">
    <dxf>
      <font>
        <condense val="0"/>
        <extend val="0"/>
        <color auto="1"/>
      </font>
    </dxf>
    <dxf>
      <font>
        <strike val="0"/>
        <condense val="0"/>
        <extend val="0"/>
        <color indexed="10"/>
      </font>
    </dxf>
    <dxf>
      <fill>
        <patternFill>
          <bgColor indexed="4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874115280769544E-2"/>
          <c:y val="5.7945338119263556E-2"/>
          <c:w val="0.66291622372494041"/>
          <c:h val="0.82625759910801733"/>
        </c:manualLayout>
      </c:layout>
      <c:lineChart>
        <c:grouping val="standard"/>
        <c:varyColors val="0"/>
        <c:ser>
          <c:idx val="0"/>
          <c:order val="0"/>
          <c:tx>
            <c:v>Share Price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Data!$A$14:$A$157</c:f>
              <c:numCache>
                <c:formatCode>[$-409]dd\-mmm\-yy;@</c:formatCode>
                <c:ptCount val="144"/>
                <c:pt idx="0">
                  <c:v>40571</c:v>
                </c:pt>
                <c:pt idx="1">
                  <c:v>40574</c:v>
                </c:pt>
                <c:pt idx="2">
                  <c:v>40575</c:v>
                </c:pt>
                <c:pt idx="3">
                  <c:v>40576</c:v>
                </c:pt>
                <c:pt idx="4">
                  <c:v>40581</c:v>
                </c:pt>
                <c:pt idx="5">
                  <c:v>40582</c:v>
                </c:pt>
                <c:pt idx="6">
                  <c:v>40583</c:v>
                </c:pt>
                <c:pt idx="7">
                  <c:v>40584</c:v>
                </c:pt>
                <c:pt idx="8">
                  <c:v>40585</c:v>
                </c:pt>
                <c:pt idx="9">
                  <c:v>40588</c:v>
                </c:pt>
                <c:pt idx="10">
                  <c:v>40589</c:v>
                </c:pt>
                <c:pt idx="11">
                  <c:v>40590</c:v>
                </c:pt>
                <c:pt idx="12">
                  <c:v>40591</c:v>
                </c:pt>
                <c:pt idx="13">
                  <c:v>40592</c:v>
                </c:pt>
                <c:pt idx="14">
                  <c:v>40595</c:v>
                </c:pt>
                <c:pt idx="15">
                  <c:v>40596</c:v>
                </c:pt>
                <c:pt idx="16">
                  <c:v>40597</c:v>
                </c:pt>
                <c:pt idx="17">
                  <c:v>40598</c:v>
                </c:pt>
                <c:pt idx="18">
                  <c:v>40599</c:v>
                </c:pt>
                <c:pt idx="19">
                  <c:v>40602</c:v>
                </c:pt>
                <c:pt idx="20">
                  <c:v>40603</c:v>
                </c:pt>
                <c:pt idx="21">
                  <c:v>40604</c:v>
                </c:pt>
                <c:pt idx="22">
                  <c:v>40605</c:v>
                </c:pt>
                <c:pt idx="23">
                  <c:v>40606</c:v>
                </c:pt>
                <c:pt idx="24">
                  <c:v>40609</c:v>
                </c:pt>
                <c:pt idx="25">
                  <c:v>40610</c:v>
                </c:pt>
                <c:pt idx="26">
                  <c:v>40611</c:v>
                </c:pt>
                <c:pt idx="27">
                  <c:v>40612</c:v>
                </c:pt>
                <c:pt idx="28">
                  <c:v>40613</c:v>
                </c:pt>
                <c:pt idx="29">
                  <c:v>40616</c:v>
                </c:pt>
                <c:pt idx="30">
                  <c:v>40617</c:v>
                </c:pt>
                <c:pt idx="31">
                  <c:v>40618</c:v>
                </c:pt>
                <c:pt idx="32">
                  <c:v>40619</c:v>
                </c:pt>
                <c:pt idx="33">
                  <c:v>40620</c:v>
                </c:pt>
                <c:pt idx="34">
                  <c:v>40623</c:v>
                </c:pt>
                <c:pt idx="35">
                  <c:v>40624</c:v>
                </c:pt>
                <c:pt idx="36">
                  <c:v>40625</c:v>
                </c:pt>
                <c:pt idx="37">
                  <c:v>40626</c:v>
                </c:pt>
                <c:pt idx="38">
                  <c:v>40627</c:v>
                </c:pt>
                <c:pt idx="39">
                  <c:v>40630</c:v>
                </c:pt>
                <c:pt idx="40">
                  <c:v>40631</c:v>
                </c:pt>
                <c:pt idx="41">
                  <c:v>40632</c:v>
                </c:pt>
                <c:pt idx="42">
                  <c:v>40633</c:v>
                </c:pt>
                <c:pt idx="43">
                  <c:v>40634</c:v>
                </c:pt>
                <c:pt idx="44">
                  <c:v>40637</c:v>
                </c:pt>
                <c:pt idx="45">
                  <c:v>40639</c:v>
                </c:pt>
                <c:pt idx="46">
                  <c:v>40640</c:v>
                </c:pt>
                <c:pt idx="47">
                  <c:v>40641</c:v>
                </c:pt>
                <c:pt idx="48">
                  <c:v>40644</c:v>
                </c:pt>
                <c:pt idx="49">
                  <c:v>40645</c:v>
                </c:pt>
                <c:pt idx="50">
                  <c:v>40646</c:v>
                </c:pt>
                <c:pt idx="51">
                  <c:v>40647</c:v>
                </c:pt>
                <c:pt idx="52">
                  <c:v>40648</c:v>
                </c:pt>
                <c:pt idx="53">
                  <c:v>40651</c:v>
                </c:pt>
                <c:pt idx="54">
                  <c:v>40652</c:v>
                </c:pt>
                <c:pt idx="55">
                  <c:v>40653</c:v>
                </c:pt>
                <c:pt idx="56">
                  <c:v>40654</c:v>
                </c:pt>
                <c:pt idx="57">
                  <c:v>40659</c:v>
                </c:pt>
                <c:pt idx="58">
                  <c:v>40660</c:v>
                </c:pt>
                <c:pt idx="59">
                  <c:v>40661</c:v>
                </c:pt>
                <c:pt idx="60">
                  <c:v>40662</c:v>
                </c:pt>
                <c:pt idx="61">
                  <c:v>40666</c:v>
                </c:pt>
                <c:pt idx="62">
                  <c:v>40667</c:v>
                </c:pt>
                <c:pt idx="63">
                  <c:v>40668</c:v>
                </c:pt>
                <c:pt idx="64">
                  <c:v>40669</c:v>
                </c:pt>
                <c:pt idx="65">
                  <c:v>40672</c:v>
                </c:pt>
                <c:pt idx="66">
                  <c:v>40674</c:v>
                </c:pt>
                <c:pt idx="67">
                  <c:v>40675</c:v>
                </c:pt>
                <c:pt idx="68">
                  <c:v>40676</c:v>
                </c:pt>
                <c:pt idx="69">
                  <c:v>40679</c:v>
                </c:pt>
                <c:pt idx="70">
                  <c:v>40680</c:v>
                </c:pt>
                <c:pt idx="71">
                  <c:v>40681</c:v>
                </c:pt>
                <c:pt idx="72">
                  <c:v>40682</c:v>
                </c:pt>
                <c:pt idx="73">
                  <c:v>40683</c:v>
                </c:pt>
                <c:pt idx="74">
                  <c:v>40686</c:v>
                </c:pt>
                <c:pt idx="75">
                  <c:v>40687</c:v>
                </c:pt>
                <c:pt idx="76">
                  <c:v>40688</c:v>
                </c:pt>
                <c:pt idx="77">
                  <c:v>40689</c:v>
                </c:pt>
                <c:pt idx="78">
                  <c:v>40690</c:v>
                </c:pt>
                <c:pt idx="79">
                  <c:v>40693</c:v>
                </c:pt>
                <c:pt idx="80">
                  <c:v>40694</c:v>
                </c:pt>
                <c:pt idx="81">
                  <c:v>40695</c:v>
                </c:pt>
                <c:pt idx="82">
                  <c:v>40696</c:v>
                </c:pt>
                <c:pt idx="83">
                  <c:v>40697</c:v>
                </c:pt>
                <c:pt idx="84">
                  <c:v>40701</c:v>
                </c:pt>
                <c:pt idx="85">
                  <c:v>40702</c:v>
                </c:pt>
                <c:pt idx="86">
                  <c:v>40703</c:v>
                </c:pt>
                <c:pt idx="87">
                  <c:v>40704</c:v>
                </c:pt>
                <c:pt idx="88">
                  <c:v>40707</c:v>
                </c:pt>
                <c:pt idx="89">
                  <c:v>40708</c:v>
                </c:pt>
                <c:pt idx="90">
                  <c:v>40709</c:v>
                </c:pt>
                <c:pt idx="91">
                  <c:v>40710</c:v>
                </c:pt>
                <c:pt idx="92">
                  <c:v>40711</c:v>
                </c:pt>
                <c:pt idx="93">
                  <c:v>40714</c:v>
                </c:pt>
                <c:pt idx="94">
                  <c:v>40715</c:v>
                </c:pt>
                <c:pt idx="95">
                  <c:v>40716</c:v>
                </c:pt>
                <c:pt idx="96">
                  <c:v>40717</c:v>
                </c:pt>
                <c:pt idx="97">
                  <c:v>40718</c:v>
                </c:pt>
                <c:pt idx="98">
                  <c:v>40721</c:v>
                </c:pt>
                <c:pt idx="99">
                  <c:v>40722</c:v>
                </c:pt>
                <c:pt idx="100">
                  <c:v>40723</c:v>
                </c:pt>
                <c:pt idx="101">
                  <c:v>40724</c:v>
                </c:pt>
                <c:pt idx="102">
                  <c:v>40728</c:v>
                </c:pt>
                <c:pt idx="103">
                  <c:v>40729</c:v>
                </c:pt>
                <c:pt idx="104">
                  <c:v>40730</c:v>
                </c:pt>
                <c:pt idx="105">
                  <c:v>40731</c:v>
                </c:pt>
                <c:pt idx="106">
                  <c:v>40732</c:v>
                </c:pt>
                <c:pt idx="107">
                  <c:v>40735</c:v>
                </c:pt>
                <c:pt idx="108">
                  <c:v>40736</c:v>
                </c:pt>
                <c:pt idx="109">
                  <c:v>40737</c:v>
                </c:pt>
                <c:pt idx="110">
                  <c:v>40738</c:v>
                </c:pt>
                <c:pt idx="111">
                  <c:v>40739</c:v>
                </c:pt>
                <c:pt idx="112">
                  <c:v>40742</c:v>
                </c:pt>
                <c:pt idx="113">
                  <c:v>40743</c:v>
                </c:pt>
                <c:pt idx="114">
                  <c:v>40744</c:v>
                </c:pt>
                <c:pt idx="115">
                  <c:v>40745</c:v>
                </c:pt>
                <c:pt idx="116">
                  <c:v>40746</c:v>
                </c:pt>
                <c:pt idx="117">
                  <c:v>40749</c:v>
                </c:pt>
                <c:pt idx="118">
                  <c:v>40750</c:v>
                </c:pt>
                <c:pt idx="119">
                  <c:v>40751</c:v>
                </c:pt>
                <c:pt idx="120">
                  <c:v>40752</c:v>
                </c:pt>
                <c:pt idx="121">
                  <c:v>40753</c:v>
                </c:pt>
                <c:pt idx="122">
                  <c:v>40756</c:v>
                </c:pt>
                <c:pt idx="123">
                  <c:v>40757</c:v>
                </c:pt>
                <c:pt idx="124">
                  <c:v>40758</c:v>
                </c:pt>
                <c:pt idx="125">
                  <c:v>40759</c:v>
                </c:pt>
                <c:pt idx="126">
                  <c:v>40760</c:v>
                </c:pt>
                <c:pt idx="127">
                  <c:v>40763</c:v>
                </c:pt>
                <c:pt idx="128">
                  <c:v>40764</c:v>
                </c:pt>
                <c:pt idx="129">
                  <c:v>40765</c:v>
                </c:pt>
                <c:pt idx="130">
                  <c:v>40766</c:v>
                </c:pt>
                <c:pt idx="131">
                  <c:v>40767</c:v>
                </c:pt>
                <c:pt idx="132">
                  <c:v>40770</c:v>
                </c:pt>
                <c:pt idx="133">
                  <c:v>40771</c:v>
                </c:pt>
                <c:pt idx="134">
                  <c:v>40772</c:v>
                </c:pt>
                <c:pt idx="135">
                  <c:v>40773</c:v>
                </c:pt>
                <c:pt idx="136">
                  <c:v>40774</c:v>
                </c:pt>
                <c:pt idx="137">
                  <c:v>40777</c:v>
                </c:pt>
                <c:pt idx="138">
                  <c:v>40778</c:v>
                </c:pt>
                <c:pt idx="139">
                  <c:v>40779</c:v>
                </c:pt>
                <c:pt idx="140">
                  <c:v>40780</c:v>
                </c:pt>
                <c:pt idx="141">
                  <c:v>40781</c:v>
                </c:pt>
                <c:pt idx="142">
                  <c:v>40784</c:v>
                </c:pt>
                <c:pt idx="143">
                  <c:v>40785</c:v>
                </c:pt>
              </c:numCache>
            </c:numRef>
          </c:cat>
          <c:val>
            <c:numRef>
              <c:f>Data!$B$14:$B$157</c:f>
              <c:numCache>
                <c:formatCode>0.00</c:formatCode>
                <c:ptCount val="144"/>
                <c:pt idx="0">
                  <c:v>1.8</c:v>
                </c:pt>
                <c:pt idx="1">
                  <c:v>1.62</c:v>
                </c:pt>
                <c:pt idx="2">
                  <c:v>1.55</c:v>
                </c:pt>
                <c:pt idx="3">
                  <c:v>1.5899999999999999</c:v>
                </c:pt>
                <c:pt idx="4">
                  <c:v>1.53</c:v>
                </c:pt>
                <c:pt idx="5">
                  <c:v>1.53</c:v>
                </c:pt>
                <c:pt idx="6">
                  <c:v>1.49</c:v>
                </c:pt>
                <c:pt idx="7">
                  <c:v>1.5</c:v>
                </c:pt>
                <c:pt idx="8">
                  <c:v>1.53</c:v>
                </c:pt>
                <c:pt idx="9">
                  <c:v>1.53</c:v>
                </c:pt>
                <c:pt idx="10">
                  <c:v>1.5</c:v>
                </c:pt>
                <c:pt idx="11">
                  <c:v>1.51</c:v>
                </c:pt>
                <c:pt idx="12">
                  <c:v>1.49</c:v>
                </c:pt>
                <c:pt idx="13">
                  <c:v>1.52</c:v>
                </c:pt>
                <c:pt idx="14">
                  <c:v>1.5</c:v>
                </c:pt>
                <c:pt idx="15">
                  <c:v>1.43</c:v>
                </c:pt>
                <c:pt idx="16">
                  <c:v>1.4</c:v>
                </c:pt>
                <c:pt idx="17">
                  <c:v>1.35</c:v>
                </c:pt>
                <c:pt idx="18">
                  <c:v>1.35</c:v>
                </c:pt>
                <c:pt idx="19">
                  <c:v>1.33</c:v>
                </c:pt>
                <c:pt idx="20">
                  <c:v>1.33</c:v>
                </c:pt>
                <c:pt idx="21">
                  <c:v>1.3</c:v>
                </c:pt>
                <c:pt idx="22">
                  <c:v>1.31</c:v>
                </c:pt>
                <c:pt idx="23">
                  <c:v>1.31</c:v>
                </c:pt>
                <c:pt idx="24">
                  <c:v>1.33</c:v>
                </c:pt>
                <c:pt idx="25">
                  <c:v>1.33</c:v>
                </c:pt>
                <c:pt idx="26">
                  <c:v>1.33</c:v>
                </c:pt>
                <c:pt idx="27">
                  <c:v>1.33</c:v>
                </c:pt>
                <c:pt idx="28">
                  <c:v>1.3599999999999999</c:v>
                </c:pt>
                <c:pt idx="29">
                  <c:v>1.42</c:v>
                </c:pt>
                <c:pt idx="30">
                  <c:v>1.42</c:v>
                </c:pt>
                <c:pt idx="31">
                  <c:v>1.47</c:v>
                </c:pt>
                <c:pt idx="32">
                  <c:v>1.48</c:v>
                </c:pt>
                <c:pt idx="33">
                  <c:v>1.51</c:v>
                </c:pt>
                <c:pt idx="34">
                  <c:v>1.5899999999999999</c:v>
                </c:pt>
                <c:pt idx="35">
                  <c:v>1.6</c:v>
                </c:pt>
                <c:pt idx="36">
                  <c:v>1.54</c:v>
                </c:pt>
                <c:pt idx="37">
                  <c:v>1.54</c:v>
                </c:pt>
                <c:pt idx="38">
                  <c:v>1.62</c:v>
                </c:pt>
                <c:pt idx="39">
                  <c:v>1.6400000000000001</c:v>
                </c:pt>
                <c:pt idx="40">
                  <c:v>1.5899999999999999</c:v>
                </c:pt>
                <c:pt idx="41">
                  <c:v>1.5699999999999998</c:v>
                </c:pt>
                <c:pt idx="42">
                  <c:v>1.56</c:v>
                </c:pt>
                <c:pt idx="43">
                  <c:v>1.58</c:v>
                </c:pt>
                <c:pt idx="44">
                  <c:v>1.55</c:v>
                </c:pt>
                <c:pt idx="45">
                  <c:v>1.51</c:v>
                </c:pt>
                <c:pt idx="46">
                  <c:v>1.53</c:v>
                </c:pt>
                <c:pt idx="47">
                  <c:v>1.51</c:v>
                </c:pt>
                <c:pt idx="48">
                  <c:v>1.5</c:v>
                </c:pt>
                <c:pt idx="49">
                  <c:v>1.49</c:v>
                </c:pt>
                <c:pt idx="50">
                  <c:v>1.51</c:v>
                </c:pt>
                <c:pt idx="51">
                  <c:v>1.52</c:v>
                </c:pt>
                <c:pt idx="52">
                  <c:v>1.52</c:v>
                </c:pt>
                <c:pt idx="53">
                  <c:v>1.52</c:v>
                </c:pt>
                <c:pt idx="54">
                  <c:v>1.51</c:v>
                </c:pt>
                <c:pt idx="55">
                  <c:v>1.6600000000000001</c:v>
                </c:pt>
                <c:pt idx="56">
                  <c:v>1.6800000000000002</c:v>
                </c:pt>
                <c:pt idx="57">
                  <c:v>1.69</c:v>
                </c:pt>
                <c:pt idx="58">
                  <c:v>1.69</c:v>
                </c:pt>
                <c:pt idx="59">
                  <c:v>1.75</c:v>
                </c:pt>
                <c:pt idx="60">
                  <c:v>1.5899999999999999</c:v>
                </c:pt>
                <c:pt idx="61">
                  <c:v>1.56</c:v>
                </c:pt>
                <c:pt idx="62">
                  <c:v>1.52</c:v>
                </c:pt>
                <c:pt idx="63">
                  <c:v>1.51</c:v>
                </c:pt>
                <c:pt idx="64">
                  <c:v>1.48</c:v>
                </c:pt>
                <c:pt idx="65">
                  <c:v>1.49</c:v>
                </c:pt>
                <c:pt idx="66">
                  <c:v>1.5899999999999999</c:v>
                </c:pt>
                <c:pt idx="67">
                  <c:v>1.56</c:v>
                </c:pt>
                <c:pt idx="68">
                  <c:v>1.5699999999999998</c:v>
                </c:pt>
                <c:pt idx="69">
                  <c:v>1.5899999999999999</c:v>
                </c:pt>
                <c:pt idx="70">
                  <c:v>1.6099999999999999</c:v>
                </c:pt>
                <c:pt idx="71">
                  <c:v>1.6600000000000001</c:v>
                </c:pt>
                <c:pt idx="72">
                  <c:v>1.63</c:v>
                </c:pt>
                <c:pt idx="73">
                  <c:v>1.56</c:v>
                </c:pt>
                <c:pt idx="74">
                  <c:v>1.58</c:v>
                </c:pt>
                <c:pt idx="75">
                  <c:v>1.58</c:v>
                </c:pt>
                <c:pt idx="76">
                  <c:v>1.58</c:v>
                </c:pt>
                <c:pt idx="77">
                  <c:v>1.5699999999999998</c:v>
                </c:pt>
                <c:pt idx="78">
                  <c:v>1.58</c:v>
                </c:pt>
                <c:pt idx="79">
                  <c:v>1.58</c:v>
                </c:pt>
                <c:pt idx="80">
                  <c:v>1.5899999999999999</c:v>
                </c:pt>
                <c:pt idx="81">
                  <c:v>1.58</c:v>
                </c:pt>
                <c:pt idx="82">
                  <c:v>1.56</c:v>
                </c:pt>
                <c:pt idx="83">
                  <c:v>1.56</c:v>
                </c:pt>
                <c:pt idx="84">
                  <c:v>1.5699999999999998</c:v>
                </c:pt>
                <c:pt idx="85">
                  <c:v>1.56</c:v>
                </c:pt>
                <c:pt idx="86">
                  <c:v>1.55</c:v>
                </c:pt>
                <c:pt idx="87">
                  <c:v>1.5</c:v>
                </c:pt>
                <c:pt idx="88">
                  <c:v>1.45</c:v>
                </c:pt>
                <c:pt idx="89">
                  <c:v>1.46</c:v>
                </c:pt>
                <c:pt idx="90">
                  <c:v>1.43</c:v>
                </c:pt>
                <c:pt idx="91">
                  <c:v>1.37</c:v>
                </c:pt>
                <c:pt idx="92">
                  <c:v>1.38</c:v>
                </c:pt>
                <c:pt idx="93">
                  <c:v>1.35</c:v>
                </c:pt>
                <c:pt idx="94">
                  <c:v>1.38</c:v>
                </c:pt>
                <c:pt idx="95">
                  <c:v>1.4</c:v>
                </c:pt>
                <c:pt idx="96">
                  <c:v>1.38</c:v>
                </c:pt>
                <c:pt idx="97">
                  <c:v>1.42</c:v>
                </c:pt>
                <c:pt idx="98">
                  <c:v>1.43</c:v>
                </c:pt>
                <c:pt idx="99">
                  <c:v>1.42</c:v>
                </c:pt>
                <c:pt idx="100">
                  <c:v>1.42</c:v>
                </c:pt>
                <c:pt idx="101">
                  <c:v>1.43</c:v>
                </c:pt>
                <c:pt idx="102">
                  <c:v>1.46</c:v>
                </c:pt>
                <c:pt idx="103">
                  <c:v>1.44</c:v>
                </c:pt>
                <c:pt idx="104">
                  <c:v>1.43</c:v>
                </c:pt>
                <c:pt idx="105">
                  <c:v>1.44</c:v>
                </c:pt>
                <c:pt idx="106">
                  <c:v>1.44</c:v>
                </c:pt>
                <c:pt idx="107">
                  <c:v>1.45</c:v>
                </c:pt>
                <c:pt idx="108">
                  <c:v>1.41</c:v>
                </c:pt>
                <c:pt idx="109">
                  <c:v>1.42</c:v>
                </c:pt>
                <c:pt idx="110">
                  <c:v>1.4</c:v>
                </c:pt>
                <c:pt idx="111">
                  <c:v>1.3900000000000001</c:v>
                </c:pt>
                <c:pt idx="112">
                  <c:v>1.4</c:v>
                </c:pt>
                <c:pt idx="113">
                  <c:v>1.3900000000000001</c:v>
                </c:pt>
                <c:pt idx="114">
                  <c:v>1.4</c:v>
                </c:pt>
                <c:pt idx="115">
                  <c:v>1.3900000000000001</c:v>
                </c:pt>
                <c:pt idx="116">
                  <c:v>1.42</c:v>
                </c:pt>
                <c:pt idx="117">
                  <c:v>1.45</c:v>
                </c:pt>
                <c:pt idx="118">
                  <c:v>1.48</c:v>
                </c:pt>
                <c:pt idx="119">
                  <c:v>1.47</c:v>
                </c:pt>
                <c:pt idx="120">
                  <c:v>1.48</c:v>
                </c:pt>
                <c:pt idx="121">
                  <c:v>1.47</c:v>
                </c:pt>
                <c:pt idx="122">
                  <c:v>1.5</c:v>
                </c:pt>
                <c:pt idx="123">
                  <c:v>1.53</c:v>
                </c:pt>
                <c:pt idx="124">
                  <c:v>1.53</c:v>
                </c:pt>
                <c:pt idx="125">
                  <c:v>1.51</c:v>
                </c:pt>
                <c:pt idx="126">
                  <c:v>1.41</c:v>
                </c:pt>
                <c:pt idx="127">
                  <c:v>1.33</c:v>
                </c:pt>
                <c:pt idx="128">
                  <c:v>1.26</c:v>
                </c:pt>
                <c:pt idx="129">
                  <c:v>1.1299999999999999</c:v>
                </c:pt>
                <c:pt idx="130">
                  <c:v>1.1299999999999999</c:v>
                </c:pt>
                <c:pt idx="131">
                  <c:v>1.17</c:v>
                </c:pt>
                <c:pt idx="132">
                  <c:v>1.25</c:v>
                </c:pt>
                <c:pt idx="133">
                  <c:v>1.22</c:v>
                </c:pt>
                <c:pt idx="134">
                  <c:v>1.22</c:v>
                </c:pt>
                <c:pt idx="135">
                  <c:v>1.21</c:v>
                </c:pt>
                <c:pt idx="136">
                  <c:v>1.1599999999999999</c:v>
                </c:pt>
                <c:pt idx="137">
                  <c:v>1.1000000000000001</c:v>
                </c:pt>
                <c:pt idx="138">
                  <c:v>1.1499999999999999</c:v>
                </c:pt>
                <c:pt idx="139">
                  <c:v>1.1400000000000001</c:v>
                </c:pt>
                <c:pt idx="140">
                  <c:v>1.1299999999999999</c:v>
                </c:pt>
                <c:pt idx="141">
                  <c:v>1.1400000000000001</c:v>
                </c:pt>
                <c:pt idx="142">
                  <c:v>1.17</c:v>
                </c:pt>
                <c:pt idx="143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9-5A4E-B7E4-5EC39C72A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933568"/>
        <c:axId val="183951744"/>
      </c:lineChart>
      <c:lineChart>
        <c:grouping val="standard"/>
        <c:varyColors val="0"/>
        <c:ser>
          <c:idx val="1"/>
          <c:order val="1"/>
          <c:tx>
            <c:v>Share Price Change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Data!$A$14:$A$157</c:f>
              <c:numCache>
                <c:formatCode>[$-409]dd\-mmm\-yy;@</c:formatCode>
                <c:ptCount val="144"/>
                <c:pt idx="0">
                  <c:v>40571</c:v>
                </c:pt>
                <c:pt idx="1">
                  <c:v>40574</c:v>
                </c:pt>
                <c:pt idx="2">
                  <c:v>40575</c:v>
                </c:pt>
                <c:pt idx="3">
                  <c:v>40576</c:v>
                </c:pt>
                <c:pt idx="4">
                  <c:v>40581</c:v>
                </c:pt>
                <c:pt idx="5">
                  <c:v>40582</c:v>
                </c:pt>
                <c:pt idx="6">
                  <c:v>40583</c:v>
                </c:pt>
                <c:pt idx="7">
                  <c:v>40584</c:v>
                </c:pt>
                <c:pt idx="8">
                  <c:v>40585</c:v>
                </c:pt>
                <c:pt idx="9">
                  <c:v>40588</c:v>
                </c:pt>
                <c:pt idx="10">
                  <c:v>40589</c:v>
                </c:pt>
                <c:pt idx="11">
                  <c:v>40590</c:v>
                </c:pt>
                <c:pt idx="12">
                  <c:v>40591</c:v>
                </c:pt>
                <c:pt idx="13">
                  <c:v>40592</c:v>
                </c:pt>
                <c:pt idx="14">
                  <c:v>40595</c:v>
                </c:pt>
                <c:pt idx="15">
                  <c:v>40596</c:v>
                </c:pt>
                <c:pt idx="16">
                  <c:v>40597</c:v>
                </c:pt>
                <c:pt idx="17">
                  <c:v>40598</c:v>
                </c:pt>
                <c:pt idx="18">
                  <c:v>40599</c:v>
                </c:pt>
                <c:pt idx="19">
                  <c:v>40602</c:v>
                </c:pt>
                <c:pt idx="20">
                  <c:v>40603</c:v>
                </c:pt>
                <c:pt idx="21">
                  <c:v>40604</c:v>
                </c:pt>
                <c:pt idx="22">
                  <c:v>40605</c:v>
                </c:pt>
                <c:pt idx="23">
                  <c:v>40606</c:v>
                </c:pt>
                <c:pt idx="24">
                  <c:v>40609</c:v>
                </c:pt>
                <c:pt idx="25">
                  <c:v>40610</c:v>
                </c:pt>
                <c:pt idx="26">
                  <c:v>40611</c:v>
                </c:pt>
                <c:pt idx="27">
                  <c:v>40612</c:v>
                </c:pt>
                <c:pt idx="28">
                  <c:v>40613</c:v>
                </c:pt>
                <c:pt idx="29">
                  <c:v>40616</c:v>
                </c:pt>
                <c:pt idx="30">
                  <c:v>40617</c:v>
                </c:pt>
                <c:pt idx="31">
                  <c:v>40618</c:v>
                </c:pt>
                <c:pt idx="32">
                  <c:v>40619</c:v>
                </c:pt>
                <c:pt idx="33">
                  <c:v>40620</c:v>
                </c:pt>
                <c:pt idx="34">
                  <c:v>40623</c:v>
                </c:pt>
                <c:pt idx="35">
                  <c:v>40624</c:v>
                </c:pt>
                <c:pt idx="36">
                  <c:v>40625</c:v>
                </c:pt>
                <c:pt idx="37">
                  <c:v>40626</c:v>
                </c:pt>
                <c:pt idx="38">
                  <c:v>40627</c:v>
                </c:pt>
                <c:pt idx="39">
                  <c:v>40630</c:v>
                </c:pt>
                <c:pt idx="40">
                  <c:v>40631</c:v>
                </c:pt>
                <c:pt idx="41">
                  <c:v>40632</c:v>
                </c:pt>
                <c:pt idx="42">
                  <c:v>40633</c:v>
                </c:pt>
                <c:pt idx="43">
                  <c:v>40634</c:v>
                </c:pt>
                <c:pt idx="44">
                  <c:v>40637</c:v>
                </c:pt>
                <c:pt idx="45">
                  <c:v>40639</c:v>
                </c:pt>
                <c:pt idx="46">
                  <c:v>40640</c:v>
                </c:pt>
                <c:pt idx="47">
                  <c:v>40641</c:v>
                </c:pt>
                <c:pt idx="48">
                  <c:v>40644</c:v>
                </c:pt>
                <c:pt idx="49">
                  <c:v>40645</c:v>
                </c:pt>
                <c:pt idx="50">
                  <c:v>40646</c:v>
                </c:pt>
                <c:pt idx="51">
                  <c:v>40647</c:v>
                </c:pt>
                <c:pt idx="52">
                  <c:v>40648</c:v>
                </c:pt>
                <c:pt idx="53">
                  <c:v>40651</c:v>
                </c:pt>
                <c:pt idx="54">
                  <c:v>40652</c:v>
                </c:pt>
                <c:pt idx="55">
                  <c:v>40653</c:v>
                </c:pt>
                <c:pt idx="56">
                  <c:v>40654</c:v>
                </c:pt>
                <c:pt idx="57">
                  <c:v>40659</c:v>
                </c:pt>
                <c:pt idx="58">
                  <c:v>40660</c:v>
                </c:pt>
                <c:pt idx="59">
                  <c:v>40661</c:v>
                </c:pt>
                <c:pt idx="60">
                  <c:v>40662</c:v>
                </c:pt>
                <c:pt idx="61">
                  <c:v>40666</c:v>
                </c:pt>
                <c:pt idx="62">
                  <c:v>40667</c:v>
                </c:pt>
                <c:pt idx="63">
                  <c:v>40668</c:v>
                </c:pt>
                <c:pt idx="64">
                  <c:v>40669</c:v>
                </c:pt>
                <c:pt idx="65">
                  <c:v>40672</c:v>
                </c:pt>
                <c:pt idx="66">
                  <c:v>40674</c:v>
                </c:pt>
                <c:pt idx="67">
                  <c:v>40675</c:v>
                </c:pt>
                <c:pt idx="68">
                  <c:v>40676</c:v>
                </c:pt>
                <c:pt idx="69">
                  <c:v>40679</c:v>
                </c:pt>
                <c:pt idx="70">
                  <c:v>40680</c:v>
                </c:pt>
                <c:pt idx="71">
                  <c:v>40681</c:v>
                </c:pt>
                <c:pt idx="72">
                  <c:v>40682</c:v>
                </c:pt>
                <c:pt idx="73">
                  <c:v>40683</c:v>
                </c:pt>
                <c:pt idx="74">
                  <c:v>40686</c:v>
                </c:pt>
                <c:pt idx="75">
                  <c:v>40687</c:v>
                </c:pt>
                <c:pt idx="76">
                  <c:v>40688</c:v>
                </c:pt>
                <c:pt idx="77">
                  <c:v>40689</c:v>
                </c:pt>
                <c:pt idx="78">
                  <c:v>40690</c:v>
                </c:pt>
                <c:pt idx="79">
                  <c:v>40693</c:v>
                </c:pt>
                <c:pt idx="80">
                  <c:v>40694</c:v>
                </c:pt>
                <c:pt idx="81">
                  <c:v>40695</c:v>
                </c:pt>
                <c:pt idx="82">
                  <c:v>40696</c:v>
                </c:pt>
                <c:pt idx="83">
                  <c:v>40697</c:v>
                </c:pt>
                <c:pt idx="84">
                  <c:v>40701</c:v>
                </c:pt>
                <c:pt idx="85">
                  <c:v>40702</c:v>
                </c:pt>
                <c:pt idx="86">
                  <c:v>40703</c:v>
                </c:pt>
                <c:pt idx="87">
                  <c:v>40704</c:v>
                </c:pt>
                <c:pt idx="88">
                  <c:v>40707</c:v>
                </c:pt>
                <c:pt idx="89">
                  <c:v>40708</c:v>
                </c:pt>
                <c:pt idx="90">
                  <c:v>40709</c:v>
                </c:pt>
                <c:pt idx="91">
                  <c:v>40710</c:v>
                </c:pt>
                <c:pt idx="92">
                  <c:v>40711</c:v>
                </c:pt>
                <c:pt idx="93">
                  <c:v>40714</c:v>
                </c:pt>
                <c:pt idx="94">
                  <c:v>40715</c:v>
                </c:pt>
                <c:pt idx="95">
                  <c:v>40716</c:v>
                </c:pt>
                <c:pt idx="96">
                  <c:v>40717</c:v>
                </c:pt>
                <c:pt idx="97">
                  <c:v>40718</c:v>
                </c:pt>
                <c:pt idx="98">
                  <c:v>40721</c:v>
                </c:pt>
                <c:pt idx="99">
                  <c:v>40722</c:v>
                </c:pt>
                <c:pt idx="100">
                  <c:v>40723</c:v>
                </c:pt>
                <c:pt idx="101">
                  <c:v>40724</c:v>
                </c:pt>
                <c:pt idx="102">
                  <c:v>40728</c:v>
                </c:pt>
                <c:pt idx="103">
                  <c:v>40729</c:v>
                </c:pt>
                <c:pt idx="104">
                  <c:v>40730</c:v>
                </c:pt>
                <c:pt idx="105">
                  <c:v>40731</c:v>
                </c:pt>
                <c:pt idx="106">
                  <c:v>40732</c:v>
                </c:pt>
                <c:pt idx="107">
                  <c:v>40735</c:v>
                </c:pt>
                <c:pt idx="108">
                  <c:v>40736</c:v>
                </c:pt>
                <c:pt idx="109">
                  <c:v>40737</c:v>
                </c:pt>
                <c:pt idx="110">
                  <c:v>40738</c:v>
                </c:pt>
                <c:pt idx="111">
                  <c:v>40739</c:v>
                </c:pt>
                <c:pt idx="112">
                  <c:v>40742</c:v>
                </c:pt>
                <c:pt idx="113">
                  <c:v>40743</c:v>
                </c:pt>
                <c:pt idx="114">
                  <c:v>40744</c:v>
                </c:pt>
                <c:pt idx="115">
                  <c:v>40745</c:v>
                </c:pt>
                <c:pt idx="116">
                  <c:v>40746</c:v>
                </c:pt>
                <c:pt idx="117">
                  <c:v>40749</c:v>
                </c:pt>
                <c:pt idx="118">
                  <c:v>40750</c:v>
                </c:pt>
                <c:pt idx="119">
                  <c:v>40751</c:v>
                </c:pt>
                <c:pt idx="120">
                  <c:v>40752</c:v>
                </c:pt>
                <c:pt idx="121">
                  <c:v>40753</c:v>
                </c:pt>
                <c:pt idx="122">
                  <c:v>40756</c:v>
                </c:pt>
                <c:pt idx="123">
                  <c:v>40757</c:v>
                </c:pt>
                <c:pt idx="124">
                  <c:v>40758</c:v>
                </c:pt>
                <c:pt idx="125">
                  <c:v>40759</c:v>
                </c:pt>
                <c:pt idx="126">
                  <c:v>40760</c:v>
                </c:pt>
                <c:pt idx="127">
                  <c:v>40763</c:v>
                </c:pt>
                <c:pt idx="128">
                  <c:v>40764</c:v>
                </c:pt>
                <c:pt idx="129">
                  <c:v>40765</c:v>
                </c:pt>
                <c:pt idx="130">
                  <c:v>40766</c:v>
                </c:pt>
                <c:pt idx="131">
                  <c:v>40767</c:v>
                </c:pt>
                <c:pt idx="132">
                  <c:v>40770</c:v>
                </c:pt>
                <c:pt idx="133">
                  <c:v>40771</c:v>
                </c:pt>
                <c:pt idx="134">
                  <c:v>40772</c:v>
                </c:pt>
                <c:pt idx="135">
                  <c:v>40773</c:v>
                </c:pt>
                <c:pt idx="136">
                  <c:v>40774</c:v>
                </c:pt>
                <c:pt idx="137">
                  <c:v>40777</c:v>
                </c:pt>
                <c:pt idx="138">
                  <c:v>40778</c:v>
                </c:pt>
                <c:pt idx="139">
                  <c:v>40779</c:v>
                </c:pt>
                <c:pt idx="140">
                  <c:v>40780</c:v>
                </c:pt>
                <c:pt idx="141">
                  <c:v>40781</c:v>
                </c:pt>
                <c:pt idx="142">
                  <c:v>40784</c:v>
                </c:pt>
                <c:pt idx="143">
                  <c:v>40785</c:v>
                </c:pt>
              </c:numCache>
            </c:numRef>
          </c:cat>
          <c:val>
            <c:numRef>
              <c:f>Data!$D$14:$D$157</c:f>
              <c:numCache>
                <c:formatCode>0.00</c:formatCode>
                <c:ptCount val="144"/>
                <c:pt idx="0">
                  <c:v>-0.10536051565782628</c:v>
                </c:pt>
                <c:pt idx="1">
                  <c:v>-0.10536051565782628</c:v>
                </c:pt>
                <c:pt idx="2">
                  <c:v>-4.4171218313137542E-2</c:v>
                </c:pt>
                <c:pt idx="3">
                  <c:v>2.5479085300984753E-2</c:v>
                </c:pt>
                <c:pt idx="4">
                  <c:v>-3.8466280827795941E-2</c:v>
                </c:pt>
                <c:pt idx="5">
                  <c:v>0</c:v>
                </c:pt>
                <c:pt idx="6">
                  <c:v>-2.6491615446976341E-2</c:v>
                </c:pt>
                <c:pt idx="7">
                  <c:v>6.6889881507967101E-3</c:v>
                </c:pt>
                <c:pt idx="8">
                  <c:v>1.980262729617973E-2</c:v>
                </c:pt>
                <c:pt idx="9">
                  <c:v>0</c:v>
                </c:pt>
                <c:pt idx="10">
                  <c:v>-1.9802627296179754E-2</c:v>
                </c:pt>
                <c:pt idx="11">
                  <c:v>6.6445427186685108E-3</c:v>
                </c:pt>
                <c:pt idx="12">
                  <c:v>-1.3333530869465144E-2</c:v>
                </c:pt>
                <c:pt idx="13">
                  <c:v>1.9934214900817329E-2</c:v>
                </c:pt>
                <c:pt idx="14">
                  <c:v>-1.324522675002068E-2</c:v>
                </c:pt>
                <c:pt idx="15">
                  <c:v>-4.779066383634855E-2</c:v>
                </c:pt>
                <c:pt idx="16">
                  <c:v>-2.1202207650603051E-2</c:v>
                </c:pt>
                <c:pt idx="17">
                  <c:v>-3.6367644170874715E-2</c:v>
                </c:pt>
                <c:pt idx="18">
                  <c:v>0</c:v>
                </c:pt>
                <c:pt idx="19">
                  <c:v>-1.4925650216675706E-2</c:v>
                </c:pt>
                <c:pt idx="20">
                  <c:v>0</c:v>
                </c:pt>
                <c:pt idx="21">
                  <c:v>-2.2814677766171399E-2</c:v>
                </c:pt>
                <c:pt idx="22">
                  <c:v>7.6628727455690972E-3</c:v>
                </c:pt>
                <c:pt idx="23">
                  <c:v>0</c:v>
                </c:pt>
                <c:pt idx="24">
                  <c:v>1.5151805020602246E-2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2.2305757514298186E-2</c:v>
                </c:pt>
                <c:pt idx="29">
                  <c:v>4.3172171865208782E-2</c:v>
                </c:pt>
                <c:pt idx="30">
                  <c:v>0</c:v>
                </c:pt>
                <c:pt idx="31">
                  <c:v>3.4605529177475523E-2</c:v>
                </c:pt>
                <c:pt idx="32">
                  <c:v>6.7796869853787691E-3</c:v>
                </c:pt>
                <c:pt idx="33">
                  <c:v>2.0067563050809388E-2</c:v>
                </c:pt>
                <c:pt idx="34">
                  <c:v>5.1624365405307029E-2</c:v>
                </c:pt>
                <c:pt idx="35">
                  <c:v>6.2696130135956154E-3</c:v>
                </c:pt>
                <c:pt idx="36">
                  <c:v>-3.8221212820197741E-2</c:v>
                </c:pt>
                <c:pt idx="37">
                  <c:v>0</c:v>
                </c:pt>
                <c:pt idx="38">
                  <c:v>5.0643732818754936E-2</c:v>
                </c:pt>
                <c:pt idx="39">
                  <c:v>1.2270092591814401E-2</c:v>
                </c:pt>
                <c:pt idx="40">
                  <c:v>-3.0962225603967039E-2</c:v>
                </c:pt>
                <c:pt idx="41">
                  <c:v>-1.2658396871923465E-2</c:v>
                </c:pt>
                <c:pt idx="42">
                  <c:v>-6.3897980987708981E-3</c:v>
                </c:pt>
                <c:pt idx="43">
                  <c:v>1.2739025777429712E-2</c:v>
                </c:pt>
                <c:pt idx="44">
                  <c:v>-1.9169916107720172E-2</c:v>
                </c:pt>
                <c:pt idx="45">
                  <c:v>-2.614528010432236E-2</c:v>
                </c:pt>
                <c:pt idx="46">
                  <c:v>1.3158084577511201E-2</c:v>
                </c:pt>
                <c:pt idx="47">
                  <c:v>-1.3158084577511199E-2</c:v>
                </c:pt>
                <c:pt idx="48">
                  <c:v>-6.6445427186686131E-3</c:v>
                </c:pt>
                <c:pt idx="49">
                  <c:v>-6.688988150796652E-3</c:v>
                </c:pt>
                <c:pt idx="50">
                  <c:v>1.3333530869465168E-2</c:v>
                </c:pt>
                <c:pt idx="51">
                  <c:v>6.6006840313520927E-3</c:v>
                </c:pt>
                <c:pt idx="52">
                  <c:v>0</c:v>
                </c:pt>
                <c:pt idx="53">
                  <c:v>0</c:v>
                </c:pt>
                <c:pt idx="54">
                  <c:v>-6.6006840313520242E-3</c:v>
                </c:pt>
                <c:pt idx="55">
                  <c:v>9.4707951541618957E-2</c:v>
                </c:pt>
                <c:pt idx="56">
                  <c:v>1.197619104671562E-2</c:v>
                </c:pt>
                <c:pt idx="57">
                  <c:v>5.9347355198145265E-3</c:v>
                </c:pt>
                <c:pt idx="58">
                  <c:v>0</c:v>
                </c:pt>
                <c:pt idx="59">
                  <c:v>3.488725900044054E-2</c:v>
                </c:pt>
                <c:pt idx="60">
                  <c:v>-9.5881771703282631E-2</c:v>
                </c:pt>
                <c:pt idx="61">
                  <c:v>-1.9048194970694363E-2</c:v>
                </c:pt>
                <c:pt idx="62">
                  <c:v>-2.5975486403260677E-2</c:v>
                </c:pt>
                <c:pt idx="63">
                  <c:v>-6.6006840313520242E-3</c:v>
                </c:pt>
                <c:pt idx="64">
                  <c:v>-2.0067563050809256E-2</c:v>
                </c:pt>
                <c:pt idx="65">
                  <c:v>6.7340321813441194E-3</c:v>
                </c:pt>
                <c:pt idx="66">
                  <c:v>6.4957896274772289E-2</c:v>
                </c:pt>
                <c:pt idx="67">
                  <c:v>-1.9048194970694363E-2</c:v>
                </c:pt>
                <c:pt idx="68">
                  <c:v>6.389798098770768E-3</c:v>
                </c:pt>
                <c:pt idx="69">
                  <c:v>1.2658396871923465E-2</c:v>
                </c:pt>
                <c:pt idx="70">
                  <c:v>1.2500162764231468E-2</c:v>
                </c:pt>
                <c:pt idx="71">
                  <c:v>3.0583423372080403E-2</c:v>
                </c:pt>
                <c:pt idx="72">
                  <c:v>-1.8237587549781015E-2</c:v>
                </c:pt>
                <c:pt idx="73">
                  <c:v>-4.3894193557225146E-2</c:v>
                </c:pt>
                <c:pt idx="74">
                  <c:v>1.2739025777429712E-2</c:v>
                </c:pt>
                <c:pt idx="75">
                  <c:v>0</c:v>
                </c:pt>
                <c:pt idx="76">
                  <c:v>0</c:v>
                </c:pt>
                <c:pt idx="77">
                  <c:v>-6.3492276786588919E-3</c:v>
                </c:pt>
                <c:pt idx="78">
                  <c:v>6.3492276786589657E-3</c:v>
                </c:pt>
                <c:pt idx="79">
                  <c:v>0</c:v>
                </c:pt>
                <c:pt idx="80">
                  <c:v>6.3091691932645345E-3</c:v>
                </c:pt>
                <c:pt idx="81">
                  <c:v>-6.3091691932646091E-3</c:v>
                </c:pt>
                <c:pt idx="82">
                  <c:v>-1.2739025777429714E-2</c:v>
                </c:pt>
                <c:pt idx="83">
                  <c:v>0</c:v>
                </c:pt>
                <c:pt idx="84">
                  <c:v>6.389798098770768E-3</c:v>
                </c:pt>
                <c:pt idx="85">
                  <c:v>-6.3897980987708981E-3</c:v>
                </c:pt>
                <c:pt idx="86">
                  <c:v>-6.4308903302904025E-3</c:v>
                </c:pt>
                <c:pt idx="87">
                  <c:v>-3.2789822822990956E-2</c:v>
                </c:pt>
                <c:pt idx="88">
                  <c:v>-3.3901551675681339E-2</c:v>
                </c:pt>
                <c:pt idx="89">
                  <c:v>6.8728792877620504E-3</c:v>
                </c:pt>
                <c:pt idx="90">
                  <c:v>-2.0761991448429128E-2</c:v>
                </c:pt>
                <c:pt idx="91">
                  <c:v>-4.2863704431782272E-2</c:v>
                </c:pt>
                <c:pt idx="92">
                  <c:v>7.2727593290796569E-3</c:v>
                </c:pt>
                <c:pt idx="93">
                  <c:v>-2.1978906718775115E-2</c:v>
                </c:pt>
                <c:pt idx="94">
                  <c:v>2.1978906718775167E-2</c:v>
                </c:pt>
                <c:pt idx="95">
                  <c:v>1.4388737452099671E-2</c:v>
                </c:pt>
                <c:pt idx="96">
                  <c:v>-1.4388737452099669E-2</c:v>
                </c:pt>
                <c:pt idx="97">
                  <c:v>2.8573372444056163E-2</c:v>
                </c:pt>
                <c:pt idx="98">
                  <c:v>7.0175726586465398E-3</c:v>
                </c:pt>
                <c:pt idx="99">
                  <c:v>-7.0175726586465346E-3</c:v>
                </c:pt>
                <c:pt idx="100">
                  <c:v>0</c:v>
                </c:pt>
                <c:pt idx="101">
                  <c:v>7.0175726586465398E-3</c:v>
                </c:pt>
                <c:pt idx="102">
                  <c:v>2.0761991448429225E-2</c:v>
                </c:pt>
                <c:pt idx="103">
                  <c:v>-1.3793322132335873E-2</c:v>
                </c:pt>
                <c:pt idx="104">
                  <c:v>-6.9686693160933158E-3</c:v>
                </c:pt>
                <c:pt idx="105">
                  <c:v>6.9686693160934355E-3</c:v>
                </c:pt>
                <c:pt idx="106">
                  <c:v>0</c:v>
                </c:pt>
                <c:pt idx="107">
                  <c:v>6.920442844573757E-3</c:v>
                </c:pt>
                <c:pt idx="108">
                  <c:v>-2.797385204240618E-2</c:v>
                </c:pt>
                <c:pt idx="109">
                  <c:v>7.0671672230923528E-3</c:v>
                </c:pt>
                <c:pt idx="110">
                  <c:v>-1.4184634991956413E-2</c:v>
                </c:pt>
                <c:pt idx="111">
                  <c:v>-7.1684894786124042E-3</c:v>
                </c:pt>
                <c:pt idx="112">
                  <c:v>7.168489478612497E-3</c:v>
                </c:pt>
                <c:pt idx="113">
                  <c:v>-7.1684894786124042E-3</c:v>
                </c:pt>
                <c:pt idx="114">
                  <c:v>7.168489478612497E-3</c:v>
                </c:pt>
                <c:pt idx="115">
                  <c:v>-7.1684894786124042E-3</c:v>
                </c:pt>
                <c:pt idx="116">
                  <c:v>2.1353124470568842E-2</c:v>
                </c:pt>
                <c:pt idx="117">
                  <c:v>2.0906684819313643E-2</c:v>
                </c:pt>
                <c:pt idx="118">
                  <c:v>2.0478531343540701E-2</c:v>
                </c:pt>
                <c:pt idx="119">
                  <c:v>-6.7796869853788038E-3</c:v>
                </c:pt>
                <c:pt idx="120">
                  <c:v>6.7796869853787691E-3</c:v>
                </c:pt>
                <c:pt idx="121">
                  <c:v>-6.7796869853788038E-3</c:v>
                </c:pt>
                <c:pt idx="122">
                  <c:v>2.0202707317519469E-2</c:v>
                </c:pt>
                <c:pt idx="123">
                  <c:v>1.980262729617973E-2</c:v>
                </c:pt>
                <c:pt idx="124">
                  <c:v>0</c:v>
                </c:pt>
                <c:pt idx="125">
                  <c:v>-1.3158084577511199E-2</c:v>
                </c:pt>
                <c:pt idx="126">
                  <c:v>-6.851994643675606E-2</c:v>
                </c:pt>
                <c:pt idx="127">
                  <c:v>-5.8410762156414366E-2</c:v>
                </c:pt>
                <c:pt idx="128">
                  <c:v>-5.4067221270275821E-2</c:v>
                </c:pt>
                <c:pt idx="129">
                  <c:v>-0.10889408823913752</c:v>
                </c:pt>
                <c:pt idx="130">
                  <c:v>0</c:v>
                </c:pt>
                <c:pt idx="131">
                  <c:v>3.4786116085415604E-2</c:v>
                </c:pt>
                <c:pt idx="132">
                  <c:v>6.6139802504544987E-2</c:v>
                </c:pt>
                <c:pt idx="133">
                  <c:v>-2.4292692569044587E-2</c:v>
                </c:pt>
                <c:pt idx="134">
                  <c:v>0</c:v>
                </c:pt>
                <c:pt idx="135">
                  <c:v>-8.23049913651548E-3</c:v>
                </c:pt>
                <c:pt idx="136">
                  <c:v>-4.2200354490376533E-2</c:v>
                </c:pt>
                <c:pt idx="137">
                  <c:v>-5.310982531394829E-2</c:v>
                </c:pt>
                <c:pt idx="138">
                  <c:v>4.4451762570833588E-2</c:v>
                </c:pt>
                <c:pt idx="139">
                  <c:v>-8.7336799687544424E-3</c:v>
                </c:pt>
                <c:pt idx="140">
                  <c:v>-8.8106296821551435E-3</c:v>
                </c:pt>
                <c:pt idx="141">
                  <c:v>8.8106296821551262E-3</c:v>
                </c:pt>
                <c:pt idx="142">
                  <c:v>2.5975486403260521E-2</c:v>
                </c:pt>
                <c:pt idx="143">
                  <c:v>-1.7241806434506103E-2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49-5A4E-B7E4-5EC39C72A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953280"/>
        <c:axId val="183954816"/>
      </c:lineChart>
      <c:dateAx>
        <c:axId val="183933568"/>
        <c:scaling>
          <c:orientation val="minMax"/>
        </c:scaling>
        <c:delete val="0"/>
        <c:axPos val="b"/>
        <c:numFmt formatCode="[$-409]d\-mmm\-yy;@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83951744"/>
        <c:crosses val="autoZero"/>
        <c:auto val="1"/>
        <c:lblOffset val="100"/>
        <c:baseTimeUnit val="days"/>
        <c:majorUnit val="6"/>
        <c:majorTimeUnit val="months"/>
        <c:minorUnit val="1"/>
      </c:dateAx>
      <c:valAx>
        <c:axId val="183951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83933568"/>
        <c:crosses val="autoZero"/>
        <c:crossBetween val="between"/>
      </c:valAx>
      <c:dateAx>
        <c:axId val="183953280"/>
        <c:scaling>
          <c:orientation val="minMax"/>
        </c:scaling>
        <c:delete val="1"/>
        <c:axPos val="b"/>
        <c:numFmt formatCode="[$-409]dd\-mmm\-yy;@" sourceLinked="1"/>
        <c:majorTickMark val="out"/>
        <c:minorTickMark val="none"/>
        <c:tickLblPos val="none"/>
        <c:crossAx val="183954816"/>
        <c:crosses val="autoZero"/>
        <c:auto val="1"/>
        <c:lblOffset val="100"/>
        <c:baseTimeUnit val="days"/>
      </c:dateAx>
      <c:valAx>
        <c:axId val="183954816"/>
        <c:scaling>
          <c:orientation val="minMax"/>
        </c:scaling>
        <c:delete val="0"/>
        <c:axPos val="r"/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8395328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99395405078845"/>
          <c:y val="0.36525612472160357"/>
          <c:w val="0.17291414752116244"/>
          <c:h val="0.146993318485524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0233" r="0.75000000000000233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6</xdr:row>
          <xdr:rowOff>0</xdr:rowOff>
        </xdr:from>
        <xdr:to>
          <xdr:col>2</xdr:col>
          <xdr:colOff>1638300</xdr:colOff>
          <xdr:row>7</xdr:row>
          <xdr:rowOff>0</xdr:rowOff>
        </xdr:to>
        <xdr:sp macro="" textlink="">
          <xdr:nvSpPr>
            <xdr:cNvPr id="13313" name="Butto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0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Calculate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4141</xdr:colOff>
      <xdr:row>0</xdr:row>
      <xdr:rowOff>114299</xdr:rowOff>
    </xdr:from>
    <xdr:to>
      <xdr:col>23</xdr:col>
      <xdr:colOff>666750</xdr:colOff>
      <xdr:row>8</xdr:row>
      <xdr:rowOff>0</xdr:rowOff>
    </xdr:to>
    <xdr:graphicFrame macro="">
      <xdr:nvGraphicFramePr>
        <xdr:cNvPr id="2082" name="Chart 1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632460</xdr:colOff>
          <xdr:row>0</xdr:row>
          <xdr:rowOff>152400</xdr:rowOff>
        </xdr:from>
        <xdr:to>
          <xdr:col>14</xdr:col>
          <xdr:colOff>800100</xdr:colOff>
          <xdr:row>1</xdr:row>
          <xdr:rowOff>190500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Graph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FRASER~1.KHO\LOCALS~1\Temp\Rar$DI00.688\Documents%20and%20Settings\stch\Local%20Settings\Temporary%20Internet%20Files\OLKA3\Winnt\Temp\Jackie%20Hu\YXM\crude%20oil%20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outlinePr showOutlineSymbols="0"/>
  </sheetPr>
  <dimension ref="A1:BY77"/>
  <sheetViews>
    <sheetView tabSelected="1" showOutlineSymbols="0" zoomScale="115" workbookViewId="0">
      <selection activeCell="E11" sqref="E11"/>
    </sheetView>
  </sheetViews>
  <sheetFormatPr defaultColWidth="9" defaultRowHeight="14.4" outlineLevelRow="1"/>
  <cols>
    <col min="1" max="1" width="17.109375" style="1" customWidth="1"/>
    <col min="2" max="2" width="29" style="1" customWidth="1"/>
    <col min="3" max="3" width="16.109375" style="1" customWidth="1"/>
    <col min="4" max="4" width="14.44140625" style="1" customWidth="1"/>
    <col min="5" max="6" width="15.109375" style="1" customWidth="1"/>
    <col min="7" max="12" width="14" style="1" bestFit="1" customWidth="1"/>
    <col min="13" max="16384" width="9" style="1"/>
  </cols>
  <sheetData>
    <row r="1" spans="1:35" s="112" customFormat="1">
      <c r="A1" s="112" t="s">
        <v>39</v>
      </c>
      <c r="B1" s="113"/>
      <c r="I1" s="112" t="s">
        <v>40</v>
      </c>
      <c r="J1" s="113"/>
    </row>
    <row r="2" spans="1:35" s="112" customFormat="1">
      <c r="A2" s="112" t="s">
        <v>41</v>
      </c>
      <c r="B2" s="113"/>
      <c r="I2" s="112" t="s">
        <v>42</v>
      </c>
      <c r="J2" s="113"/>
    </row>
    <row r="3" spans="1:35" s="112" customFormat="1">
      <c r="A3" s="112" t="s">
        <v>43</v>
      </c>
      <c r="B3" s="113"/>
      <c r="J3" s="113"/>
    </row>
    <row r="5" spans="1:35" s="108" customFormat="1">
      <c r="A5" s="108" t="s">
        <v>44</v>
      </c>
    </row>
    <row r="7" spans="1:35" ht="18" customHeight="1">
      <c r="E7" s="2" t="s">
        <v>45</v>
      </c>
    </row>
    <row r="8" spans="1:35">
      <c r="E8" s="2" t="s">
        <v>38</v>
      </c>
      <c r="F8" s="2">
        <f>IF(F9="YES",1,0)</f>
        <v>0</v>
      </c>
      <c r="G8" s="3" t="str">
        <f>IF(C13=0,"",IF(SUM(C13:AW13)/COUNT(C13:AW13)=C13,"","Error! All lots should have the same Valuation Date."))</f>
        <v/>
      </c>
    </row>
    <row r="9" spans="1:35">
      <c r="B9" s="1" t="s">
        <v>46</v>
      </c>
      <c r="C9" s="4"/>
      <c r="E9" s="1" t="s">
        <v>47</v>
      </c>
      <c r="F9" s="5" t="s">
        <v>38</v>
      </c>
      <c r="G9" s="3" t="str">
        <f>IF(C16=0,"",IF(SUM(C16:AW16)/COUNT(C16:AW16)=C16,"","Error! All lots should have the same Exercise Price."))</f>
        <v/>
      </c>
    </row>
    <row r="10" spans="1:35">
      <c r="B10" s="1" t="s">
        <v>48</v>
      </c>
      <c r="C10" s="6"/>
      <c r="E10" s="7" t="s">
        <v>49</v>
      </c>
      <c r="F10" s="8">
        <f>IF(F8=0,1,VLOOKUP(C13,Data!$H:$I,2,0)*1000000)</f>
        <v>1</v>
      </c>
      <c r="G10" s="2"/>
      <c r="H10" s="9"/>
      <c r="J10" s="10"/>
    </row>
    <row r="12" spans="1:35" s="11" customFormat="1">
      <c r="A12" s="1"/>
      <c r="B12" s="1" t="s">
        <v>50</v>
      </c>
      <c r="C12" s="11">
        <v>1</v>
      </c>
      <c r="D12" s="11">
        <v>2</v>
      </c>
      <c r="E12" s="11">
        <v>3</v>
      </c>
      <c r="F12" s="11">
        <v>4</v>
      </c>
      <c r="G12" s="11">
        <v>5</v>
      </c>
    </row>
    <row r="13" spans="1:35" s="12" customFormat="1">
      <c r="B13" s="12" t="s">
        <v>51</v>
      </c>
      <c r="C13" s="13">
        <v>40785</v>
      </c>
      <c r="D13" s="13">
        <v>40785</v>
      </c>
      <c r="E13" s="13">
        <v>40785</v>
      </c>
      <c r="F13" s="13">
        <v>40785</v>
      </c>
      <c r="G13" s="13">
        <v>40785</v>
      </c>
    </row>
    <row r="14" spans="1:35" s="12" customFormat="1">
      <c r="B14" s="12" t="s">
        <v>52</v>
      </c>
      <c r="C14" s="13">
        <v>42612</v>
      </c>
      <c r="D14" s="13">
        <v>42612</v>
      </c>
      <c r="E14" s="13">
        <v>42612</v>
      </c>
      <c r="F14" s="13">
        <v>42612</v>
      </c>
      <c r="G14" s="13">
        <v>42612</v>
      </c>
    </row>
    <row r="15" spans="1:35" s="12" customFormat="1">
      <c r="B15" s="12" t="s">
        <v>53</v>
      </c>
      <c r="C15" s="14">
        <v>40785</v>
      </c>
      <c r="D15" s="14">
        <v>40785</v>
      </c>
      <c r="E15" s="14">
        <v>41151</v>
      </c>
      <c r="F15" s="14">
        <v>41151</v>
      </c>
      <c r="G15" s="14">
        <v>40785</v>
      </c>
    </row>
    <row r="16" spans="1:35" s="6" customFormat="1">
      <c r="B16" s="12" t="s">
        <v>54</v>
      </c>
      <c r="C16" s="15">
        <v>10</v>
      </c>
      <c r="D16" s="15">
        <v>10</v>
      </c>
      <c r="E16" s="15">
        <v>10</v>
      </c>
      <c r="F16" s="15">
        <v>10</v>
      </c>
      <c r="G16" s="15">
        <v>10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77" s="6" customFormat="1">
      <c r="B17" s="12" t="s">
        <v>55</v>
      </c>
      <c r="C17" s="17">
        <f>(C14-C13)/365.25</f>
        <v>5.0020533880903493</v>
      </c>
      <c r="D17" s="17">
        <f>(D14-D13)/365.25</f>
        <v>5.0020533880903493</v>
      </c>
      <c r="E17" s="17">
        <f>(E14-E13)/365.25</f>
        <v>5.0020533880903493</v>
      </c>
      <c r="F17" s="17">
        <f>(F14-F13)/365.25</f>
        <v>5.0020533880903493</v>
      </c>
      <c r="G17" s="17">
        <f>(G14-G13)/365.25</f>
        <v>5.0020533880903493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77" s="10" customFormat="1">
      <c r="B18" s="12" t="s">
        <v>56</v>
      </c>
      <c r="C18" s="10">
        <f>life*2</f>
        <v>10.004106776180699</v>
      </c>
      <c r="D18" s="10">
        <f>life*2</f>
        <v>10.004106776180699</v>
      </c>
      <c r="E18" s="10">
        <f>life*2</f>
        <v>10.004106776180699</v>
      </c>
      <c r="F18" s="10">
        <f>life*2</f>
        <v>10.004106776180699</v>
      </c>
      <c r="G18" s="10">
        <f>life*2</f>
        <v>10.004106776180699</v>
      </c>
    </row>
    <row r="19" spans="1:77" s="18" customFormat="1">
      <c r="A19" s="1"/>
      <c r="B19" s="1" t="s">
        <v>57</v>
      </c>
      <c r="C19" s="18">
        <v>0</v>
      </c>
      <c r="D19" s="18">
        <v>0</v>
      </c>
      <c r="E19" s="18">
        <v>0</v>
      </c>
      <c r="F19" s="18">
        <v>2.2000000000000002</v>
      </c>
      <c r="G19" s="18">
        <v>2.2000000000000002</v>
      </c>
    </row>
    <row r="20" spans="1:77" s="18" customFormat="1" outlineLevel="1">
      <c r="A20" s="1"/>
      <c r="B20" s="1" t="s">
        <v>33</v>
      </c>
    </row>
    <row r="21" spans="1:77" s="18" customFormat="1" outlineLevel="1">
      <c r="A21" s="1"/>
      <c r="B21" s="1" t="s">
        <v>34</v>
      </c>
      <c r="D21" s="18">
        <v>7.0000000000000007E-2</v>
      </c>
      <c r="E21" s="18">
        <v>7.0000000000000007E-2</v>
      </c>
      <c r="F21" s="18">
        <v>7.0000000000000007E-2</v>
      </c>
      <c r="G21" s="18">
        <v>0</v>
      </c>
    </row>
    <row r="22" spans="1:77" s="18" customFormat="1" outlineLevel="1">
      <c r="A22" s="1"/>
      <c r="B22" s="1" t="s">
        <v>58</v>
      </c>
      <c r="C22" s="19"/>
      <c r="D22" s="19"/>
      <c r="E22" s="19"/>
      <c r="F22" s="19"/>
      <c r="G22" s="19"/>
    </row>
    <row r="23" spans="1:77" s="18" customFormat="1" outlineLevel="1">
      <c r="A23" s="1"/>
      <c r="B23" s="20" t="s">
        <v>59</v>
      </c>
      <c r="C23" s="21">
        <f>(C15-C13)/365.25</f>
        <v>0</v>
      </c>
      <c r="D23" s="21">
        <f>(D15-D13)/365.25</f>
        <v>0</v>
      </c>
      <c r="E23" s="21">
        <f>(E15-E13)/365.25</f>
        <v>1.0020533880903491</v>
      </c>
      <c r="F23" s="21">
        <f>(F15-F13)/365.25</f>
        <v>1.0020533880903491</v>
      </c>
      <c r="G23" s="21">
        <f>(G15-G13)/365.25</f>
        <v>0</v>
      </c>
    </row>
    <row r="24" spans="1:77" collapsed="1"/>
    <row r="25" spans="1:77" s="22" customFormat="1">
      <c r="B25" s="22" t="s">
        <v>60</v>
      </c>
      <c r="C25" s="23">
        <v>0.05</v>
      </c>
      <c r="D25" s="23">
        <v>0.05</v>
      </c>
      <c r="E25" s="23">
        <v>0.05</v>
      </c>
      <c r="F25" s="23">
        <v>0.05</v>
      </c>
      <c r="G25" s="23">
        <v>0.05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</row>
    <row r="26" spans="1:77" s="22" customFormat="1">
      <c r="B26" s="22" t="s">
        <v>1</v>
      </c>
      <c r="C26" s="22">
        <v>0.3</v>
      </c>
      <c r="D26" s="22">
        <v>0.3</v>
      </c>
      <c r="E26" s="22">
        <v>0.3</v>
      </c>
      <c r="F26" s="22">
        <v>0.3</v>
      </c>
      <c r="G26" s="22">
        <v>0.3</v>
      </c>
    </row>
    <row r="27" spans="1:77" s="22" customFormat="1">
      <c r="B27" s="22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7" s="6" customFormat="1">
      <c r="B28" s="12" t="s">
        <v>62</v>
      </c>
      <c r="C28" s="16">
        <v>10</v>
      </c>
      <c r="D28" s="16">
        <v>10</v>
      </c>
      <c r="E28" s="16">
        <v>10</v>
      </c>
      <c r="F28" s="16">
        <v>10</v>
      </c>
      <c r="G28" s="16">
        <v>10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</row>
    <row r="29" spans="1:77" s="24" customFormat="1">
      <c r="B29" s="25" t="s">
        <v>35</v>
      </c>
      <c r="C29" s="26">
        <f>shareoption(C13:C15,C16,C18,C19,C25,C26,C27,C28,$F$10,$C$14:$AW$14,$C$15:$AW$15,$C$34:$AW$34,$F$8,C20,C21)</f>
        <v>3.5119120273886439</v>
      </c>
      <c r="D29" s="26">
        <f>shareoption(D13:D15,D16,D18,D19,D25,D26,D27,D28,$F$10,$C$14:$AW$14,$C$15:$AW$15,$C$34:$AW$34,$F$8,D20,D21)</f>
        <v>3.0553374501859878</v>
      </c>
      <c r="E29" s="26">
        <f>shareoption(E13:E15,E16,E18,E19,E25,E26,E27,E28,$F$10,$C$14:$AW$14,$C$15:$AW$15,$C$34:$AW$34,$F$8,E20,E21)</f>
        <v>3.3097709083167861</v>
      </c>
      <c r="F29" s="26">
        <f>shareoption(F13:F15,F16,F18,F19,F25,F26,F27,F28,$F$10,$C$14:$AW$14,$C$15:$AW$15,$C$34:$AW$34,$F$8,F20,F21)</f>
        <v>3.1782663695473605</v>
      </c>
      <c r="G29" s="26">
        <f>shareoption(G13:G15,G16,G18,G19,G25,G26,G27,G28,$F$10,$C$14:$AW$14,$C$15:$AW$15,$C$34:$AW$34,$F$8,G20,G21)</f>
        <v>3.3545010706112532</v>
      </c>
    </row>
    <row r="30" spans="1:77">
      <c r="A30" s="2">
        <v>1</v>
      </c>
      <c r="B30" s="1" t="s">
        <v>63</v>
      </c>
      <c r="C30" s="27">
        <v>5</v>
      </c>
      <c r="D30" s="27">
        <v>5</v>
      </c>
      <c r="E30" s="27">
        <v>5</v>
      </c>
      <c r="F30" s="27">
        <v>5</v>
      </c>
      <c r="G30" s="27">
        <v>5</v>
      </c>
    </row>
    <row r="31" spans="1:77">
      <c r="A31" s="2">
        <v>2</v>
      </c>
      <c r="B31" s="1" t="s">
        <v>35</v>
      </c>
      <c r="C31" s="1">
        <f>ROUND(C29,$C$30)</f>
        <v>3.5119099999999999</v>
      </c>
      <c r="D31" s="1">
        <f>ROUND(D29,$C$30)</f>
        <v>3.0553400000000002</v>
      </c>
      <c r="E31" s="1">
        <f>ROUND(E29,$C$30)</f>
        <v>3.3097699999999999</v>
      </c>
      <c r="F31" s="1">
        <f>ROUND(F29,$C$30)</f>
        <v>3.1782699999999999</v>
      </c>
      <c r="G31" s="1">
        <f>ROUND(G29,$C$30)</f>
        <v>3.3544999999999998</v>
      </c>
    </row>
    <row r="32" spans="1:77" s="29" customFormat="1">
      <c r="A32" s="28">
        <v>3</v>
      </c>
      <c r="B32" s="29" t="s">
        <v>64</v>
      </c>
      <c r="C32" s="30">
        <f>C29/C28</f>
        <v>0.35119120273886439</v>
      </c>
      <c r="D32" s="30">
        <f>D29/D28</f>
        <v>0.30553374501859876</v>
      </c>
      <c r="E32" s="30">
        <f>E29/E28</f>
        <v>0.33097709083167859</v>
      </c>
      <c r="F32" s="30">
        <f>F29/F28</f>
        <v>0.31782663695473606</v>
      </c>
      <c r="G32" s="30">
        <f>G29/G28</f>
        <v>0.33545010706112532</v>
      </c>
      <c r="H32" s="30"/>
      <c r="I32" s="30"/>
    </row>
    <row r="33" spans="1:7" s="2" customFormat="1"/>
    <row r="34" spans="1:7" s="10" customFormat="1">
      <c r="A34" s="2">
        <v>5</v>
      </c>
      <c r="B34" s="1" t="s">
        <v>65</v>
      </c>
      <c r="C34" s="31">
        <v>100</v>
      </c>
      <c r="D34" s="31">
        <v>100</v>
      </c>
      <c r="E34" s="31">
        <v>100</v>
      </c>
      <c r="F34" s="31">
        <v>100</v>
      </c>
      <c r="G34" s="31">
        <v>100</v>
      </c>
    </row>
    <row r="35" spans="1:7" s="10" customFormat="1">
      <c r="A35" s="2">
        <v>6</v>
      </c>
      <c r="B35" s="1" t="s">
        <v>66</v>
      </c>
      <c r="C35" s="10">
        <f>ROUND(C31*C34,0)</f>
        <v>351</v>
      </c>
      <c r="D35" s="10">
        <f>ROUND(D31*D34,0)</f>
        <v>306</v>
      </c>
      <c r="E35" s="10">
        <f>ROUND(E31*E34,0)</f>
        <v>331</v>
      </c>
      <c r="F35" s="10">
        <f>ROUND(F31*F34,0)</f>
        <v>318</v>
      </c>
      <c r="G35" s="10">
        <f>ROUND(G31*G34,0)</f>
        <v>335</v>
      </c>
    </row>
    <row r="36" spans="1:7">
      <c r="A36" s="2">
        <v>7</v>
      </c>
    </row>
    <row r="37" spans="1:7" ht="15" thickBot="1">
      <c r="A37" s="2">
        <v>8</v>
      </c>
      <c r="B37" s="1" t="s">
        <v>67</v>
      </c>
      <c r="C37" s="32"/>
      <c r="D37" s="32"/>
      <c r="E37" s="32"/>
      <c r="F37" s="32"/>
      <c r="G37" s="32">
        <f>SUM(C35:BA35)</f>
        <v>1641</v>
      </c>
    </row>
    <row r="38" spans="1:7" ht="15" thickTop="1"/>
    <row r="39" spans="1:7" ht="15" thickBot="1">
      <c r="B39" s="33" t="s">
        <v>68</v>
      </c>
      <c r="C39" s="34">
        <v>3.54</v>
      </c>
      <c r="D39" s="34">
        <v>3.08</v>
      </c>
      <c r="E39" s="34">
        <v>3.33</v>
      </c>
    </row>
    <row r="40" spans="1:7">
      <c r="B40" s="109" t="s">
        <v>69</v>
      </c>
      <c r="C40" s="110"/>
      <c r="D40" s="110"/>
      <c r="E40" s="111"/>
    </row>
    <row r="41" spans="1:7">
      <c r="B41" s="35" t="s">
        <v>70</v>
      </c>
      <c r="E41" s="36"/>
    </row>
    <row r="42" spans="1:7">
      <c r="B42" s="35" t="s">
        <v>71</v>
      </c>
      <c r="E42" s="36"/>
    </row>
    <row r="43" spans="1:7">
      <c r="B43" s="35" t="s">
        <v>72</v>
      </c>
      <c r="E43" s="36"/>
    </row>
    <row r="44" spans="1:7">
      <c r="B44" s="35" t="s">
        <v>73</v>
      </c>
      <c r="E44" s="36"/>
    </row>
    <row r="45" spans="1:7">
      <c r="B45" s="35" t="s">
        <v>74</v>
      </c>
      <c r="E45" s="36"/>
    </row>
    <row r="46" spans="1:7" ht="15" thickBot="1">
      <c r="B46" s="37" t="s">
        <v>75</v>
      </c>
      <c r="C46" s="38"/>
      <c r="D46" s="38"/>
      <c r="E46" s="39"/>
    </row>
    <row r="77" spans="1:2">
      <c r="A77" s="1">
        <v>1</v>
      </c>
      <c r="B77" s="1">
        <v>1</v>
      </c>
    </row>
  </sheetData>
  <phoneticPr fontId="2" type="noConversion"/>
  <conditionalFormatting sqref="H13:W16 H34:W34">
    <cfRule type="expression" dxfId="2" priority="1" stopIfTrue="1">
      <formula>H$12&lt;&gt;""</formula>
    </cfRule>
  </conditionalFormatting>
  <conditionalFormatting sqref="G8:G9">
    <cfRule type="expression" dxfId="1" priority="3" stopIfTrue="1">
      <formula>$F$9="YES"</formula>
    </cfRule>
  </conditionalFormatting>
  <conditionalFormatting sqref="E10:H10">
    <cfRule type="expression" dxfId="0" priority="4" stopIfTrue="1">
      <formula>$F$9="YES"</formula>
    </cfRule>
  </conditionalFormatting>
  <dataValidations disablePrompts="1" count="1">
    <dataValidation type="list" allowBlank="1" showInputMessage="1" showErrorMessage="1" sqref="F9" xr:uid="{00000000-0002-0000-0000-000000000000}">
      <formula1>$E$7:$E$8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utton 1">
              <controlPr defaultSize="0" print="0" autoFill="0" autoPict="0" macro="[0]!getValue">
                <anchor moveWithCells="1" sizeWithCells="1">
                  <from>
                    <xdr:col>2</xdr:col>
                    <xdr:colOff>22860</xdr:colOff>
                    <xdr:row>6</xdr:row>
                    <xdr:rowOff>0</xdr:rowOff>
                  </from>
                  <to>
                    <xdr:col>2</xdr:col>
                    <xdr:colOff>1638300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Z10002"/>
  <sheetViews>
    <sheetView workbookViewId="0">
      <selection activeCell="L16" sqref="L16"/>
    </sheetView>
  </sheetViews>
  <sheetFormatPr defaultColWidth="9" defaultRowHeight="14.4"/>
  <cols>
    <col min="1" max="1" width="9.109375" style="103" customWidth="1"/>
    <col min="2" max="3" width="12.44140625" style="101" customWidth="1"/>
    <col min="4" max="4" width="10.44140625" style="72" bestFit="1" customWidth="1"/>
    <col min="5" max="5" width="12.33203125" style="72" bestFit="1" customWidth="1"/>
    <col min="6" max="6" width="11" style="72" customWidth="1"/>
    <col min="7" max="7" width="13.33203125" style="72" bestFit="1" customWidth="1"/>
    <col min="8" max="9" width="14.109375" style="72" customWidth="1"/>
    <col min="10" max="10" width="3.109375" style="72" customWidth="1"/>
    <col min="11" max="11" width="12" style="72" customWidth="1"/>
    <col min="12" max="12" width="9" style="72"/>
    <col min="13" max="13" width="10.6640625" style="72" customWidth="1"/>
    <col min="14" max="14" width="12.6640625" style="72" customWidth="1"/>
    <col min="15" max="16384" width="9" style="72"/>
  </cols>
  <sheetData>
    <row r="1" spans="1:26">
      <c r="A1" s="67" t="s">
        <v>2</v>
      </c>
      <c r="B1" s="68">
        <v>260</v>
      </c>
      <c r="C1" s="69"/>
      <c r="D1" s="70"/>
      <c r="E1" s="67" t="s">
        <v>16</v>
      </c>
      <c r="F1" s="71">
        <v>40785</v>
      </c>
      <c r="G1" s="72" t="s">
        <v>49</v>
      </c>
      <c r="H1" s="73" t="e">
        <f ca="1">BDH(B2,G2,B4,B5,"cols=2;rows=159")</f>
        <v>#NAME?</v>
      </c>
      <c r="I1" s="72">
        <v>1000</v>
      </c>
      <c r="J1" s="73"/>
    </row>
    <row r="2" spans="1:26" ht="15" thickBot="1">
      <c r="A2" s="67" t="s">
        <v>3</v>
      </c>
      <c r="B2" s="68">
        <f>ticker</f>
        <v>0</v>
      </c>
      <c r="C2" s="69"/>
      <c r="D2" s="70"/>
      <c r="E2" s="67" t="s">
        <v>17</v>
      </c>
      <c r="F2" s="71">
        <v>42612</v>
      </c>
      <c r="G2" s="72" t="s">
        <v>18</v>
      </c>
      <c r="H2" s="73">
        <v>40574</v>
      </c>
      <c r="I2" s="72">
        <v>1000</v>
      </c>
    </row>
    <row r="3" spans="1:26" ht="15" thickBot="1">
      <c r="A3" s="67" t="s">
        <v>4</v>
      </c>
      <c r="B3" s="68" t="s">
        <v>5</v>
      </c>
      <c r="C3" s="74" t="s">
        <v>14</v>
      </c>
      <c r="D3" s="70"/>
      <c r="E3" s="67" t="s">
        <v>6</v>
      </c>
      <c r="F3" s="75">
        <f>F2-F1</f>
        <v>1827</v>
      </c>
      <c r="H3" s="73">
        <v>40575</v>
      </c>
      <c r="I3" s="72">
        <v>1000</v>
      </c>
      <c r="J3" s="73"/>
      <c r="K3" s="72" t="s">
        <v>60</v>
      </c>
      <c r="L3" s="76">
        <v>0.05</v>
      </c>
      <c r="M3" s="72">
        <f>IF(L6=L7,M6/100,(M6+(M7-M6)/(L7-L6)*(L5-L6))/100)</f>
        <v>7.9266575342465759E-3</v>
      </c>
      <c r="R3" s="73"/>
    </row>
    <row r="4" spans="1:26">
      <c r="A4" s="67" t="s">
        <v>7</v>
      </c>
      <c r="B4" s="77">
        <v>34700</v>
      </c>
      <c r="C4" s="78"/>
      <c r="D4" s="70"/>
      <c r="E4" s="67" t="s">
        <v>8</v>
      </c>
      <c r="F4" s="71">
        <f>MAX(F1-F3,A14)</f>
        <v>40571</v>
      </c>
      <c r="H4" s="73">
        <v>40576</v>
      </c>
      <c r="I4" s="72">
        <v>1000</v>
      </c>
      <c r="J4" s="79"/>
      <c r="R4" s="73"/>
    </row>
    <row r="5" spans="1:26">
      <c r="A5" s="67" t="s">
        <v>9</v>
      </c>
      <c r="B5" s="77">
        <f ca="1">TODAY()</f>
        <v>45830</v>
      </c>
      <c r="C5" s="78"/>
      <c r="D5" s="70"/>
      <c r="E5" s="67" t="s">
        <v>15</v>
      </c>
      <c r="F5" s="75">
        <f>VLOOKUP(F1,$A$13:$E$10002,5,TRUE)</f>
        <v>157</v>
      </c>
      <c r="H5" s="73">
        <v>40581</v>
      </c>
      <c r="I5" s="72">
        <v>1000</v>
      </c>
      <c r="K5" s="72" t="s">
        <v>86</v>
      </c>
      <c r="L5" s="80">
        <f>YEAR(F2)-YEAR(F1)+(F2-DATE(YEAR(F2),MONTH(F1),DAY(F1))+1)/365</f>
        <v>5.0027397260273974</v>
      </c>
      <c r="M5" s="81">
        <f>IF(ROUNDDOWN(L5,)&lt;1,1,ROUNDDOWN(L5,))</f>
        <v>5</v>
      </c>
      <c r="N5" s="81">
        <f>ROUNDUP(L5,)</f>
        <v>6</v>
      </c>
      <c r="R5" s="73"/>
    </row>
    <row r="6" spans="1:26">
      <c r="A6" s="82"/>
      <c r="B6" s="83"/>
      <c r="C6" s="83"/>
      <c r="D6" s="70"/>
      <c r="E6" s="67" t="s">
        <v>10</v>
      </c>
      <c r="F6" s="75">
        <f>VLOOKUP(F4,$A$13:$E$10002,5,TRUE)</f>
        <v>14</v>
      </c>
      <c r="H6" s="73">
        <v>40582</v>
      </c>
      <c r="I6" s="72">
        <v>1000</v>
      </c>
      <c r="K6" s="72" t="s">
        <v>87</v>
      </c>
      <c r="L6" s="72">
        <f>IF(M5&lt;=5,M5,IF(M5&lt;7,5,IF(M5&lt;10,7,IF(M5&lt;15,10,15))))</f>
        <v>5</v>
      </c>
      <c r="M6" s="72">
        <f>HLOOKUP(L6,$K$10:$Z$11,2,0)</f>
        <v>0.79200000000000004</v>
      </c>
      <c r="R6" s="73"/>
    </row>
    <row r="7" spans="1:26" ht="15" thickBot="1">
      <c r="A7" s="72"/>
      <c r="B7" s="69"/>
      <c r="C7" s="69"/>
      <c r="D7" s="70"/>
      <c r="E7" s="67" t="s">
        <v>11</v>
      </c>
      <c r="F7" s="84" t="str">
        <f ca="1">LEFT(CELL("address",$D$12),3)</f>
        <v>$D$</v>
      </c>
      <c r="H7" s="73">
        <v>40583</v>
      </c>
      <c r="I7" s="72">
        <v>1000</v>
      </c>
      <c r="K7" s="72" t="s">
        <v>88</v>
      </c>
      <c r="L7" s="72">
        <f>IF(N5&gt;10,15,IF(N5&gt;7,10,IF(N5&gt;5,7,N5)))</f>
        <v>7</v>
      </c>
      <c r="M7" s="72">
        <f>HLOOKUP(L7,$K$10:$Z$11,2,0)</f>
        <v>1.278</v>
      </c>
    </row>
    <row r="8" spans="1:26" ht="15" thickBot="1">
      <c r="A8" s="70"/>
      <c r="B8" s="69"/>
      <c r="C8" s="69"/>
      <c r="D8" s="70"/>
      <c r="E8" s="85" t="s">
        <v>1</v>
      </c>
      <c r="F8" s="86">
        <v>0.3</v>
      </c>
      <c r="G8" s="72">
        <f ca="1">STDEV(INDIRECT(F7&amp;F6&amp;":"&amp;F7&amp;F5))*SQRT(days_count)</f>
        <v>0.47422485654947871</v>
      </c>
      <c r="H8" s="73">
        <v>40584</v>
      </c>
      <c r="I8" s="72">
        <v>1000</v>
      </c>
    </row>
    <row r="9" spans="1:26" ht="15" thickBot="1">
      <c r="A9" s="70"/>
      <c r="B9" s="87"/>
      <c r="C9" s="87"/>
      <c r="D9" s="70"/>
      <c r="E9" s="72" t="s">
        <v>32</v>
      </c>
      <c r="F9" s="88">
        <f ca="1">SUM(INDIRECT("C"&amp;F6&amp;":C"&amp;F5))/COUNTA(INDIRECT("C"&amp;F6&amp;":C"&amp;F5))/100</f>
        <v>0</v>
      </c>
      <c r="H9" s="73">
        <v>40585</v>
      </c>
      <c r="I9" s="72">
        <v>1000</v>
      </c>
    </row>
    <row r="10" spans="1:26">
      <c r="A10" s="89" t="e">
        <f ca="1">BDP($B$2,"Name")</f>
        <v>#NAME?</v>
      </c>
      <c r="B10" s="89"/>
      <c r="C10" s="89"/>
      <c r="D10" s="70"/>
      <c r="E10" s="75" t="s">
        <v>62</v>
      </c>
      <c r="F10" s="90">
        <f>VLOOKUP(F1,A14:B10000,2,0)</f>
        <v>1.1499999999999999</v>
      </c>
      <c r="H10" s="73">
        <v>40588</v>
      </c>
      <c r="I10" s="72">
        <v>1000</v>
      </c>
      <c r="K10" s="91" t="s">
        <v>19</v>
      </c>
      <c r="L10" s="92">
        <v>1</v>
      </c>
      <c r="M10" s="91" t="s">
        <v>20</v>
      </c>
      <c r="N10" s="92">
        <v>2</v>
      </c>
      <c r="O10" s="91" t="s">
        <v>21</v>
      </c>
      <c r="P10" s="92">
        <v>3</v>
      </c>
      <c r="Q10" s="91" t="s">
        <v>22</v>
      </c>
      <c r="R10" s="92">
        <v>4</v>
      </c>
      <c r="S10" s="91" t="s">
        <v>23</v>
      </c>
      <c r="T10" s="92">
        <v>5</v>
      </c>
      <c r="U10" s="91" t="s">
        <v>24</v>
      </c>
      <c r="V10" s="92">
        <v>7</v>
      </c>
      <c r="W10" s="91" t="s">
        <v>25</v>
      </c>
      <c r="X10" s="92">
        <v>10</v>
      </c>
      <c r="Y10" s="91" t="s">
        <v>26</v>
      </c>
      <c r="Z10" s="92">
        <v>15</v>
      </c>
    </row>
    <row r="11" spans="1:26">
      <c r="A11" s="82" t="s">
        <v>37</v>
      </c>
      <c r="B11" s="83"/>
      <c r="C11" s="83"/>
      <c r="D11" s="70"/>
      <c r="E11" s="70"/>
      <c r="F11" s="70"/>
      <c r="H11" s="73">
        <v>40589</v>
      </c>
      <c r="I11" s="72">
        <v>1000</v>
      </c>
      <c r="K11" s="93"/>
      <c r="L11" s="94">
        <f>VLOOKUP($F$1,K14:L10000,2)</f>
        <v>0.13</v>
      </c>
      <c r="M11" s="93"/>
      <c r="N11" s="95">
        <f>VLOOKUP($F$1,M14:N10000,2)</f>
        <v>0.189</v>
      </c>
      <c r="O11" s="93"/>
      <c r="P11" s="95">
        <f>VLOOKUP($F$1,O14:P10000,2)</f>
        <v>0.31900000000000001</v>
      </c>
      <c r="Q11" s="93"/>
      <c r="R11" s="95">
        <f>VLOOKUP($F$1,Q14:R10000,2)</f>
        <v>0.51300000000000001</v>
      </c>
      <c r="S11" s="93"/>
      <c r="T11" s="95">
        <f>VLOOKUP($F$1,S14:T10000,2)</f>
        <v>0.79200000000000004</v>
      </c>
      <c r="U11" s="93"/>
      <c r="V11" s="95">
        <f>VLOOKUP($F$1,U14:V10000,2)</f>
        <v>1.278</v>
      </c>
      <c r="W11" s="93"/>
      <c r="X11" s="95">
        <f>VLOOKUP($F$1,W14:X10000,2)</f>
        <v>1.7509999999999999</v>
      </c>
      <c r="Y11" s="93"/>
      <c r="Z11" s="95">
        <f>VLOOKUP($F$1,Y14:Z10000,2)</f>
        <v>1.986</v>
      </c>
    </row>
    <row r="12" spans="1:26">
      <c r="A12" s="96" t="s">
        <v>0</v>
      </c>
      <c r="B12" s="97" t="s">
        <v>12</v>
      </c>
      <c r="C12" s="97" t="s">
        <v>61</v>
      </c>
      <c r="D12" s="96" t="s">
        <v>89</v>
      </c>
      <c r="E12" s="96" t="s">
        <v>13</v>
      </c>
      <c r="F12" s="96"/>
      <c r="H12" s="73">
        <v>40590</v>
      </c>
      <c r="I12" s="72">
        <v>1000</v>
      </c>
      <c r="K12" s="98" t="s">
        <v>0</v>
      </c>
      <c r="L12" s="99" t="s">
        <v>5</v>
      </c>
      <c r="M12" s="98" t="s">
        <v>0</v>
      </c>
      <c r="N12" s="99" t="s">
        <v>5</v>
      </c>
      <c r="O12" s="98" t="s">
        <v>0</v>
      </c>
      <c r="P12" s="99" t="s">
        <v>5</v>
      </c>
      <c r="Q12" s="98" t="s">
        <v>0</v>
      </c>
      <c r="R12" s="99" t="s">
        <v>5</v>
      </c>
      <c r="S12" s="98" t="s">
        <v>0</v>
      </c>
      <c r="T12" s="99" t="s">
        <v>5</v>
      </c>
      <c r="U12" s="98" t="s">
        <v>0</v>
      </c>
      <c r="V12" s="99" t="s">
        <v>5</v>
      </c>
      <c r="W12" s="98" t="s">
        <v>0</v>
      </c>
      <c r="X12" s="99" t="s">
        <v>5</v>
      </c>
      <c r="Y12" s="98" t="s">
        <v>0</v>
      </c>
      <c r="Z12" s="99" t="s">
        <v>5</v>
      </c>
    </row>
    <row r="13" spans="1:26">
      <c r="A13" s="100" t="e">
        <f ca="1">BDH($B$2,$B$3:$C$3,$B$4,$B$5,"cols=3;rows=161")</f>
        <v>#NAME?</v>
      </c>
      <c r="B13" s="101">
        <v>2</v>
      </c>
      <c r="C13" s="101" t="s">
        <v>36</v>
      </c>
      <c r="E13" s="72">
        <f>ROW()</f>
        <v>13</v>
      </c>
      <c r="H13" s="73">
        <v>40591</v>
      </c>
      <c r="I13" s="72">
        <v>1000</v>
      </c>
      <c r="K13" s="102" t="e">
        <f ca="1">BDH(K10,L12,$B$4,$B$5,"Sort=A","cols=2;rows=4195")</f>
        <v>#NAME?</v>
      </c>
      <c r="L13" s="1">
        <v>7.02</v>
      </c>
      <c r="M13" s="102" t="e">
        <f ca="1">BDH(M10,N12,$B$4,$B$5,"Sort=A","cols=2;rows=4199")</f>
        <v>#NAME?</v>
      </c>
      <c r="N13" s="1">
        <v>7.78</v>
      </c>
      <c r="O13" s="102" t="e">
        <f ca="1">BDH(O10,P12,$B$4,$B$5,"Sort=A","cols=2;rows=4196")</f>
        <v>#NAME?</v>
      </c>
      <c r="P13" s="1">
        <v>8.1</v>
      </c>
      <c r="Q13" s="102" t="e">
        <f ca="1">BDH(Q10,R12,$B$4,$B$5,"Sort=A","cols=2;rows=2251")</f>
        <v>#NAME?</v>
      </c>
      <c r="R13" s="1">
        <v>3.15</v>
      </c>
      <c r="S13" s="102" t="e">
        <f ca="1">BDH(S10,T12,$B$4,$B$5,"Sort=A","cols=2;rows=4190")</f>
        <v>#NAME?</v>
      </c>
      <c r="T13" s="1">
        <v>8.44</v>
      </c>
      <c r="U13" s="102" t="e">
        <f ca="1">BDH(U10,V12,$B$4,$B$5,"Sort=A","cols=2;rows=3970")</f>
        <v>#NAME?</v>
      </c>
      <c r="V13" s="1">
        <v>6.9399999999999995</v>
      </c>
      <c r="W13" s="102" t="e">
        <f ca="1">BDH(W10,X12,$B$4,$B$5,"Sort=A","cols=2;rows=3748")</f>
        <v>#NAME?</v>
      </c>
      <c r="X13" s="1">
        <v>7.45</v>
      </c>
      <c r="Y13" s="102" t="e">
        <f ca="1">BDH(Y10,Z12,$B$4,$B$5,"Sort=A","cols=2;rows=1062")</f>
        <v>#NAME?</v>
      </c>
      <c r="Z13" s="1">
        <v>4.532</v>
      </c>
    </row>
    <row r="14" spans="1:26">
      <c r="A14" s="103">
        <v>40571</v>
      </c>
      <c r="B14" s="101">
        <v>1.8</v>
      </c>
      <c r="C14" s="101" t="s">
        <v>36</v>
      </c>
      <c r="D14" s="83">
        <f t="shared" ref="D14:D77" si="0">LN(B14/B13)</f>
        <v>-0.10536051565782628</v>
      </c>
      <c r="E14" s="72">
        <f>ROW()</f>
        <v>14</v>
      </c>
      <c r="H14" s="73">
        <v>40592</v>
      </c>
      <c r="I14" s="72">
        <v>1000</v>
      </c>
      <c r="K14" s="102">
        <v>34703</v>
      </c>
      <c r="L14" s="1">
        <v>7.13</v>
      </c>
      <c r="M14" s="102">
        <v>34703</v>
      </c>
      <c r="N14" s="1">
        <v>7.89</v>
      </c>
      <c r="O14" s="102">
        <v>34703</v>
      </c>
      <c r="P14" s="1">
        <v>8.18</v>
      </c>
      <c r="Q14" s="102">
        <v>37607</v>
      </c>
      <c r="R14" s="1">
        <v>3.21</v>
      </c>
      <c r="S14" s="102">
        <v>34703</v>
      </c>
      <c r="T14" s="1">
        <v>8.52</v>
      </c>
      <c r="U14" s="102">
        <v>35032</v>
      </c>
      <c r="V14" s="1">
        <v>6.96</v>
      </c>
      <c r="W14" s="102">
        <v>35370</v>
      </c>
      <c r="X14" s="1">
        <v>7.36</v>
      </c>
      <c r="Y14" s="102">
        <v>39324</v>
      </c>
      <c r="Z14" s="1">
        <v>4.5739999999999998</v>
      </c>
    </row>
    <row r="15" spans="1:26">
      <c r="A15" s="103">
        <v>40574</v>
      </c>
      <c r="B15" s="101">
        <v>1.62</v>
      </c>
      <c r="C15" s="101" t="s">
        <v>36</v>
      </c>
      <c r="D15" s="83">
        <f t="shared" si="0"/>
        <v>-0.10536051565782628</v>
      </c>
      <c r="E15" s="72">
        <f>ROW()</f>
        <v>15</v>
      </c>
      <c r="H15" s="73">
        <v>40595</v>
      </c>
      <c r="I15" s="72">
        <v>1000</v>
      </c>
      <c r="K15" s="102">
        <v>34704</v>
      </c>
      <c r="L15" s="1">
        <v>7.09</v>
      </c>
      <c r="M15" s="102">
        <v>34704</v>
      </c>
      <c r="N15" s="1">
        <v>7.83</v>
      </c>
      <c r="O15" s="102">
        <v>34704</v>
      </c>
      <c r="P15" s="1">
        <v>8.17</v>
      </c>
      <c r="Q15" s="102">
        <v>37608</v>
      </c>
      <c r="R15" s="1">
        <v>3.1850000000000001</v>
      </c>
      <c r="S15" s="102">
        <v>34704</v>
      </c>
      <c r="T15" s="1">
        <v>8.5299999999999994</v>
      </c>
      <c r="U15" s="102">
        <v>35033</v>
      </c>
      <c r="V15" s="1">
        <v>6.88</v>
      </c>
      <c r="W15" s="102">
        <v>35373</v>
      </c>
      <c r="X15" s="1">
        <v>7.38</v>
      </c>
      <c r="Y15" s="102">
        <v>39325</v>
      </c>
      <c r="Z15" s="1">
        <v>4.5839999999999996</v>
      </c>
    </row>
    <row r="16" spans="1:26">
      <c r="A16" s="103">
        <v>40575</v>
      </c>
      <c r="B16" s="101">
        <v>1.55</v>
      </c>
      <c r="C16" s="101" t="s">
        <v>36</v>
      </c>
      <c r="D16" s="83">
        <f t="shared" si="0"/>
        <v>-4.4171218313137542E-2</v>
      </c>
      <c r="E16" s="72">
        <f>ROW()</f>
        <v>16</v>
      </c>
      <c r="H16" s="73">
        <v>40596</v>
      </c>
      <c r="I16" s="72">
        <v>1000</v>
      </c>
      <c r="K16" s="102">
        <v>34705</v>
      </c>
      <c r="L16" s="1">
        <v>7.09</v>
      </c>
      <c r="M16" s="102">
        <v>34705</v>
      </c>
      <c r="N16" s="1">
        <v>7.83</v>
      </c>
      <c r="O16" s="102">
        <v>34705</v>
      </c>
      <c r="P16" s="1">
        <v>8.18</v>
      </c>
      <c r="Q16" s="102">
        <v>37609</v>
      </c>
      <c r="R16" s="1">
        <v>3.1080000000000001</v>
      </c>
      <c r="S16" s="102">
        <v>34705</v>
      </c>
      <c r="T16" s="1">
        <v>8.5399999999999991</v>
      </c>
      <c r="U16" s="102">
        <v>35034</v>
      </c>
      <c r="V16" s="1">
        <v>6.8100000000000005</v>
      </c>
      <c r="W16" s="102">
        <v>35374</v>
      </c>
      <c r="X16" s="1">
        <v>7.37</v>
      </c>
      <c r="Y16" s="102">
        <v>39328</v>
      </c>
      <c r="Z16" s="1">
        <v>4.5600000000000005</v>
      </c>
    </row>
    <row r="17" spans="1:26">
      <c r="A17" s="103">
        <v>40576</v>
      </c>
      <c r="B17" s="101">
        <v>1.5899999999999999</v>
      </c>
      <c r="C17" s="101" t="s">
        <v>36</v>
      </c>
      <c r="D17" s="83">
        <f t="shared" si="0"/>
        <v>2.5479085300984753E-2</v>
      </c>
      <c r="E17" s="72">
        <f>ROW()</f>
        <v>17</v>
      </c>
      <c r="H17" s="73">
        <v>40597</v>
      </c>
      <c r="I17" s="72">
        <v>1000</v>
      </c>
      <c r="K17" s="102">
        <v>34708</v>
      </c>
      <c r="L17" s="1">
        <v>7.14</v>
      </c>
      <c r="M17" s="102">
        <v>34708</v>
      </c>
      <c r="N17" s="1">
        <v>7.91</v>
      </c>
      <c r="O17" s="102">
        <v>34708</v>
      </c>
      <c r="P17" s="1">
        <v>8.3000000000000007</v>
      </c>
      <c r="Q17" s="102">
        <v>37610</v>
      </c>
      <c r="R17" s="1">
        <v>3.0529999999999999</v>
      </c>
      <c r="S17" s="102">
        <v>34708</v>
      </c>
      <c r="T17" s="1">
        <v>8.6999999999999993</v>
      </c>
      <c r="U17" s="102">
        <v>35037</v>
      </c>
      <c r="V17" s="1">
        <v>6.78</v>
      </c>
      <c r="W17" s="102">
        <v>35375</v>
      </c>
      <c r="X17" s="1">
        <v>7.3</v>
      </c>
      <c r="Y17" s="102">
        <v>39329</v>
      </c>
      <c r="Z17" s="1">
        <v>4.5369999999999999</v>
      </c>
    </row>
    <row r="18" spans="1:26">
      <c r="A18" s="103">
        <v>40581</v>
      </c>
      <c r="B18" s="101">
        <v>1.53</v>
      </c>
      <c r="C18" s="101" t="s">
        <v>36</v>
      </c>
      <c r="D18" s="83">
        <f t="shared" si="0"/>
        <v>-3.8466280827795941E-2</v>
      </c>
      <c r="E18" s="72">
        <f>ROW()</f>
        <v>18</v>
      </c>
      <c r="H18" s="73">
        <v>40598</v>
      </c>
      <c r="I18" s="72">
        <v>1000</v>
      </c>
      <c r="K18" s="102">
        <v>34709</v>
      </c>
      <c r="L18" s="1">
        <v>7.16</v>
      </c>
      <c r="M18" s="102">
        <v>34709</v>
      </c>
      <c r="N18" s="1">
        <v>7.9399999999999995</v>
      </c>
      <c r="O18" s="102">
        <v>34709</v>
      </c>
      <c r="P18" s="1">
        <v>8.33</v>
      </c>
      <c r="Q18" s="102">
        <v>37613</v>
      </c>
      <c r="R18" s="1">
        <v>3.0590000000000002</v>
      </c>
      <c r="S18" s="102">
        <v>34709</v>
      </c>
      <c r="T18" s="1">
        <v>8.77</v>
      </c>
      <c r="U18" s="102">
        <v>35038</v>
      </c>
      <c r="V18" s="1">
        <v>6.73</v>
      </c>
      <c r="W18" s="102">
        <v>35376</v>
      </c>
      <c r="X18" s="1">
        <v>7.32</v>
      </c>
      <c r="Y18" s="102">
        <v>39330</v>
      </c>
      <c r="Z18" s="1">
        <v>4.5179999999999998</v>
      </c>
    </row>
    <row r="19" spans="1:26">
      <c r="A19" s="103">
        <v>40582</v>
      </c>
      <c r="B19" s="101">
        <v>1.53</v>
      </c>
      <c r="C19" s="101" t="s">
        <v>36</v>
      </c>
      <c r="D19" s="83">
        <f t="shared" si="0"/>
        <v>0</v>
      </c>
      <c r="E19" s="72">
        <f>ROW()</f>
        <v>19</v>
      </c>
      <c r="H19" s="73">
        <v>40599</v>
      </c>
      <c r="I19" s="72">
        <v>1000</v>
      </c>
      <c r="K19" s="102">
        <v>34710</v>
      </c>
      <c r="L19" s="1">
        <v>7.24</v>
      </c>
      <c r="M19" s="102">
        <v>34710</v>
      </c>
      <c r="N19" s="1">
        <v>7.99</v>
      </c>
      <c r="O19" s="102">
        <v>34710</v>
      </c>
      <c r="P19" s="1">
        <v>8.4</v>
      </c>
      <c r="Q19" s="102">
        <v>37614</v>
      </c>
      <c r="R19" s="1">
        <v>3.0419999999999998</v>
      </c>
      <c r="S19" s="102">
        <v>34710</v>
      </c>
      <c r="T19" s="1">
        <v>8.86</v>
      </c>
      <c r="U19" s="102">
        <v>35039</v>
      </c>
      <c r="V19" s="1">
        <v>6.77</v>
      </c>
      <c r="W19" s="102">
        <v>35377</v>
      </c>
      <c r="X19" s="1">
        <v>7.26</v>
      </c>
      <c r="Y19" s="102">
        <v>39331</v>
      </c>
      <c r="Z19" s="1">
        <v>4.4409999999999998</v>
      </c>
    </row>
    <row r="20" spans="1:26">
      <c r="A20" s="103">
        <v>40583</v>
      </c>
      <c r="B20" s="101">
        <v>1.49</v>
      </c>
      <c r="C20" s="101" t="s">
        <v>36</v>
      </c>
      <c r="D20" s="83">
        <f t="shared" si="0"/>
        <v>-2.6491615446976341E-2</v>
      </c>
      <c r="E20" s="72">
        <f>ROW()</f>
        <v>20</v>
      </c>
      <c r="H20" s="73">
        <v>40602</v>
      </c>
      <c r="I20" s="72">
        <v>1000</v>
      </c>
      <c r="K20" s="102">
        <v>34711</v>
      </c>
      <c r="L20" s="1">
        <v>7.31</v>
      </c>
      <c r="M20" s="102">
        <v>34711</v>
      </c>
      <c r="N20" s="1">
        <v>8.01</v>
      </c>
      <c r="O20" s="102">
        <v>34711</v>
      </c>
      <c r="P20" s="1">
        <v>8.43</v>
      </c>
      <c r="Q20" s="102">
        <v>37617</v>
      </c>
      <c r="R20" s="1">
        <v>2.944</v>
      </c>
      <c r="S20" s="102">
        <v>34711</v>
      </c>
      <c r="T20" s="1">
        <v>8.8800000000000008</v>
      </c>
      <c r="U20" s="102">
        <v>35040</v>
      </c>
      <c r="V20" s="1">
        <v>6.79</v>
      </c>
      <c r="W20" s="102">
        <v>35380</v>
      </c>
      <c r="X20" s="1">
        <v>7.27</v>
      </c>
      <c r="Y20" s="102">
        <v>39332</v>
      </c>
      <c r="Z20" s="1">
        <v>4.4640000000000004</v>
      </c>
    </row>
    <row r="21" spans="1:26">
      <c r="A21" s="103">
        <v>40584</v>
      </c>
      <c r="B21" s="101">
        <v>1.5</v>
      </c>
      <c r="C21" s="101" t="s">
        <v>36</v>
      </c>
      <c r="D21" s="83">
        <f t="shared" si="0"/>
        <v>6.6889881507967101E-3</v>
      </c>
      <c r="E21" s="72">
        <f>ROW()</f>
        <v>21</v>
      </c>
      <c r="H21" s="73">
        <v>40603</v>
      </c>
      <c r="I21" s="72">
        <v>1000</v>
      </c>
      <c r="K21" s="102">
        <v>34712</v>
      </c>
      <c r="L21" s="1">
        <v>8.1</v>
      </c>
      <c r="M21" s="102">
        <v>34712</v>
      </c>
      <c r="N21" s="1">
        <v>8.5</v>
      </c>
      <c r="O21" s="102">
        <v>34712</v>
      </c>
      <c r="P21" s="1">
        <v>8.93</v>
      </c>
      <c r="Q21" s="102">
        <v>37620</v>
      </c>
      <c r="R21" s="1">
        <v>2.8650000000000002</v>
      </c>
      <c r="S21" s="102">
        <v>34712</v>
      </c>
      <c r="T21" s="1">
        <v>9.3000000000000007</v>
      </c>
      <c r="U21" s="102">
        <v>35041</v>
      </c>
      <c r="V21" s="1">
        <v>6.86</v>
      </c>
      <c r="W21" s="102">
        <v>35381</v>
      </c>
      <c r="X21" s="1">
        <v>7.27</v>
      </c>
      <c r="Y21" s="102">
        <v>39335</v>
      </c>
      <c r="Z21" s="1">
        <v>4.3479999999999999</v>
      </c>
    </row>
    <row r="22" spans="1:26">
      <c r="A22" s="103">
        <v>40585</v>
      </c>
      <c r="B22" s="101">
        <v>1.53</v>
      </c>
      <c r="C22" s="101" t="s">
        <v>36</v>
      </c>
      <c r="D22" s="83">
        <f t="shared" si="0"/>
        <v>1.980262729617973E-2</v>
      </c>
      <c r="E22" s="72">
        <f>ROW()</f>
        <v>22</v>
      </c>
      <c r="H22" s="73">
        <v>40604</v>
      </c>
      <c r="I22" s="72">
        <v>1000</v>
      </c>
      <c r="K22" s="102">
        <v>34715</v>
      </c>
      <c r="L22" s="1">
        <v>7.46</v>
      </c>
      <c r="M22" s="102">
        <v>34715</v>
      </c>
      <c r="N22" s="1">
        <v>7.9399999999999995</v>
      </c>
      <c r="O22" s="102">
        <v>34715</v>
      </c>
      <c r="P22" s="1">
        <v>8.3699999999999992</v>
      </c>
      <c r="Q22" s="102">
        <v>37621</v>
      </c>
      <c r="R22" s="1">
        <v>2.819</v>
      </c>
      <c r="S22" s="102">
        <v>34715</v>
      </c>
      <c r="T22" s="1">
        <v>8.77</v>
      </c>
      <c r="U22" s="102">
        <v>35044</v>
      </c>
      <c r="V22" s="1">
        <v>6.83</v>
      </c>
      <c r="W22" s="102">
        <v>35382</v>
      </c>
      <c r="X22" s="1">
        <v>7.18</v>
      </c>
      <c r="Y22" s="102">
        <v>39336</v>
      </c>
      <c r="Z22" s="1">
        <v>4.3440000000000003</v>
      </c>
    </row>
    <row r="23" spans="1:26">
      <c r="A23" s="103">
        <v>40588</v>
      </c>
      <c r="B23" s="101">
        <v>1.53</v>
      </c>
      <c r="C23" s="101" t="s">
        <v>36</v>
      </c>
      <c r="D23" s="83">
        <f t="shared" si="0"/>
        <v>0</v>
      </c>
      <c r="E23" s="72">
        <f>ROW()</f>
        <v>23</v>
      </c>
      <c r="H23" s="73">
        <v>40605</v>
      </c>
      <c r="I23" s="72">
        <v>1000</v>
      </c>
      <c r="K23" s="102">
        <v>34716</v>
      </c>
      <c r="L23" s="1">
        <v>7.24</v>
      </c>
      <c r="M23" s="102">
        <v>34716</v>
      </c>
      <c r="N23" s="1">
        <v>7.96</v>
      </c>
      <c r="O23" s="102">
        <v>34716</v>
      </c>
      <c r="P23" s="1">
        <v>8.41</v>
      </c>
      <c r="Q23" s="102">
        <v>37623</v>
      </c>
      <c r="R23" s="1">
        <v>2.7039999999999997</v>
      </c>
      <c r="S23" s="102">
        <v>34716</v>
      </c>
      <c r="T23" s="1">
        <v>8.85</v>
      </c>
      <c r="U23" s="102">
        <v>35045</v>
      </c>
      <c r="V23" s="1">
        <v>6.82</v>
      </c>
      <c r="W23" s="102">
        <v>35383</v>
      </c>
      <c r="X23" s="1">
        <v>7.24</v>
      </c>
      <c r="Y23" s="102">
        <v>39337</v>
      </c>
      <c r="Z23" s="1">
        <v>4.3540000000000001</v>
      </c>
    </row>
    <row r="24" spans="1:26">
      <c r="A24" s="103">
        <v>40589</v>
      </c>
      <c r="B24" s="101">
        <v>1.5</v>
      </c>
      <c r="C24" s="101" t="s">
        <v>36</v>
      </c>
      <c r="D24" s="83">
        <f t="shared" si="0"/>
        <v>-1.9802627296179754E-2</v>
      </c>
      <c r="E24" s="72">
        <f>ROW()</f>
        <v>24</v>
      </c>
      <c r="H24" s="73">
        <v>40606</v>
      </c>
      <c r="I24" s="72">
        <v>1000</v>
      </c>
      <c r="K24" s="73">
        <v>34717</v>
      </c>
      <c r="L24" s="72">
        <v>7.34</v>
      </c>
      <c r="M24" s="73">
        <v>34717</v>
      </c>
      <c r="N24" s="72">
        <v>8.0299999999999994</v>
      </c>
      <c r="O24" s="73">
        <v>34717</v>
      </c>
      <c r="P24" s="72">
        <v>8.5</v>
      </c>
      <c r="Q24" s="73">
        <v>37624</v>
      </c>
      <c r="R24" s="72">
        <v>2.86</v>
      </c>
      <c r="S24" s="73">
        <v>34717</v>
      </c>
      <c r="T24" s="72">
        <v>8.92</v>
      </c>
      <c r="U24" s="73">
        <v>35046</v>
      </c>
      <c r="V24" s="72">
        <v>6.83</v>
      </c>
      <c r="W24" s="73">
        <v>35384</v>
      </c>
      <c r="X24" s="72">
        <v>7.18</v>
      </c>
      <c r="Y24" s="73">
        <v>39338</v>
      </c>
      <c r="Z24" s="72">
        <v>4.3239999999999998</v>
      </c>
    </row>
    <row r="25" spans="1:26">
      <c r="A25" s="103">
        <v>40590</v>
      </c>
      <c r="B25" s="101">
        <v>1.51</v>
      </c>
      <c r="C25" s="101" t="s">
        <v>36</v>
      </c>
      <c r="D25" s="83">
        <f t="shared" si="0"/>
        <v>6.6445427186685108E-3</v>
      </c>
      <c r="E25" s="72">
        <f>ROW()</f>
        <v>25</v>
      </c>
      <c r="H25" s="73">
        <v>40609</v>
      </c>
      <c r="I25" s="72">
        <v>1000</v>
      </c>
      <c r="K25" s="73">
        <v>34718</v>
      </c>
      <c r="L25" s="72">
        <v>7.39</v>
      </c>
      <c r="M25" s="73">
        <v>34718</v>
      </c>
      <c r="N25" s="72">
        <v>7.98</v>
      </c>
      <c r="O25" s="73">
        <v>34718</v>
      </c>
      <c r="P25" s="72">
        <v>8.44</v>
      </c>
      <c r="Q25" s="73">
        <v>37627</v>
      </c>
      <c r="R25" s="72">
        <v>2.8820000000000001</v>
      </c>
      <c r="S25" s="73">
        <v>34718</v>
      </c>
      <c r="T25" s="72">
        <v>8.83</v>
      </c>
      <c r="U25" s="73">
        <v>35047</v>
      </c>
      <c r="V25" s="72">
        <v>6.85</v>
      </c>
      <c r="W25" s="73">
        <v>35387</v>
      </c>
      <c r="X25" s="72">
        <v>7.22</v>
      </c>
      <c r="Y25" s="73">
        <v>39339</v>
      </c>
      <c r="Z25" s="72">
        <v>4.3310000000000004</v>
      </c>
    </row>
    <row r="26" spans="1:26">
      <c r="A26" s="103">
        <v>40591</v>
      </c>
      <c r="B26" s="101">
        <v>1.49</v>
      </c>
      <c r="C26" s="101" t="s">
        <v>36</v>
      </c>
      <c r="D26" s="83">
        <f t="shared" si="0"/>
        <v>-1.3333530869465144E-2</v>
      </c>
      <c r="E26" s="72">
        <f>ROW()</f>
        <v>26</v>
      </c>
      <c r="H26" s="73">
        <v>40610</v>
      </c>
      <c r="I26" s="72">
        <v>1000</v>
      </c>
      <c r="K26" s="73">
        <v>34719</v>
      </c>
      <c r="L26" s="72">
        <v>7.58</v>
      </c>
      <c r="M26" s="73">
        <v>34719</v>
      </c>
      <c r="N26" s="72">
        <v>8.09</v>
      </c>
      <c r="O26" s="73">
        <v>34719</v>
      </c>
      <c r="P26" s="72">
        <v>8.5299999999999994</v>
      </c>
      <c r="Q26" s="73">
        <v>37628</v>
      </c>
      <c r="R26" s="72">
        <v>2.9060000000000001</v>
      </c>
      <c r="S26" s="73">
        <v>34719</v>
      </c>
      <c r="T26" s="72">
        <v>9</v>
      </c>
      <c r="U26" s="73">
        <v>35048</v>
      </c>
      <c r="V26" s="72">
        <v>6.85</v>
      </c>
      <c r="W26" s="73">
        <v>35388</v>
      </c>
      <c r="X26" s="72">
        <v>7.23</v>
      </c>
      <c r="Y26" s="73">
        <v>39342</v>
      </c>
      <c r="Z26" s="72">
        <v>4.3230000000000004</v>
      </c>
    </row>
    <row r="27" spans="1:26">
      <c r="A27" s="103">
        <v>40592</v>
      </c>
      <c r="B27" s="101">
        <v>1.52</v>
      </c>
      <c r="C27" s="101" t="s">
        <v>36</v>
      </c>
      <c r="D27" s="83">
        <f t="shared" si="0"/>
        <v>1.9934214900817329E-2</v>
      </c>
      <c r="E27" s="72">
        <f>ROW()</f>
        <v>27</v>
      </c>
      <c r="H27" s="73">
        <v>40611</v>
      </c>
      <c r="I27" s="72">
        <v>1000</v>
      </c>
      <c r="K27" s="73">
        <v>34722</v>
      </c>
      <c r="L27" s="72">
        <v>7.62</v>
      </c>
      <c r="M27" s="73">
        <v>34722</v>
      </c>
      <c r="N27" s="72">
        <v>8.17</v>
      </c>
      <c r="O27" s="73">
        <v>34722</v>
      </c>
      <c r="P27" s="72">
        <v>8.56</v>
      </c>
      <c r="Q27" s="73">
        <v>37629</v>
      </c>
      <c r="R27" s="72">
        <v>2.8580000000000001</v>
      </c>
      <c r="S27" s="73">
        <v>34722</v>
      </c>
      <c r="T27" s="72">
        <v>9.0399999999999991</v>
      </c>
      <c r="U27" s="73">
        <v>35051</v>
      </c>
      <c r="V27" s="72">
        <v>6.86</v>
      </c>
      <c r="W27" s="73">
        <v>35389</v>
      </c>
      <c r="X27" s="72">
        <v>7.17</v>
      </c>
      <c r="Y27" s="73">
        <v>39343</v>
      </c>
      <c r="Z27" s="72">
        <v>4.3319999999999999</v>
      </c>
    </row>
    <row r="28" spans="1:26">
      <c r="A28" s="103">
        <v>40595</v>
      </c>
      <c r="B28" s="101">
        <v>1.5</v>
      </c>
      <c r="C28" s="101" t="s">
        <v>36</v>
      </c>
      <c r="D28" s="83">
        <f t="shared" si="0"/>
        <v>-1.324522675002068E-2</v>
      </c>
      <c r="E28" s="72">
        <f>ROW()</f>
        <v>28</v>
      </c>
      <c r="H28" s="73">
        <v>40612</v>
      </c>
      <c r="I28" s="72">
        <v>1000</v>
      </c>
      <c r="K28" s="73">
        <v>34723</v>
      </c>
      <c r="L28" s="72">
        <v>7.6</v>
      </c>
      <c r="M28" s="73">
        <v>34723</v>
      </c>
      <c r="N28" s="72">
        <v>8.11</v>
      </c>
      <c r="O28" s="73">
        <v>34723</v>
      </c>
      <c r="P28" s="72">
        <v>8.5500000000000007</v>
      </c>
      <c r="Q28" s="73">
        <v>37630</v>
      </c>
      <c r="R28" s="72">
        <v>2.9060000000000001</v>
      </c>
      <c r="S28" s="73">
        <v>34723</v>
      </c>
      <c r="T28" s="72">
        <v>9.02</v>
      </c>
      <c r="U28" s="73">
        <v>35052</v>
      </c>
      <c r="V28" s="72">
        <v>6.9399999999999995</v>
      </c>
      <c r="W28" s="73">
        <v>35390</v>
      </c>
      <c r="X28" s="72">
        <v>7.14</v>
      </c>
      <c r="Y28" s="73">
        <v>39344</v>
      </c>
      <c r="Z28" s="72">
        <v>4.2789999999999999</v>
      </c>
    </row>
    <row r="29" spans="1:26">
      <c r="A29" s="103">
        <v>40596</v>
      </c>
      <c r="B29" s="101">
        <v>1.43</v>
      </c>
      <c r="C29" s="101" t="s">
        <v>36</v>
      </c>
      <c r="D29" s="83">
        <f t="shared" si="0"/>
        <v>-4.779066383634855E-2</v>
      </c>
      <c r="E29" s="72">
        <f>ROW()</f>
        <v>29</v>
      </c>
      <c r="H29" s="73">
        <v>40613</v>
      </c>
      <c r="I29" s="72">
        <v>1000</v>
      </c>
      <c r="K29" s="73">
        <v>34724</v>
      </c>
      <c r="L29" s="72">
        <v>7.49</v>
      </c>
      <c r="M29" s="73">
        <v>34724</v>
      </c>
      <c r="N29" s="72">
        <v>8.08</v>
      </c>
      <c r="O29" s="73">
        <v>34724</v>
      </c>
      <c r="P29" s="72">
        <v>8.39</v>
      </c>
      <c r="Q29" s="73">
        <v>37631</v>
      </c>
      <c r="R29" s="72">
        <v>3.0169999999999999</v>
      </c>
      <c r="S29" s="73">
        <v>34724</v>
      </c>
      <c r="T29" s="72">
        <v>8.82</v>
      </c>
      <c r="U29" s="73">
        <v>35053</v>
      </c>
      <c r="V29" s="72">
        <v>6.82</v>
      </c>
      <c r="W29" s="73">
        <v>35391</v>
      </c>
      <c r="X29" s="72">
        <v>7.15</v>
      </c>
      <c r="Y29" s="73">
        <v>39345</v>
      </c>
      <c r="Z29" s="72">
        <v>4.3029999999999999</v>
      </c>
    </row>
    <row r="30" spans="1:26">
      <c r="A30" s="103">
        <v>40597</v>
      </c>
      <c r="B30" s="101">
        <v>1.4</v>
      </c>
      <c r="C30" s="101" t="s">
        <v>36</v>
      </c>
      <c r="D30" s="83">
        <f t="shared" si="0"/>
        <v>-2.1202207650603051E-2</v>
      </c>
      <c r="E30" s="72">
        <f>ROW()</f>
        <v>30</v>
      </c>
      <c r="H30" s="73">
        <v>40616</v>
      </c>
      <c r="I30" s="72">
        <v>1000</v>
      </c>
      <c r="K30" s="73">
        <v>34725</v>
      </c>
      <c r="L30" s="72">
        <v>7.31</v>
      </c>
      <c r="M30" s="73">
        <v>34725</v>
      </c>
      <c r="N30" s="72">
        <v>7.95</v>
      </c>
      <c r="O30" s="73">
        <v>34725</v>
      </c>
      <c r="P30" s="72">
        <v>8.24</v>
      </c>
      <c r="Q30" s="73">
        <v>37634</v>
      </c>
      <c r="R30" s="72">
        <v>2.9729999999999999</v>
      </c>
      <c r="S30" s="73">
        <v>34725</v>
      </c>
      <c r="T30" s="72">
        <v>8.6300000000000008</v>
      </c>
      <c r="U30" s="73">
        <v>35054</v>
      </c>
      <c r="V30" s="72">
        <v>6.83</v>
      </c>
      <c r="W30" s="73">
        <v>35394</v>
      </c>
      <c r="X30" s="72">
        <v>7.15</v>
      </c>
      <c r="Y30" s="73">
        <v>39346</v>
      </c>
      <c r="Z30" s="72">
        <v>4.4859999999999998</v>
      </c>
    </row>
    <row r="31" spans="1:26">
      <c r="A31" s="103">
        <v>40598</v>
      </c>
      <c r="B31" s="101">
        <v>1.35</v>
      </c>
      <c r="C31" s="101" t="s">
        <v>36</v>
      </c>
      <c r="D31" s="83">
        <f t="shared" si="0"/>
        <v>-3.6367644170874715E-2</v>
      </c>
      <c r="E31" s="72">
        <f>ROW()</f>
        <v>31</v>
      </c>
      <c r="H31" s="73">
        <v>40617</v>
      </c>
      <c r="I31" s="72">
        <v>1000</v>
      </c>
      <c r="K31" s="73">
        <v>34726</v>
      </c>
      <c r="L31" s="72">
        <v>7.25</v>
      </c>
      <c r="M31" s="73">
        <v>34726</v>
      </c>
      <c r="N31" s="72">
        <v>7.83</v>
      </c>
      <c r="O31" s="73">
        <v>34726</v>
      </c>
      <c r="P31" s="72">
        <v>8.1300000000000008</v>
      </c>
      <c r="Q31" s="73">
        <v>37635</v>
      </c>
      <c r="R31" s="72">
        <v>2.919</v>
      </c>
      <c r="S31" s="73">
        <v>34726</v>
      </c>
      <c r="T31" s="72">
        <v>8.56</v>
      </c>
      <c r="U31" s="73">
        <v>35055</v>
      </c>
      <c r="V31" s="72">
        <v>6.79</v>
      </c>
      <c r="W31" s="73">
        <v>35395</v>
      </c>
      <c r="X31" s="72">
        <v>7.14</v>
      </c>
      <c r="Y31" s="73">
        <v>39349</v>
      </c>
      <c r="Z31" s="72">
        <v>4.45</v>
      </c>
    </row>
    <row r="32" spans="1:26">
      <c r="A32" s="103">
        <v>40599</v>
      </c>
      <c r="B32" s="101">
        <v>1.35</v>
      </c>
      <c r="C32" s="101" t="s">
        <v>36</v>
      </c>
      <c r="D32" s="83">
        <f t="shared" si="0"/>
        <v>0</v>
      </c>
      <c r="E32" s="72">
        <f>ROW()</f>
        <v>32</v>
      </c>
      <c r="H32" s="73">
        <v>40618</v>
      </c>
      <c r="I32" s="72">
        <v>1000</v>
      </c>
      <c r="K32" s="73">
        <v>34729</v>
      </c>
      <c r="L32" s="72">
        <v>7.29</v>
      </c>
      <c r="M32" s="73">
        <v>34729</v>
      </c>
      <c r="N32" s="72">
        <v>7.7</v>
      </c>
      <c r="O32" s="73">
        <v>34729</v>
      </c>
      <c r="P32" s="72">
        <v>8.14</v>
      </c>
      <c r="Q32" s="73">
        <v>37636</v>
      </c>
      <c r="R32" s="72">
        <v>2.8810000000000002</v>
      </c>
      <c r="S32" s="73">
        <v>34729</v>
      </c>
      <c r="T32" s="72">
        <v>8.59</v>
      </c>
      <c r="U32" s="73">
        <v>35060</v>
      </c>
      <c r="V32" s="72">
        <v>6.73</v>
      </c>
      <c r="W32" s="73">
        <v>35396</v>
      </c>
      <c r="X32" s="72">
        <v>7.13</v>
      </c>
      <c r="Y32" s="73">
        <v>39350</v>
      </c>
      <c r="Z32" s="72">
        <v>4.4409999999999998</v>
      </c>
    </row>
    <row r="33" spans="1:26">
      <c r="A33" s="103">
        <v>40602</v>
      </c>
      <c r="B33" s="101">
        <v>1.33</v>
      </c>
      <c r="C33" s="101" t="s">
        <v>36</v>
      </c>
      <c r="D33" s="83">
        <f t="shared" si="0"/>
        <v>-1.4925650216675706E-2</v>
      </c>
      <c r="E33" s="72">
        <f>ROW()</f>
        <v>33</v>
      </c>
      <c r="H33" s="73">
        <v>40619</v>
      </c>
      <c r="I33" s="72">
        <v>1000</v>
      </c>
      <c r="K33" s="73">
        <v>34732</v>
      </c>
      <c r="L33" s="72">
        <v>7.29</v>
      </c>
      <c r="M33" s="73">
        <v>34732</v>
      </c>
      <c r="N33" s="72">
        <v>7.7</v>
      </c>
      <c r="O33" s="104">
        <v>34732</v>
      </c>
      <c r="P33" s="105">
        <v>8.14</v>
      </c>
      <c r="Q33" s="106">
        <v>37637</v>
      </c>
      <c r="R33" s="107">
        <v>2.8820000000000001</v>
      </c>
      <c r="S33" s="73">
        <v>34732</v>
      </c>
      <c r="T33" s="72">
        <v>8.59</v>
      </c>
      <c r="U33" s="73">
        <v>35061</v>
      </c>
      <c r="V33" s="72">
        <v>6.67</v>
      </c>
      <c r="W33" s="73">
        <v>35397</v>
      </c>
      <c r="X33" s="72">
        <v>7.11</v>
      </c>
      <c r="Y33" s="73">
        <v>39351</v>
      </c>
      <c r="Z33" s="72">
        <v>4.4409999999999998</v>
      </c>
    </row>
    <row r="34" spans="1:26">
      <c r="A34" s="103">
        <v>40603</v>
      </c>
      <c r="B34" s="101">
        <v>1.33</v>
      </c>
      <c r="C34" s="101" t="s">
        <v>36</v>
      </c>
      <c r="D34" s="83">
        <f t="shared" si="0"/>
        <v>0</v>
      </c>
      <c r="E34" s="72">
        <f>ROW()</f>
        <v>34</v>
      </c>
      <c r="H34" s="73">
        <v>40620</v>
      </c>
      <c r="I34" s="72">
        <v>1000</v>
      </c>
      <c r="K34" s="73">
        <v>34733</v>
      </c>
      <c r="L34" s="72">
        <v>7.35</v>
      </c>
      <c r="M34" s="73">
        <v>34733</v>
      </c>
      <c r="N34" s="72">
        <v>7.71</v>
      </c>
      <c r="O34" s="104">
        <v>34733</v>
      </c>
      <c r="P34" s="105">
        <v>8.14</v>
      </c>
      <c r="Q34" s="106">
        <v>37638</v>
      </c>
      <c r="R34" s="107">
        <v>2.8620000000000001</v>
      </c>
      <c r="S34" s="73">
        <v>34733</v>
      </c>
      <c r="T34" s="72">
        <v>8.5299999999999994</v>
      </c>
      <c r="U34" s="73">
        <v>35062</v>
      </c>
      <c r="V34" s="72">
        <v>6.63</v>
      </c>
      <c r="W34" s="73">
        <v>35398</v>
      </c>
      <c r="X34" s="72">
        <v>7.1</v>
      </c>
      <c r="Y34" s="73">
        <v>39352</v>
      </c>
      <c r="Z34" s="72">
        <v>4.4340000000000002</v>
      </c>
    </row>
    <row r="35" spans="1:26">
      <c r="A35" s="103">
        <v>40604</v>
      </c>
      <c r="B35" s="101">
        <v>1.3</v>
      </c>
      <c r="C35" s="101" t="s">
        <v>36</v>
      </c>
      <c r="D35" s="83">
        <f t="shared" si="0"/>
        <v>-2.2814677766171399E-2</v>
      </c>
      <c r="E35" s="72">
        <f>ROW()</f>
        <v>35</v>
      </c>
      <c r="H35" s="73">
        <v>40623</v>
      </c>
      <c r="I35" s="72">
        <v>1000</v>
      </c>
      <c r="K35" s="73">
        <v>34736</v>
      </c>
      <c r="L35" s="72">
        <v>7</v>
      </c>
      <c r="M35" s="73">
        <v>34736</v>
      </c>
      <c r="N35" s="72">
        <v>7.35</v>
      </c>
      <c r="O35" s="104">
        <v>34736</v>
      </c>
      <c r="P35" s="105">
        <v>7.79</v>
      </c>
      <c r="Q35" s="106">
        <v>37641</v>
      </c>
      <c r="R35" s="107">
        <v>2.8369999999999997</v>
      </c>
      <c r="S35" s="73">
        <v>34736</v>
      </c>
      <c r="T35" s="72">
        <v>8.2200000000000006</v>
      </c>
      <c r="U35" s="73">
        <v>35066</v>
      </c>
      <c r="V35" s="72">
        <v>6.58</v>
      </c>
      <c r="W35" s="73">
        <v>35401</v>
      </c>
      <c r="X35" s="72">
        <v>7.03</v>
      </c>
      <c r="Y35" s="73">
        <v>39353</v>
      </c>
      <c r="Z35" s="72">
        <v>4.4240000000000004</v>
      </c>
    </row>
    <row r="36" spans="1:26">
      <c r="A36" s="103">
        <v>40605</v>
      </c>
      <c r="B36" s="101">
        <v>1.31</v>
      </c>
      <c r="C36" s="101" t="s">
        <v>36</v>
      </c>
      <c r="D36" s="83">
        <f t="shared" si="0"/>
        <v>7.6628727455690972E-3</v>
      </c>
      <c r="E36" s="72">
        <f>ROW()</f>
        <v>36</v>
      </c>
      <c r="H36" s="73">
        <v>40624</v>
      </c>
      <c r="I36" s="72">
        <v>1000</v>
      </c>
      <c r="K36" s="73">
        <v>34737</v>
      </c>
      <c r="L36" s="72">
        <v>6.79</v>
      </c>
      <c r="M36" s="73">
        <v>34737</v>
      </c>
      <c r="N36" s="72">
        <v>7.29</v>
      </c>
      <c r="O36" s="104">
        <v>34737</v>
      </c>
      <c r="P36" s="105">
        <v>7.72</v>
      </c>
      <c r="Q36" s="106">
        <v>37642</v>
      </c>
      <c r="R36" s="107">
        <v>2.8120000000000003</v>
      </c>
      <c r="S36" s="73">
        <v>34737</v>
      </c>
      <c r="T36" s="72">
        <v>8.15</v>
      </c>
      <c r="U36" s="73">
        <v>35067</v>
      </c>
      <c r="V36" s="72">
        <v>6.55</v>
      </c>
      <c r="W36" s="73">
        <v>35402</v>
      </c>
      <c r="X36" s="72">
        <v>7.02</v>
      </c>
      <c r="Y36" s="73">
        <v>39356</v>
      </c>
      <c r="Z36" s="72">
        <v>4.4240000000000004</v>
      </c>
    </row>
    <row r="37" spans="1:26">
      <c r="A37" s="103">
        <v>40606</v>
      </c>
      <c r="B37" s="101">
        <v>1.31</v>
      </c>
      <c r="C37" s="101" t="s">
        <v>36</v>
      </c>
      <c r="D37" s="83">
        <f t="shared" si="0"/>
        <v>0</v>
      </c>
      <c r="E37" s="72">
        <f>ROW()</f>
        <v>37</v>
      </c>
      <c r="H37" s="73">
        <v>40625</v>
      </c>
      <c r="I37" s="72">
        <v>1000</v>
      </c>
      <c r="K37" s="73">
        <v>34738</v>
      </c>
      <c r="L37" s="72">
        <v>6.9</v>
      </c>
      <c r="M37" s="73">
        <v>34738</v>
      </c>
      <c r="N37" s="72">
        <v>7.32</v>
      </c>
      <c r="O37" s="104">
        <v>34738</v>
      </c>
      <c r="P37" s="105">
        <v>7.76</v>
      </c>
      <c r="Q37" s="106">
        <v>37643</v>
      </c>
      <c r="R37" s="107">
        <v>2.7679999999999998</v>
      </c>
      <c r="S37" s="73">
        <v>34738</v>
      </c>
      <c r="T37" s="72">
        <v>8.19</v>
      </c>
      <c r="U37" s="73">
        <v>35068</v>
      </c>
      <c r="V37" s="72">
        <v>6.38</v>
      </c>
      <c r="W37" s="73">
        <v>35403</v>
      </c>
      <c r="X37" s="72">
        <v>7.03</v>
      </c>
      <c r="Y37" s="73">
        <v>39357</v>
      </c>
      <c r="Z37" s="72">
        <v>4.3879999999999999</v>
      </c>
    </row>
    <row r="38" spans="1:26">
      <c r="A38" s="103">
        <v>40609</v>
      </c>
      <c r="B38" s="101">
        <v>1.33</v>
      </c>
      <c r="C38" s="101" t="s">
        <v>36</v>
      </c>
      <c r="D38" s="83">
        <f t="shared" si="0"/>
        <v>1.5151805020602246E-2</v>
      </c>
      <c r="E38" s="72">
        <f>ROW()</f>
        <v>38</v>
      </c>
      <c r="H38" s="73">
        <v>40626</v>
      </c>
      <c r="I38" s="72">
        <v>1000</v>
      </c>
      <c r="K38" s="73">
        <v>34739</v>
      </c>
      <c r="L38" s="72">
        <v>6.95</v>
      </c>
      <c r="M38" s="73">
        <v>34739</v>
      </c>
      <c r="N38" s="72">
        <v>7.31</v>
      </c>
      <c r="O38" s="104">
        <v>34739</v>
      </c>
      <c r="P38" s="72">
        <v>7.82</v>
      </c>
      <c r="Q38" s="73">
        <v>37644</v>
      </c>
      <c r="R38" s="107">
        <v>2.7610000000000001</v>
      </c>
      <c r="S38" s="73">
        <v>34739</v>
      </c>
      <c r="T38" s="72">
        <v>8.3000000000000007</v>
      </c>
      <c r="U38" s="73">
        <v>35069</v>
      </c>
      <c r="V38" s="72">
        <v>6.4</v>
      </c>
      <c r="W38" s="73">
        <v>35404</v>
      </c>
      <c r="X38" s="72">
        <v>7.09</v>
      </c>
      <c r="Y38" s="73">
        <v>39358</v>
      </c>
      <c r="Z38" s="72">
        <v>4.3890000000000002</v>
      </c>
    </row>
    <row r="39" spans="1:26">
      <c r="A39" s="103">
        <v>40610</v>
      </c>
      <c r="B39" s="101">
        <v>1.33</v>
      </c>
      <c r="C39" s="101" t="s">
        <v>36</v>
      </c>
      <c r="D39" s="83">
        <f t="shared" si="0"/>
        <v>0</v>
      </c>
      <c r="E39" s="72">
        <f>ROW()</f>
        <v>39</v>
      </c>
      <c r="H39" s="73">
        <v>40627</v>
      </c>
      <c r="I39" s="72">
        <v>1000</v>
      </c>
      <c r="K39" s="73">
        <v>34740</v>
      </c>
      <c r="L39" s="72">
        <v>7.05</v>
      </c>
      <c r="M39" s="73">
        <v>34740</v>
      </c>
      <c r="N39" s="72">
        <v>7.49</v>
      </c>
      <c r="O39" s="104">
        <v>34740</v>
      </c>
      <c r="P39" s="72">
        <v>8</v>
      </c>
      <c r="Q39" s="73">
        <v>37645</v>
      </c>
      <c r="R39" s="107">
        <v>2.786</v>
      </c>
      <c r="S39" s="73">
        <v>34740</v>
      </c>
      <c r="T39" s="72">
        <v>8.48</v>
      </c>
      <c r="U39" s="73">
        <v>35072</v>
      </c>
      <c r="V39" s="72">
        <v>6.31</v>
      </c>
      <c r="W39" s="73">
        <v>35405</v>
      </c>
      <c r="X39" s="72">
        <v>7.25</v>
      </c>
      <c r="Y39" s="73">
        <v>39359</v>
      </c>
      <c r="Z39" s="72">
        <v>4.3600000000000003</v>
      </c>
    </row>
    <row r="40" spans="1:26">
      <c r="A40" s="103">
        <v>40611</v>
      </c>
      <c r="B40" s="101">
        <v>1.33</v>
      </c>
      <c r="C40" s="101" t="s">
        <v>36</v>
      </c>
      <c r="D40" s="83">
        <f t="shared" si="0"/>
        <v>0</v>
      </c>
      <c r="E40" s="72">
        <f>ROW()</f>
        <v>40</v>
      </c>
      <c r="H40" s="73">
        <v>40630</v>
      </c>
      <c r="I40" s="72">
        <v>1000</v>
      </c>
      <c r="K40" s="73">
        <v>34743</v>
      </c>
      <c r="L40" s="72">
        <v>7.09</v>
      </c>
      <c r="M40" s="73">
        <v>34743</v>
      </c>
      <c r="N40" s="72">
        <v>7.5</v>
      </c>
      <c r="O40" s="104">
        <v>34743</v>
      </c>
      <c r="P40" s="72">
        <v>8</v>
      </c>
      <c r="Q40" s="73">
        <v>37648</v>
      </c>
      <c r="R40" s="107">
        <v>2.7730000000000001</v>
      </c>
      <c r="S40" s="73">
        <v>34743</v>
      </c>
      <c r="T40" s="72">
        <v>8.4700000000000006</v>
      </c>
      <c r="U40" s="73">
        <v>35073</v>
      </c>
      <c r="V40" s="72">
        <v>6.29</v>
      </c>
      <c r="W40" s="73">
        <v>35408</v>
      </c>
      <c r="X40" s="72">
        <v>7.18</v>
      </c>
      <c r="Y40" s="73">
        <v>39360</v>
      </c>
      <c r="Z40" s="72">
        <v>4.327</v>
      </c>
    </row>
    <row r="41" spans="1:26">
      <c r="A41" s="103">
        <v>40612</v>
      </c>
      <c r="B41" s="101">
        <v>1.33</v>
      </c>
      <c r="C41" s="101" t="s">
        <v>36</v>
      </c>
      <c r="D41" s="83">
        <f t="shared" si="0"/>
        <v>0</v>
      </c>
      <c r="E41" s="72">
        <f>ROW()</f>
        <v>41</v>
      </c>
      <c r="H41" s="73">
        <v>40631</v>
      </c>
      <c r="I41" s="72">
        <v>1000</v>
      </c>
      <c r="K41" s="73">
        <v>34744</v>
      </c>
      <c r="L41" s="72">
        <v>7.1</v>
      </c>
      <c r="M41" s="73">
        <v>34744</v>
      </c>
      <c r="N41" s="72">
        <v>7.52</v>
      </c>
      <c r="O41" s="73">
        <v>34744</v>
      </c>
      <c r="P41" s="72">
        <v>8.0399999999999991</v>
      </c>
      <c r="Q41" s="73">
        <v>37649</v>
      </c>
      <c r="R41" s="72">
        <v>2.8319999999999999</v>
      </c>
      <c r="S41" s="73">
        <v>34744</v>
      </c>
      <c r="T41" s="72">
        <v>8.48</v>
      </c>
      <c r="U41" s="73">
        <v>35074</v>
      </c>
      <c r="V41" s="72">
        <v>6.26</v>
      </c>
      <c r="W41" s="73">
        <v>35409</v>
      </c>
      <c r="X41" s="72">
        <v>7.17</v>
      </c>
      <c r="Y41" s="73">
        <v>39363</v>
      </c>
      <c r="Z41" s="72">
        <v>4.327</v>
      </c>
    </row>
    <row r="42" spans="1:26">
      <c r="A42" s="103">
        <v>40613</v>
      </c>
      <c r="B42" s="101">
        <v>1.3599999999999999</v>
      </c>
      <c r="C42" s="101" t="s">
        <v>36</v>
      </c>
      <c r="D42" s="83">
        <f t="shared" si="0"/>
        <v>2.2305757514298186E-2</v>
      </c>
      <c r="E42" s="72">
        <f>ROW()</f>
        <v>42</v>
      </c>
      <c r="H42" s="73">
        <v>40632</v>
      </c>
      <c r="I42" s="72">
        <v>1000</v>
      </c>
      <c r="K42" s="73">
        <v>34745</v>
      </c>
      <c r="L42" s="72">
        <v>7.1</v>
      </c>
      <c r="M42" s="73">
        <v>34745</v>
      </c>
      <c r="N42" s="72">
        <v>7.45</v>
      </c>
      <c r="O42" s="73">
        <v>34745</v>
      </c>
      <c r="P42" s="72">
        <v>7.9399999999999995</v>
      </c>
      <c r="Q42" s="73">
        <v>37650</v>
      </c>
      <c r="R42" s="72">
        <v>2.823</v>
      </c>
      <c r="S42" s="73">
        <v>34745</v>
      </c>
      <c r="T42" s="72">
        <v>8.39</v>
      </c>
      <c r="U42" s="73">
        <v>35075</v>
      </c>
      <c r="V42" s="72">
        <v>6.38</v>
      </c>
      <c r="W42" s="73">
        <v>35410</v>
      </c>
      <c r="X42" s="72">
        <v>7.19</v>
      </c>
      <c r="Y42" s="73">
        <v>39364</v>
      </c>
      <c r="Z42" s="72">
        <v>4.3230000000000004</v>
      </c>
    </row>
    <row r="43" spans="1:26">
      <c r="A43" s="103">
        <v>40616</v>
      </c>
      <c r="B43" s="101">
        <v>1.42</v>
      </c>
      <c r="C43" s="101" t="s">
        <v>36</v>
      </c>
      <c r="D43" s="83">
        <f t="shared" si="0"/>
        <v>4.3172171865208782E-2</v>
      </c>
      <c r="E43" s="72">
        <f>ROW()</f>
        <v>43</v>
      </c>
      <c r="H43" s="73">
        <v>40633</v>
      </c>
      <c r="I43" s="72">
        <v>1000</v>
      </c>
      <c r="K43" s="73">
        <v>34746</v>
      </c>
      <c r="L43" s="72">
        <v>7.02</v>
      </c>
      <c r="M43" s="73">
        <v>34746</v>
      </c>
      <c r="N43" s="72">
        <v>7.39</v>
      </c>
      <c r="O43" s="73">
        <v>34746</v>
      </c>
      <c r="P43" s="72">
        <v>7.87</v>
      </c>
      <c r="Q43" s="73">
        <v>37651</v>
      </c>
      <c r="R43" s="72">
        <v>2.9009999999999998</v>
      </c>
      <c r="S43" s="73">
        <v>34746</v>
      </c>
      <c r="T43" s="72">
        <v>8.34</v>
      </c>
      <c r="U43" s="73">
        <v>35076</v>
      </c>
      <c r="V43" s="72">
        <v>6.3</v>
      </c>
      <c r="W43" s="73">
        <v>35411</v>
      </c>
      <c r="X43" s="72">
        <v>7.34</v>
      </c>
      <c r="Y43" s="73">
        <v>39365</v>
      </c>
      <c r="Z43" s="72">
        <v>4.3120000000000003</v>
      </c>
    </row>
    <row r="44" spans="1:26">
      <c r="A44" s="103">
        <v>40617</v>
      </c>
      <c r="B44" s="101">
        <v>1.42</v>
      </c>
      <c r="C44" s="101" t="s">
        <v>36</v>
      </c>
      <c r="D44" s="83">
        <f t="shared" si="0"/>
        <v>0</v>
      </c>
      <c r="E44" s="72">
        <f>ROW()</f>
        <v>44</v>
      </c>
      <c r="H44" s="73">
        <v>40634</v>
      </c>
      <c r="I44" s="72">
        <v>1000</v>
      </c>
      <c r="K44" s="73">
        <v>34747</v>
      </c>
      <c r="L44" s="72">
        <v>7.03</v>
      </c>
      <c r="M44" s="73">
        <v>34747</v>
      </c>
      <c r="N44" s="72">
        <v>7.43</v>
      </c>
      <c r="O44" s="73">
        <v>34747</v>
      </c>
      <c r="P44" s="72">
        <v>7.89</v>
      </c>
      <c r="Q44" s="73">
        <v>37656</v>
      </c>
      <c r="R44" s="72">
        <v>2.8689999999999998</v>
      </c>
      <c r="S44" s="73">
        <v>34747</v>
      </c>
      <c r="T44" s="72">
        <v>8.39</v>
      </c>
      <c r="U44" s="73">
        <v>35079</v>
      </c>
      <c r="V44" s="72">
        <v>6.25</v>
      </c>
      <c r="W44" s="73">
        <v>35412</v>
      </c>
      <c r="X44" s="72">
        <v>7.37</v>
      </c>
      <c r="Y44" s="73">
        <v>39366</v>
      </c>
      <c r="Z44" s="72">
        <v>4.3230000000000004</v>
      </c>
    </row>
    <row r="45" spans="1:26">
      <c r="A45" s="103">
        <v>40618</v>
      </c>
      <c r="B45" s="101">
        <v>1.47</v>
      </c>
      <c r="C45" s="101" t="s">
        <v>36</v>
      </c>
      <c r="D45" s="83">
        <f t="shared" si="0"/>
        <v>3.4605529177475523E-2</v>
      </c>
      <c r="E45" s="72">
        <f>ROW()</f>
        <v>45</v>
      </c>
      <c r="H45" s="73">
        <v>40637</v>
      </c>
      <c r="I45" s="72">
        <v>1000</v>
      </c>
      <c r="K45" s="73">
        <v>34750</v>
      </c>
      <c r="L45" s="72">
        <v>7.01</v>
      </c>
      <c r="M45" s="73">
        <v>34750</v>
      </c>
      <c r="N45" s="72">
        <v>7.44</v>
      </c>
      <c r="O45" s="73">
        <v>34750</v>
      </c>
      <c r="P45" s="72">
        <v>7.89</v>
      </c>
      <c r="Q45" s="73">
        <v>37657</v>
      </c>
      <c r="R45" s="72">
        <v>2.8040000000000003</v>
      </c>
      <c r="S45" s="73">
        <v>34750</v>
      </c>
      <c r="T45" s="72">
        <v>8.3800000000000008</v>
      </c>
      <c r="U45" s="73">
        <v>35080</v>
      </c>
      <c r="V45" s="72">
        <v>6.24</v>
      </c>
      <c r="W45" s="73">
        <v>35415</v>
      </c>
      <c r="X45" s="72">
        <v>7.33</v>
      </c>
      <c r="Y45" s="73">
        <v>39367</v>
      </c>
      <c r="Z45" s="72">
        <v>4.298</v>
      </c>
    </row>
    <row r="46" spans="1:26">
      <c r="A46" s="103">
        <v>40619</v>
      </c>
      <c r="B46" s="101">
        <v>1.48</v>
      </c>
      <c r="C46" s="101" t="s">
        <v>36</v>
      </c>
      <c r="D46" s="83">
        <f t="shared" si="0"/>
        <v>6.7796869853787691E-3</v>
      </c>
      <c r="E46" s="72">
        <f>ROW()</f>
        <v>46</v>
      </c>
      <c r="H46" s="73">
        <v>40639</v>
      </c>
      <c r="I46" s="72">
        <v>1000</v>
      </c>
      <c r="K46" s="73">
        <v>34751</v>
      </c>
      <c r="L46" s="72">
        <v>7.17</v>
      </c>
      <c r="M46" s="73">
        <v>34751</v>
      </c>
      <c r="N46" s="72">
        <v>7.66</v>
      </c>
      <c r="O46" s="73">
        <v>34751</v>
      </c>
      <c r="P46" s="72">
        <v>7.9399999999999995</v>
      </c>
      <c r="Q46" s="73">
        <v>37658</v>
      </c>
      <c r="R46" s="72">
        <v>2.8289999999999997</v>
      </c>
      <c r="S46" s="73">
        <v>34751</v>
      </c>
      <c r="T46" s="72">
        <v>8.44</v>
      </c>
      <c r="U46" s="73">
        <v>35081</v>
      </c>
      <c r="V46" s="72">
        <v>6.16</v>
      </c>
      <c r="W46" s="73">
        <v>35416</v>
      </c>
      <c r="X46" s="72">
        <v>7.35</v>
      </c>
      <c r="Y46" s="73">
        <v>39370</v>
      </c>
      <c r="Z46" s="72">
        <v>4.3559999999999999</v>
      </c>
    </row>
    <row r="47" spans="1:26">
      <c r="A47" s="103">
        <v>40620</v>
      </c>
      <c r="B47" s="101">
        <v>1.51</v>
      </c>
      <c r="C47" s="101" t="s">
        <v>36</v>
      </c>
      <c r="D47" s="83">
        <f t="shared" si="0"/>
        <v>2.0067563050809388E-2</v>
      </c>
      <c r="E47" s="72">
        <f>ROW()</f>
        <v>47</v>
      </c>
      <c r="H47" s="73">
        <v>40640</v>
      </c>
      <c r="I47" s="72">
        <v>1000</v>
      </c>
      <c r="K47" s="73">
        <v>34752</v>
      </c>
      <c r="L47" s="72">
        <v>7.18</v>
      </c>
      <c r="M47" s="73">
        <v>34752</v>
      </c>
      <c r="N47" s="72">
        <v>7.66</v>
      </c>
      <c r="O47" s="73">
        <v>34752</v>
      </c>
      <c r="P47" s="72">
        <v>7.93</v>
      </c>
      <c r="Q47" s="73">
        <v>37659</v>
      </c>
      <c r="R47" s="72">
        <v>2.7880000000000003</v>
      </c>
      <c r="S47" s="73">
        <v>34752</v>
      </c>
      <c r="T47" s="72">
        <v>8.44</v>
      </c>
      <c r="U47" s="73">
        <v>35082</v>
      </c>
      <c r="V47" s="72">
        <v>6.14</v>
      </c>
      <c r="W47" s="73">
        <v>35418</v>
      </c>
      <c r="X47" s="72">
        <v>7.42</v>
      </c>
      <c r="Y47" s="73">
        <v>39371</v>
      </c>
      <c r="Z47" s="72">
        <v>4.3319999999999999</v>
      </c>
    </row>
    <row r="48" spans="1:26">
      <c r="A48" s="103">
        <v>40623</v>
      </c>
      <c r="B48" s="101">
        <v>1.5899999999999999</v>
      </c>
      <c r="C48" s="101" t="s">
        <v>36</v>
      </c>
      <c r="D48" s="83">
        <f t="shared" si="0"/>
        <v>5.1624365405307029E-2</v>
      </c>
      <c r="E48" s="72">
        <f>ROW()</f>
        <v>48</v>
      </c>
      <c r="H48" s="73">
        <v>40641</v>
      </c>
      <c r="I48" s="72">
        <v>1000</v>
      </c>
      <c r="K48" s="73">
        <v>34753</v>
      </c>
      <c r="L48" s="72">
        <v>6.83</v>
      </c>
      <c r="M48" s="73">
        <v>34753</v>
      </c>
      <c r="N48" s="72">
        <v>7.35</v>
      </c>
      <c r="O48" s="73">
        <v>34753</v>
      </c>
      <c r="P48" s="72">
        <v>7.62</v>
      </c>
      <c r="Q48" s="73">
        <v>37662</v>
      </c>
      <c r="R48" s="72">
        <v>2.7880000000000003</v>
      </c>
      <c r="S48" s="73">
        <v>34753</v>
      </c>
      <c r="T48" s="72">
        <v>8.1199999999999992</v>
      </c>
      <c r="U48" s="73">
        <v>35083</v>
      </c>
      <c r="V48" s="72">
        <v>6.17</v>
      </c>
      <c r="W48" s="73">
        <v>35419</v>
      </c>
      <c r="X48" s="72">
        <v>7.31</v>
      </c>
      <c r="Y48" s="73">
        <v>39372</v>
      </c>
      <c r="Z48" s="72">
        <v>4.33</v>
      </c>
    </row>
    <row r="49" spans="1:26">
      <c r="A49" s="103">
        <v>40624</v>
      </c>
      <c r="B49" s="101">
        <v>1.6</v>
      </c>
      <c r="C49" s="101" t="s">
        <v>36</v>
      </c>
      <c r="D49" s="83">
        <f t="shared" si="0"/>
        <v>6.2696130135956154E-3</v>
      </c>
      <c r="E49" s="72">
        <f>ROW()</f>
        <v>49</v>
      </c>
      <c r="H49" s="73">
        <v>40644</v>
      </c>
      <c r="I49" s="72">
        <v>1000</v>
      </c>
      <c r="K49" s="73">
        <v>34754</v>
      </c>
      <c r="L49" s="72">
        <v>6.83</v>
      </c>
      <c r="M49" s="73">
        <v>34754</v>
      </c>
      <c r="N49" s="72">
        <v>7.35</v>
      </c>
      <c r="O49" s="73">
        <v>34754</v>
      </c>
      <c r="P49" s="72">
        <v>7.62</v>
      </c>
      <c r="Q49" s="73">
        <v>37663</v>
      </c>
      <c r="R49" s="72">
        <v>2.8180000000000001</v>
      </c>
      <c r="S49" s="73">
        <v>34754</v>
      </c>
      <c r="T49" s="72">
        <v>8.1199999999999992</v>
      </c>
      <c r="U49" s="73">
        <v>35086</v>
      </c>
      <c r="V49" s="72">
        <v>6.13</v>
      </c>
      <c r="W49" s="73">
        <v>35422</v>
      </c>
      <c r="X49" s="72">
        <v>7.35</v>
      </c>
      <c r="Y49" s="73">
        <v>39373</v>
      </c>
      <c r="Z49" s="72">
        <v>4.1859999999999999</v>
      </c>
    </row>
    <row r="50" spans="1:26">
      <c r="A50" s="103">
        <v>40625</v>
      </c>
      <c r="B50" s="101">
        <v>1.54</v>
      </c>
      <c r="C50" s="101" t="s">
        <v>36</v>
      </c>
      <c r="D50" s="83">
        <f t="shared" si="0"/>
        <v>-3.8221212820197741E-2</v>
      </c>
      <c r="E50" s="72">
        <f>ROW()</f>
        <v>50</v>
      </c>
      <c r="H50" s="73">
        <v>40645</v>
      </c>
      <c r="I50" s="72">
        <v>1000</v>
      </c>
      <c r="K50" s="73">
        <v>34757</v>
      </c>
      <c r="L50" s="72">
        <v>6.77</v>
      </c>
      <c r="M50" s="73">
        <v>34757</v>
      </c>
      <c r="N50" s="72">
        <v>7.27</v>
      </c>
      <c r="O50" s="73">
        <v>34757</v>
      </c>
      <c r="P50" s="72">
        <v>7.5600000000000005</v>
      </c>
      <c r="Q50" s="73">
        <v>37664</v>
      </c>
      <c r="R50" s="72">
        <v>2.774</v>
      </c>
      <c r="S50" s="73">
        <v>34757</v>
      </c>
      <c r="T50" s="72">
        <v>8.06</v>
      </c>
      <c r="U50" s="73">
        <v>35087</v>
      </c>
      <c r="V50" s="72">
        <v>6.21</v>
      </c>
      <c r="W50" s="73">
        <v>35423</v>
      </c>
      <c r="X50" s="72">
        <v>7.34</v>
      </c>
      <c r="Y50" s="73">
        <v>39374</v>
      </c>
      <c r="Z50" s="72">
        <v>4.1859999999999999</v>
      </c>
    </row>
    <row r="51" spans="1:26">
      <c r="A51" s="103">
        <v>40626</v>
      </c>
      <c r="B51" s="101">
        <v>1.54</v>
      </c>
      <c r="C51" s="101" t="s">
        <v>36</v>
      </c>
      <c r="D51" s="83">
        <f t="shared" si="0"/>
        <v>0</v>
      </c>
      <c r="E51" s="72">
        <f>ROW()</f>
        <v>51</v>
      </c>
      <c r="H51" s="73">
        <v>40646</v>
      </c>
      <c r="I51" s="73">
        <v>1000</v>
      </c>
      <c r="J51" s="73"/>
      <c r="K51" s="73">
        <v>34758</v>
      </c>
      <c r="L51" s="72">
        <v>6.71</v>
      </c>
      <c r="M51" s="73">
        <v>34758</v>
      </c>
      <c r="N51" s="72">
        <v>7.26</v>
      </c>
      <c r="O51" s="73">
        <v>34758</v>
      </c>
      <c r="P51" s="72">
        <v>7.52</v>
      </c>
      <c r="Q51" s="73">
        <v>37665</v>
      </c>
      <c r="R51" s="72">
        <v>2.7090000000000001</v>
      </c>
      <c r="S51" s="73">
        <v>34758</v>
      </c>
      <c r="T51" s="72">
        <v>8.0500000000000007</v>
      </c>
      <c r="U51" s="73">
        <v>35088</v>
      </c>
      <c r="V51" s="72">
        <v>6.21</v>
      </c>
      <c r="W51" s="73">
        <v>35426</v>
      </c>
      <c r="X51" s="72">
        <v>7.32</v>
      </c>
      <c r="Y51" s="73">
        <v>39377</v>
      </c>
      <c r="Z51" s="72">
        <v>3.8820000000000001</v>
      </c>
    </row>
    <row r="52" spans="1:26">
      <c r="A52" s="103">
        <v>40627</v>
      </c>
      <c r="B52" s="101">
        <v>1.62</v>
      </c>
      <c r="C52" s="101" t="s">
        <v>36</v>
      </c>
      <c r="D52" s="83">
        <f t="shared" si="0"/>
        <v>5.0643732818754936E-2</v>
      </c>
      <c r="E52" s="72">
        <f>ROW()</f>
        <v>52</v>
      </c>
      <c r="H52" s="73">
        <v>40647</v>
      </c>
      <c r="I52" s="73">
        <v>1000</v>
      </c>
      <c r="J52" s="73"/>
      <c r="K52" s="73">
        <v>34759</v>
      </c>
      <c r="L52" s="72">
        <v>6.7</v>
      </c>
      <c r="M52" s="73">
        <v>34759</v>
      </c>
      <c r="N52" s="72">
        <v>7.21</v>
      </c>
      <c r="O52" s="73">
        <v>34759</v>
      </c>
      <c r="P52" s="72">
        <v>7.52</v>
      </c>
      <c r="Q52" s="73">
        <v>37666</v>
      </c>
      <c r="R52" s="72">
        <v>2.6440000000000001</v>
      </c>
      <c r="S52" s="73">
        <v>34759</v>
      </c>
      <c r="T52" s="72">
        <v>8.06</v>
      </c>
      <c r="U52" s="73">
        <v>35089</v>
      </c>
      <c r="V52" s="72">
        <v>6.16</v>
      </c>
      <c r="W52" s="73">
        <v>35429</v>
      </c>
      <c r="X52" s="72">
        <v>7.27</v>
      </c>
      <c r="Y52" s="73">
        <v>39378</v>
      </c>
      <c r="Z52" s="72">
        <v>3.9779999999999998</v>
      </c>
    </row>
    <row r="53" spans="1:26">
      <c r="A53" s="103">
        <v>40630</v>
      </c>
      <c r="B53" s="101">
        <v>1.6400000000000001</v>
      </c>
      <c r="C53" s="101" t="s">
        <v>36</v>
      </c>
      <c r="D53" s="83">
        <f t="shared" si="0"/>
        <v>1.2270092591814401E-2</v>
      </c>
      <c r="E53" s="72">
        <f>ROW()</f>
        <v>53</v>
      </c>
      <c r="H53" s="73">
        <v>40648</v>
      </c>
      <c r="I53" s="73">
        <v>1000</v>
      </c>
      <c r="J53" s="73"/>
      <c r="K53" s="73">
        <v>34760</v>
      </c>
      <c r="L53" s="72">
        <v>6.64</v>
      </c>
      <c r="M53" s="73">
        <v>34760</v>
      </c>
      <c r="N53" s="72">
        <v>7.18</v>
      </c>
      <c r="O53" s="73">
        <v>34760</v>
      </c>
      <c r="P53" s="72">
        <v>7.53</v>
      </c>
      <c r="Q53" s="73">
        <v>37669</v>
      </c>
      <c r="R53" s="72">
        <v>2.7240000000000002</v>
      </c>
      <c r="S53" s="73">
        <v>34760</v>
      </c>
      <c r="T53" s="72">
        <v>8.0399999999999991</v>
      </c>
      <c r="U53" s="73">
        <v>35090</v>
      </c>
      <c r="V53" s="72">
        <v>6.21</v>
      </c>
      <c r="W53" s="73">
        <v>35430</v>
      </c>
      <c r="X53" s="72">
        <v>7.27</v>
      </c>
      <c r="Y53" s="73">
        <v>39379</v>
      </c>
      <c r="Z53" s="72">
        <v>3.9889999999999999</v>
      </c>
    </row>
    <row r="54" spans="1:26">
      <c r="A54" s="103">
        <v>40631</v>
      </c>
      <c r="B54" s="101">
        <v>1.5899999999999999</v>
      </c>
      <c r="C54" s="101" t="s">
        <v>36</v>
      </c>
      <c r="D54" s="83">
        <f t="shared" si="0"/>
        <v>-3.0962225603967039E-2</v>
      </c>
      <c r="E54" s="72">
        <f>ROW()</f>
        <v>54</v>
      </c>
      <c r="H54" s="73">
        <v>40651</v>
      </c>
      <c r="I54" s="73">
        <v>1000</v>
      </c>
      <c r="J54" s="73"/>
      <c r="K54" s="73">
        <v>34761</v>
      </c>
      <c r="L54" s="72">
        <v>6.7</v>
      </c>
      <c r="M54" s="73">
        <v>34761</v>
      </c>
      <c r="N54" s="72">
        <v>7.22</v>
      </c>
      <c r="O54" s="73">
        <v>34761</v>
      </c>
      <c r="P54" s="72">
        <v>7.57</v>
      </c>
      <c r="Q54" s="73">
        <v>37670</v>
      </c>
      <c r="R54" s="72">
        <v>2.698</v>
      </c>
      <c r="S54" s="73">
        <v>34761</v>
      </c>
      <c r="T54" s="72">
        <v>8.1199999999999992</v>
      </c>
      <c r="U54" s="73">
        <v>35093</v>
      </c>
      <c r="V54" s="72">
        <v>6.19</v>
      </c>
      <c r="W54" s="73">
        <v>35432</v>
      </c>
      <c r="X54" s="72">
        <v>7.41</v>
      </c>
      <c r="Y54" s="73">
        <v>39380</v>
      </c>
      <c r="Z54" s="72">
        <v>3.9169999999999998</v>
      </c>
    </row>
    <row r="55" spans="1:26">
      <c r="A55" s="103">
        <v>40632</v>
      </c>
      <c r="B55" s="101">
        <v>1.5699999999999998</v>
      </c>
      <c r="C55" s="101" t="s">
        <v>36</v>
      </c>
      <c r="D55" s="83">
        <f t="shared" si="0"/>
        <v>-1.2658396871923465E-2</v>
      </c>
      <c r="E55" s="72">
        <f>ROW()</f>
        <v>55</v>
      </c>
      <c r="H55" s="73">
        <v>40652</v>
      </c>
      <c r="I55" s="73">
        <v>1000</v>
      </c>
      <c r="J55" s="73"/>
      <c r="K55" s="73">
        <v>34764</v>
      </c>
      <c r="L55" s="72">
        <v>6.67</v>
      </c>
      <c r="M55" s="73">
        <v>34764</v>
      </c>
      <c r="N55" s="72">
        <v>7.25</v>
      </c>
      <c r="O55" s="73">
        <v>34764</v>
      </c>
      <c r="P55" s="72">
        <v>7.64</v>
      </c>
      <c r="Q55" s="73">
        <v>37671</v>
      </c>
      <c r="R55" s="72">
        <v>2.6749999999999998</v>
      </c>
      <c r="S55" s="73">
        <v>34764</v>
      </c>
      <c r="T55" s="72">
        <v>8.15</v>
      </c>
      <c r="U55" s="73">
        <v>35094</v>
      </c>
      <c r="V55" s="72">
        <v>6.22</v>
      </c>
      <c r="W55" s="73">
        <v>35433</v>
      </c>
      <c r="X55" s="72">
        <v>7.48</v>
      </c>
      <c r="Y55" s="73">
        <v>39381</v>
      </c>
      <c r="Z55" s="72">
        <v>3.923</v>
      </c>
    </row>
    <row r="56" spans="1:26">
      <c r="A56" s="103">
        <v>40633</v>
      </c>
      <c r="B56" s="101">
        <v>1.56</v>
      </c>
      <c r="C56" s="101" t="s">
        <v>36</v>
      </c>
      <c r="D56" s="83">
        <f t="shared" si="0"/>
        <v>-6.3897980987708981E-3</v>
      </c>
      <c r="E56" s="72">
        <f>ROW()</f>
        <v>56</v>
      </c>
      <c r="H56" s="73">
        <v>40653</v>
      </c>
      <c r="I56" s="73">
        <v>1000</v>
      </c>
      <c r="J56" s="73"/>
      <c r="K56" s="73">
        <v>34765</v>
      </c>
      <c r="L56" s="72">
        <v>6.67</v>
      </c>
      <c r="M56" s="73">
        <v>34765</v>
      </c>
      <c r="N56" s="72">
        <v>7.28</v>
      </c>
      <c r="O56" s="73">
        <v>34765</v>
      </c>
      <c r="P56" s="72">
        <v>7.64</v>
      </c>
      <c r="Q56" s="73">
        <v>37672</v>
      </c>
      <c r="R56" s="72">
        <v>2.6550000000000002</v>
      </c>
      <c r="S56" s="73">
        <v>34765</v>
      </c>
      <c r="T56" s="72">
        <v>8.15</v>
      </c>
      <c r="U56" s="73">
        <v>35095</v>
      </c>
      <c r="V56" s="72">
        <v>6.13</v>
      </c>
      <c r="W56" s="73">
        <v>35436</v>
      </c>
      <c r="X56" s="72">
        <v>7.37</v>
      </c>
      <c r="Y56" s="73">
        <v>39384</v>
      </c>
      <c r="Z56" s="72">
        <v>3.8839999999999999</v>
      </c>
    </row>
    <row r="57" spans="1:26">
      <c r="A57" s="103">
        <v>40634</v>
      </c>
      <c r="B57" s="101">
        <v>1.58</v>
      </c>
      <c r="C57" s="101" t="s">
        <v>36</v>
      </c>
      <c r="D57" s="83">
        <f t="shared" si="0"/>
        <v>1.2739025777429712E-2</v>
      </c>
      <c r="E57" s="72">
        <f>ROW()</f>
        <v>57</v>
      </c>
      <c r="H57" s="73">
        <v>40654</v>
      </c>
      <c r="I57" s="73">
        <v>1000</v>
      </c>
      <c r="J57" s="73"/>
      <c r="K57" s="73">
        <v>34766</v>
      </c>
      <c r="L57" s="72">
        <v>6.64</v>
      </c>
      <c r="M57" s="73">
        <v>34766</v>
      </c>
      <c r="N57" s="72">
        <v>7.18</v>
      </c>
      <c r="O57" s="73">
        <v>34766</v>
      </c>
      <c r="P57" s="72">
        <v>7.5600000000000005</v>
      </c>
      <c r="Q57" s="73">
        <v>37673</v>
      </c>
      <c r="R57" s="72">
        <v>2.6349999999999998</v>
      </c>
      <c r="S57" s="73">
        <v>34766</v>
      </c>
      <c r="T57" s="72">
        <v>8.09</v>
      </c>
      <c r="U57" s="73">
        <v>35096</v>
      </c>
      <c r="V57" s="72">
        <v>6.11</v>
      </c>
      <c r="W57" s="73">
        <v>35437</v>
      </c>
      <c r="X57" s="72">
        <v>7.44</v>
      </c>
      <c r="Y57" s="73">
        <v>39385</v>
      </c>
      <c r="Z57" s="72">
        <v>3.8970000000000002</v>
      </c>
    </row>
    <row r="58" spans="1:26">
      <c r="A58" s="103">
        <v>40637</v>
      </c>
      <c r="B58" s="101">
        <v>1.55</v>
      </c>
      <c r="C58" s="101" t="s">
        <v>36</v>
      </c>
      <c r="D58" s="83">
        <f t="shared" si="0"/>
        <v>-1.9169916107720172E-2</v>
      </c>
      <c r="E58" s="72">
        <f>ROW()</f>
        <v>58</v>
      </c>
      <c r="H58" s="73">
        <v>40659</v>
      </c>
      <c r="I58" s="73">
        <v>1000</v>
      </c>
      <c r="J58" s="73"/>
      <c r="K58" s="73">
        <v>34767</v>
      </c>
      <c r="L58" s="72">
        <v>6.5600000000000005</v>
      </c>
      <c r="M58" s="73">
        <v>34767</v>
      </c>
      <c r="N58" s="72">
        <v>7.06</v>
      </c>
      <c r="O58" s="73">
        <v>34767</v>
      </c>
      <c r="P58" s="72">
        <v>7.44</v>
      </c>
      <c r="Q58" s="73">
        <v>37676</v>
      </c>
      <c r="R58" s="72">
        <v>2.645</v>
      </c>
      <c r="S58" s="73">
        <v>34767</v>
      </c>
      <c r="T58" s="72">
        <v>7.97</v>
      </c>
      <c r="U58" s="73">
        <v>35097</v>
      </c>
      <c r="V58" s="72">
        <v>6.15</v>
      </c>
      <c r="W58" s="73">
        <v>35438</v>
      </c>
      <c r="X58" s="72">
        <v>7.44</v>
      </c>
      <c r="Y58" s="73">
        <v>39386</v>
      </c>
      <c r="Z58" s="72">
        <v>3.911</v>
      </c>
    </row>
    <row r="59" spans="1:26">
      <c r="A59" s="103">
        <v>40639</v>
      </c>
      <c r="B59" s="101">
        <v>1.51</v>
      </c>
      <c r="C59" s="101" t="s">
        <v>36</v>
      </c>
      <c r="D59" s="83">
        <f t="shared" si="0"/>
        <v>-2.614528010432236E-2</v>
      </c>
      <c r="E59" s="72">
        <f>ROW()</f>
        <v>59</v>
      </c>
      <c r="H59" s="73">
        <v>40660</v>
      </c>
      <c r="I59" s="73">
        <v>1000</v>
      </c>
      <c r="J59" s="73"/>
      <c r="K59" s="73">
        <v>34768</v>
      </c>
      <c r="L59" s="72">
        <v>6.53</v>
      </c>
      <c r="M59" s="73">
        <v>34768</v>
      </c>
      <c r="N59" s="72">
        <v>7.05</v>
      </c>
      <c r="O59" s="73">
        <v>34768</v>
      </c>
      <c r="P59" s="72">
        <v>7.41</v>
      </c>
      <c r="Q59" s="73">
        <v>37677</v>
      </c>
      <c r="R59" s="72">
        <v>2.593</v>
      </c>
      <c r="S59" s="73">
        <v>34768</v>
      </c>
      <c r="T59" s="72">
        <v>7.9</v>
      </c>
      <c r="U59" s="73">
        <v>35100</v>
      </c>
      <c r="V59" s="72">
        <v>6.24</v>
      </c>
      <c r="W59" s="73">
        <v>35439</v>
      </c>
      <c r="X59" s="72">
        <v>7.47</v>
      </c>
      <c r="Y59" s="73">
        <v>39387</v>
      </c>
      <c r="Z59" s="72">
        <v>3.93</v>
      </c>
    </row>
    <row r="60" spans="1:26">
      <c r="A60" s="103">
        <v>40640</v>
      </c>
      <c r="B60" s="101">
        <v>1.53</v>
      </c>
      <c r="C60" s="101" t="s">
        <v>36</v>
      </c>
      <c r="D60" s="83">
        <f t="shared" si="0"/>
        <v>1.3158084577511201E-2</v>
      </c>
      <c r="E60" s="72">
        <f>ROW()</f>
        <v>60</v>
      </c>
      <c r="H60" s="73">
        <v>40661</v>
      </c>
      <c r="I60" s="73">
        <v>1000</v>
      </c>
      <c r="J60" s="73"/>
      <c r="K60" s="73">
        <v>34771</v>
      </c>
      <c r="L60" s="72">
        <v>6.54</v>
      </c>
      <c r="M60" s="73">
        <v>34771</v>
      </c>
      <c r="N60" s="72">
        <v>7.01</v>
      </c>
      <c r="O60" s="73">
        <v>34771</v>
      </c>
      <c r="P60" s="72">
        <v>7.37</v>
      </c>
      <c r="Q60" s="73">
        <v>37678</v>
      </c>
      <c r="R60" s="72">
        <v>2.6019999999999999</v>
      </c>
      <c r="S60" s="73">
        <v>34771</v>
      </c>
      <c r="T60" s="72">
        <v>7.91</v>
      </c>
      <c r="U60" s="73">
        <v>35101</v>
      </c>
      <c r="V60" s="72">
        <v>6.18</v>
      </c>
      <c r="W60" s="73">
        <v>35440</v>
      </c>
      <c r="X60" s="72">
        <v>7.36</v>
      </c>
      <c r="Y60" s="73">
        <v>39388</v>
      </c>
      <c r="Z60" s="72">
        <v>3.8170000000000002</v>
      </c>
    </row>
    <row r="61" spans="1:26">
      <c r="A61" s="103">
        <v>40641</v>
      </c>
      <c r="B61" s="101">
        <v>1.51</v>
      </c>
      <c r="C61" s="101" t="s">
        <v>36</v>
      </c>
      <c r="D61" s="83">
        <f t="shared" si="0"/>
        <v>-1.3158084577511199E-2</v>
      </c>
      <c r="E61" s="72">
        <f>ROW()</f>
        <v>61</v>
      </c>
      <c r="H61" s="73">
        <v>40662</v>
      </c>
      <c r="I61" s="72">
        <v>1000</v>
      </c>
      <c r="K61" s="73">
        <v>34772</v>
      </c>
      <c r="L61" s="72">
        <v>6.42</v>
      </c>
      <c r="M61" s="73">
        <v>34772</v>
      </c>
      <c r="N61" s="72">
        <v>6.9</v>
      </c>
      <c r="O61" s="73">
        <v>34772</v>
      </c>
      <c r="P61" s="72">
        <v>7.27</v>
      </c>
      <c r="Q61" s="73">
        <v>37679</v>
      </c>
      <c r="R61" s="72">
        <v>2.5550000000000002</v>
      </c>
      <c r="S61" s="73">
        <v>34772</v>
      </c>
      <c r="T61" s="72">
        <v>7.79</v>
      </c>
      <c r="U61" s="73">
        <v>35102</v>
      </c>
      <c r="V61" s="72">
        <v>6.17</v>
      </c>
      <c r="W61" s="73">
        <v>35443</v>
      </c>
      <c r="X61" s="72">
        <v>7.39</v>
      </c>
      <c r="Y61" s="73">
        <v>39391</v>
      </c>
      <c r="Z61" s="72">
        <v>3.7250000000000001</v>
      </c>
    </row>
    <row r="62" spans="1:26">
      <c r="A62" s="103">
        <v>40644</v>
      </c>
      <c r="B62" s="101">
        <v>1.5</v>
      </c>
      <c r="C62" s="101" t="s">
        <v>36</v>
      </c>
      <c r="D62" s="83">
        <f t="shared" si="0"/>
        <v>-6.6445427186686131E-3</v>
      </c>
      <c r="E62" s="72">
        <f>ROW()</f>
        <v>62</v>
      </c>
      <c r="H62" s="73">
        <v>40666</v>
      </c>
      <c r="I62" s="72">
        <v>1000</v>
      </c>
      <c r="K62" s="73">
        <v>34773</v>
      </c>
      <c r="L62" s="72">
        <v>6.26</v>
      </c>
      <c r="M62" s="73">
        <v>34773</v>
      </c>
      <c r="N62" s="72">
        <v>6.75</v>
      </c>
      <c r="O62" s="73">
        <v>34773</v>
      </c>
      <c r="P62" s="72">
        <v>7.12</v>
      </c>
      <c r="Q62" s="73">
        <v>37680</v>
      </c>
      <c r="R62" s="72">
        <v>2.569</v>
      </c>
      <c r="S62" s="73">
        <v>34773</v>
      </c>
      <c r="T62" s="72">
        <v>7.64</v>
      </c>
      <c r="U62" s="73">
        <v>35103</v>
      </c>
      <c r="V62" s="72">
        <v>6.19</v>
      </c>
      <c r="W62" s="73">
        <v>35444</v>
      </c>
      <c r="X62" s="72">
        <v>7.39</v>
      </c>
      <c r="Y62" s="73">
        <v>39392</v>
      </c>
      <c r="Z62" s="72">
        <v>3.7199999999999998</v>
      </c>
    </row>
    <row r="63" spans="1:26">
      <c r="A63" s="103">
        <v>40645</v>
      </c>
      <c r="B63" s="101">
        <v>1.49</v>
      </c>
      <c r="C63" s="101" t="s">
        <v>36</v>
      </c>
      <c r="D63" s="83">
        <f t="shared" si="0"/>
        <v>-6.688988150796652E-3</v>
      </c>
      <c r="E63" s="72">
        <f>ROW()</f>
        <v>63</v>
      </c>
      <c r="H63" s="73">
        <v>40667</v>
      </c>
      <c r="I63" s="72">
        <v>1000</v>
      </c>
      <c r="K63" s="73">
        <v>34774</v>
      </c>
      <c r="L63" s="72">
        <v>6.24</v>
      </c>
      <c r="M63" s="73">
        <v>34774</v>
      </c>
      <c r="N63" s="72">
        <v>6.77</v>
      </c>
      <c r="O63" s="73">
        <v>34774</v>
      </c>
      <c r="P63" s="72">
        <v>7.18</v>
      </c>
      <c r="Q63" s="73">
        <v>37683</v>
      </c>
      <c r="R63" s="72">
        <v>2.5369999999999999</v>
      </c>
      <c r="S63" s="73">
        <v>34774</v>
      </c>
      <c r="T63" s="72">
        <v>7.65</v>
      </c>
      <c r="U63" s="73">
        <v>35104</v>
      </c>
      <c r="V63" s="72">
        <v>6.14</v>
      </c>
      <c r="W63" s="73">
        <v>35445</v>
      </c>
      <c r="X63" s="72">
        <v>7.23</v>
      </c>
      <c r="Y63" s="73">
        <v>39393</v>
      </c>
      <c r="Z63" s="72">
        <v>3.657</v>
      </c>
    </row>
    <row r="64" spans="1:26">
      <c r="A64" s="103">
        <v>40646</v>
      </c>
      <c r="B64" s="101">
        <v>1.51</v>
      </c>
      <c r="C64" s="101" t="s">
        <v>36</v>
      </c>
      <c r="D64" s="83">
        <f t="shared" si="0"/>
        <v>1.3333530869465168E-2</v>
      </c>
      <c r="E64" s="72">
        <f>ROW()</f>
        <v>64</v>
      </c>
      <c r="H64" s="73">
        <v>40668</v>
      </c>
      <c r="I64" s="72">
        <v>1000</v>
      </c>
      <c r="K64" s="73">
        <v>34775</v>
      </c>
      <c r="L64" s="72">
        <v>6.22</v>
      </c>
      <c r="M64" s="73">
        <v>34775</v>
      </c>
      <c r="N64" s="72">
        <v>6.8</v>
      </c>
      <c r="O64" s="73">
        <v>34775</v>
      </c>
      <c r="P64" s="72">
        <v>7.2</v>
      </c>
      <c r="Q64" s="73">
        <v>37684</v>
      </c>
      <c r="R64" s="72">
        <v>2.5089999999999999</v>
      </c>
      <c r="S64" s="73">
        <v>34775</v>
      </c>
      <c r="T64" s="72">
        <v>7.68</v>
      </c>
      <c r="U64" s="73">
        <v>35107</v>
      </c>
      <c r="V64" s="72">
        <v>6.16</v>
      </c>
      <c r="W64" s="73">
        <v>35446</v>
      </c>
      <c r="X64" s="72">
        <v>7.18</v>
      </c>
      <c r="Y64" s="73">
        <v>39394</v>
      </c>
      <c r="Z64" s="72">
        <v>3.5709999999999997</v>
      </c>
    </row>
    <row r="65" spans="1:26">
      <c r="A65" s="103">
        <v>40647</v>
      </c>
      <c r="B65" s="101">
        <v>1.52</v>
      </c>
      <c r="C65" s="101" t="s">
        <v>36</v>
      </c>
      <c r="D65" s="83">
        <f t="shared" si="0"/>
        <v>6.6006840313520927E-3</v>
      </c>
      <c r="E65" s="72">
        <f>ROW()</f>
        <v>65</v>
      </c>
      <c r="H65" s="73">
        <v>40669</v>
      </c>
      <c r="I65" s="72">
        <v>1000</v>
      </c>
      <c r="K65" s="73">
        <v>34778</v>
      </c>
      <c r="L65" s="72">
        <v>6.22</v>
      </c>
      <c r="M65" s="73">
        <v>34778</v>
      </c>
      <c r="N65" s="72">
        <v>6.83</v>
      </c>
      <c r="O65" s="73">
        <v>34778</v>
      </c>
      <c r="P65" s="72">
        <v>7.22</v>
      </c>
      <c r="Q65" s="73">
        <v>37685</v>
      </c>
      <c r="R65" s="72">
        <v>2.3929999999999998</v>
      </c>
      <c r="S65" s="73">
        <v>34778</v>
      </c>
      <c r="T65" s="72">
        <v>7.68</v>
      </c>
      <c r="U65" s="73">
        <v>35108</v>
      </c>
      <c r="V65" s="72">
        <v>6.09</v>
      </c>
      <c r="W65" s="73">
        <v>35447</v>
      </c>
      <c r="X65" s="72">
        <v>7.16</v>
      </c>
      <c r="Y65" s="73">
        <v>39395</v>
      </c>
      <c r="Z65" s="72">
        <v>3.5419999999999998</v>
      </c>
    </row>
    <row r="66" spans="1:26">
      <c r="A66" s="103">
        <v>40648</v>
      </c>
      <c r="B66" s="101">
        <v>1.52</v>
      </c>
      <c r="C66" s="101" t="s">
        <v>36</v>
      </c>
      <c r="D66" s="83">
        <f t="shared" si="0"/>
        <v>0</v>
      </c>
      <c r="E66" s="72">
        <f>ROW()</f>
        <v>66</v>
      </c>
      <c r="H66" s="73">
        <v>40672</v>
      </c>
      <c r="I66" s="72">
        <v>1000</v>
      </c>
      <c r="K66" s="73">
        <v>34779</v>
      </c>
      <c r="L66" s="72">
        <v>6.16</v>
      </c>
      <c r="M66" s="73">
        <v>34779</v>
      </c>
      <c r="N66" s="72">
        <v>6.76</v>
      </c>
      <c r="O66" s="73">
        <v>34779</v>
      </c>
      <c r="P66" s="72">
        <v>7.15</v>
      </c>
      <c r="Q66" s="73">
        <v>37686</v>
      </c>
      <c r="R66" s="72">
        <v>2.4279999999999999</v>
      </c>
      <c r="S66" s="73">
        <v>34779</v>
      </c>
      <c r="T66" s="72">
        <v>7.68</v>
      </c>
      <c r="U66" s="73">
        <v>35109</v>
      </c>
      <c r="V66" s="72">
        <v>6.08</v>
      </c>
      <c r="W66" s="73">
        <v>35450</v>
      </c>
      <c r="X66" s="72">
        <v>7.07</v>
      </c>
      <c r="Y66" s="73">
        <v>39398</v>
      </c>
      <c r="Z66" s="72">
        <v>3.476</v>
      </c>
    </row>
    <row r="67" spans="1:26">
      <c r="A67" s="103">
        <v>40651</v>
      </c>
      <c r="B67" s="101">
        <v>1.52</v>
      </c>
      <c r="C67" s="101" t="s">
        <v>36</v>
      </c>
      <c r="D67" s="83">
        <f t="shared" si="0"/>
        <v>0</v>
      </c>
      <c r="E67" s="72">
        <f>ROW()</f>
        <v>67</v>
      </c>
      <c r="H67" s="73">
        <v>40674</v>
      </c>
      <c r="I67" s="72">
        <v>1000</v>
      </c>
      <c r="K67" s="73">
        <v>34780</v>
      </c>
      <c r="L67" s="72">
        <v>6.16</v>
      </c>
      <c r="M67" s="73">
        <v>34780</v>
      </c>
      <c r="N67" s="72">
        <v>6.76</v>
      </c>
      <c r="O67" s="73">
        <v>34780</v>
      </c>
      <c r="P67" s="72">
        <v>7.15</v>
      </c>
      <c r="Q67" s="73">
        <v>37687</v>
      </c>
      <c r="R67" s="72">
        <v>2.504</v>
      </c>
      <c r="S67" s="73">
        <v>34780</v>
      </c>
      <c r="T67" s="72">
        <v>7.68</v>
      </c>
      <c r="U67" s="73">
        <v>35110</v>
      </c>
      <c r="V67" s="72">
        <v>6.13</v>
      </c>
      <c r="W67" s="73">
        <v>35451</v>
      </c>
      <c r="X67" s="72">
        <v>7.09</v>
      </c>
      <c r="Y67" s="73">
        <v>39399</v>
      </c>
      <c r="Z67" s="72">
        <v>3.496</v>
      </c>
    </row>
    <row r="68" spans="1:26">
      <c r="A68" s="103">
        <v>40652</v>
      </c>
      <c r="B68" s="101">
        <v>1.51</v>
      </c>
      <c r="C68" s="101" t="s">
        <v>36</v>
      </c>
      <c r="D68" s="83">
        <f t="shared" si="0"/>
        <v>-6.6006840313520242E-3</v>
      </c>
      <c r="E68" s="72">
        <f>ROW()</f>
        <v>68</v>
      </c>
      <c r="H68" s="73">
        <v>40675</v>
      </c>
      <c r="I68" s="72">
        <v>1000</v>
      </c>
      <c r="K68" s="73">
        <v>34781</v>
      </c>
      <c r="L68" s="72">
        <v>6.21</v>
      </c>
      <c r="M68" s="73">
        <v>34781</v>
      </c>
      <c r="N68" s="72">
        <v>6.79</v>
      </c>
      <c r="O68" s="73">
        <v>34781</v>
      </c>
      <c r="P68" s="72">
        <v>7.19</v>
      </c>
      <c r="Q68" s="73">
        <v>37690</v>
      </c>
      <c r="R68" s="72">
        <v>2.3780000000000001</v>
      </c>
      <c r="S68" s="73">
        <v>34781</v>
      </c>
      <c r="T68" s="72">
        <v>7.73</v>
      </c>
      <c r="U68" s="73">
        <v>35111</v>
      </c>
      <c r="V68" s="72">
        <v>6.19</v>
      </c>
      <c r="W68" s="73">
        <v>35452</v>
      </c>
      <c r="X68" s="72">
        <v>7.02</v>
      </c>
      <c r="Y68" s="73">
        <v>39400</v>
      </c>
      <c r="Z68" s="72">
        <v>3.5720000000000001</v>
      </c>
    </row>
    <row r="69" spans="1:26">
      <c r="A69" s="103">
        <v>40653</v>
      </c>
      <c r="B69" s="101">
        <v>1.6600000000000001</v>
      </c>
      <c r="C69" s="101" t="s">
        <v>36</v>
      </c>
      <c r="D69" s="83">
        <f t="shared" si="0"/>
        <v>9.4707951541618957E-2</v>
      </c>
      <c r="E69" s="72">
        <f>ROW()</f>
        <v>69</v>
      </c>
      <c r="H69" s="73">
        <v>40676</v>
      </c>
      <c r="I69" s="72">
        <v>1000</v>
      </c>
      <c r="K69" s="73">
        <v>34782</v>
      </c>
      <c r="L69" s="72">
        <v>6.21</v>
      </c>
      <c r="M69" s="73">
        <v>34782</v>
      </c>
      <c r="N69" s="72">
        <v>6.79</v>
      </c>
      <c r="O69" s="73">
        <v>34782</v>
      </c>
      <c r="P69" s="72">
        <v>7.19</v>
      </c>
      <c r="Q69" s="73">
        <v>37691</v>
      </c>
      <c r="R69" s="72">
        <v>2.3050000000000002</v>
      </c>
      <c r="S69" s="73">
        <v>34782</v>
      </c>
      <c r="T69" s="72">
        <v>7.73</v>
      </c>
      <c r="U69" s="73">
        <v>35117</v>
      </c>
      <c r="V69" s="72">
        <v>6.41</v>
      </c>
      <c r="W69" s="73">
        <v>35453</v>
      </c>
      <c r="X69" s="72">
        <v>7.02</v>
      </c>
      <c r="Y69" s="73">
        <v>39401</v>
      </c>
      <c r="Z69" s="72">
        <v>3.6360000000000001</v>
      </c>
    </row>
    <row r="70" spans="1:26">
      <c r="A70" s="103">
        <v>40654</v>
      </c>
      <c r="B70" s="101">
        <v>1.6800000000000002</v>
      </c>
      <c r="C70" s="101" t="s">
        <v>36</v>
      </c>
      <c r="D70" s="83">
        <f t="shared" si="0"/>
        <v>1.197619104671562E-2</v>
      </c>
      <c r="E70" s="72">
        <f>ROW()</f>
        <v>70</v>
      </c>
      <c r="H70" s="73">
        <v>40679</v>
      </c>
      <c r="I70" s="72">
        <v>1000</v>
      </c>
      <c r="K70" s="73">
        <v>34785</v>
      </c>
      <c r="L70" s="72">
        <v>5.99</v>
      </c>
      <c r="M70" s="73">
        <v>34785</v>
      </c>
      <c r="N70" s="72">
        <v>6.55</v>
      </c>
      <c r="O70" s="73">
        <v>34785</v>
      </c>
      <c r="P70" s="72">
        <v>6.96</v>
      </c>
      <c r="Q70" s="73">
        <v>37692</v>
      </c>
      <c r="R70" s="72">
        <v>2.359</v>
      </c>
      <c r="S70" s="73">
        <v>34785</v>
      </c>
      <c r="T70" s="72">
        <v>7.48</v>
      </c>
      <c r="U70" s="73">
        <v>35118</v>
      </c>
      <c r="V70" s="72">
        <v>6.34</v>
      </c>
      <c r="W70" s="73">
        <v>35454</v>
      </c>
      <c r="X70" s="72">
        <v>6.98</v>
      </c>
      <c r="Y70" s="73">
        <v>39402</v>
      </c>
      <c r="Z70" s="72">
        <v>3.5869999999999997</v>
      </c>
    </row>
    <row r="71" spans="1:26">
      <c r="A71" s="103">
        <v>40659</v>
      </c>
      <c r="B71" s="101">
        <v>1.69</v>
      </c>
      <c r="C71" s="101" t="s">
        <v>36</v>
      </c>
      <c r="D71" s="83">
        <f t="shared" si="0"/>
        <v>5.9347355198145265E-3</v>
      </c>
      <c r="E71" s="72">
        <f>ROW()</f>
        <v>71</v>
      </c>
      <c r="H71" s="73">
        <v>40680</v>
      </c>
      <c r="I71" s="72">
        <v>1000</v>
      </c>
      <c r="K71" s="73">
        <v>34786</v>
      </c>
      <c r="L71" s="72">
        <v>6.21</v>
      </c>
      <c r="M71" s="73">
        <v>34786</v>
      </c>
      <c r="N71" s="72">
        <v>6.79</v>
      </c>
      <c r="O71" s="73">
        <v>34786</v>
      </c>
      <c r="P71" s="72">
        <v>7.19</v>
      </c>
      <c r="Q71" s="73">
        <v>37693</v>
      </c>
      <c r="R71" s="72">
        <v>2.4689999999999999</v>
      </c>
      <c r="S71" s="73">
        <v>34786</v>
      </c>
      <c r="T71" s="72">
        <v>7.73</v>
      </c>
      <c r="U71" s="73">
        <v>35121</v>
      </c>
      <c r="V71" s="72">
        <v>6.48</v>
      </c>
      <c r="W71" s="73">
        <v>35457</v>
      </c>
      <c r="X71" s="72">
        <v>6.98</v>
      </c>
      <c r="Y71" s="73">
        <v>39405</v>
      </c>
      <c r="Z71" s="72">
        <v>3.581</v>
      </c>
    </row>
    <row r="72" spans="1:26">
      <c r="A72" s="103">
        <v>40660</v>
      </c>
      <c r="B72" s="101">
        <v>1.69</v>
      </c>
      <c r="C72" s="101" t="s">
        <v>36</v>
      </c>
      <c r="D72" s="83">
        <f t="shared" si="0"/>
        <v>0</v>
      </c>
      <c r="E72" s="72">
        <f>ROW()</f>
        <v>72</v>
      </c>
      <c r="H72" s="73">
        <v>40681</v>
      </c>
      <c r="I72" s="72">
        <v>1000</v>
      </c>
      <c r="K72" s="73">
        <v>34787</v>
      </c>
      <c r="L72" s="72">
        <v>5.9</v>
      </c>
      <c r="M72" s="73">
        <v>34787</v>
      </c>
      <c r="N72" s="72">
        <v>6.43</v>
      </c>
      <c r="O72" s="73">
        <v>34787</v>
      </c>
      <c r="P72" s="72">
        <v>6.85</v>
      </c>
      <c r="Q72" s="73">
        <v>37694</v>
      </c>
      <c r="R72" s="72">
        <v>2.5449999999999999</v>
      </c>
      <c r="S72" s="73">
        <v>34787</v>
      </c>
      <c r="T72" s="72">
        <v>7.38</v>
      </c>
      <c r="U72" s="73">
        <v>35122</v>
      </c>
      <c r="V72" s="72">
        <v>6.64</v>
      </c>
      <c r="W72" s="73">
        <v>35459</v>
      </c>
      <c r="X72" s="72">
        <v>7.1</v>
      </c>
      <c r="Y72" s="73">
        <v>39406</v>
      </c>
      <c r="Z72" s="72">
        <v>3.5009999999999999</v>
      </c>
    </row>
    <row r="73" spans="1:26">
      <c r="A73" s="103">
        <v>40661</v>
      </c>
      <c r="B73" s="101">
        <v>1.75</v>
      </c>
      <c r="C73" s="101" t="s">
        <v>36</v>
      </c>
      <c r="D73" s="83">
        <f t="shared" si="0"/>
        <v>3.488725900044054E-2</v>
      </c>
      <c r="E73" s="72">
        <f>ROW()</f>
        <v>73</v>
      </c>
      <c r="H73" s="73">
        <v>40682</v>
      </c>
      <c r="I73" s="72">
        <v>1000</v>
      </c>
      <c r="K73" s="73">
        <v>34788</v>
      </c>
      <c r="L73" s="72">
        <v>5.99</v>
      </c>
      <c r="M73" s="73">
        <v>34788</v>
      </c>
      <c r="N73" s="72">
        <v>6.53</v>
      </c>
      <c r="O73" s="73">
        <v>34788</v>
      </c>
      <c r="P73" s="72">
        <v>6.92</v>
      </c>
      <c r="Q73" s="73">
        <v>37697</v>
      </c>
      <c r="R73" s="72">
        <v>2.5990000000000002</v>
      </c>
      <c r="S73" s="73">
        <v>34788</v>
      </c>
      <c r="T73" s="72">
        <v>7.44</v>
      </c>
      <c r="U73" s="73">
        <v>35123</v>
      </c>
      <c r="V73" s="72">
        <v>6.66</v>
      </c>
      <c r="W73" s="73">
        <v>35460</v>
      </c>
      <c r="X73" s="72">
        <v>7.05</v>
      </c>
      <c r="Y73" s="73">
        <v>39407</v>
      </c>
      <c r="Z73" s="72">
        <v>3.5169999999999999</v>
      </c>
    </row>
    <row r="74" spans="1:26">
      <c r="A74" s="103">
        <v>40662</v>
      </c>
      <c r="B74" s="101">
        <v>1.5899999999999999</v>
      </c>
      <c r="C74" s="101" t="s">
        <v>36</v>
      </c>
      <c r="D74" s="83">
        <f t="shared" si="0"/>
        <v>-9.5881771703282631E-2</v>
      </c>
      <c r="E74" s="72">
        <f>ROW()</f>
        <v>74</v>
      </c>
      <c r="H74" s="73">
        <v>40683</v>
      </c>
      <c r="I74" s="72">
        <v>1000</v>
      </c>
      <c r="K74" s="73">
        <v>34789</v>
      </c>
      <c r="L74" s="72">
        <v>6.07</v>
      </c>
      <c r="M74" s="73">
        <v>34789</v>
      </c>
      <c r="N74" s="72">
        <v>6.64</v>
      </c>
      <c r="O74" s="73">
        <v>34789</v>
      </c>
      <c r="P74" s="72">
        <v>7.02</v>
      </c>
      <c r="Q74" s="73">
        <v>37698</v>
      </c>
      <c r="R74" s="72">
        <v>2.7170000000000001</v>
      </c>
      <c r="S74" s="73">
        <v>34789</v>
      </c>
      <c r="T74" s="72">
        <v>7.58</v>
      </c>
      <c r="U74" s="73">
        <v>35124</v>
      </c>
      <c r="V74" s="72">
        <v>6.74</v>
      </c>
      <c r="W74" s="73">
        <v>35461</v>
      </c>
      <c r="X74" s="72">
        <v>7.06</v>
      </c>
      <c r="Y74" s="73">
        <v>39408</v>
      </c>
      <c r="Z74" s="72">
        <v>3.39</v>
      </c>
    </row>
    <row r="75" spans="1:26">
      <c r="A75" s="103">
        <v>40666</v>
      </c>
      <c r="B75" s="101">
        <v>1.56</v>
      </c>
      <c r="C75" s="101" t="s">
        <v>36</v>
      </c>
      <c r="D75" s="83">
        <f t="shared" si="0"/>
        <v>-1.9048194970694363E-2</v>
      </c>
      <c r="E75" s="72">
        <f>ROW()</f>
        <v>75</v>
      </c>
      <c r="H75" s="73">
        <v>40686</v>
      </c>
      <c r="I75" s="72">
        <v>1000</v>
      </c>
      <c r="K75" s="73">
        <v>34792</v>
      </c>
      <c r="L75" s="72">
        <v>6.14</v>
      </c>
      <c r="M75" s="73">
        <v>34792</v>
      </c>
      <c r="N75" s="72">
        <v>6.72</v>
      </c>
      <c r="O75" s="73">
        <v>34792</v>
      </c>
      <c r="P75" s="72">
        <v>7.12</v>
      </c>
      <c r="Q75" s="73">
        <v>37699</v>
      </c>
      <c r="R75" s="72">
        <v>2.786</v>
      </c>
      <c r="S75" s="73">
        <v>34792</v>
      </c>
      <c r="T75" s="72">
        <v>7.72</v>
      </c>
      <c r="U75" s="73">
        <v>35125</v>
      </c>
      <c r="V75" s="72">
        <v>6.72</v>
      </c>
      <c r="W75" s="73">
        <v>35464</v>
      </c>
      <c r="X75" s="72">
        <v>6.96</v>
      </c>
      <c r="Y75" s="73">
        <v>39409</v>
      </c>
      <c r="Z75" s="72">
        <v>3.3980000000000001</v>
      </c>
    </row>
    <row r="76" spans="1:26">
      <c r="A76" s="103">
        <v>40667</v>
      </c>
      <c r="B76" s="101">
        <v>1.52</v>
      </c>
      <c r="C76" s="101" t="s">
        <v>36</v>
      </c>
      <c r="D76" s="83">
        <f t="shared" si="0"/>
        <v>-2.5975486403260677E-2</v>
      </c>
      <c r="E76" s="72">
        <f>ROW()</f>
        <v>76</v>
      </c>
      <c r="H76" s="73">
        <v>40687</v>
      </c>
      <c r="I76" s="72">
        <v>1000</v>
      </c>
      <c r="K76" s="73">
        <v>34793</v>
      </c>
      <c r="L76" s="72">
        <v>6.11</v>
      </c>
      <c r="M76" s="73">
        <v>34793</v>
      </c>
      <c r="N76" s="72">
        <v>6.67</v>
      </c>
      <c r="O76" s="73">
        <v>34793</v>
      </c>
      <c r="P76" s="72">
        <v>7.08</v>
      </c>
      <c r="Q76" s="73">
        <v>37700</v>
      </c>
      <c r="R76" s="72">
        <v>2.9039999999999999</v>
      </c>
      <c r="S76" s="73">
        <v>34793</v>
      </c>
      <c r="T76" s="72">
        <v>7.64</v>
      </c>
      <c r="U76" s="73">
        <v>35128</v>
      </c>
      <c r="V76" s="72">
        <v>6.61</v>
      </c>
      <c r="W76" s="73">
        <v>35465</v>
      </c>
      <c r="X76" s="72">
        <v>6.88</v>
      </c>
      <c r="Y76" s="73">
        <v>39412</v>
      </c>
      <c r="Z76" s="72">
        <v>3.4</v>
      </c>
    </row>
    <row r="77" spans="1:26">
      <c r="A77" s="103">
        <v>40668</v>
      </c>
      <c r="B77" s="101">
        <v>1.51</v>
      </c>
      <c r="C77" s="101" t="s">
        <v>36</v>
      </c>
      <c r="D77" s="83">
        <f t="shared" si="0"/>
        <v>-6.6006840313520242E-3</v>
      </c>
      <c r="E77" s="72">
        <f>ROW()</f>
        <v>77</v>
      </c>
      <c r="H77" s="73">
        <v>40688</v>
      </c>
      <c r="I77" s="72">
        <v>1000</v>
      </c>
      <c r="K77" s="73">
        <v>34795</v>
      </c>
      <c r="L77" s="72">
        <v>6.09</v>
      </c>
      <c r="M77" s="73">
        <v>34795</v>
      </c>
      <c r="N77" s="72">
        <v>6.66</v>
      </c>
      <c r="O77" s="73">
        <v>34795</v>
      </c>
      <c r="P77" s="72">
        <v>7.07</v>
      </c>
      <c r="Q77" s="73">
        <v>37701</v>
      </c>
      <c r="R77" s="72">
        <v>2.8250000000000002</v>
      </c>
      <c r="S77" s="73">
        <v>34795</v>
      </c>
      <c r="T77" s="72">
        <v>7.61</v>
      </c>
      <c r="U77" s="73">
        <v>35129</v>
      </c>
      <c r="V77" s="72">
        <v>6.57</v>
      </c>
      <c r="W77" s="73">
        <v>35466</v>
      </c>
      <c r="X77" s="72">
        <v>6.85</v>
      </c>
      <c r="Y77" s="73">
        <v>39413</v>
      </c>
      <c r="Z77" s="72">
        <v>3.2749999999999999</v>
      </c>
    </row>
    <row r="78" spans="1:26">
      <c r="A78" s="103">
        <v>40669</v>
      </c>
      <c r="B78" s="101">
        <v>1.48</v>
      </c>
      <c r="C78" s="101" t="s">
        <v>36</v>
      </c>
      <c r="D78" s="83">
        <f t="shared" ref="D78:D141" si="1">LN(B78/B77)</f>
        <v>-2.0067563050809256E-2</v>
      </c>
      <c r="E78" s="72">
        <f>ROW()</f>
        <v>78</v>
      </c>
      <c r="H78" s="73">
        <v>40689</v>
      </c>
      <c r="I78" s="72">
        <v>1000</v>
      </c>
      <c r="K78" s="73">
        <v>34796</v>
      </c>
      <c r="L78" s="72">
        <v>6.06</v>
      </c>
      <c r="M78" s="73">
        <v>34796</v>
      </c>
      <c r="N78" s="72">
        <v>6.6</v>
      </c>
      <c r="O78" s="73">
        <v>34796</v>
      </c>
      <c r="P78" s="72">
        <v>7.02</v>
      </c>
      <c r="Q78" s="73">
        <v>37704</v>
      </c>
      <c r="R78" s="72">
        <v>2.8719999999999999</v>
      </c>
      <c r="S78" s="73">
        <v>34796</v>
      </c>
      <c r="T78" s="72">
        <v>7.55</v>
      </c>
      <c r="U78" s="73">
        <v>35130</v>
      </c>
      <c r="V78" s="72">
        <v>6.72</v>
      </c>
      <c r="W78" s="73">
        <v>35471</v>
      </c>
      <c r="X78" s="72">
        <v>6.8100000000000005</v>
      </c>
      <c r="Y78" s="73">
        <v>39414</v>
      </c>
      <c r="Z78" s="72">
        <v>3.3149999999999999</v>
      </c>
    </row>
    <row r="79" spans="1:26">
      <c r="A79" s="103">
        <v>40672</v>
      </c>
      <c r="B79" s="101">
        <v>1.49</v>
      </c>
      <c r="C79" s="101" t="s">
        <v>36</v>
      </c>
      <c r="D79" s="83">
        <f t="shared" si="1"/>
        <v>6.7340321813441194E-3</v>
      </c>
      <c r="E79" s="72">
        <f>ROW()</f>
        <v>79</v>
      </c>
      <c r="H79" s="73">
        <v>40690</v>
      </c>
      <c r="I79" s="72">
        <v>1000</v>
      </c>
      <c r="K79" s="73">
        <v>34799</v>
      </c>
      <c r="L79" s="72">
        <v>6.09</v>
      </c>
      <c r="M79" s="73">
        <v>34799</v>
      </c>
      <c r="N79" s="72">
        <v>6.61</v>
      </c>
      <c r="O79" s="73">
        <v>34799</v>
      </c>
      <c r="P79" s="72">
        <v>7.06</v>
      </c>
      <c r="Q79" s="73">
        <v>37705</v>
      </c>
      <c r="R79" s="72">
        <v>2.798</v>
      </c>
      <c r="S79" s="73">
        <v>34799</v>
      </c>
      <c r="T79" s="72">
        <v>7.62</v>
      </c>
      <c r="U79" s="73">
        <v>35131</v>
      </c>
      <c r="V79" s="72">
        <v>6.73</v>
      </c>
      <c r="W79" s="73">
        <v>35472</v>
      </c>
      <c r="X79" s="72">
        <v>6.78</v>
      </c>
      <c r="Y79" s="73">
        <v>39415</v>
      </c>
      <c r="Z79" s="72">
        <v>3.319</v>
      </c>
    </row>
    <row r="80" spans="1:26">
      <c r="A80" s="103">
        <v>40674</v>
      </c>
      <c r="B80" s="101">
        <v>1.5899999999999999</v>
      </c>
      <c r="C80" s="101" t="s">
        <v>36</v>
      </c>
      <c r="D80" s="83">
        <f t="shared" si="1"/>
        <v>6.4957896274772289E-2</v>
      </c>
      <c r="E80" s="72">
        <f>ROW()</f>
        <v>80</v>
      </c>
      <c r="H80" s="73">
        <v>40693</v>
      </c>
      <c r="I80" s="72">
        <v>1000</v>
      </c>
      <c r="K80" s="73">
        <v>34800</v>
      </c>
      <c r="L80" s="72">
        <v>6.06</v>
      </c>
      <c r="M80" s="73">
        <v>34800</v>
      </c>
      <c r="N80" s="72">
        <v>6.62</v>
      </c>
      <c r="O80" s="73">
        <v>34800</v>
      </c>
      <c r="P80" s="72">
        <v>7.07</v>
      </c>
      <c r="Q80" s="73">
        <v>37706</v>
      </c>
      <c r="R80" s="72">
        <v>2.7810000000000001</v>
      </c>
      <c r="S80" s="73">
        <v>34800</v>
      </c>
      <c r="T80" s="72">
        <v>7.63</v>
      </c>
      <c r="U80" s="73">
        <v>35132</v>
      </c>
      <c r="V80" s="72">
        <v>6.82</v>
      </c>
      <c r="W80" s="73">
        <v>35473</v>
      </c>
      <c r="X80" s="72">
        <v>6.78</v>
      </c>
      <c r="Y80" s="73">
        <v>39416</v>
      </c>
      <c r="Z80" s="72">
        <v>3.2389999999999999</v>
      </c>
    </row>
    <row r="81" spans="1:26">
      <c r="A81" s="103">
        <v>40675</v>
      </c>
      <c r="B81" s="101">
        <v>1.56</v>
      </c>
      <c r="C81" s="101" t="s">
        <v>36</v>
      </c>
      <c r="D81" s="83">
        <f t="shared" si="1"/>
        <v>-1.9048194970694363E-2</v>
      </c>
      <c r="E81" s="72">
        <f>ROW()</f>
        <v>81</v>
      </c>
      <c r="H81" s="73">
        <v>40694</v>
      </c>
      <c r="I81" s="72">
        <v>1000</v>
      </c>
      <c r="K81" s="73">
        <v>34801</v>
      </c>
      <c r="L81" s="72">
        <v>6.02</v>
      </c>
      <c r="M81" s="73">
        <v>34801</v>
      </c>
      <c r="N81" s="72">
        <v>6.58</v>
      </c>
      <c r="O81" s="73">
        <v>34801</v>
      </c>
      <c r="P81" s="72">
        <v>7.04</v>
      </c>
      <c r="Q81" s="73">
        <v>37707</v>
      </c>
      <c r="R81" s="72">
        <v>2.7439999999999998</v>
      </c>
      <c r="S81" s="73">
        <v>34801</v>
      </c>
      <c r="T81" s="72">
        <v>7.59</v>
      </c>
      <c r="U81" s="73">
        <v>35135</v>
      </c>
      <c r="V81" s="72">
        <v>7.28</v>
      </c>
      <c r="W81" s="73">
        <v>35474</v>
      </c>
      <c r="X81" s="72">
        <v>6.79</v>
      </c>
      <c r="Y81" s="73">
        <v>39419</v>
      </c>
      <c r="Z81" s="72">
        <v>3.226</v>
      </c>
    </row>
    <row r="82" spans="1:26">
      <c r="A82" s="103">
        <v>40676</v>
      </c>
      <c r="B82" s="101">
        <v>1.5699999999999998</v>
      </c>
      <c r="C82" s="101" t="s">
        <v>36</v>
      </c>
      <c r="D82" s="83">
        <f t="shared" si="1"/>
        <v>6.389798098770768E-3</v>
      </c>
      <c r="E82" s="72">
        <f>ROW()</f>
        <v>82</v>
      </c>
      <c r="H82" s="73">
        <v>40695</v>
      </c>
      <c r="I82" s="72">
        <v>1000</v>
      </c>
      <c r="K82" s="73">
        <v>34802</v>
      </c>
      <c r="L82" s="72">
        <v>5.96</v>
      </c>
      <c r="M82" s="73">
        <v>34802</v>
      </c>
      <c r="N82" s="72">
        <v>6.54</v>
      </c>
      <c r="O82" s="73">
        <v>34802</v>
      </c>
      <c r="P82" s="72">
        <v>6.99</v>
      </c>
      <c r="Q82" s="73">
        <v>37708</v>
      </c>
      <c r="R82" s="72">
        <v>2.7189999999999999</v>
      </c>
      <c r="S82" s="73">
        <v>34802</v>
      </c>
      <c r="T82" s="72">
        <v>7.5</v>
      </c>
      <c r="U82" s="73">
        <v>35136</v>
      </c>
      <c r="V82" s="72">
        <v>7.22</v>
      </c>
      <c r="W82" s="73">
        <v>35475</v>
      </c>
      <c r="X82" s="72">
        <v>6.83</v>
      </c>
      <c r="Y82" s="73">
        <v>39420</v>
      </c>
      <c r="Z82" s="72">
        <v>3.1890000000000001</v>
      </c>
    </row>
    <row r="83" spans="1:26">
      <c r="A83" s="103">
        <v>40679</v>
      </c>
      <c r="B83" s="101">
        <v>1.5899999999999999</v>
      </c>
      <c r="C83" s="101" t="s">
        <v>36</v>
      </c>
      <c r="D83" s="83">
        <f t="shared" si="1"/>
        <v>1.2658396871923465E-2</v>
      </c>
      <c r="E83" s="72">
        <f>ROW()</f>
        <v>83</v>
      </c>
      <c r="H83" s="73">
        <v>40696</v>
      </c>
      <c r="I83" s="72">
        <v>1000</v>
      </c>
      <c r="K83" s="73">
        <v>34807</v>
      </c>
      <c r="L83" s="72">
        <v>5.9</v>
      </c>
      <c r="M83" s="73">
        <v>34807</v>
      </c>
      <c r="N83" s="72">
        <v>6.45</v>
      </c>
      <c r="O83" s="73">
        <v>34807</v>
      </c>
      <c r="P83" s="72">
        <v>6.92</v>
      </c>
      <c r="Q83" s="73">
        <v>37711</v>
      </c>
      <c r="R83" s="72">
        <v>2.609</v>
      </c>
      <c r="S83" s="73">
        <v>34807</v>
      </c>
      <c r="T83" s="72">
        <v>7.45</v>
      </c>
      <c r="U83" s="73">
        <v>35137</v>
      </c>
      <c r="V83" s="72">
        <v>7.34</v>
      </c>
      <c r="W83" s="73">
        <v>35478</v>
      </c>
      <c r="X83" s="72">
        <v>6.78</v>
      </c>
      <c r="Y83" s="73">
        <v>39421</v>
      </c>
      <c r="Z83" s="72">
        <v>3.1819999999999999</v>
      </c>
    </row>
    <row r="84" spans="1:26">
      <c r="A84" s="103">
        <v>40680</v>
      </c>
      <c r="B84" s="101">
        <v>1.6099999999999999</v>
      </c>
      <c r="C84" s="101" t="s">
        <v>36</v>
      </c>
      <c r="D84" s="83">
        <f t="shared" si="1"/>
        <v>1.2500162764231468E-2</v>
      </c>
      <c r="E84" s="72">
        <f>ROW()</f>
        <v>84</v>
      </c>
      <c r="H84" s="73">
        <v>40697</v>
      </c>
      <c r="I84" s="72">
        <v>1000</v>
      </c>
      <c r="K84" s="73">
        <v>34808</v>
      </c>
      <c r="L84" s="72">
        <v>5.92</v>
      </c>
      <c r="M84" s="73">
        <v>34808</v>
      </c>
      <c r="N84" s="72">
        <v>6.41</v>
      </c>
      <c r="O84" s="73">
        <v>34808</v>
      </c>
      <c r="P84" s="72">
        <v>6.86</v>
      </c>
      <c r="Q84" s="73">
        <v>37712</v>
      </c>
      <c r="R84" s="72">
        <v>2.59</v>
      </c>
      <c r="S84" s="73">
        <v>34808</v>
      </c>
      <c r="T84" s="72">
        <v>7.46</v>
      </c>
      <c r="U84" s="73">
        <v>35138</v>
      </c>
      <c r="V84" s="72">
        <v>7.29</v>
      </c>
      <c r="W84" s="73">
        <v>35479</v>
      </c>
      <c r="X84" s="72">
        <v>6.86</v>
      </c>
      <c r="Y84" s="73">
        <v>39422</v>
      </c>
      <c r="Z84" s="72">
        <v>3.16</v>
      </c>
    </row>
    <row r="85" spans="1:26">
      <c r="A85" s="103">
        <v>40681</v>
      </c>
      <c r="B85" s="101">
        <v>1.6600000000000001</v>
      </c>
      <c r="C85" s="101" t="s">
        <v>36</v>
      </c>
      <c r="D85" s="83">
        <f t="shared" si="1"/>
        <v>3.0583423372080403E-2</v>
      </c>
      <c r="E85" s="72">
        <f>ROW()</f>
        <v>85</v>
      </c>
      <c r="H85" s="73">
        <v>40701</v>
      </c>
      <c r="I85" s="72">
        <v>1000</v>
      </c>
      <c r="K85" s="73">
        <v>34809</v>
      </c>
      <c r="L85" s="72">
        <v>5.93</v>
      </c>
      <c r="M85" s="73">
        <v>34809</v>
      </c>
      <c r="N85" s="72">
        <v>6.42</v>
      </c>
      <c r="O85" s="73">
        <v>34809</v>
      </c>
      <c r="P85" s="72">
        <v>6.89</v>
      </c>
      <c r="Q85" s="73">
        <v>37713</v>
      </c>
      <c r="R85" s="72">
        <v>2.65</v>
      </c>
      <c r="S85" s="73">
        <v>34809</v>
      </c>
      <c r="T85" s="72">
        <v>7.48</v>
      </c>
      <c r="U85" s="73">
        <v>35139</v>
      </c>
      <c r="V85" s="72">
        <v>7.21</v>
      </c>
      <c r="W85" s="73">
        <v>35480</v>
      </c>
      <c r="X85" s="72">
        <v>6.88</v>
      </c>
      <c r="Y85" s="73">
        <v>39423</v>
      </c>
      <c r="Z85" s="72">
        <v>3.1930000000000001</v>
      </c>
    </row>
    <row r="86" spans="1:26">
      <c r="A86" s="103">
        <v>40682</v>
      </c>
      <c r="B86" s="101">
        <v>1.63</v>
      </c>
      <c r="C86" s="101" t="s">
        <v>36</v>
      </c>
      <c r="D86" s="83">
        <f t="shared" si="1"/>
        <v>-1.8237587549781015E-2</v>
      </c>
      <c r="E86" s="72">
        <f>ROW()</f>
        <v>86</v>
      </c>
      <c r="H86" s="73">
        <v>40702</v>
      </c>
      <c r="I86" s="72">
        <v>1000</v>
      </c>
      <c r="K86" s="73">
        <v>34810</v>
      </c>
      <c r="L86" s="72">
        <v>5.89</v>
      </c>
      <c r="M86" s="73">
        <v>34810</v>
      </c>
      <c r="N86" s="72">
        <v>6.37</v>
      </c>
      <c r="O86" s="73">
        <v>34810</v>
      </c>
      <c r="P86" s="72">
        <v>6.84</v>
      </c>
      <c r="Q86" s="73">
        <v>37714</v>
      </c>
      <c r="R86" s="72">
        <v>2.738</v>
      </c>
      <c r="S86" s="73">
        <v>34810</v>
      </c>
      <c r="T86" s="72">
        <v>7.43</v>
      </c>
      <c r="U86" s="73">
        <v>35142</v>
      </c>
      <c r="V86" s="72">
        <v>7.31</v>
      </c>
      <c r="W86" s="73">
        <v>35481</v>
      </c>
      <c r="X86" s="72">
        <v>6.8</v>
      </c>
      <c r="Y86" s="73">
        <v>39426</v>
      </c>
      <c r="Z86" s="72">
        <v>3.2730000000000001</v>
      </c>
    </row>
    <row r="87" spans="1:26">
      <c r="A87" s="103">
        <v>40683</v>
      </c>
      <c r="B87" s="101">
        <v>1.56</v>
      </c>
      <c r="C87" s="101" t="s">
        <v>36</v>
      </c>
      <c r="D87" s="83">
        <f t="shared" si="1"/>
        <v>-4.3894193557225146E-2</v>
      </c>
      <c r="E87" s="72">
        <f>ROW()</f>
        <v>87</v>
      </c>
      <c r="H87" s="73">
        <v>40703</v>
      </c>
      <c r="I87" s="72">
        <v>1000</v>
      </c>
      <c r="K87" s="73">
        <v>34813</v>
      </c>
      <c r="L87" s="72">
        <v>5.91</v>
      </c>
      <c r="M87" s="73">
        <v>34813</v>
      </c>
      <c r="N87" s="72">
        <v>6.38</v>
      </c>
      <c r="O87" s="73">
        <v>34813</v>
      </c>
      <c r="P87" s="72">
        <v>6.84</v>
      </c>
      <c r="Q87" s="73">
        <v>37715</v>
      </c>
      <c r="R87" s="72">
        <v>2.7210000000000001</v>
      </c>
      <c r="S87" s="73">
        <v>34813</v>
      </c>
      <c r="T87" s="72">
        <v>7.46</v>
      </c>
      <c r="U87" s="73">
        <v>35143</v>
      </c>
      <c r="V87" s="72">
        <v>7.27</v>
      </c>
      <c r="W87" s="73">
        <v>35482</v>
      </c>
      <c r="X87" s="72">
        <v>6.89</v>
      </c>
      <c r="Y87" s="73">
        <v>39427</v>
      </c>
      <c r="Z87" s="72">
        <v>3.3559999999999999</v>
      </c>
    </row>
    <row r="88" spans="1:26">
      <c r="A88" s="103">
        <v>40686</v>
      </c>
      <c r="B88" s="101">
        <v>1.58</v>
      </c>
      <c r="C88" s="101" t="s">
        <v>36</v>
      </c>
      <c r="D88" s="83">
        <f t="shared" si="1"/>
        <v>1.2739025777429712E-2</v>
      </c>
      <c r="E88" s="72">
        <f>ROW()</f>
        <v>88</v>
      </c>
      <c r="H88" s="73">
        <v>40704</v>
      </c>
      <c r="I88" s="72">
        <v>1000</v>
      </c>
      <c r="K88" s="73">
        <v>34814</v>
      </c>
      <c r="L88" s="72">
        <v>5.97</v>
      </c>
      <c r="M88" s="73">
        <v>34814</v>
      </c>
      <c r="N88" s="72">
        <v>6.44</v>
      </c>
      <c r="O88" s="73">
        <v>34814</v>
      </c>
      <c r="P88" s="72">
        <v>7.02</v>
      </c>
      <c r="Q88" s="73">
        <v>37718</v>
      </c>
      <c r="R88" s="72">
        <v>2.82</v>
      </c>
      <c r="S88" s="73">
        <v>34814</v>
      </c>
      <c r="T88" s="72">
        <v>7.54</v>
      </c>
      <c r="U88" s="73">
        <v>35144</v>
      </c>
      <c r="V88" s="72">
        <v>7.33</v>
      </c>
      <c r="W88" s="73">
        <v>35485</v>
      </c>
      <c r="X88" s="72">
        <v>6.88</v>
      </c>
      <c r="Y88" s="73">
        <v>39428</v>
      </c>
      <c r="Z88" s="72">
        <v>3.3130000000000002</v>
      </c>
    </row>
    <row r="89" spans="1:26">
      <c r="A89" s="103">
        <v>40687</v>
      </c>
      <c r="B89" s="101">
        <v>1.58</v>
      </c>
      <c r="C89" s="101" t="s">
        <v>36</v>
      </c>
      <c r="D89" s="83">
        <f t="shared" si="1"/>
        <v>0</v>
      </c>
      <c r="E89" s="72">
        <f>ROW()</f>
        <v>89</v>
      </c>
      <c r="H89" s="73">
        <v>40707</v>
      </c>
      <c r="I89" s="72">
        <v>1000</v>
      </c>
      <c r="K89" s="73">
        <v>34815</v>
      </c>
      <c r="L89" s="72">
        <v>6.1</v>
      </c>
      <c r="M89" s="73">
        <v>34815</v>
      </c>
      <c r="N89" s="72">
        <v>6.54</v>
      </c>
      <c r="O89" s="73">
        <v>34815</v>
      </c>
      <c r="P89" s="72">
        <v>7.05</v>
      </c>
      <c r="Q89" s="73">
        <v>37719</v>
      </c>
      <c r="R89" s="72">
        <v>2.8029999999999999</v>
      </c>
      <c r="S89" s="73">
        <v>34815</v>
      </c>
      <c r="T89" s="72">
        <v>7.61</v>
      </c>
      <c r="U89" s="73">
        <v>35145</v>
      </c>
      <c r="V89" s="72">
        <v>7.21</v>
      </c>
      <c r="W89" s="73">
        <v>35486</v>
      </c>
      <c r="X89" s="72">
        <v>6.91</v>
      </c>
      <c r="Y89" s="73">
        <v>39429</v>
      </c>
      <c r="Z89" s="72">
        <v>3.3090000000000002</v>
      </c>
    </row>
    <row r="90" spans="1:26">
      <c r="A90" s="103">
        <v>40688</v>
      </c>
      <c r="B90" s="101">
        <v>1.58</v>
      </c>
      <c r="C90" s="101" t="s">
        <v>36</v>
      </c>
      <c r="D90" s="83">
        <f t="shared" si="1"/>
        <v>0</v>
      </c>
      <c r="E90" s="72">
        <f>ROW()</f>
        <v>90</v>
      </c>
      <c r="H90" s="73">
        <v>40708</v>
      </c>
      <c r="I90" s="72">
        <v>1000</v>
      </c>
      <c r="K90" s="73">
        <v>34816</v>
      </c>
      <c r="L90" s="72">
        <v>6.03</v>
      </c>
      <c r="M90" s="73">
        <v>34816</v>
      </c>
      <c r="N90" s="72">
        <v>6.48</v>
      </c>
      <c r="O90" s="73">
        <v>34816</v>
      </c>
      <c r="P90" s="72">
        <v>7.02</v>
      </c>
      <c r="Q90" s="73">
        <v>37720</v>
      </c>
      <c r="R90" s="72">
        <v>2.6949999999999998</v>
      </c>
      <c r="S90" s="73">
        <v>34816</v>
      </c>
      <c r="T90" s="72">
        <v>7.58</v>
      </c>
      <c r="U90" s="73">
        <v>35146</v>
      </c>
      <c r="V90" s="72">
        <v>7.18</v>
      </c>
      <c r="W90" s="73">
        <v>35487</v>
      </c>
      <c r="X90" s="72">
        <v>6.93</v>
      </c>
      <c r="Y90" s="73">
        <v>39430</v>
      </c>
      <c r="Z90" s="72">
        <v>3.395</v>
      </c>
    </row>
    <row r="91" spans="1:26">
      <c r="A91" s="103">
        <v>40689</v>
      </c>
      <c r="B91" s="101">
        <v>1.5699999999999998</v>
      </c>
      <c r="C91" s="101" t="s">
        <v>36</v>
      </c>
      <c r="D91" s="83">
        <f t="shared" si="1"/>
        <v>-6.3492276786588919E-3</v>
      </c>
      <c r="E91" s="72">
        <f>ROW()</f>
        <v>91</v>
      </c>
      <c r="H91" s="73">
        <v>40709</v>
      </c>
      <c r="I91" s="72">
        <v>1000</v>
      </c>
      <c r="K91" s="73">
        <v>34817</v>
      </c>
      <c r="L91" s="72">
        <v>6.27</v>
      </c>
      <c r="M91" s="73">
        <v>34817</v>
      </c>
      <c r="N91" s="72">
        <v>6.7</v>
      </c>
      <c r="O91" s="73">
        <v>34817</v>
      </c>
      <c r="P91" s="72">
        <v>7.19</v>
      </c>
      <c r="Q91" s="73">
        <v>37721</v>
      </c>
      <c r="R91" s="72">
        <v>2.6779999999999999</v>
      </c>
      <c r="S91" s="73">
        <v>34817</v>
      </c>
      <c r="T91" s="72">
        <v>7.76</v>
      </c>
      <c r="U91" s="73">
        <v>35149</v>
      </c>
      <c r="V91" s="72">
        <v>7.1</v>
      </c>
      <c r="W91" s="73">
        <v>35488</v>
      </c>
      <c r="X91" s="72">
        <v>7.08</v>
      </c>
      <c r="Y91" s="73">
        <v>39433</v>
      </c>
      <c r="Z91" s="72">
        <v>3.4279999999999999</v>
      </c>
    </row>
    <row r="92" spans="1:26">
      <c r="A92" s="103">
        <v>40690</v>
      </c>
      <c r="B92" s="101">
        <v>1.58</v>
      </c>
      <c r="C92" s="101" t="s">
        <v>36</v>
      </c>
      <c r="D92" s="83">
        <f t="shared" si="1"/>
        <v>6.3492276786589657E-3</v>
      </c>
      <c r="E92" s="72">
        <f>ROW()</f>
        <v>92</v>
      </c>
      <c r="H92" s="73">
        <v>40710</v>
      </c>
      <c r="I92" s="72">
        <v>1000</v>
      </c>
      <c r="K92" s="73">
        <v>34820</v>
      </c>
      <c r="L92" s="72">
        <v>6.28</v>
      </c>
      <c r="M92" s="73">
        <v>34820</v>
      </c>
      <c r="N92" s="72">
        <v>6.73</v>
      </c>
      <c r="O92" s="73">
        <v>34820</v>
      </c>
      <c r="P92" s="72">
        <v>7.21</v>
      </c>
      <c r="Q92" s="73">
        <v>37722</v>
      </c>
      <c r="R92" s="72">
        <v>2.726</v>
      </c>
      <c r="S92" s="73">
        <v>34820</v>
      </c>
      <c r="T92" s="72">
        <v>7.75</v>
      </c>
      <c r="U92" s="73">
        <v>35150</v>
      </c>
      <c r="V92" s="72">
        <v>6.9399999999999995</v>
      </c>
      <c r="W92" s="73">
        <v>35489</v>
      </c>
      <c r="X92" s="72">
        <v>7.12</v>
      </c>
      <c r="Y92" s="73">
        <v>39434</v>
      </c>
      <c r="Z92" s="72">
        <v>3.4140000000000001</v>
      </c>
    </row>
    <row r="93" spans="1:26">
      <c r="A93" s="103">
        <v>40693</v>
      </c>
      <c r="B93" s="101">
        <v>1.58</v>
      </c>
      <c r="C93" s="101" t="s">
        <v>36</v>
      </c>
      <c r="D93" s="83">
        <f t="shared" si="1"/>
        <v>0</v>
      </c>
      <c r="E93" s="72">
        <f>ROW()</f>
        <v>93</v>
      </c>
      <c r="H93" s="73">
        <v>40711</v>
      </c>
      <c r="I93" s="72">
        <v>1000</v>
      </c>
      <c r="K93" s="73">
        <v>34821</v>
      </c>
      <c r="L93" s="72">
        <v>6.25</v>
      </c>
      <c r="M93" s="73">
        <v>34821</v>
      </c>
      <c r="N93" s="72">
        <v>6.68</v>
      </c>
      <c r="O93" s="73">
        <v>34821</v>
      </c>
      <c r="P93" s="72">
        <v>7.16</v>
      </c>
      <c r="Q93" s="73">
        <v>37725</v>
      </c>
      <c r="R93" s="72">
        <v>2.7749999999999999</v>
      </c>
      <c r="S93" s="73">
        <v>34821</v>
      </c>
      <c r="T93" s="72">
        <v>7.6899999999999995</v>
      </c>
      <c r="U93" s="73">
        <v>35151</v>
      </c>
      <c r="V93" s="72">
        <v>6.96</v>
      </c>
      <c r="W93" s="73">
        <v>35492</v>
      </c>
      <c r="X93" s="72">
        <v>7.13</v>
      </c>
      <c r="Y93" s="73">
        <v>39435</v>
      </c>
      <c r="Z93" s="72">
        <v>3.3970000000000002</v>
      </c>
    </row>
    <row r="94" spans="1:26">
      <c r="A94" s="103">
        <v>40694</v>
      </c>
      <c r="B94" s="101">
        <v>1.5899999999999999</v>
      </c>
      <c r="C94" s="101" t="s">
        <v>36</v>
      </c>
      <c r="D94" s="83">
        <f t="shared" si="1"/>
        <v>6.3091691932645345E-3</v>
      </c>
      <c r="E94" s="72">
        <f>ROW()</f>
        <v>94</v>
      </c>
      <c r="H94" s="73">
        <v>40714</v>
      </c>
      <c r="I94" s="72">
        <v>1000</v>
      </c>
      <c r="K94" s="73">
        <v>34822</v>
      </c>
      <c r="L94" s="72">
        <v>6.17</v>
      </c>
      <c r="M94" s="73">
        <v>34822</v>
      </c>
      <c r="N94" s="72">
        <v>6.59</v>
      </c>
      <c r="O94" s="73">
        <v>34822</v>
      </c>
      <c r="P94" s="72">
        <v>7.08</v>
      </c>
      <c r="Q94" s="73">
        <v>37726</v>
      </c>
      <c r="R94" s="72">
        <v>2.8050000000000002</v>
      </c>
      <c r="S94" s="73">
        <v>34822</v>
      </c>
      <c r="T94" s="72">
        <v>7.62</v>
      </c>
      <c r="U94" s="73">
        <v>35152</v>
      </c>
      <c r="V94" s="72">
        <v>7.1</v>
      </c>
      <c r="W94" s="73">
        <v>35493</v>
      </c>
      <c r="X94" s="72">
        <v>7.11</v>
      </c>
      <c r="Y94" s="73">
        <v>39436</v>
      </c>
      <c r="Z94" s="72">
        <v>3.3319999999999999</v>
      </c>
    </row>
    <row r="95" spans="1:26">
      <c r="A95" s="103">
        <v>40695</v>
      </c>
      <c r="B95" s="101">
        <v>1.58</v>
      </c>
      <c r="C95" s="101" t="s">
        <v>36</v>
      </c>
      <c r="D95" s="83">
        <f t="shared" si="1"/>
        <v>-6.3091691932646091E-3</v>
      </c>
      <c r="E95" s="72">
        <f>ROW()</f>
        <v>95</v>
      </c>
      <c r="H95" s="73">
        <v>40715</v>
      </c>
      <c r="I95" s="72">
        <v>1000</v>
      </c>
      <c r="K95" s="73">
        <v>34823</v>
      </c>
      <c r="L95" s="72">
        <v>6.18</v>
      </c>
      <c r="M95" s="73">
        <v>34823</v>
      </c>
      <c r="N95" s="72">
        <v>6.5600000000000005</v>
      </c>
      <c r="O95" s="73">
        <v>34823</v>
      </c>
      <c r="P95" s="72">
        <v>7.04</v>
      </c>
      <c r="Q95" s="73">
        <v>37727</v>
      </c>
      <c r="R95" s="72">
        <v>2.7960000000000003</v>
      </c>
      <c r="S95" s="73">
        <v>34823</v>
      </c>
      <c r="T95" s="72">
        <v>7.58</v>
      </c>
      <c r="U95" s="73">
        <v>35153</v>
      </c>
      <c r="V95" s="72">
        <v>7.12</v>
      </c>
      <c r="W95" s="73">
        <v>35494</v>
      </c>
      <c r="X95" s="72">
        <v>7.14</v>
      </c>
      <c r="Y95" s="73">
        <v>39437</v>
      </c>
      <c r="Z95" s="72">
        <v>3.3769999999999998</v>
      </c>
    </row>
    <row r="96" spans="1:26">
      <c r="A96" s="103">
        <v>40696</v>
      </c>
      <c r="B96" s="101">
        <v>1.56</v>
      </c>
      <c r="C96" s="101" t="s">
        <v>36</v>
      </c>
      <c r="D96" s="83">
        <f t="shared" si="1"/>
        <v>-1.2739025777429714E-2</v>
      </c>
      <c r="E96" s="72">
        <f>ROW()</f>
        <v>96</v>
      </c>
      <c r="H96" s="73">
        <v>40716</v>
      </c>
      <c r="I96" s="72">
        <v>1000</v>
      </c>
      <c r="K96" s="73">
        <v>34824</v>
      </c>
      <c r="L96" s="72">
        <v>6.13</v>
      </c>
      <c r="M96" s="73">
        <v>34824</v>
      </c>
      <c r="N96" s="72">
        <v>6.52</v>
      </c>
      <c r="O96" s="73">
        <v>34824</v>
      </c>
      <c r="P96" s="72">
        <v>7</v>
      </c>
      <c r="Q96" s="73">
        <v>37728</v>
      </c>
      <c r="R96" s="72">
        <v>2.7160000000000002</v>
      </c>
      <c r="S96" s="73">
        <v>34824</v>
      </c>
      <c r="T96" s="72">
        <v>7.54</v>
      </c>
      <c r="U96" s="73">
        <v>35156</v>
      </c>
      <c r="V96" s="72">
        <v>7.06</v>
      </c>
      <c r="W96" s="73">
        <v>35495</v>
      </c>
      <c r="X96" s="72">
        <v>7.1</v>
      </c>
      <c r="Y96" s="73">
        <v>39440</v>
      </c>
      <c r="Z96" s="72">
        <v>3.4289999999999998</v>
      </c>
    </row>
    <row r="97" spans="1:26">
      <c r="A97" s="103">
        <v>40697</v>
      </c>
      <c r="B97" s="101">
        <v>1.56</v>
      </c>
      <c r="C97" s="101" t="s">
        <v>36</v>
      </c>
      <c r="D97" s="83">
        <f t="shared" si="1"/>
        <v>0</v>
      </c>
      <c r="E97" s="72">
        <f>ROW()</f>
        <v>97</v>
      </c>
      <c r="H97" s="73">
        <v>40717</v>
      </c>
      <c r="I97" s="72">
        <v>1000</v>
      </c>
      <c r="K97" s="73">
        <v>34827</v>
      </c>
      <c r="L97" s="72">
        <v>6.04</v>
      </c>
      <c r="M97" s="73">
        <v>34827</v>
      </c>
      <c r="N97" s="72">
        <v>6.37</v>
      </c>
      <c r="O97" s="73">
        <v>34827</v>
      </c>
      <c r="P97" s="72">
        <v>6.8</v>
      </c>
      <c r="Q97" s="73">
        <v>37733</v>
      </c>
      <c r="R97" s="72">
        <v>2.8050000000000002</v>
      </c>
      <c r="S97" s="73">
        <v>34827</v>
      </c>
      <c r="T97" s="72">
        <v>7.31</v>
      </c>
      <c r="U97" s="73">
        <v>35157</v>
      </c>
      <c r="V97" s="72">
        <v>7.04</v>
      </c>
      <c r="W97" s="73">
        <v>35496</v>
      </c>
      <c r="X97" s="72">
        <v>7.17</v>
      </c>
      <c r="Y97" s="73">
        <v>39441</v>
      </c>
      <c r="Z97" s="72">
        <v>3.4289999999999998</v>
      </c>
    </row>
    <row r="98" spans="1:26">
      <c r="A98" s="103">
        <v>40701</v>
      </c>
      <c r="B98" s="101">
        <v>1.5699999999999998</v>
      </c>
      <c r="C98" s="101" t="s">
        <v>36</v>
      </c>
      <c r="D98" s="83">
        <f t="shared" si="1"/>
        <v>6.389798098770768E-3</v>
      </c>
      <c r="E98" s="72">
        <f>ROW()</f>
        <v>98</v>
      </c>
      <c r="H98" s="73">
        <v>40718</v>
      </c>
      <c r="I98" s="72">
        <v>1000</v>
      </c>
      <c r="K98" s="73">
        <v>34828</v>
      </c>
      <c r="L98" s="72">
        <v>6.01</v>
      </c>
      <c r="M98" s="73">
        <v>34828</v>
      </c>
      <c r="N98" s="72">
        <v>6.4</v>
      </c>
      <c r="O98" s="73">
        <v>34828</v>
      </c>
      <c r="P98" s="72">
        <v>6.83</v>
      </c>
      <c r="Q98" s="73">
        <v>37734</v>
      </c>
      <c r="R98" s="72">
        <v>2.79</v>
      </c>
      <c r="S98" s="73">
        <v>34828</v>
      </c>
      <c r="T98" s="72">
        <v>7.29</v>
      </c>
      <c r="U98" s="73">
        <v>35158</v>
      </c>
      <c r="V98" s="72">
        <v>7.01</v>
      </c>
      <c r="W98" s="73">
        <v>35499</v>
      </c>
      <c r="X98" s="72">
        <v>7.11</v>
      </c>
      <c r="Y98" s="73">
        <v>39442</v>
      </c>
      <c r="Z98" s="72">
        <v>3.4289999999999998</v>
      </c>
    </row>
    <row r="99" spans="1:26">
      <c r="A99" s="103">
        <v>40702</v>
      </c>
      <c r="B99" s="101">
        <v>1.56</v>
      </c>
      <c r="C99" s="101" t="s">
        <v>36</v>
      </c>
      <c r="D99" s="83">
        <f t="shared" si="1"/>
        <v>-6.3897980987708981E-3</v>
      </c>
      <c r="E99" s="72">
        <f>ROW()</f>
        <v>99</v>
      </c>
      <c r="H99" s="73">
        <v>40721</v>
      </c>
      <c r="I99" s="72">
        <v>1000</v>
      </c>
      <c r="K99" s="73">
        <v>34829</v>
      </c>
      <c r="L99" s="72">
        <v>5.93</v>
      </c>
      <c r="M99" s="73">
        <v>34829</v>
      </c>
      <c r="N99" s="72">
        <v>6.26</v>
      </c>
      <c r="O99" s="73">
        <v>34829</v>
      </c>
      <c r="P99" s="72">
        <v>6.67</v>
      </c>
      <c r="Q99" s="73">
        <v>37735</v>
      </c>
      <c r="R99" s="72">
        <v>2.7759999999999998</v>
      </c>
      <c r="S99" s="73">
        <v>34829</v>
      </c>
      <c r="T99" s="72">
        <v>7.13</v>
      </c>
      <c r="U99" s="73">
        <v>35164</v>
      </c>
      <c r="V99" s="72">
        <v>7.43</v>
      </c>
      <c r="W99" s="73">
        <v>35500</v>
      </c>
      <c r="X99" s="72">
        <v>7.12</v>
      </c>
      <c r="Y99" s="73">
        <v>39443</v>
      </c>
      <c r="Z99" s="72">
        <v>3.5140000000000002</v>
      </c>
    </row>
    <row r="100" spans="1:26">
      <c r="A100" s="103">
        <v>40703</v>
      </c>
      <c r="B100" s="101">
        <v>1.55</v>
      </c>
      <c r="C100" s="101" t="s">
        <v>36</v>
      </c>
      <c r="D100" s="83">
        <f t="shared" si="1"/>
        <v>-6.4308903302904025E-3</v>
      </c>
      <c r="E100" s="72">
        <f>ROW()</f>
        <v>100</v>
      </c>
      <c r="H100" s="73">
        <v>40722</v>
      </c>
      <c r="I100" s="72">
        <v>1000</v>
      </c>
      <c r="K100" s="73">
        <v>34830</v>
      </c>
      <c r="L100" s="72">
        <v>5.91</v>
      </c>
      <c r="M100" s="73">
        <v>34830</v>
      </c>
      <c r="N100" s="72">
        <v>6.26</v>
      </c>
      <c r="O100" s="73">
        <v>34830</v>
      </c>
      <c r="P100" s="72">
        <v>6.7</v>
      </c>
      <c r="Q100" s="73">
        <v>37736</v>
      </c>
      <c r="R100" s="72">
        <v>2.75</v>
      </c>
      <c r="S100" s="73">
        <v>34830</v>
      </c>
      <c r="T100" s="72">
        <v>7.2</v>
      </c>
      <c r="U100" s="73">
        <v>35165</v>
      </c>
      <c r="V100" s="72">
        <v>7.34</v>
      </c>
      <c r="W100" s="73">
        <v>35501</v>
      </c>
      <c r="X100" s="72">
        <v>7.18</v>
      </c>
      <c r="Y100" s="73">
        <v>39444</v>
      </c>
      <c r="Z100" s="72">
        <v>3.54</v>
      </c>
    </row>
    <row r="101" spans="1:26">
      <c r="A101" s="103">
        <v>40704</v>
      </c>
      <c r="B101" s="101">
        <v>1.5</v>
      </c>
      <c r="C101" s="101" t="s">
        <v>36</v>
      </c>
      <c r="D101" s="83">
        <f t="shared" si="1"/>
        <v>-3.2789822822990956E-2</v>
      </c>
      <c r="E101" s="72">
        <f>ROW()</f>
        <v>101</v>
      </c>
      <c r="H101" s="73">
        <v>40723</v>
      </c>
      <c r="I101" s="72">
        <v>1000</v>
      </c>
      <c r="K101" s="73">
        <v>34831</v>
      </c>
      <c r="L101" s="72">
        <v>5.96</v>
      </c>
      <c r="M101" s="73">
        <v>34831</v>
      </c>
      <c r="N101" s="72">
        <v>6.33</v>
      </c>
      <c r="O101" s="73">
        <v>34831</v>
      </c>
      <c r="P101" s="72">
        <v>6.78</v>
      </c>
      <c r="Q101" s="73">
        <v>37739</v>
      </c>
      <c r="R101" s="72">
        <v>2.6989999999999998</v>
      </c>
      <c r="S101" s="73">
        <v>34831</v>
      </c>
      <c r="T101" s="72">
        <v>7.29</v>
      </c>
      <c r="U101" s="73">
        <v>35166</v>
      </c>
      <c r="V101" s="72">
        <v>7.51</v>
      </c>
      <c r="W101" s="73">
        <v>35502</v>
      </c>
      <c r="X101" s="72">
        <v>7.22</v>
      </c>
      <c r="Y101" s="73">
        <v>39447</v>
      </c>
      <c r="Z101" s="72">
        <v>3.5060000000000002</v>
      </c>
    </row>
    <row r="102" spans="1:26">
      <c r="A102" s="103">
        <v>40707</v>
      </c>
      <c r="B102" s="101">
        <v>1.45</v>
      </c>
      <c r="C102" s="101" t="s">
        <v>36</v>
      </c>
      <c r="D102" s="83">
        <f t="shared" si="1"/>
        <v>-3.3901551675681339E-2</v>
      </c>
      <c r="E102" s="72">
        <f>ROW()</f>
        <v>102</v>
      </c>
      <c r="H102" s="73">
        <v>40724</v>
      </c>
      <c r="I102" s="72">
        <v>1000</v>
      </c>
      <c r="K102" s="73">
        <v>34834</v>
      </c>
      <c r="L102" s="72">
        <v>6</v>
      </c>
      <c r="M102" s="73">
        <v>34834</v>
      </c>
      <c r="N102" s="72">
        <v>6.31</v>
      </c>
      <c r="O102" s="73">
        <v>34834</v>
      </c>
      <c r="P102" s="72">
        <v>6.75</v>
      </c>
      <c r="Q102" s="73">
        <v>37740</v>
      </c>
      <c r="R102" s="72">
        <v>2.6790000000000003</v>
      </c>
      <c r="S102" s="73">
        <v>34834</v>
      </c>
      <c r="T102" s="72">
        <v>7.26</v>
      </c>
      <c r="U102" s="73">
        <v>35167</v>
      </c>
      <c r="V102" s="72">
        <v>7.46</v>
      </c>
      <c r="W102" s="73">
        <v>35503</v>
      </c>
      <c r="X102" s="72">
        <v>7.35</v>
      </c>
      <c r="Y102" s="73">
        <v>39448</v>
      </c>
      <c r="Z102" s="72">
        <v>3.5060000000000002</v>
      </c>
    </row>
    <row r="103" spans="1:26">
      <c r="A103" s="103">
        <v>40708</v>
      </c>
      <c r="B103" s="101">
        <v>1.46</v>
      </c>
      <c r="C103" s="101" t="s">
        <v>36</v>
      </c>
      <c r="D103" s="83">
        <f t="shared" si="1"/>
        <v>6.8728792877620504E-3</v>
      </c>
      <c r="E103" s="72">
        <f>ROW()</f>
        <v>103</v>
      </c>
      <c r="H103" s="73">
        <v>40728</v>
      </c>
      <c r="I103" s="72">
        <v>1000</v>
      </c>
      <c r="K103" s="73">
        <v>34835</v>
      </c>
      <c r="L103" s="72">
        <v>5.96</v>
      </c>
      <c r="M103" s="73">
        <v>34835</v>
      </c>
      <c r="N103" s="72">
        <v>6.3</v>
      </c>
      <c r="O103" s="73">
        <v>34835</v>
      </c>
      <c r="P103" s="72">
        <v>6.63</v>
      </c>
      <c r="Q103" s="73">
        <v>37741</v>
      </c>
      <c r="R103" s="72">
        <v>2.6669999999999998</v>
      </c>
      <c r="S103" s="73">
        <v>34835</v>
      </c>
      <c r="T103" s="72">
        <v>7.13</v>
      </c>
      <c r="U103" s="73">
        <v>35170</v>
      </c>
      <c r="V103" s="72">
        <v>7.3</v>
      </c>
      <c r="W103" s="73">
        <v>35506</v>
      </c>
      <c r="X103" s="72">
        <v>7.33</v>
      </c>
      <c r="Y103" s="73">
        <v>39449</v>
      </c>
      <c r="Z103" s="72">
        <v>3.4779999999999998</v>
      </c>
    </row>
    <row r="104" spans="1:26">
      <c r="A104" s="103">
        <v>40709</v>
      </c>
      <c r="B104" s="101">
        <v>1.43</v>
      </c>
      <c r="C104" s="101" t="s">
        <v>36</v>
      </c>
      <c r="D104" s="83">
        <f t="shared" si="1"/>
        <v>-2.0761991448429128E-2</v>
      </c>
      <c r="E104" s="72">
        <f>ROW()</f>
        <v>104</v>
      </c>
      <c r="H104" s="73">
        <v>40729</v>
      </c>
      <c r="I104" s="72">
        <v>1000</v>
      </c>
      <c r="K104" s="73">
        <v>34836</v>
      </c>
      <c r="L104" s="72">
        <v>5.99</v>
      </c>
      <c r="M104" s="73">
        <v>34836</v>
      </c>
      <c r="N104" s="72">
        <v>6.34</v>
      </c>
      <c r="O104" s="73">
        <v>34836</v>
      </c>
      <c r="P104" s="72">
        <v>6.71</v>
      </c>
      <c r="Q104" s="73">
        <v>37743</v>
      </c>
      <c r="R104" s="72">
        <v>2.5300000000000002</v>
      </c>
      <c r="S104" s="73">
        <v>34836</v>
      </c>
      <c r="T104" s="72">
        <v>7.2</v>
      </c>
      <c r="U104" s="73">
        <v>35171</v>
      </c>
      <c r="V104" s="72">
        <v>7.33</v>
      </c>
      <c r="W104" s="73">
        <v>35508</v>
      </c>
      <c r="X104" s="72">
        <v>7.4</v>
      </c>
      <c r="Y104" s="73">
        <v>39450</v>
      </c>
      <c r="Z104" s="72">
        <v>3.3370000000000002</v>
      </c>
    </row>
    <row r="105" spans="1:26">
      <c r="A105" s="103">
        <v>40710</v>
      </c>
      <c r="B105" s="101">
        <v>1.37</v>
      </c>
      <c r="C105" s="101" t="s">
        <v>36</v>
      </c>
      <c r="D105" s="83">
        <f t="shared" si="1"/>
        <v>-4.2863704431782272E-2</v>
      </c>
      <c r="E105" s="72">
        <f>ROW()</f>
        <v>105</v>
      </c>
      <c r="H105" s="73">
        <v>40730</v>
      </c>
      <c r="I105" s="72">
        <v>1000</v>
      </c>
      <c r="K105" s="73">
        <v>34837</v>
      </c>
      <c r="L105" s="72">
        <v>6</v>
      </c>
      <c r="M105" s="73">
        <v>34837</v>
      </c>
      <c r="N105" s="72">
        <v>6.36</v>
      </c>
      <c r="O105" s="73">
        <v>34837</v>
      </c>
      <c r="P105" s="72">
        <v>6.73</v>
      </c>
      <c r="Q105" s="73">
        <v>37746</v>
      </c>
      <c r="R105" s="72">
        <v>2.629</v>
      </c>
      <c r="S105" s="73">
        <v>34837</v>
      </c>
      <c r="T105" s="72">
        <v>7.22</v>
      </c>
      <c r="U105" s="73">
        <v>35172</v>
      </c>
      <c r="V105" s="72">
        <v>7.39</v>
      </c>
      <c r="W105" s="73">
        <v>35509</v>
      </c>
      <c r="X105" s="72">
        <v>7.41</v>
      </c>
      <c r="Y105" s="73">
        <v>39451</v>
      </c>
      <c r="Z105" s="72">
        <v>3.3519999999999999</v>
      </c>
    </row>
    <row r="106" spans="1:26">
      <c r="A106" s="103">
        <v>40711</v>
      </c>
      <c r="B106" s="101">
        <v>1.38</v>
      </c>
      <c r="C106" s="101" t="s">
        <v>36</v>
      </c>
      <c r="D106" s="83">
        <f t="shared" si="1"/>
        <v>7.2727593290796569E-3</v>
      </c>
      <c r="E106" s="72">
        <f>ROW()</f>
        <v>106</v>
      </c>
      <c r="H106" s="73">
        <v>40731</v>
      </c>
      <c r="I106" s="72">
        <v>1000</v>
      </c>
      <c r="K106" s="73">
        <v>34841</v>
      </c>
      <c r="L106" s="72">
        <v>6.05</v>
      </c>
      <c r="M106" s="73">
        <v>34841</v>
      </c>
      <c r="N106" s="72">
        <v>6.46</v>
      </c>
      <c r="O106" s="73">
        <v>34841</v>
      </c>
      <c r="P106" s="72">
        <v>6.86</v>
      </c>
      <c r="Q106" s="73">
        <v>37747</v>
      </c>
      <c r="R106" s="72">
        <v>2.5939999999999999</v>
      </c>
      <c r="S106" s="73">
        <v>34841</v>
      </c>
      <c r="T106" s="72">
        <v>7.37</v>
      </c>
      <c r="U106" s="73">
        <v>35173</v>
      </c>
      <c r="V106" s="72">
        <v>7.44</v>
      </c>
      <c r="W106" s="73">
        <v>35510</v>
      </c>
      <c r="X106" s="72">
        <v>7.39</v>
      </c>
      <c r="Y106" s="73">
        <v>39454</v>
      </c>
      <c r="Z106" s="72">
        <v>3.3180000000000001</v>
      </c>
    </row>
    <row r="107" spans="1:26">
      <c r="A107" s="103">
        <v>40714</v>
      </c>
      <c r="B107" s="101">
        <v>1.35</v>
      </c>
      <c r="C107" s="101" t="s">
        <v>36</v>
      </c>
      <c r="D107" s="83">
        <f t="shared" si="1"/>
        <v>-2.1978906718775115E-2</v>
      </c>
      <c r="E107" s="72">
        <f>ROW()</f>
        <v>107</v>
      </c>
      <c r="H107" s="73">
        <v>40732</v>
      </c>
      <c r="I107" s="72">
        <v>1000</v>
      </c>
      <c r="K107" s="73">
        <v>34843</v>
      </c>
      <c r="L107" s="72">
        <v>5.9399999999999995</v>
      </c>
      <c r="M107" s="73">
        <v>34843</v>
      </c>
      <c r="N107" s="72">
        <v>6.32</v>
      </c>
      <c r="O107" s="73">
        <v>34843</v>
      </c>
      <c r="P107" s="72">
        <v>6.6</v>
      </c>
      <c r="Q107" s="73">
        <v>37748</v>
      </c>
      <c r="R107" s="72">
        <v>2.4820000000000002</v>
      </c>
      <c r="S107" s="73">
        <v>34843</v>
      </c>
      <c r="T107" s="72">
        <v>7.21</v>
      </c>
      <c r="U107" s="73">
        <v>35174</v>
      </c>
      <c r="V107" s="72">
        <v>7.42</v>
      </c>
      <c r="W107" s="73">
        <v>35513</v>
      </c>
      <c r="X107" s="72">
        <v>7.37</v>
      </c>
      <c r="Y107" s="73">
        <v>39455</v>
      </c>
      <c r="Z107" s="72">
        <v>3.2869999999999999</v>
      </c>
    </row>
    <row r="108" spans="1:26">
      <c r="A108" s="103">
        <v>40715</v>
      </c>
      <c r="B108" s="101">
        <v>1.38</v>
      </c>
      <c r="C108" s="101" t="s">
        <v>36</v>
      </c>
      <c r="D108" s="83">
        <f t="shared" si="1"/>
        <v>2.1978906718775167E-2</v>
      </c>
      <c r="E108" s="72">
        <f>ROW()</f>
        <v>108</v>
      </c>
      <c r="H108" s="73">
        <v>40735</v>
      </c>
      <c r="I108" s="72">
        <v>1000</v>
      </c>
      <c r="K108" s="73">
        <v>34844</v>
      </c>
      <c r="L108" s="72">
        <v>5.82</v>
      </c>
      <c r="M108" s="73">
        <v>34844</v>
      </c>
      <c r="N108" s="72">
        <v>6.16</v>
      </c>
      <c r="O108" s="73">
        <v>34844</v>
      </c>
      <c r="P108" s="72">
        <v>6.53</v>
      </c>
      <c r="Q108" s="73">
        <v>37750</v>
      </c>
      <c r="R108" s="72">
        <v>2.3849999999999998</v>
      </c>
      <c r="S108" s="73">
        <v>34844</v>
      </c>
      <c r="T108" s="72">
        <v>7.07</v>
      </c>
      <c r="U108" s="73">
        <v>35177</v>
      </c>
      <c r="V108" s="72">
        <v>7.34</v>
      </c>
      <c r="W108" s="73">
        <v>35514</v>
      </c>
      <c r="X108" s="72">
        <v>7.31</v>
      </c>
      <c r="Y108" s="73">
        <v>39456</v>
      </c>
      <c r="Z108" s="72">
        <v>3.2109999999999999</v>
      </c>
    </row>
    <row r="109" spans="1:26">
      <c r="A109" s="103">
        <v>40716</v>
      </c>
      <c r="B109" s="101">
        <v>1.4</v>
      </c>
      <c r="C109" s="101" t="s">
        <v>36</v>
      </c>
      <c r="D109" s="83">
        <f t="shared" si="1"/>
        <v>1.4388737452099671E-2</v>
      </c>
      <c r="E109" s="72">
        <f>ROW()</f>
        <v>109</v>
      </c>
      <c r="H109" s="73">
        <v>40736</v>
      </c>
      <c r="I109" s="72">
        <v>1000</v>
      </c>
      <c r="K109" s="73">
        <v>34845</v>
      </c>
      <c r="L109" s="72">
        <v>5.85</v>
      </c>
      <c r="M109" s="73">
        <v>34845</v>
      </c>
      <c r="N109" s="72">
        <v>6.2</v>
      </c>
      <c r="O109" s="73">
        <v>34845</v>
      </c>
      <c r="P109" s="72">
        <v>6.54</v>
      </c>
      <c r="Q109" s="73">
        <v>37753</v>
      </c>
      <c r="R109" s="72">
        <v>2.33</v>
      </c>
      <c r="S109" s="73">
        <v>34848</v>
      </c>
      <c r="T109" s="72">
        <v>7.09</v>
      </c>
      <c r="U109" s="73">
        <v>35178</v>
      </c>
      <c r="V109" s="72">
        <v>7.37</v>
      </c>
      <c r="W109" s="73">
        <v>35515</v>
      </c>
      <c r="X109" s="72">
        <v>7.37</v>
      </c>
      <c r="Y109" s="73">
        <v>39457</v>
      </c>
      <c r="Z109" s="72">
        <v>3.2359999999999998</v>
      </c>
    </row>
    <row r="110" spans="1:26">
      <c r="A110" s="103">
        <v>40717</v>
      </c>
      <c r="B110" s="101">
        <v>1.38</v>
      </c>
      <c r="C110" s="101" t="s">
        <v>36</v>
      </c>
      <c r="D110" s="83">
        <f t="shared" si="1"/>
        <v>-1.4388737452099669E-2</v>
      </c>
      <c r="E110" s="72">
        <f>ROW()</f>
        <v>110</v>
      </c>
      <c r="H110" s="73">
        <v>40737</v>
      </c>
      <c r="I110" s="72">
        <v>1000</v>
      </c>
      <c r="K110" s="73">
        <v>34848</v>
      </c>
      <c r="L110" s="72">
        <v>5.91</v>
      </c>
      <c r="M110" s="73">
        <v>34848</v>
      </c>
      <c r="N110" s="72">
        <v>6.2</v>
      </c>
      <c r="O110" s="73">
        <v>34848</v>
      </c>
      <c r="P110" s="72">
        <v>6.54</v>
      </c>
      <c r="Q110" s="73">
        <v>37754</v>
      </c>
      <c r="R110" s="72">
        <v>2.3250000000000002</v>
      </c>
      <c r="S110" s="73">
        <v>34850</v>
      </c>
      <c r="T110" s="72">
        <v>6.9</v>
      </c>
      <c r="U110" s="73">
        <v>35179</v>
      </c>
      <c r="V110" s="72">
        <v>7.4</v>
      </c>
      <c r="W110" s="73">
        <v>35516</v>
      </c>
      <c r="X110" s="72">
        <v>7.38</v>
      </c>
      <c r="Y110" s="73">
        <v>39458</v>
      </c>
      <c r="Z110" s="72">
        <v>3.1549999999999998</v>
      </c>
    </row>
    <row r="111" spans="1:26">
      <c r="A111" s="103">
        <v>40718</v>
      </c>
      <c r="B111" s="101">
        <v>1.42</v>
      </c>
      <c r="C111" s="101" t="s">
        <v>36</v>
      </c>
      <c r="D111" s="83">
        <f t="shared" si="1"/>
        <v>2.8573372444056163E-2</v>
      </c>
      <c r="E111" s="72">
        <f>ROW()</f>
        <v>111</v>
      </c>
      <c r="H111" s="73">
        <v>40738</v>
      </c>
      <c r="I111" s="72">
        <v>1000</v>
      </c>
      <c r="K111" s="73">
        <v>34849</v>
      </c>
      <c r="L111" s="72">
        <v>5.87</v>
      </c>
      <c r="M111" s="73">
        <v>34849</v>
      </c>
      <c r="N111" s="72">
        <v>6.15</v>
      </c>
      <c r="O111" s="73">
        <v>34849</v>
      </c>
      <c r="P111" s="72">
        <v>6.49</v>
      </c>
      <c r="Q111" s="73">
        <v>37755</v>
      </c>
      <c r="R111" s="72">
        <v>2.339</v>
      </c>
      <c r="S111" s="73">
        <v>34851</v>
      </c>
      <c r="T111" s="72">
        <v>6.95</v>
      </c>
      <c r="U111" s="73">
        <v>35180</v>
      </c>
      <c r="V111" s="72">
        <v>7.46</v>
      </c>
      <c r="W111" s="73">
        <v>35521</v>
      </c>
      <c r="X111" s="72">
        <v>7.5</v>
      </c>
      <c r="Y111" s="73">
        <v>39461</v>
      </c>
      <c r="Z111" s="72">
        <v>2.9670000000000001</v>
      </c>
    </row>
    <row r="112" spans="1:26">
      <c r="A112" s="103">
        <v>40721</v>
      </c>
      <c r="B112" s="101">
        <v>1.43</v>
      </c>
      <c r="C112" s="101" t="s">
        <v>36</v>
      </c>
      <c r="D112" s="83">
        <f t="shared" si="1"/>
        <v>7.0175726586465398E-3</v>
      </c>
      <c r="E112" s="72">
        <f>ROW()</f>
        <v>112</v>
      </c>
      <c r="H112" s="73">
        <v>40739</v>
      </c>
      <c r="I112" s="72">
        <v>1000</v>
      </c>
      <c r="K112" s="73">
        <v>34850</v>
      </c>
      <c r="L112" s="72">
        <v>5.8</v>
      </c>
      <c r="M112" s="73">
        <v>34850</v>
      </c>
      <c r="N112" s="72">
        <v>6.04</v>
      </c>
      <c r="O112" s="73">
        <v>34850</v>
      </c>
      <c r="P112" s="72">
        <v>6.34</v>
      </c>
      <c r="Q112" s="73">
        <v>37756</v>
      </c>
      <c r="R112" s="72">
        <v>2.226</v>
      </c>
      <c r="S112" s="73">
        <v>34855</v>
      </c>
      <c r="T112" s="72">
        <v>6.54</v>
      </c>
      <c r="U112" s="73">
        <v>35181</v>
      </c>
      <c r="V112" s="72">
        <v>7.42</v>
      </c>
      <c r="W112" s="73">
        <v>35522</v>
      </c>
      <c r="X112" s="72">
        <v>7.46</v>
      </c>
      <c r="Y112" s="73">
        <v>39462</v>
      </c>
      <c r="Z112" s="72">
        <v>2.9580000000000002</v>
      </c>
    </row>
    <row r="113" spans="1:26">
      <c r="A113" s="103">
        <v>40722</v>
      </c>
      <c r="B113" s="101">
        <v>1.42</v>
      </c>
      <c r="C113" s="101" t="s">
        <v>36</v>
      </c>
      <c r="D113" s="83">
        <f t="shared" si="1"/>
        <v>-7.0175726586465346E-3</v>
      </c>
      <c r="E113" s="72">
        <f>ROW()</f>
        <v>113</v>
      </c>
      <c r="H113" s="73">
        <v>40742</v>
      </c>
      <c r="I113" s="72">
        <v>1000</v>
      </c>
      <c r="K113" s="73">
        <v>34851</v>
      </c>
      <c r="L113" s="72">
        <v>5.82</v>
      </c>
      <c r="M113" s="73">
        <v>34851</v>
      </c>
      <c r="N113" s="72">
        <v>6.08</v>
      </c>
      <c r="O113" s="73">
        <v>34851</v>
      </c>
      <c r="P113" s="72">
        <v>6.38</v>
      </c>
      <c r="Q113" s="73">
        <v>37757</v>
      </c>
      <c r="R113" s="72">
        <v>2.294</v>
      </c>
      <c r="S113" s="73">
        <v>34856</v>
      </c>
      <c r="T113" s="72">
        <v>6.55</v>
      </c>
      <c r="U113" s="73">
        <v>35184</v>
      </c>
      <c r="V113" s="72">
        <v>7.47</v>
      </c>
      <c r="W113" s="73">
        <v>35523</v>
      </c>
      <c r="X113" s="72">
        <v>7.46</v>
      </c>
      <c r="Y113" s="73">
        <v>39463</v>
      </c>
      <c r="Z113" s="72">
        <v>2.8180000000000001</v>
      </c>
    </row>
    <row r="114" spans="1:26">
      <c r="A114" s="103">
        <v>40723</v>
      </c>
      <c r="B114" s="101">
        <v>1.42</v>
      </c>
      <c r="C114" s="101" t="s">
        <v>36</v>
      </c>
      <c r="D114" s="83">
        <f t="shared" si="1"/>
        <v>0</v>
      </c>
      <c r="E114" s="72">
        <f>ROW()</f>
        <v>114</v>
      </c>
      <c r="H114" s="73">
        <v>40743</v>
      </c>
      <c r="I114" s="72">
        <v>1000</v>
      </c>
      <c r="K114" s="73">
        <v>34855</v>
      </c>
      <c r="L114" s="72">
        <v>5.53</v>
      </c>
      <c r="M114" s="73">
        <v>34855</v>
      </c>
      <c r="N114" s="72">
        <v>5.68</v>
      </c>
      <c r="O114" s="73">
        <v>34855</v>
      </c>
      <c r="P114" s="72">
        <v>5.97</v>
      </c>
      <c r="Q114" s="73">
        <v>37760</v>
      </c>
      <c r="R114" s="72">
        <v>2.1320000000000001</v>
      </c>
      <c r="S114" s="73">
        <v>34857</v>
      </c>
      <c r="T114" s="72">
        <v>6.64</v>
      </c>
      <c r="U114" s="73">
        <v>35185</v>
      </c>
      <c r="V114" s="72">
        <v>7.54</v>
      </c>
      <c r="W114" s="73">
        <v>35524</v>
      </c>
      <c r="X114" s="72">
        <v>7.46</v>
      </c>
      <c r="Y114" s="73">
        <v>39464</v>
      </c>
      <c r="Z114" s="72">
        <v>2.8369999999999997</v>
      </c>
    </row>
    <row r="115" spans="1:26">
      <c r="A115" s="103">
        <v>40724</v>
      </c>
      <c r="B115" s="101">
        <v>1.43</v>
      </c>
      <c r="C115" s="101" t="s">
        <v>36</v>
      </c>
      <c r="D115" s="83">
        <f t="shared" si="1"/>
        <v>7.0175726586465398E-3</v>
      </c>
      <c r="E115" s="72">
        <f>ROW()</f>
        <v>115</v>
      </c>
      <c r="H115" s="73">
        <v>40744</v>
      </c>
      <c r="I115" s="72">
        <v>1000</v>
      </c>
      <c r="K115" s="73">
        <v>34856</v>
      </c>
      <c r="L115" s="72">
        <v>5.51</v>
      </c>
      <c r="M115" s="73">
        <v>34856</v>
      </c>
      <c r="N115" s="72">
        <v>5.75</v>
      </c>
      <c r="O115" s="73">
        <v>34856</v>
      </c>
      <c r="P115" s="72">
        <v>6.02</v>
      </c>
      <c r="Q115" s="73">
        <v>37761</v>
      </c>
      <c r="R115" s="72">
        <v>2.1589999999999998</v>
      </c>
      <c r="S115" s="73">
        <v>34858</v>
      </c>
      <c r="T115" s="72">
        <v>6.8</v>
      </c>
      <c r="U115" s="73">
        <v>35186</v>
      </c>
      <c r="V115" s="72">
        <v>7.61</v>
      </c>
      <c r="W115" s="73">
        <v>35527</v>
      </c>
      <c r="X115" s="72">
        <v>7.49</v>
      </c>
      <c r="Y115" s="73">
        <v>39465</v>
      </c>
      <c r="Z115" s="72">
        <v>2.7210000000000001</v>
      </c>
    </row>
    <row r="116" spans="1:26">
      <c r="A116" s="103">
        <v>40728</v>
      </c>
      <c r="B116" s="101">
        <v>1.46</v>
      </c>
      <c r="C116" s="101" t="s">
        <v>36</v>
      </c>
      <c r="D116" s="83">
        <f t="shared" si="1"/>
        <v>2.0761991448429225E-2</v>
      </c>
      <c r="E116" s="72">
        <f>ROW()</f>
        <v>116</v>
      </c>
      <c r="H116" s="73">
        <v>40745</v>
      </c>
      <c r="I116" s="72">
        <v>1000</v>
      </c>
      <c r="K116" s="73">
        <v>34857</v>
      </c>
      <c r="L116" s="72">
        <v>5.58</v>
      </c>
      <c r="M116" s="73">
        <v>34857</v>
      </c>
      <c r="N116" s="72">
        <v>5.83</v>
      </c>
      <c r="O116" s="73">
        <v>34857</v>
      </c>
      <c r="P116" s="72">
        <v>6.09</v>
      </c>
      <c r="Q116" s="73">
        <v>37762</v>
      </c>
      <c r="R116" s="72">
        <v>2.0819999999999999</v>
      </c>
      <c r="S116" s="73">
        <v>34859</v>
      </c>
      <c r="T116" s="72">
        <v>6.82</v>
      </c>
      <c r="U116" s="73">
        <v>35187</v>
      </c>
      <c r="V116" s="72">
        <v>7.63</v>
      </c>
      <c r="W116" s="73">
        <v>35528</v>
      </c>
      <c r="X116" s="72">
        <v>7.46</v>
      </c>
      <c r="Y116" s="73">
        <v>39468</v>
      </c>
      <c r="Z116" s="72">
        <v>2.7370000000000001</v>
      </c>
    </row>
    <row r="117" spans="1:26">
      <c r="A117" s="103">
        <v>40729</v>
      </c>
      <c r="B117" s="101">
        <v>1.44</v>
      </c>
      <c r="C117" s="101" t="s">
        <v>36</v>
      </c>
      <c r="D117" s="83">
        <f t="shared" si="1"/>
        <v>-1.3793322132335873E-2</v>
      </c>
      <c r="E117" s="72">
        <f>ROW()</f>
        <v>117</v>
      </c>
      <c r="H117" s="73">
        <v>40746</v>
      </c>
      <c r="I117" s="72">
        <v>1000</v>
      </c>
      <c r="K117" s="73">
        <v>34858</v>
      </c>
      <c r="L117" s="72">
        <v>5.76</v>
      </c>
      <c r="M117" s="73">
        <v>34858</v>
      </c>
      <c r="N117" s="72">
        <v>6.03</v>
      </c>
      <c r="O117" s="73">
        <v>34858</v>
      </c>
      <c r="P117" s="72">
        <v>6.26</v>
      </c>
      <c r="Q117" s="73">
        <v>37763</v>
      </c>
      <c r="R117" s="72">
        <v>2.1339999999999999</v>
      </c>
      <c r="S117" s="73">
        <v>34862</v>
      </c>
      <c r="T117" s="72">
        <v>6.9</v>
      </c>
      <c r="U117" s="73">
        <v>35188</v>
      </c>
      <c r="V117" s="72">
        <v>7.86</v>
      </c>
      <c r="W117" s="73">
        <v>35529</v>
      </c>
      <c r="X117" s="72">
        <v>7.51</v>
      </c>
      <c r="Y117" s="73">
        <v>39469</v>
      </c>
      <c r="Z117" s="72">
        <v>2.8650000000000002</v>
      </c>
    </row>
    <row r="118" spans="1:26">
      <c r="A118" s="103">
        <v>40730</v>
      </c>
      <c r="B118" s="101">
        <v>1.43</v>
      </c>
      <c r="C118" s="101" t="s">
        <v>36</v>
      </c>
      <c r="D118" s="83">
        <f t="shared" si="1"/>
        <v>-6.9686693160933158E-3</v>
      </c>
      <c r="E118" s="72">
        <f>ROW()</f>
        <v>118</v>
      </c>
      <c r="H118" s="73">
        <v>40749</v>
      </c>
      <c r="I118" s="72">
        <v>1000</v>
      </c>
      <c r="K118" s="73">
        <v>34859</v>
      </c>
      <c r="L118" s="72">
        <v>5.76</v>
      </c>
      <c r="M118" s="73">
        <v>34859</v>
      </c>
      <c r="N118" s="72">
        <v>6.04</v>
      </c>
      <c r="O118" s="73">
        <v>34859</v>
      </c>
      <c r="P118" s="72">
        <v>6.27</v>
      </c>
      <c r="Q118" s="73">
        <v>37764</v>
      </c>
      <c r="R118" s="72">
        <v>2.1040000000000001</v>
      </c>
      <c r="S118" s="73">
        <v>34863</v>
      </c>
      <c r="T118" s="72">
        <v>6.9</v>
      </c>
      <c r="U118" s="73">
        <v>35191</v>
      </c>
      <c r="V118" s="72">
        <v>7.83</v>
      </c>
      <c r="W118" s="73">
        <v>35530</v>
      </c>
      <c r="X118" s="72">
        <v>7.52</v>
      </c>
      <c r="Y118" s="73">
        <v>39470</v>
      </c>
      <c r="Z118" s="72">
        <v>2.798</v>
      </c>
    </row>
    <row r="119" spans="1:26">
      <c r="A119" s="103">
        <v>40731</v>
      </c>
      <c r="B119" s="101">
        <v>1.44</v>
      </c>
      <c r="C119" s="101" t="s">
        <v>36</v>
      </c>
      <c r="D119" s="83">
        <f t="shared" si="1"/>
        <v>6.9686693160934355E-3</v>
      </c>
      <c r="E119" s="72">
        <f>ROW()</f>
        <v>119</v>
      </c>
      <c r="H119" s="73">
        <v>40750</v>
      </c>
      <c r="I119" s="72">
        <v>1000</v>
      </c>
      <c r="K119" s="73">
        <v>34862</v>
      </c>
      <c r="L119" s="72">
        <v>5.8</v>
      </c>
      <c r="M119" s="73">
        <v>34862</v>
      </c>
      <c r="N119" s="72">
        <v>6.09</v>
      </c>
      <c r="O119" s="73">
        <v>34862</v>
      </c>
      <c r="P119" s="72">
        <v>6.33</v>
      </c>
      <c r="Q119" s="73">
        <v>37767</v>
      </c>
      <c r="R119" s="72">
        <v>2.1030000000000002</v>
      </c>
      <c r="S119" s="73">
        <v>34864</v>
      </c>
      <c r="T119" s="72">
        <v>6.7</v>
      </c>
      <c r="U119" s="73">
        <v>35192</v>
      </c>
      <c r="V119" s="72">
        <v>7.79</v>
      </c>
      <c r="W119" s="73">
        <v>35531</v>
      </c>
      <c r="X119" s="72">
        <v>7.5600000000000005</v>
      </c>
      <c r="Y119" s="73">
        <v>39471</v>
      </c>
      <c r="Z119" s="72">
        <v>2.7050000000000001</v>
      </c>
    </row>
    <row r="120" spans="1:26">
      <c r="A120" s="103">
        <v>40732</v>
      </c>
      <c r="B120" s="101">
        <v>1.44</v>
      </c>
      <c r="C120" s="101" t="s">
        <v>36</v>
      </c>
      <c r="D120" s="83">
        <f t="shared" si="1"/>
        <v>0</v>
      </c>
      <c r="E120" s="72">
        <f>ROW()</f>
        <v>120</v>
      </c>
      <c r="H120" s="73">
        <v>40751</v>
      </c>
      <c r="I120" s="72">
        <v>1000</v>
      </c>
      <c r="K120" s="73">
        <v>34863</v>
      </c>
      <c r="L120" s="72">
        <v>5.72</v>
      </c>
      <c r="M120" s="73">
        <v>34863</v>
      </c>
      <c r="N120" s="72">
        <v>6.02</v>
      </c>
      <c r="O120" s="73">
        <v>34863</v>
      </c>
      <c r="P120" s="72">
        <v>6.27</v>
      </c>
      <c r="Q120" s="73">
        <v>37768</v>
      </c>
      <c r="R120" s="72">
        <v>2.08</v>
      </c>
      <c r="S120" s="73">
        <v>34865</v>
      </c>
      <c r="T120" s="72">
        <v>6.7</v>
      </c>
      <c r="U120" s="73">
        <v>35193</v>
      </c>
      <c r="V120" s="72">
        <v>7.83</v>
      </c>
      <c r="W120" s="73">
        <v>35534</v>
      </c>
      <c r="X120" s="72">
        <v>7.64</v>
      </c>
      <c r="Y120" s="73">
        <v>39472</v>
      </c>
      <c r="Z120" s="72">
        <v>2.7269999999999999</v>
      </c>
    </row>
    <row r="121" spans="1:26">
      <c r="A121" s="103">
        <v>40735</v>
      </c>
      <c r="B121" s="101">
        <v>1.45</v>
      </c>
      <c r="C121" s="101" t="s">
        <v>36</v>
      </c>
      <c r="D121" s="83">
        <f t="shared" si="1"/>
        <v>6.920442844573757E-3</v>
      </c>
      <c r="E121" s="72">
        <f>ROW()</f>
        <v>121</v>
      </c>
      <c r="H121" s="73">
        <v>40752</v>
      </c>
      <c r="I121" s="72">
        <v>1000</v>
      </c>
      <c r="K121" s="73">
        <v>34864</v>
      </c>
      <c r="L121" s="72">
        <v>5.59</v>
      </c>
      <c r="M121" s="73">
        <v>34864</v>
      </c>
      <c r="N121" s="72">
        <v>5.79</v>
      </c>
      <c r="O121" s="73">
        <v>34864</v>
      </c>
      <c r="P121" s="72">
        <v>6.05</v>
      </c>
      <c r="Q121" s="73">
        <v>37769</v>
      </c>
      <c r="R121" s="72">
        <v>2.1120000000000001</v>
      </c>
      <c r="S121" s="73">
        <v>34866</v>
      </c>
      <c r="T121" s="72">
        <v>6.78</v>
      </c>
      <c r="U121" s="73">
        <v>35194</v>
      </c>
      <c r="V121" s="72">
        <v>7.75</v>
      </c>
      <c r="W121" s="73">
        <v>35535</v>
      </c>
      <c r="X121" s="72">
        <v>7.6899999999999995</v>
      </c>
      <c r="Y121" s="73">
        <v>39475</v>
      </c>
      <c r="Z121" s="72">
        <v>2.6310000000000002</v>
      </c>
    </row>
    <row r="122" spans="1:26">
      <c r="A122" s="103">
        <v>40736</v>
      </c>
      <c r="B122" s="101">
        <v>1.41</v>
      </c>
      <c r="C122" s="101" t="s">
        <v>36</v>
      </c>
      <c r="D122" s="83">
        <f t="shared" si="1"/>
        <v>-2.797385204240618E-2</v>
      </c>
      <c r="E122" s="72">
        <f>ROW()</f>
        <v>122</v>
      </c>
      <c r="H122" s="73">
        <v>40753</v>
      </c>
      <c r="I122" s="72">
        <v>1000</v>
      </c>
      <c r="K122" s="73">
        <v>34865</v>
      </c>
      <c r="L122" s="72">
        <v>5.58</v>
      </c>
      <c r="M122" s="73">
        <v>34865</v>
      </c>
      <c r="N122" s="72">
        <v>5.78</v>
      </c>
      <c r="O122" s="73">
        <v>34865</v>
      </c>
      <c r="P122" s="72">
        <v>6.06</v>
      </c>
      <c r="Q122" s="73">
        <v>37770</v>
      </c>
      <c r="R122" s="72">
        <v>2.0760000000000001</v>
      </c>
      <c r="S122" s="73">
        <v>34870</v>
      </c>
      <c r="T122" s="72">
        <v>6.75</v>
      </c>
      <c r="U122" s="73">
        <v>35195</v>
      </c>
      <c r="V122" s="72">
        <v>7.82</v>
      </c>
      <c r="W122" s="73">
        <v>35536</v>
      </c>
      <c r="X122" s="72">
        <v>7.64</v>
      </c>
      <c r="Y122" s="73">
        <v>39476</v>
      </c>
      <c r="Z122" s="72">
        <v>2.6819999999999999</v>
      </c>
    </row>
    <row r="123" spans="1:26">
      <c r="A123" s="103">
        <v>40737</v>
      </c>
      <c r="B123" s="101">
        <v>1.42</v>
      </c>
      <c r="C123" s="101" t="s">
        <v>36</v>
      </c>
      <c r="D123" s="83">
        <f t="shared" si="1"/>
        <v>7.0671672230923528E-3</v>
      </c>
      <c r="E123" s="72">
        <f>ROW()</f>
        <v>123</v>
      </c>
      <c r="H123" s="73">
        <v>40756</v>
      </c>
      <c r="I123" s="72">
        <v>1000</v>
      </c>
      <c r="K123" s="73">
        <v>34866</v>
      </c>
      <c r="L123" s="72">
        <v>5.68</v>
      </c>
      <c r="M123" s="73">
        <v>34866</v>
      </c>
      <c r="N123" s="72">
        <v>5.87</v>
      </c>
      <c r="O123" s="73">
        <v>34866</v>
      </c>
      <c r="P123" s="72">
        <v>6.14</v>
      </c>
      <c r="Q123" s="73">
        <v>37771</v>
      </c>
      <c r="R123" s="72">
        <v>2.0350000000000001</v>
      </c>
      <c r="S123" s="73">
        <v>34871</v>
      </c>
      <c r="T123" s="72">
        <v>6.75</v>
      </c>
      <c r="U123" s="73">
        <v>35198</v>
      </c>
      <c r="V123" s="72">
        <v>7.7</v>
      </c>
      <c r="W123" s="73">
        <v>35537</v>
      </c>
      <c r="X123" s="72">
        <v>7.62</v>
      </c>
      <c r="Y123" s="73">
        <v>39477</v>
      </c>
      <c r="Z123" s="72">
        <v>2.7869999999999999</v>
      </c>
    </row>
    <row r="124" spans="1:26">
      <c r="A124" s="103">
        <v>40738</v>
      </c>
      <c r="B124" s="101">
        <v>1.4</v>
      </c>
      <c r="C124" s="101" t="s">
        <v>36</v>
      </c>
      <c r="D124" s="83">
        <f t="shared" si="1"/>
        <v>-1.4184634991956413E-2</v>
      </c>
      <c r="E124" s="72">
        <f>ROW()</f>
        <v>124</v>
      </c>
      <c r="H124" s="73">
        <v>40757</v>
      </c>
      <c r="I124" s="72">
        <v>1000</v>
      </c>
      <c r="K124" s="73">
        <v>34870</v>
      </c>
      <c r="L124" s="72">
        <v>5.66</v>
      </c>
      <c r="M124" s="73">
        <v>34870</v>
      </c>
      <c r="N124" s="72">
        <v>5.83</v>
      </c>
      <c r="O124" s="73">
        <v>34870</v>
      </c>
      <c r="P124" s="72">
        <v>6.11</v>
      </c>
      <c r="Q124" s="73">
        <v>37774</v>
      </c>
      <c r="R124" s="72">
        <v>2.0859999999999999</v>
      </c>
      <c r="S124" s="73">
        <v>34872</v>
      </c>
      <c r="T124" s="72">
        <v>6.76</v>
      </c>
      <c r="U124" s="73">
        <v>35199</v>
      </c>
      <c r="V124" s="72">
        <v>7.6899999999999995</v>
      </c>
      <c r="W124" s="73">
        <v>35538</v>
      </c>
      <c r="X124" s="72">
        <v>7.6</v>
      </c>
      <c r="Y124" s="73">
        <v>39478</v>
      </c>
      <c r="Z124" s="72">
        <v>2.7730000000000001</v>
      </c>
    </row>
    <row r="125" spans="1:26">
      <c r="A125" s="103">
        <v>40739</v>
      </c>
      <c r="B125" s="101">
        <v>1.3900000000000001</v>
      </c>
      <c r="C125" s="101" t="s">
        <v>36</v>
      </c>
      <c r="D125" s="83">
        <f t="shared" si="1"/>
        <v>-7.1684894786124042E-3</v>
      </c>
      <c r="E125" s="72">
        <f>ROW()</f>
        <v>125</v>
      </c>
      <c r="H125" s="73">
        <v>40758</v>
      </c>
      <c r="I125" s="72">
        <v>1000</v>
      </c>
      <c r="K125" s="73">
        <v>34871</v>
      </c>
      <c r="L125" s="72">
        <v>5.61</v>
      </c>
      <c r="M125" s="73">
        <v>34871</v>
      </c>
      <c r="N125" s="72">
        <v>5.8100000000000005</v>
      </c>
      <c r="O125" s="73">
        <v>34871</v>
      </c>
      <c r="P125" s="72">
        <v>6.1</v>
      </c>
      <c r="Q125" s="73">
        <v>37775</v>
      </c>
      <c r="R125" s="72">
        <v>2.073</v>
      </c>
      <c r="S125" s="73">
        <v>34873</v>
      </c>
      <c r="T125" s="72">
        <v>6.65</v>
      </c>
      <c r="U125" s="73">
        <v>35200</v>
      </c>
      <c r="V125" s="72">
        <v>7.62</v>
      </c>
      <c r="W125" s="73">
        <v>35541</v>
      </c>
      <c r="X125" s="72">
        <v>7.58</v>
      </c>
      <c r="Y125" s="73">
        <v>39479</v>
      </c>
      <c r="Z125" s="72">
        <v>2.7359999999999998</v>
      </c>
    </row>
    <row r="126" spans="1:26">
      <c r="A126" s="103">
        <v>40742</v>
      </c>
      <c r="B126" s="101">
        <v>1.4</v>
      </c>
      <c r="C126" s="101" t="s">
        <v>36</v>
      </c>
      <c r="D126" s="83">
        <f t="shared" si="1"/>
        <v>7.168489478612497E-3</v>
      </c>
      <c r="E126" s="72">
        <f>ROW()</f>
        <v>126</v>
      </c>
      <c r="H126" s="73">
        <v>40759</v>
      </c>
      <c r="I126" s="72">
        <v>1000</v>
      </c>
      <c r="K126" s="73">
        <v>34872</v>
      </c>
      <c r="L126" s="72">
        <v>5.58</v>
      </c>
      <c r="M126" s="73">
        <v>34872</v>
      </c>
      <c r="N126" s="72">
        <v>5.8</v>
      </c>
      <c r="O126" s="73">
        <v>34872</v>
      </c>
      <c r="P126" s="72">
        <v>6.11</v>
      </c>
      <c r="Q126" s="73">
        <v>37777</v>
      </c>
      <c r="R126" s="72">
        <v>1.994</v>
      </c>
      <c r="S126" s="73">
        <v>34876</v>
      </c>
      <c r="T126" s="72">
        <v>6.7</v>
      </c>
      <c r="U126" s="73">
        <v>35201</v>
      </c>
      <c r="V126" s="72">
        <v>7.67</v>
      </c>
      <c r="W126" s="73">
        <v>35542</v>
      </c>
      <c r="X126" s="72">
        <v>7.62</v>
      </c>
      <c r="Y126" s="73">
        <v>39482</v>
      </c>
      <c r="Z126" s="72">
        <v>2.7109999999999999</v>
      </c>
    </row>
    <row r="127" spans="1:26">
      <c r="A127" s="103">
        <v>40743</v>
      </c>
      <c r="B127" s="101">
        <v>1.3900000000000001</v>
      </c>
      <c r="C127" s="101" t="s">
        <v>36</v>
      </c>
      <c r="D127" s="83">
        <f t="shared" si="1"/>
        <v>-7.1684894786124042E-3</v>
      </c>
      <c r="E127" s="72">
        <f>ROW()</f>
        <v>127</v>
      </c>
      <c r="H127" s="73">
        <v>40760</v>
      </c>
      <c r="I127" s="72">
        <v>1000</v>
      </c>
      <c r="K127" s="73">
        <v>34873</v>
      </c>
      <c r="L127" s="72">
        <v>5.51</v>
      </c>
      <c r="M127" s="73">
        <v>34873</v>
      </c>
      <c r="N127" s="72">
        <v>5.72</v>
      </c>
      <c r="O127" s="73">
        <v>34873</v>
      </c>
      <c r="P127" s="72">
        <v>6.01</v>
      </c>
      <c r="Q127" s="73">
        <v>37778</v>
      </c>
      <c r="R127" s="72">
        <v>1.984</v>
      </c>
      <c r="S127" s="73">
        <v>34877</v>
      </c>
      <c r="T127" s="72">
        <v>6.79</v>
      </c>
      <c r="U127" s="73">
        <v>35202</v>
      </c>
      <c r="V127" s="72">
        <v>7.74</v>
      </c>
      <c r="W127" s="73">
        <v>35543</v>
      </c>
      <c r="X127" s="72">
        <v>7.5600000000000005</v>
      </c>
      <c r="Y127" s="73">
        <v>39483</v>
      </c>
      <c r="Z127" s="72">
        <v>2.7130000000000001</v>
      </c>
    </row>
    <row r="128" spans="1:26">
      <c r="A128" s="103">
        <v>40744</v>
      </c>
      <c r="B128" s="101">
        <v>1.4</v>
      </c>
      <c r="C128" s="101" t="s">
        <v>36</v>
      </c>
      <c r="D128" s="83">
        <f t="shared" si="1"/>
        <v>7.168489478612497E-3</v>
      </c>
      <c r="E128" s="72">
        <f>ROW()</f>
        <v>128</v>
      </c>
      <c r="H128" s="73">
        <v>40763</v>
      </c>
      <c r="I128" s="72">
        <v>1000</v>
      </c>
      <c r="K128" s="73">
        <v>34876</v>
      </c>
      <c r="L128" s="72">
        <v>5.53</v>
      </c>
      <c r="M128" s="73">
        <v>34876</v>
      </c>
      <c r="N128" s="72">
        <v>5.75</v>
      </c>
      <c r="O128" s="73">
        <v>34876</v>
      </c>
      <c r="P128" s="72">
        <v>6.06</v>
      </c>
      <c r="Q128" s="73">
        <v>37781</v>
      </c>
      <c r="R128" s="72">
        <v>1.98</v>
      </c>
      <c r="S128" s="73">
        <v>34878</v>
      </c>
      <c r="T128" s="72">
        <v>6.8</v>
      </c>
      <c r="U128" s="73">
        <v>35205</v>
      </c>
      <c r="V128" s="72">
        <v>7.65</v>
      </c>
      <c r="W128" s="73">
        <v>35544</v>
      </c>
      <c r="X128" s="72">
        <v>7.62</v>
      </c>
      <c r="Y128" s="73">
        <v>39484</v>
      </c>
      <c r="Z128" s="72">
        <v>2.6310000000000002</v>
      </c>
    </row>
    <row r="129" spans="1:26">
      <c r="A129" s="103">
        <v>40745</v>
      </c>
      <c r="B129" s="101">
        <v>1.3900000000000001</v>
      </c>
      <c r="C129" s="101" t="s">
        <v>36</v>
      </c>
      <c r="D129" s="83">
        <f t="shared" si="1"/>
        <v>-7.1684894786124042E-3</v>
      </c>
      <c r="E129" s="72">
        <f>ROW()</f>
        <v>129</v>
      </c>
      <c r="H129" s="73">
        <v>40764</v>
      </c>
      <c r="I129" s="72">
        <v>1000</v>
      </c>
      <c r="K129" s="73">
        <v>34877</v>
      </c>
      <c r="L129" s="72">
        <v>5.55</v>
      </c>
      <c r="M129" s="73">
        <v>34877</v>
      </c>
      <c r="N129" s="72">
        <v>5.83</v>
      </c>
      <c r="O129" s="73">
        <v>34877</v>
      </c>
      <c r="P129" s="72">
        <v>6.13</v>
      </c>
      <c r="Q129" s="73">
        <v>37782</v>
      </c>
      <c r="R129" s="72">
        <v>1.98</v>
      </c>
      <c r="S129" s="73">
        <v>34879</v>
      </c>
      <c r="T129" s="72">
        <v>6.74</v>
      </c>
      <c r="U129" s="73">
        <v>35206</v>
      </c>
      <c r="V129" s="72">
        <v>7.64</v>
      </c>
      <c r="W129" s="73">
        <v>35545</v>
      </c>
      <c r="X129" s="72">
        <v>7.66</v>
      </c>
      <c r="Y129" s="73">
        <v>39485</v>
      </c>
      <c r="Z129" s="72">
        <v>2.6310000000000002</v>
      </c>
    </row>
    <row r="130" spans="1:26">
      <c r="A130" s="103">
        <v>40746</v>
      </c>
      <c r="B130" s="101">
        <v>1.42</v>
      </c>
      <c r="C130" s="101" t="s">
        <v>36</v>
      </c>
      <c r="D130" s="83">
        <f t="shared" si="1"/>
        <v>2.1353124470568842E-2</v>
      </c>
      <c r="E130" s="72">
        <f>ROW()</f>
        <v>130</v>
      </c>
      <c r="H130" s="73">
        <v>40765</v>
      </c>
      <c r="I130" s="72">
        <v>1000</v>
      </c>
      <c r="K130" s="73">
        <v>34878</v>
      </c>
      <c r="L130" s="72">
        <v>5.5600000000000005</v>
      </c>
      <c r="M130" s="73">
        <v>34878</v>
      </c>
      <c r="N130" s="72">
        <v>5.85</v>
      </c>
      <c r="O130" s="73">
        <v>34878</v>
      </c>
      <c r="P130" s="72">
        <v>6.15</v>
      </c>
      <c r="Q130" s="73">
        <v>37783</v>
      </c>
      <c r="R130" s="72">
        <v>1.8660000000000001</v>
      </c>
      <c r="S130" s="73">
        <v>34880</v>
      </c>
      <c r="T130" s="72">
        <v>6.95</v>
      </c>
      <c r="U130" s="73">
        <v>35207</v>
      </c>
      <c r="V130" s="72">
        <v>7.63</v>
      </c>
      <c r="W130" s="73">
        <v>35548</v>
      </c>
      <c r="X130" s="72">
        <v>7.68</v>
      </c>
      <c r="Y130" s="73">
        <v>39486</v>
      </c>
      <c r="Z130" s="72">
        <v>2.6310000000000002</v>
      </c>
    </row>
    <row r="131" spans="1:26">
      <c r="A131" s="103">
        <v>40749</v>
      </c>
      <c r="B131" s="101">
        <v>1.45</v>
      </c>
      <c r="C131" s="101" t="s">
        <v>36</v>
      </c>
      <c r="D131" s="83">
        <f t="shared" si="1"/>
        <v>2.0906684819313643E-2</v>
      </c>
      <c r="E131" s="72">
        <f>ROW()</f>
        <v>131</v>
      </c>
      <c r="H131" s="73">
        <v>40766</v>
      </c>
      <c r="I131" s="72">
        <v>1000</v>
      </c>
      <c r="K131" s="73">
        <v>34879</v>
      </c>
      <c r="L131" s="72">
        <v>5.5</v>
      </c>
      <c r="M131" s="73">
        <v>34879</v>
      </c>
      <c r="N131" s="72">
        <v>5.8</v>
      </c>
      <c r="O131" s="73">
        <v>34879</v>
      </c>
      <c r="P131" s="72">
        <v>6.1</v>
      </c>
      <c r="Q131" s="73">
        <v>37784</v>
      </c>
      <c r="R131" s="72">
        <v>1.901</v>
      </c>
      <c r="S131" s="73">
        <v>34883</v>
      </c>
      <c r="T131" s="72">
        <v>6.95</v>
      </c>
      <c r="U131" s="73">
        <v>35208</v>
      </c>
      <c r="V131" s="72">
        <v>7.61</v>
      </c>
      <c r="W131" s="73">
        <v>35549</v>
      </c>
      <c r="X131" s="72">
        <v>7.68</v>
      </c>
      <c r="Y131" s="73">
        <v>39489</v>
      </c>
      <c r="Z131" s="72">
        <v>2.69</v>
      </c>
    </row>
    <row r="132" spans="1:26">
      <c r="A132" s="103">
        <v>40750</v>
      </c>
      <c r="B132" s="101">
        <v>1.48</v>
      </c>
      <c r="C132" s="101" t="s">
        <v>36</v>
      </c>
      <c r="D132" s="83">
        <f t="shared" si="1"/>
        <v>2.0478531343540701E-2</v>
      </c>
      <c r="E132" s="72">
        <f>ROW()</f>
        <v>132</v>
      </c>
      <c r="H132" s="73">
        <v>40767</v>
      </c>
      <c r="I132" s="72">
        <v>1000</v>
      </c>
      <c r="K132" s="73">
        <v>34880</v>
      </c>
      <c r="L132" s="72">
        <v>5.64</v>
      </c>
      <c r="M132" s="73">
        <v>34880</v>
      </c>
      <c r="N132" s="72">
        <v>6</v>
      </c>
      <c r="O132" s="73">
        <v>34880</v>
      </c>
      <c r="P132" s="72">
        <v>6.3</v>
      </c>
      <c r="Q132" s="73">
        <v>37785</v>
      </c>
      <c r="R132" s="72">
        <v>1.885</v>
      </c>
      <c r="S132" s="73">
        <v>34884</v>
      </c>
      <c r="T132" s="72">
        <v>6.92</v>
      </c>
      <c r="U132" s="73">
        <v>35209</v>
      </c>
      <c r="V132" s="72">
        <v>7.67</v>
      </c>
      <c r="W132" s="73">
        <v>35550</v>
      </c>
      <c r="X132" s="72">
        <v>7.52</v>
      </c>
      <c r="Y132" s="73">
        <v>39490</v>
      </c>
      <c r="Z132" s="72">
        <v>2.746</v>
      </c>
    </row>
    <row r="133" spans="1:26">
      <c r="A133" s="103">
        <v>40751</v>
      </c>
      <c r="B133" s="101">
        <v>1.47</v>
      </c>
      <c r="C133" s="101" t="s">
        <v>36</v>
      </c>
      <c r="D133" s="83">
        <f t="shared" si="1"/>
        <v>-6.7796869853788038E-3</v>
      </c>
      <c r="E133" s="72">
        <f>ROW()</f>
        <v>133</v>
      </c>
      <c r="H133" s="73">
        <v>40770</v>
      </c>
      <c r="I133" s="72">
        <v>1000</v>
      </c>
      <c r="K133" s="73">
        <v>34883</v>
      </c>
      <c r="L133" s="72">
        <v>5.62</v>
      </c>
      <c r="M133" s="73">
        <v>34883</v>
      </c>
      <c r="N133" s="72">
        <v>5.97</v>
      </c>
      <c r="O133" s="73">
        <v>34883</v>
      </c>
      <c r="P133" s="72">
        <v>6.29</v>
      </c>
      <c r="Q133" s="73">
        <v>37788</v>
      </c>
      <c r="R133" s="72">
        <v>1.885</v>
      </c>
      <c r="S133" s="73">
        <v>34885</v>
      </c>
      <c r="T133" s="72">
        <v>6.88</v>
      </c>
      <c r="U133" s="73">
        <v>35212</v>
      </c>
      <c r="V133" s="72">
        <v>7.6899999999999995</v>
      </c>
      <c r="W133" s="73">
        <v>35551</v>
      </c>
      <c r="X133" s="72">
        <v>7.4</v>
      </c>
      <c r="Y133" s="73">
        <v>39491</v>
      </c>
      <c r="Z133" s="72">
        <v>2.847</v>
      </c>
    </row>
    <row r="134" spans="1:26">
      <c r="A134" s="103">
        <v>40752</v>
      </c>
      <c r="B134" s="101">
        <v>1.48</v>
      </c>
      <c r="C134" s="101" t="s">
        <v>36</v>
      </c>
      <c r="D134" s="83">
        <f t="shared" si="1"/>
        <v>6.7796869853787691E-3</v>
      </c>
      <c r="E134" s="72">
        <f>ROW()</f>
        <v>134</v>
      </c>
      <c r="H134" s="73">
        <v>40771</v>
      </c>
      <c r="I134" s="72">
        <v>1000</v>
      </c>
      <c r="K134" s="73">
        <v>34884</v>
      </c>
      <c r="L134" s="72">
        <v>5.61</v>
      </c>
      <c r="M134" s="73">
        <v>34884</v>
      </c>
      <c r="N134" s="72">
        <v>5.95</v>
      </c>
      <c r="O134" s="73">
        <v>34884</v>
      </c>
      <c r="P134" s="72">
        <v>6.26</v>
      </c>
      <c r="Q134" s="73">
        <v>37789</v>
      </c>
      <c r="R134" s="72">
        <v>2.008</v>
      </c>
      <c r="S134" s="73">
        <v>34886</v>
      </c>
      <c r="T134" s="72">
        <v>6.88</v>
      </c>
      <c r="U134" s="73">
        <v>35213</v>
      </c>
      <c r="V134" s="72">
        <v>7.72</v>
      </c>
      <c r="W134" s="73">
        <v>35552</v>
      </c>
      <c r="X134" s="72">
        <v>7.33</v>
      </c>
      <c r="Y134" s="73">
        <v>39492</v>
      </c>
      <c r="Z134" s="72">
        <v>2.8970000000000002</v>
      </c>
    </row>
    <row r="135" spans="1:26">
      <c r="A135" s="103">
        <v>40753</v>
      </c>
      <c r="B135" s="101">
        <v>1.47</v>
      </c>
      <c r="C135" s="101" t="s">
        <v>36</v>
      </c>
      <c r="D135" s="83">
        <f t="shared" si="1"/>
        <v>-6.7796869853788038E-3</v>
      </c>
      <c r="E135" s="72">
        <f>ROW()</f>
        <v>135</v>
      </c>
      <c r="H135" s="73">
        <v>40772</v>
      </c>
      <c r="I135" s="72">
        <v>1000</v>
      </c>
      <c r="K135" s="73">
        <v>34885</v>
      </c>
      <c r="L135" s="72">
        <v>5.61</v>
      </c>
      <c r="M135" s="73">
        <v>34885</v>
      </c>
      <c r="N135" s="72">
        <v>5.91</v>
      </c>
      <c r="O135" s="73">
        <v>34885</v>
      </c>
      <c r="P135" s="72">
        <v>6.2</v>
      </c>
      <c r="Q135" s="73">
        <v>37790</v>
      </c>
      <c r="R135" s="72">
        <v>2.077</v>
      </c>
      <c r="S135" s="73">
        <v>34887</v>
      </c>
      <c r="T135" s="72">
        <v>6.61</v>
      </c>
      <c r="U135" s="73">
        <v>35214</v>
      </c>
      <c r="V135" s="72">
        <v>7.72</v>
      </c>
      <c r="W135" s="73">
        <v>35555</v>
      </c>
      <c r="X135" s="72">
        <v>7.28</v>
      </c>
      <c r="Y135" s="73">
        <v>39493</v>
      </c>
      <c r="Z135" s="72">
        <v>3.05</v>
      </c>
    </row>
    <row r="136" spans="1:26">
      <c r="A136" s="103">
        <v>40756</v>
      </c>
      <c r="B136" s="101">
        <v>1.5</v>
      </c>
      <c r="C136" s="101" t="s">
        <v>36</v>
      </c>
      <c r="D136" s="83">
        <f t="shared" si="1"/>
        <v>2.0202707317519469E-2</v>
      </c>
      <c r="E136" s="72">
        <f>ROW()</f>
        <v>136</v>
      </c>
      <c r="H136" s="73">
        <v>40773</v>
      </c>
      <c r="I136" s="72">
        <v>1000</v>
      </c>
      <c r="K136" s="73">
        <v>34886</v>
      </c>
      <c r="L136" s="72">
        <v>5.62</v>
      </c>
      <c r="M136" s="73">
        <v>34886</v>
      </c>
      <c r="N136" s="72">
        <v>5.93</v>
      </c>
      <c r="O136" s="73">
        <v>34886</v>
      </c>
      <c r="P136" s="72">
        <v>6.22</v>
      </c>
      <c r="Q136" s="73">
        <v>37791</v>
      </c>
      <c r="R136" s="72">
        <v>2.149</v>
      </c>
      <c r="S136" s="73">
        <v>34890</v>
      </c>
      <c r="T136" s="72">
        <v>6.57</v>
      </c>
      <c r="U136" s="73">
        <v>35215</v>
      </c>
      <c r="V136" s="72">
        <v>7.8100000000000005</v>
      </c>
      <c r="W136" s="73">
        <v>35556</v>
      </c>
      <c r="X136" s="72">
        <v>7.28</v>
      </c>
      <c r="Y136" s="73">
        <v>39496</v>
      </c>
      <c r="Z136" s="72">
        <v>3.0720000000000001</v>
      </c>
    </row>
    <row r="137" spans="1:26">
      <c r="A137" s="103">
        <v>40757</v>
      </c>
      <c r="B137" s="101">
        <v>1.53</v>
      </c>
      <c r="C137" s="101" t="s">
        <v>36</v>
      </c>
      <c r="D137" s="83">
        <f t="shared" si="1"/>
        <v>1.980262729617973E-2</v>
      </c>
      <c r="E137" s="72">
        <f>ROW()</f>
        <v>137</v>
      </c>
      <c r="H137" s="73">
        <v>40774</v>
      </c>
      <c r="I137" s="72">
        <v>1000</v>
      </c>
      <c r="K137" s="73">
        <v>34887</v>
      </c>
      <c r="L137" s="72">
        <v>5.42</v>
      </c>
      <c r="M137" s="73">
        <v>34887</v>
      </c>
      <c r="N137" s="72">
        <v>5.67</v>
      </c>
      <c r="O137" s="73">
        <v>34887</v>
      </c>
      <c r="P137" s="72">
        <v>5.9399999999999995</v>
      </c>
      <c r="Q137" s="73">
        <v>37792</v>
      </c>
      <c r="R137" s="72">
        <v>2.052</v>
      </c>
      <c r="S137" s="73">
        <v>34891</v>
      </c>
      <c r="T137" s="72">
        <v>6.61</v>
      </c>
      <c r="U137" s="73">
        <v>35216</v>
      </c>
      <c r="V137" s="72">
        <v>7.8100000000000005</v>
      </c>
      <c r="W137" s="73">
        <v>35557</v>
      </c>
      <c r="X137" s="72">
        <v>7.3</v>
      </c>
      <c r="Y137" s="73">
        <v>39497</v>
      </c>
      <c r="Z137" s="72">
        <v>3.137</v>
      </c>
    </row>
    <row r="138" spans="1:26">
      <c r="A138" s="103">
        <v>40758</v>
      </c>
      <c r="B138" s="101">
        <v>1.53</v>
      </c>
      <c r="C138" s="101" t="s">
        <v>36</v>
      </c>
      <c r="D138" s="83">
        <f t="shared" si="1"/>
        <v>0</v>
      </c>
      <c r="E138" s="72">
        <f>ROW()</f>
        <v>138</v>
      </c>
      <c r="H138" s="73">
        <v>40777</v>
      </c>
      <c r="I138" s="72">
        <v>1000</v>
      </c>
      <c r="K138" s="73">
        <v>34890</v>
      </c>
      <c r="L138" s="72">
        <v>5.45</v>
      </c>
      <c r="M138" s="73">
        <v>34890</v>
      </c>
      <c r="N138" s="72">
        <v>5.61</v>
      </c>
      <c r="O138" s="73">
        <v>34890</v>
      </c>
      <c r="P138" s="72">
        <v>5.89</v>
      </c>
      <c r="Q138" s="73">
        <v>37795</v>
      </c>
      <c r="R138" s="72">
        <v>2.0870000000000002</v>
      </c>
      <c r="S138" s="73">
        <v>34892</v>
      </c>
      <c r="T138" s="72">
        <v>6.74</v>
      </c>
      <c r="U138" s="73">
        <v>35219</v>
      </c>
      <c r="V138" s="72">
        <v>7.84</v>
      </c>
      <c r="W138" s="73">
        <v>35558</v>
      </c>
      <c r="X138" s="72">
        <v>7.42</v>
      </c>
      <c r="Y138" s="73">
        <v>39498</v>
      </c>
      <c r="Z138" s="72">
        <v>3.2770000000000001</v>
      </c>
    </row>
    <row r="139" spans="1:26">
      <c r="A139" s="103">
        <v>40759</v>
      </c>
      <c r="B139" s="101">
        <v>1.51</v>
      </c>
      <c r="C139" s="101" t="s">
        <v>36</v>
      </c>
      <c r="D139" s="83">
        <f t="shared" si="1"/>
        <v>-1.3158084577511199E-2</v>
      </c>
      <c r="E139" s="72">
        <f>ROW()</f>
        <v>139</v>
      </c>
      <c r="H139" s="73">
        <v>40778</v>
      </c>
      <c r="I139" s="72">
        <v>1000</v>
      </c>
      <c r="K139" s="73">
        <v>34891</v>
      </c>
      <c r="L139" s="72">
        <v>5.43</v>
      </c>
      <c r="M139" s="73">
        <v>34891</v>
      </c>
      <c r="N139" s="72">
        <v>5.66</v>
      </c>
      <c r="O139" s="73">
        <v>34891</v>
      </c>
      <c r="P139" s="72">
        <v>5.96</v>
      </c>
      <c r="Q139" s="73">
        <v>37796</v>
      </c>
      <c r="R139" s="72">
        <v>2.06</v>
      </c>
      <c r="S139" s="73">
        <v>34893</v>
      </c>
      <c r="T139" s="72">
        <v>6.68</v>
      </c>
      <c r="U139" s="73">
        <v>35220</v>
      </c>
      <c r="V139" s="72">
        <v>7.89</v>
      </c>
      <c r="W139" s="73">
        <v>35559</v>
      </c>
      <c r="X139" s="72">
        <v>7.35</v>
      </c>
      <c r="Y139" s="73">
        <v>39499</v>
      </c>
      <c r="Z139" s="72">
        <v>3.3039999999999998</v>
      </c>
    </row>
    <row r="140" spans="1:26">
      <c r="A140" s="103">
        <v>40760</v>
      </c>
      <c r="B140" s="101">
        <v>1.41</v>
      </c>
      <c r="C140" s="101" t="s">
        <v>36</v>
      </c>
      <c r="D140" s="83">
        <f t="shared" si="1"/>
        <v>-6.851994643675606E-2</v>
      </c>
      <c r="E140" s="72">
        <f>ROW()</f>
        <v>140</v>
      </c>
      <c r="H140" s="73">
        <v>40779</v>
      </c>
      <c r="I140" s="72">
        <v>1000</v>
      </c>
      <c r="K140" s="73">
        <v>34892</v>
      </c>
      <c r="L140" s="72">
        <v>5.55</v>
      </c>
      <c r="M140" s="73">
        <v>34892</v>
      </c>
      <c r="N140" s="72">
        <v>5.79</v>
      </c>
      <c r="O140" s="73">
        <v>34892</v>
      </c>
      <c r="P140" s="72">
        <v>6.09</v>
      </c>
      <c r="Q140" s="73">
        <v>37797</v>
      </c>
      <c r="R140" s="72">
        <v>2.0329999999999999</v>
      </c>
      <c r="S140" s="73">
        <v>34897</v>
      </c>
      <c r="T140" s="72">
        <v>6.89</v>
      </c>
      <c r="U140" s="73">
        <v>35221</v>
      </c>
      <c r="V140" s="72">
        <v>7.88</v>
      </c>
      <c r="W140" s="73">
        <v>35562</v>
      </c>
      <c r="X140" s="72">
        <v>7.35</v>
      </c>
      <c r="Y140" s="73">
        <v>39500</v>
      </c>
      <c r="Z140" s="72">
        <v>3.2</v>
      </c>
    </row>
    <row r="141" spans="1:26">
      <c r="A141" s="103">
        <v>40763</v>
      </c>
      <c r="B141" s="101">
        <v>1.33</v>
      </c>
      <c r="C141" s="101" t="s">
        <v>36</v>
      </c>
      <c r="D141" s="83">
        <f t="shared" si="1"/>
        <v>-5.8410762156414366E-2</v>
      </c>
      <c r="E141" s="72">
        <f>ROW()</f>
        <v>141</v>
      </c>
      <c r="H141" s="73">
        <v>40780</v>
      </c>
      <c r="I141" s="72">
        <v>1000</v>
      </c>
      <c r="K141" s="73">
        <v>34893</v>
      </c>
      <c r="L141" s="72">
        <v>5.49</v>
      </c>
      <c r="M141" s="73">
        <v>34893</v>
      </c>
      <c r="N141" s="72">
        <v>5.73</v>
      </c>
      <c r="O141" s="73">
        <v>34893</v>
      </c>
      <c r="P141" s="72">
        <v>6.03</v>
      </c>
      <c r="Q141" s="73">
        <v>37798</v>
      </c>
      <c r="R141" s="72">
        <v>2.17</v>
      </c>
      <c r="S141" s="73">
        <v>34898</v>
      </c>
      <c r="T141" s="72">
        <v>6.9</v>
      </c>
      <c r="U141" s="73">
        <v>35222</v>
      </c>
      <c r="V141" s="72">
        <v>7.82</v>
      </c>
      <c r="W141" s="73">
        <v>35563</v>
      </c>
      <c r="X141" s="72">
        <v>7.31</v>
      </c>
      <c r="Y141" s="73">
        <v>39503</v>
      </c>
      <c r="Z141" s="72">
        <v>3.2890000000000001</v>
      </c>
    </row>
    <row r="142" spans="1:26">
      <c r="A142" s="103">
        <v>40764</v>
      </c>
      <c r="B142" s="101">
        <v>1.26</v>
      </c>
      <c r="C142" s="101" t="s">
        <v>36</v>
      </c>
      <c r="D142" s="83">
        <f t="shared" ref="D142:D205" si="2">LN(B142/B141)</f>
        <v>-5.4067221270275821E-2</v>
      </c>
      <c r="E142" s="72">
        <f>ROW()</f>
        <v>142</v>
      </c>
      <c r="H142" s="73">
        <v>40781</v>
      </c>
      <c r="I142" s="72">
        <v>1000</v>
      </c>
      <c r="K142" s="73">
        <v>34897</v>
      </c>
      <c r="L142" s="72">
        <v>5.58</v>
      </c>
      <c r="M142" s="73">
        <v>34897</v>
      </c>
      <c r="N142" s="72">
        <v>5.89</v>
      </c>
      <c r="O142" s="73">
        <v>34897</v>
      </c>
      <c r="P142" s="72">
        <v>6.23</v>
      </c>
      <c r="Q142" s="73">
        <v>37799</v>
      </c>
      <c r="R142" s="72">
        <v>2.2720000000000002</v>
      </c>
      <c r="S142" s="73">
        <v>34899</v>
      </c>
      <c r="T142" s="72">
        <v>6.99</v>
      </c>
      <c r="U142" s="73">
        <v>35223</v>
      </c>
      <c r="V142" s="72">
        <v>7.7</v>
      </c>
      <c r="W142" s="73">
        <v>35564</v>
      </c>
      <c r="X142" s="72">
        <v>7.4</v>
      </c>
      <c r="Y142" s="73">
        <v>39504</v>
      </c>
      <c r="Z142" s="72">
        <v>3.35</v>
      </c>
    </row>
    <row r="143" spans="1:26">
      <c r="A143" s="103">
        <v>40765</v>
      </c>
      <c r="B143" s="101">
        <v>1.1299999999999999</v>
      </c>
      <c r="C143" s="101" t="s">
        <v>36</v>
      </c>
      <c r="D143" s="83">
        <f t="shared" si="2"/>
        <v>-0.10889408823913752</v>
      </c>
      <c r="E143" s="72">
        <f>ROW()</f>
        <v>143</v>
      </c>
      <c r="H143" s="73">
        <v>40784</v>
      </c>
      <c r="I143" s="72">
        <v>1000</v>
      </c>
      <c r="K143" s="73">
        <v>34898</v>
      </c>
      <c r="L143" s="72">
        <v>5.57</v>
      </c>
      <c r="M143" s="73">
        <v>34898</v>
      </c>
      <c r="N143" s="72">
        <v>5.89</v>
      </c>
      <c r="O143" s="73">
        <v>34898</v>
      </c>
      <c r="P143" s="72">
        <v>6.21</v>
      </c>
      <c r="Q143" s="73">
        <v>37802</v>
      </c>
      <c r="R143" s="72">
        <v>2.2589999999999999</v>
      </c>
      <c r="S143" s="73">
        <v>34900</v>
      </c>
      <c r="T143" s="72">
        <v>7.1</v>
      </c>
      <c r="U143" s="73">
        <v>35226</v>
      </c>
      <c r="V143" s="72">
        <v>7.82</v>
      </c>
      <c r="W143" s="73">
        <v>35565</v>
      </c>
      <c r="X143" s="72">
        <v>7.24</v>
      </c>
      <c r="Y143" s="73">
        <v>39505</v>
      </c>
      <c r="Z143" s="72">
        <v>3.29</v>
      </c>
    </row>
    <row r="144" spans="1:26">
      <c r="A144" s="103">
        <v>40766</v>
      </c>
      <c r="B144" s="101">
        <v>1.1299999999999999</v>
      </c>
      <c r="C144" s="101" t="s">
        <v>36</v>
      </c>
      <c r="D144" s="83">
        <f t="shared" si="2"/>
        <v>0</v>
      </c>
      <c r="E144" s="72">
        <f>ROW()</f>
        <v>144</v>
      </c>
      <c r="H144" s="73">
        <v>40785</v>
      </c>
      <c r="I144" s="72">
        <v>1000</v>
      </c>
      <c r="K144" s="73">
        <v>34899</v>
      </c>
      <c r="L144" s="72">
        <v>5.58</v>
      </c>
      <c r="M144" s="73">
        <v>34899</v>
      </c>
      <c r="N144" s="72">
        <v>5.91</v>
      </c>
      <c r="O144" s="73">
        <v>34899</v>
      </c>
      <c r="P144" s="72">
        <v>6.25</v>
      </c>
      <c r="Q144" s="73">
        <v>37804</v>
      </c>
      <c r="R144" s="72">
        <v>2.2359999999999998</v>
      </c>
      <c r="S144" s="73">
        <v>34901</v>
      </c>
      <c r="T144" s="72">
        <v>7.07</v>
      </c>
      <c r="U144" s="73">
        <v>35227</v>
      </c>
      <c r="V144" s="72">
        <v>7.86</v>
      </c>
      <c r="W144" s="73">
        <v>35566</v>
      </c>
      <c r="X144" s="72">
        <v>7.2</v>
      </c>
      <c r="Y144" s="73">
        <v>39506</v>
      </c>
      <c r="Z144" s="72">
        <v>3.1859999999999999</v>
      </c>
    </row>
    <row r="145" spans="1:26">
      <c r="A145" s="103">
        <v>40767</v>
      </c>
      <c r="B145" s="101">
        <v>1.17</v>
      </c>
      <c r="C145" s="101" t="s">
        <v>36</v>
      </c>
      <c r="D145" s="83">
        <f t="shared" si="2"/>
        <v>3.4786116085415604E-2</v>
      </c>
      <c r="E145" s="72">
        <f>ROW()</f>
        <v>145</v>
      </c>
      <c r="H145" s="73">
        <v>40786</v>
      </c>
      <c r="I145" s="72">
        <v>1000</v>
      </c>
      <c r="K145" s="73">
        <v>34900</v>
      </c>
      <c r="L145" s="72">
        <v>5.65</v>
      </c>
      <c r="M145" s="73">
        <v>34900</v>
      </c>
      <c r="N145" s="72">
        <v>5.99</v>
      </c>
      <c r="O145" s="73">
        <v>34900</v>
      </c>
      <c r="P145" s="72">
        <v>6.38</v>
      </c>
      <c r="Q145" s="73">
        <v>37805</v>
      </c>
      <c r="R145" s="72">
        <v>2.2189999999999999</v>
      </c>
      <c r="S145" s="73">
        <v>34904</v>
      </c>
      <c r="T145" s="72">
        <v>7.13</v>
      </c>
      <c r="U145" s="73">
        <v>35228</v>
      </c>
      <c r="V145" s="72">
        <v>7.88</v>
      </c>
      <c r="W145" s="73">
        <v>35569</v>
      </c>
      <c r="X145" s="72">
        <v>7.26</v>
      </c>
      <c r="Y145" s="73">
        <v>39507</v>
      </c>
      <c r="Z145" s="72">
        <v>3.0089999999999999</v>
      </c>
    </row>
    <row r="146" spans="1:26">
      <c r="A146" s="103">
        <v>40770</v>
      </c>
      <c r="B146" s="101">
        <v>1.25</v>
      </c>
      <c r="C146" s="101" t="s">
        <v>36</v>
      </c>
      <c r="D146" s="83">
        <f t="shared" si="2"/>
        <v>6.6139802504544987E-2</v>
      </c>
      <c r="E146" s="72">
        <f>ROW()</f>
        <v>146</v>
      </c>
      <c r="H146" s="73">
        <v>40787</v>
      </c>
      <c r="I146" s="72">
        <v>1000</v>
      </c>
      <c r="K146" s="73">
        <v>34901</v>
      </c>
      <c r="L146" s="72">
        <v>5.61</v>
      </c>
      <c r="M146" s="73">
        <v>34901</v>
      </c>
      <c r="N146" s="72">
        <v>5.99</v>
      </c>
      <c r="O146" s="73">
        <v>34901</v>
      </c>
      <c r="P146" s="72">
        <v>6.35</v>
      </c>
      <c r="Q146" s="73">
        <v>37806</v>
      </c>
      <c r="R146" s="72">
        <v>2.2730000000000001</v>
      </c>
      <c r="S146" s="73">
        <v>34905</v>
      </c>
      <c r="T146" s="72">
        <v>7.1</v>
      </c>
      <c r="U146" s="73">
        <v>35229</v>
      </c>
      <c r="V146" s="72">
        <v>7.96</v>
      </c>
      <c r="W146" s="73">
        <v>35570</v>
      </c>
      <c r="X146" s="72">
        <v>7.31</v>
      </c>
      <c r="Y146" s="73">
        <v>39510</v>
      </c>
      <c r="Z146" s="72">
        <v>2.8519999999999999</v>
      </c>
    </row>
    <row r="147" spans="1:26">
      <c r="A147" s="103">
        <v>40771</v>
      </c>
      <c r="B147" s="101">
        <v>1.22</v>
      </c>
      <c r="C147" s="101" t="s">
        <v>36</v>
      </c>
      <c r="D147" s="83">
        <f t="shared" si="2"/>
        <v>-2.4292692569044587E-2</v>
      </c>
      <c r="E147" s="72">
        <f>ROW()</f>
        <v>147</v>
      </c>
      <c r="H147" s="73">
        <v>40788</v>
      </c>
      <c r="I147" s="72">
        <v>1000</v>
      </c>
      <c r="K147" s="73">
        <v>34904</v>
      </c>
      <c r="L147" s="72">
        <v>5.67</v>
      </c>
      <c r="M147" s="73">
        <v>34904</v>
      </c>
      <c r="N147" s="72">
        <v>6.03</v>
      </c>
      <c r="O147" s="73">
        <v>34904</v>
      </c>
      <c r="P147" s="72">
        <v>6.38</v>
      </c>
      <c r="Q147" s="73">
        <v>37809</v>
      </c>
      <c r="R147" s="72">
        <v>2.2530000000000001</v>
      </c>
      <c r="S147" s="73">
        <v>34906</v>
      </c>
      <c r="T147" s="72">
        <v>7.13</v>
      </c>
      <c r="U147" s="73">
        <v>35230</v>
      </c>
      <c r="V147" s="72">
        <v>7.91</v>
      </c>
      <c r="W147" s="73">
        <v>35571</v>
      </c>
      <c r="X147" s="72">
        <v>7.26</v>
      </c>
      <c r="Y147" s="73">
        <v>39511</v>
      </c>
      <c r="Z147" s="72">
        <v>2.8769999999999998</v>
      </c>
    </row>
    <row r="148" spans="1:26">
      <c r="A148" s="103">
        <v>40772</v>
      </c>
      <c r="B148" s="101">
        <v>1.22</v>
      </c>
      <c r="C148" s="101" t="s">
        <v>36</v>
      </c>
      <c r="D148" s="83">
        <f t="shared" si="2"/>
        <v>0</v>
      </c>
      <c r="E148" s="72">
        <f>ROW()</f>
        <v>148</v>
      </c>
      <c r="H148" s="73">
        <v>40791</v>
      </c>
      <c r="I148" s="72">
        <v>1000</v>
      </c>
      <c r="K148" s="73">
        <v>34905</v>
      </c>
      <c r="L148" s="72">
        <v>5.62</v>
      </c>
      <c r="M148" s="73">
        <v>34905</v>
      </c>
      <c r="N148" s="72">
        <v>6.01</v>
      </c>
      <c r="O148" s="73">
        <v>34905</v>
      </c>
      <c r="P148" s="72">
        <v>6.45</v>
      </c>
      <c r="Q148" s="73">
        <v>37810</v>
      </c>
      <c r="R148" s="72">
        <v>2.3050000000000002</v>
      </c>
      <c r="S148" s="73">
        <v>34907</v>
      </c>
      <c r="T148" s="72">
        <v>7.19</v>
      </c>
      <c r="U148" s="73">
        <v>35234</v>
      </c>
      <c r="V148" s="72">
        <v>7.78</v>
      </c>
      <c r="W148" s="73">
        <v>35572</v>
      </c>
      <c r="X148" s="72">
        <v>7.35</v>
      </c>
      <c r="Y148" s="73">
        <v>39512</v>
      </c>
      <c r="Z148" s="72">
        <v>2.8940000000000001</v>
      </c>
    </row>
    <row r="149" spans="1:26">
      <c r="A149" s="103">
        <v>40773</v>
      </c>
      <c r="B149" s="101">
        <v>1.21</v>
      </c>
      <c r="C149" s="101" t="s">
        <v>36</v>
      </c>
      <c r="D149" s="83">
        <f t="shared" si="2"/>
        <v>-8.23049913651548E-3</v>
      </c>
      <c r="E149" s="72">
        <f>ROW()</f>
        <v>149</v>
      </c>
      <c r="H149" s="73">
        <v>40792</v>
      </c>
      <c r="I149" s="72">
        <v>1000</v>
      </c>
      <c r="K149" s="73">
        <v>34906</v>
      </c>
      <c r="L149" s="72">
        <v>5.65</v>
      </c>
      <c r="M149" s="73">
        <v>34906</v>
      </c>
      <c r="N149" s="72">
        <v>6.03</v>
      </c>
      <c r="O149" s="73">
        <v>34906</v>
      </c>
      <c r="P149" s="72">
        <v>6.47</v>
      </c>
      <c r="Q149" s="73">
        <v>37811</v>
      </c>
      <c r="R149" s="72">
        <v>2.2909999999999999</v>
      </c>
      <c r="S149" s="73">
        <v>34908</v>
      </c>
      <c r="T149" s="72">
        <v>7.15</v>
      </c>
      <c r="U149" s="73">
        <v>35235</v>
      </c>
      <c r="V149" s="72">
        <v>7.8100000000000005</v>
      </c>
      <c r="W149" s="73">
        <v>35576</v>
      </c>
      <c r="X149" s="72">
        <v>7.35</v>
      </c>
      <c r="Y149" s="73">
        <v>39513</v>
      </c>
      <c r="Z149" s="72">
        <v>2.95</v>
      </c>
    </row>
    <row r="150" spans="1:26">
      <c r="A150" s="103">
        <v>40774</v>
      </c>
      <c r="B150" s="101">
        <v>1.1599999999999999</v>
      </c>
      <c r="C150" s="101" t="s">
        <v>36</v>
      </c>
      <c r="D150" s="83">
        <f t="shared" si="2"/>
        <v>-4.2200354490376533E-2</v>
      </c>
      <c r="E150" s="72">
        <f>ROW()</f>
        <v>150</v>
      </c>
      <c r="H150" s="73">
        <v>40793</v>
      </c>
      <c r="I150" s="72">
        <v>1000</v>
      </c>
      <c r="K150" s="73">
        <v>34907</v>
      </c>
      <c r="L150" s="72">
        <v>5.67</v>
      </c>
      <c r="M150" s="73">
        <v>34907</v>
      </c>
      <c r="N150" s="72">
        <v>6.1</v>
      </c>
      <c r="O150" s="73">
        <v>34907</v>
      </c>
      <c r="P150" s="72">
        <v>6.53</v>
      </c>
      <c r="Q150" s="73">
        <v>37812</v>
      </c>
      <c r="R150" s="72">
        <v>2.246</v>
      </c>
      <c r="S150" s="73">
        <v>34911</v>
      </c>
      <c r="T150" s="72">
        <v>7.19</v>
      </c>
      <c r="U150" s="73">
        <v>35237</v>
      </c>
      <c r="V150" s="72">
        <v>7.84</v>
      </c>
      <c r="W150" s="73">
        <v>35577</v>
      </c>
      <c r="X150" s="72">
        <v>7.39</v>
      </c>
      <c r="Y150" s="73">
        <v>39514</v>
      </c>
      <c r="Z150" s="72">
        <v>2.8620000000000001</v>
      </c>
    </row>
    <row r="151" spans="1:26">
      <c r="A151" s="103">
        <v>40777</v>
      </c>
      <c r="B151" s="101">
        <v>1.1000000000000001</v>
      </c>
      <c r="C151" s="101" t="s">
        <v>36</v>
      </c>
      <c r="D151" s="83">
        <f t="shared" si="2"/>
        <v>-5.310982531394829E-2</v>
      </c>
      <c r="E151" s="72">
        <f>ROW()</f>
        <v>151</v>
      </c>
      <c r="H151" s="73">
        <v>40794</v>
      </c>
      <c r="I151" s="72">
        <v>1000</v>
      </c>
      <c r="K151" s="73">
        <v>34908</v>
      </c>
      <c r="L151" s="72">
        <v>5.63</v>
      </c>
      <c r="M151" s="73">
        <v>34908</v>
      </c>
      <c r="N151" s="72">
        <v>6.05</v>
      </c>
      <c r="O151" s="73">
        <v>34908</v>
      </c>
      <c r="P151" s="72">
        <v>6.48</v>
      </c>
      <c r="Q151" s="73">
        <v>37813</v>
      </c>
      <c r="R151" s="72">
        <v>2.2240000000000002</v>
      </c>
      <c r="S151" s="73">
        <v>34912</v>
      </c>
      <c r="T151" s="72">
        <v>7.17</v>
      </c>
      <c r="U151" s="73">
        <v>35240</v>
      </c>
      <c r="V151" s="72">
        <v>7.8</v>
      </c>
      <c r="W151" s="73">
        <v>35578</v>
      </c>
      <c r="X151" s="72">
        <v>7.45</v>
      </c>
      <c r="Y151" s="73">
        <v>39517</v>
      </c>
      <c r="Z151" s="72">
        <v>2.7869999999999999</v>
      </c>
    </row>
    <row r="152" spans="1:26">
      <c r="A152" s="103">
        <v>40778</v>
      </c>
      <c r="B152" s="101">
        <v>1.1499999999999999</v>
      </c>
      <c r="C152" s="101" t="s">
        <v>36</v>
      </c>
      <c r="D152" s="83">
        <f t="shared" si="2"/>
        <v>4.4451762570833588E-2</v>
      </c>
      <c r="E152" s="72">
        <f>ROW()</f>
        <v>152</v>
      </c>
      <c r="H152" s="73">
        <v>40795</v>
      </c>
      <c r="I152" s="72">
        <v>1000</v>
      </c>
      <c r="K152" s="73">
        <v>34911</v>
      </c>
      <c r="L152" s="72">
        <v>5.6899999999999995</v>
      </c>
      <c r="M152" s="73">
        <v>34911</v>
      </c>
      <c r="N152" s="72">
        <v>6.1</v>
      </c>
      <c r="O152" s="73">
        <v>34911</v>
      </c>
      <c r="P152" s="72">
        <v>6.54</v>
      </c>
      <c r="Q152" s="73">
        <v>37816</v>
      </c>
      <c r="R152" s="72">
        <v>2.2109999999999999</v>
      </c>
      <c r="S152" s="73">
        <v>34913</v>
      </c>
      <c r="T152" s="72">
        <v>7.16</v>
      </c>
      <c r="U152" s="73">
        <v>35241</v>
      </c>
      <c r="V152" s="72">
        <v>7.8100000000000005</v>
      </c>
      <c r="W152" s="73">
        <v>35579</v>
      </c>
      <c r="X152" s="72">
        <v>7.45</v>
      </c>
      <c r="Y152" s="73">
        <v>39518</v>
      </c>
      <c r="Z152" s="72">
        <v>2.7359999999999998</v>
      </c>
    </row>
    <row r="153" spans="1:26">
      <c r="A153" s="103">
        <v>40779</v>
      </c>
      <c r="B153" s="101">
        <v>1.1400000000000001</v>
      </c>
      <c r="C153" s="101" t="s">
        <v>36</v>
      </c>
      <c r="D153" s="83">
        <f t="shared" si="2"/>
        <v>-8.7336799687544424E-3</v>
      </c>
      <c r="E153" s="72">
        <f>ROW()</f>
        <v>153</v>
      </c>
      <c r="H153" s="73">
        <v>40798</v>
      </c>
      <c r="I153" s="72">
        <v>1000</v>
      </c>
      <c r="K153" s="73">
        <v>34912</v>
      </c>
      <c r="L153" s="72">
        <v>5.65</v>
      </c>
      <c r="M153" s="73">
        <v>34912</v>
      </c>
      <c r="N153" s="72">
        <v>6.06</v>
      </c>
      <c r="O153" s="73">
        <v>34912</v>
      </c>
      <c r="P153" s="72">
        <v>6.51</v>
      </c>
      <c r="Q153" s="73">
        <v>37817</v>
      </c>
      <c r="R153" s="72">
        <v>2.2890000000000001</v>
      </c>
      <c r="S153" s="73">
        <v>34914</v>
      </c>
      <c r="T153" s="72">
        <v>7.1</v>
      </c>
      <c r="U153" s="73">
        <v>35242</v>
      </c>
      <c r="V153" s="72">
        <v>7.79</v>
      </c>
      <c r="W153" s="73">
        <v>35580</v>
      </c>
      <c r="X153" s="72">
        <v>7.4</v>
      </c>
      <c r="Y153" s="73">
        <v>39519</v>
      </c>
      <c r="Z153" s="72">
        <v>2.762</v>
      </c>
    </row>
    <row r="154" spans="1:26">
      <c r="A154" s="103">
        <v>40780</v>
      </c>
      <c r="B154" s="101">
        <v>1.1299999999999999</v>
      </c>
      <c r="C154" s="101" t="s">
        <v>36</v>
      </c>
      <c r="D154" s="83">
        <f t="shared" si="2"/>
        <v>-8.8106296821551435E-3</v>
      </c>
      <c r="E154" s="72">
        <f>ROW()</f>
        <v>154</v>
      </c>
      <c r="H154" s="73">
        <v>40800</v>
      </c>
      <c r="I154" s="72">
        <v>1000</v>
      </c>
      <c r="K154" s="73">
        <v>34913</v>
      </c>
      <c r="L154" s="72">
        <v>5.65</v>
      </c>
      <c r="M154" s="73">
        <v>34913</v>
      </c>
      <c r="N154" s="72">
        <v>6.04</v>
      </c>
      <c r="O154" s="73">
        <v>34913</v>
      </c>
      <c r="P154" s="72">
        <v>6.49</v>
      </c>
      <c r="Q154" s="73">
        <v>37818</v>
      </c>
      <c r="R154" s="72">
        <v>2.504</v>
      </c>
      <c r="S154" s="73">
        <v>34915</v>
      </c>
      <c r="T154" s="72">
        <v>7.2</v>
      </c>
      <c r="U154" s="73">
        <v>35243</v>
      </c>
      <c r="V154" s="72">
        <v>7.82</v>
      </c>
      <c r="W154" s="73">
        <v>35583</v>
      </c>
      <c r="X154" s="72">
        <v>7.33</v>
      </c>
      <c r="Y154" s="73">
        <v>39520</v>
      </c>
      <c r="Z154" s="72">
        <v>2.6419999999999999</v>
      </c>
    </row>
    <row r="155" spans="1:26">
      <c r="A155" s="103">
        <v>40781</v>
      </c>
      <c r="B155" s="101">
        <v>1.1400000000000001</v>
      </c>
      <c r="C155" s="101" t="s">
        <v>36</v>
      </c>
      <c r="D155" s="83">
        <f t="shared" si="2"/>
        <v>8.8106296821551262E-3</v>
      </c>
      <c r="E155" s="72">
        <f>ROW()</f>
        <v>155</v>
      </c>
      <c r="H155" s="73">
        <v>40801</v>
      </c>
      <c r="I155" s="72">
        <v>1000</v>
      </c>
      <c r="K155" s="73">
        <v>34914</v>
      </c>
      <c r="L155" s="72">
        <v>5.62</v>
      </c>
      <c r="M155" s="73">
        <v>34914</v>
      </c>
      <c r="N155" s="72">
        <v>6.02</v>
      </c>
      <c r="O155" s="73">
        <v>34914</v>
      </c>
      <c r="P155" s="72">
        <v>6.43</v>
      </c>
      <c r="Q155" s="73">
        <v>37819</v>
      </c>
      <c r="R155" s="72">
        <v>2.4529999999999998</v>
      </c>
      <c r="S155" s="73">
        <v>34918</v>
      </c>
      <c r="T155" s="72">
        <v>7.19</v>
      </c>
      <c r="U155" s="73">
        <v>35244</v>
      </c>
      <c r="V155" s="72">
        <v>7.75</v>
      </c>
      <c r="W155" s="73">
        <v>35584</v>
      </c>
      <c r="X155" s="72">
        <v>7.31</v>
      </c>
      <c r="Y155" s="73">
        <v>39521</v>
      </c>
      <c r="Z155" s="72">
        <v>2.6230000000000002</v>
      </c>
    </row>
    <row r="156" spans="1:26">
      <c r="A156" s="103">
        <v>40784</v>
      </c>
      <c r="B156" s="101">
        <v>1.17</v>
      </c>
      <c r="C156" s="101" t="s">
        <v>36</v>
      </c>
      <c r="D156" s="83">
        <f t="shared" si="2"/>
        <v>2.5975486403260521E-2</v>
      </c>
      <c r="E156" s="72">
        <f>ROW()</f>
        <v>156</v>
      </c>
      <c r="H156" s="73">
        <v>40802</v>
      </c>
      <c r="I156" s="72">
        <v>1000</v>
      </c>
      <c r="K156" s="73">
        <v>34915</v>
      </c>
      <c r="L156" s="72">
        <v>5.63</v>
      </c>
      <c r="M156" s="73">
        <v>34915</v>
      </c>
      <c r="N156" s="72">
        <v>6.06</v>
      </c>
      <c r="O156" s="73">
        <v>34915</v>
      </c>
      <c r="P156" s="72">
        <v>6.52</v>
      </c>
      <c r="Q156" s="73">
        <v>37820</v>
      </c>
      <c r="R156" s="72">
        <v>2.46</v>
      </c>
      <c r="S156" s="73">
        <v>34919</v>
      </c>
      <c r="T156" s="72">
        <v>7.12</v>
      </c>
      <c r="U156" s="73">
        <v>35247</v>
      </c>
      <c r="V156" s="72">
        <v>7.61</v>
      </c>
      <c r="W156" s="73">
        <v>35585</v>
      </c>
      <c r="X156" s="72">
        <v>7.3</v>
      </c>
      <c r="Y156" s="73">
        <v>39524</v>
      </c>
      <c r="Z156" s="72">
        <v>2.4609999999999999</v>
      </c>
    </row>
    <row r="157" spans="1:26">
      <c r="A157" s="103">
        <v>40785</v>
      </c>
      <c r="B157" s="101">
        <v>1.1499999999999999</v>
      </c>
      <c r="C157" s="101" t="s">
        <v>36</v>
      </c>
      <c r="D157" s="83">
        <f t="shared" si="2"/>
        <v>-1.7241806434506103E-2</v>
      </c>
      <c r="E157" s="72">
        <f>ROW()</f>
        <v>157</v>
      </c>
      <c r="H157" s="73">
        <v>40805</v>
      </c>
      <c r="I157" s="72">
        <v>1000</v>
      </c>
      <c r="K157" s="73">
        <v>34918</v>
      </c>
      <c r="L157" s="72">
        <v>5.63</v>
      </c>
      <c r="M157" s="73">
        <v>34918</v>
      </c>
      <c r="N157" s="72">
        <v>6</v>
      </c>
      <c r="O157" s="73">
        <v>34918</v>
      </c>
      <c r="P157" s="72">
        <v>6.49</v>
      </c>
      <c r="Q157" s="73">
        <v>37823</v>
      </c>
      <c r="R157" s="72">
        <v>2.5380000000000003</v>
      </c>
      <c r="S157" s="73">
        <v>34920</v>
      </c>
      <c r="T157" s="72">
        <v>7.14</v>
      </c>
      <c r="U157" s="73">
        <v>35249</v>
      </c>
      <c r="V157" s="72">
        <v>7.6</v>
      </c>
      <c r="W157" s="73">
        <v>35586</v>
      </c>
      <c r="X157" s="72">
        <v>7.34</v>
      </c>
      <c r="Y157" s="73">
        <v>39525</v>
      </c>
      <c r="Z157" s="72">
        <v>2.4590000000000001</v>
      </c>
    </row>
    <row r="158" spans="1:26">
      <c r="A158" s="103">
        <v>40786</v>
      </c>
      <c r="B158" s="101">
        <v>1.1400000000000001</v>
      </c>
      <c r="C158" s="101" t="s">
        <v>36</v>
      </c>
      <c r="D158" s="83">
        <f t="shared" si="2"/>
        <v>-8.7336799687544424E-3</v>
      </c>
      <c r="E158" s="72">
        <f>ROW()</f>
        <v>158</v>
      </c>
      <c r="H158" s="73">
        <v>40806</v>
      </c>
      <c r="I158" s="72">
        <v>1000</v>
      </c>
      <c r="K158" s="73">
        <v>34919</v>
      </c>
      <c r="L158" s="72">
        <v>5.59</v>
      </c>
      <c r="M158" s="73">
        <v>34919</v>
      </c>
      <c r="N158" s="72">
        <v>5.91</v>
      </c>
      <c r="O158" s="73">
        <v>34919</v>
      </c>
      <c r="P158" s="72">
        <v>6.41</v>
      </c>
      <c r="Q158" s="73">
        <v>37824</v>
      </c>
      <c r="R158" s="72">
        <v>2.71</v>
      </c>
      <c r="S158" s="73">
        <v>34921</v>
      </c>
      <c r="T158" s="72">
        <v>7.22</v>
      </c>
      <c r="U158" s="73">
        <v>35250</v>
      </c>
      <c r="V158" s="72">
        <v>7.63</v>
      </c>
      <c r="W158" s="73">
        <v>35587</v>
      </c>
      <c r="X158" s="72">
        <v>7.31</v>
      </c>
      <c r="Y158" s="73">
        <v>39526</v>
      </c>
      <c r="Z158" s="72">
        <v>2.5739999999999998</v>
      </c>
    </row>
    <row r="159" spans="1:26">
      <c r="A159" s="103">
        <v>40787</v>
      </c>
      <c r="B159" s="101">
        <v>1.18</v>
      </c>
      <c r="C159" s="101" t="s">
        <v>36</v>
      </c>
      <c r="D159" s="83">
        <f t="shared" si="2"/>
        <v>3.4486176071169189E-2</v>
      </c>
      <c r="E159" s="72">
        <f>ROW()</f>
        <v>159</v>
      </c>
      <c r="H159" s="73">
        <v>40807</v>
      </c>
      <c r="I159" s="72">
        <v>1000</v>
      </c>
      <c r="K159" s="73">
        <v>34920</v>
      </c>
      <c r="L159" s="72">
        <v>5.63</v>
      </c>
      <c r="M159" s="73">
        <v>34920</v>
      </c>
      <c r="N159" s="72">
        <v>5.9399999999999995</v>
      </c>
      <c r="O159" s="73">
        <v>34920</v>
      </c>
      <c r="P159" s="72">
        <v>6.44</v>
      </c>
      <c r="Q159" s="73">
        <v>37825</v>
      </c>
      <c r="R159" s="72">
        <v>2.6349999999999998</v>
      </c>
      <c r="S159" s="73">
        <v>34922</v>
      </c>
      <c r="T159" s="72">
        <v>7.29</v>
      </c>
      <c r="U159" s="73">
        <v>35251</v>
      </c>
      <c r="V159" s="72">
        <v>7.65</v>
      </c>
      <c r="W159" s="73">
        <v>35591</v>
      </c>
      <c r="X159" s="72">
        <v>7.23</v>
      </c>
      <c r="Y159" s="73">
        <v>39527</v>
      </c>
      <c r="Z159" s="72">
        <v>2.4129999999999998</v>
      </c>
    </row>
    <row r="160" spans="1:26">
      <c r="A160" s="103">
        <v>40788</v>
      </c>
      <c r="B160" s="101">
        <v>1.17</v>
      </c>
      <c r="C160" s="101" t="s">
        <v>36</v>
      </c>
      <c r="D160" s="83">
        <f t="shared" si="2"/>
        <v>-8.5106896679086191E-3</v>
      </c>
      <c r="E160" s="72">
        <f>ROW()</f>
        <v>160</v>
      </c>
      <c r="K160" s="73">
        <v>34921</v>
      </c>
      <c r="L160" s="72">
        <v>5.65</v>
      </c>
      <c r="M160" s="73">
        <v>34921</v>
      </c>
      <c r="N160" s="72">
        <v>5.97</v>
      </c>
      <c r="O160" s="73">
        <v>34921</v>
      </c>
      <c r="P160" s="72">
        <v>6.48</v>
      </c>
      <c r="Q160" s="73">
        <v>37826</v>
      </c>
      <c r="R160" s="72">
        <v>2.5760000000000001</v>
      </c>
      <c r="S160" s="73">
        <v>34925</v>
      </c>
      <c r="T160" s="72">
        <v>7.4</v>
      </c>
      <c r="U160" s="73">
        <v>35254</v>
      </c>
      <c r="V160" s="72">
        <v>7.9399999999999995</v>
      </c>
      <c r="W160" s="73">
        <v>35592</v>
      </c>
      <c r="X160" s="72">
        <v>7.24</v>
      </c>
      <c r="Y160" s="73">
        <v>39528</v>
      </c>
      <c r="Z160" s="72">
        <v>2.4129999999999998</v>
      </c>
    </row>
    <row r="161" spans="1:26">
      <c r="A161" s="103">
        <v>40791</v>
      </c>
      <c r="B161" s="101">
        <v>1.1299999999999999</v>
      </c>
      <c r="C161" s="101" t="s">
        <v>36</v>
      </c>
      <c r="D161" s="83">
        <f t="shared" si="2"/>
        <v>-3.4786116085415542E-2</v>
      </c>
      <c r="E161" s="72">
        <f>ROW()</f>
        <v>161</v>
      </c>
      <c r="K161" s="73">
        <v>34922</v>
      </c>
      <c r="L161" s="72">
        <v>5.74</v>
      </c>
      <c r="M161" s="73">
        <v>34922</v>
      </c>
      <c r="N161" s="72">
        <v>6.05</v>
      </c>
      <c r="O161" s="73">
        <v>34922</v>
      </c>
      <c r="P161" s="72">
        <v>6.59</v>
      </c>
      <c r="Q161" s="73">
        <v>37827</v>
      </c>
      <c r="R161" s="72">
        <v>2.6269999999999998</v>
      </c>
      <c r="S161" s="73">
        <v>34926</v>
      </c>
      <c r="T161" s="72">
        <v>7.4</v>
      </c>
      <c r="U161" s="73">
        <v>35255</v>
      </c>
      <c r="V161" s="72">
        <v>7.91</v>
      </c>
      <c r="W161" s="73">
        <v>35593</v>
      </c>
      <c r="X161" s="72">
        <v>7.24</v>
      </c>
      <c r="Y161" s="73">
        <v>39531</v>
      </c>
      <c r="Z161" s="72">
        <v>2.4129999999999998</v>
      </c>
    </row>
    <row r="162" spans="1:26">
      <c r="A162" s="103">
        <v>40792</v>
      </c>
      <c r="B162" s="101">
        <v>1.1599999999999999</v>
      </c>
      <c r="C162" s="101" t="s">
        <v>36</v>
      </c>
      <c r="D162" s="83">
        <f t="shared" si="2"/>
        <v>2.6202372394024117E-2</v>
      </c>
      <c r="E162" s="72">
        <f>ROW()</f>
        <v>162</v>
      </c>
      <c r="K162" s="73">
        <v>34925</v>
      </c>
      <c r="L162" s="72">
        <v>5.79</v>
      </c>
      <c r="M162" s="73">
        <v>34925</v>
      </c>
      <c r="N162" s="72">
        <v>6.11</v>
      </c>
      <c r="O162" s="73">
        <v>34925</v>
      </c>
      <c r="P162" s="72">
        <v>6.67</v>
      </c>
      <c r="Q162" s="73">
        <v>37830</v>
      </c>
      <c r="R162" s="72">
        <v>2.66</v>
      </c>
      <c r="S162" s="73">
        <v>34927</v>
      </c>
      <c r="T162" s="72">
        <v>7.43</v>
      </c>
      <c r="U162" s="73">
        <v>35256</v>
      </c>
      <c r="V162" s="72">
        <v>7.9</v>
      </c>
      <c r="W162" s="73">
        <v>35594</v>
      </c>
      <c r="X162" s="72">
        <v>7.17</v>
      </c>
      <c r="Y162" s="73">
        <v>39532</v>
      </c>
      <c r="Z162" s="72">
        <v>2.5659999999999998</v>
      </c>
    </row>
    <row r="163" spans="1:26">
      <c r="A163" s="103">
        <v>40793</v>
      </c>
      <c r="B163" s="101">
        <v>1.1599999999999999</v>
      </c>
      <c r="C163" s="101" t="s">
        <v>36</v>
      </c>
      <c r="D163" s="83">
        <f t="shared" si="2"/>
        <v>0</v>
      </c>
      <c r="E163" s="72">
        <f>ROW()</f>
        <v>163</v>
      </c>
      <c r="K163" s="73">
        <v>34926</v>
      </c>
      <c r="L163" s="72">
        <v>5.79</v>
      </c>
      <c r="M163" s="73">
        <v>34926</v>
      </c>
      <c r="N163" s="72">
        <v>6.24</v>
      </c>
      <c r="O163" s="73">
        <v>34926</v>
      </c>
      <c r="P163" s="72">
        <v>6.68</v>
      </c>
      <c r="Q163" s="73">
        <v>37831</v>
      </c>
      <c r="R163" s="72">
        <v>2.7989999999999999</v>
      </c>
      <c r="S163" s="73">
        <v>34928</v>
      </c>
      <c r="T163" s="72">
        <v>7.36</v>
      </c>
      <c r="U163" s="73">
        <v>35257</v>
      </c>
      <c r="V163" s="72">
        <v>7.85</v>
      </c>
      <c r="W163" s="73">
        <v>35597</v>
      </c>
      <c r="X163" s="72">
        <v>7.15</v>
      </c>
      <c r="Y163" s="73">
        <v>39533</v>
      </c>
      <c r="Z163" s="72">
        <v>2.5649999999999999</v>
      </c>
    </row>
    <row r="164" spans="1:26">
      <c r="A164" s="103">
        <v>40794</v>
      </c>
      <c r="B164" s="101">
        <v>1.1299999999999999</v>
      </c>
      <c r="C164" s="101" t="s">
        <v>36</v>
      </c>
      <c r="D164" s="83">
        <f t="shared" si="2"/>
        <v>-2.6202372394024072E-2</v>
      </c>
      <c r="E164" s="72">
        <f>ROW()</f>
        <v>164</v>
      </c>
      <c r="K164" s="73">
        <v>34927</v>
      </c>
      <c r="L164" s="72">
        <v>5.89</v>
      </c>
      <c r="M164" s="73">
        <v>34927</v>
      </c>
      <c r="N164" s="72">
        <v>6.32</v>
      </c>
      <c r="O164" s="73">
        <v>34927</v>
      </c>
      <c r="P164" s="72">
        <v>6.74</v>
      </c>
      <c r="Q164" s="73">
        <v>37832</v>
      </c>
      <c r="R164" s="72">
        <v>2.9279999999999999</v>
      </c>
      <c r="S164" s="73">
        <v>34929</v>
      </c>
      <c r="T164" s="72">
        <v>7.42</v>
      </c>
      <c r="U164" s="73">
        <v>35258</v>
      </c>
      <c r="V164" s="72">
        <v>7.84</v>
      </c>
      <c r="W164" s="73">
        <v>35598</v>
      </c>
      <c r="X164" s="72">
        <v>7.13</v>
      </c>
      <c r="Y164" s="73">
        <v>39534</v>
      </c>
      <c r="Z164" s="72">
        <v>2.5709999999999997</v>
      </c>
    </row>
    <row r="165" spans="1:26">
      <c r="A165" s="103">
        <v>40795</v>
      </c>
      <c r="B165" s="101">
        <v>1.1299999999999999</v>
      </c>
      <c r="C165" s="101" t="s">
        <v>36</v>
      </c>
      <c r="D165" s="83">
        <f t="shared" si="2"/>
        <v>0</v>
      </c>
      <c r="E165" s="72">
        <f>ROW()</f>
        <v>165</v>
      </c>
      <c r="K165" s="73">
        <v>34928</v>
      </c>
      <c r="L165" s="72">
        <v>5.87</v>
      </c>
      <c r="M165" s="73">
        <v>34928</v>
      </c>
      <c r="N165" s="72">
        <v>6.25</v>
      </c>
      <c r="O165" s="73">
        <v>34928</v>
      </c>
      <c r="P165" s="72">
        <v>6.66</v>
      </c>
      <c r="Q165" s="73">
        <v>37833</v>
      </c>
      <c r="R165" s="72">
        <v>2.8040000000000003</v>
      </c>
      <c r="S165" s="73">
        <v>34932</v>
      </c>
      <c r="T165" s="72">
        <v>7.37</v>
      </c>
      <c r="U165" s="73">
        <v>35261</v>
      </c>
      <c r="V165" s="72">
        <v>7.8100000000000005</v>
      </c>
      <c r="W165" s="73">
        <v>35599</v>
      </c>
      <c r="X165" s="72">
        <v>7.16</v>
      </c>
      <c r="Y165" s="73">
        <v>39535</v>
      </c>
      <c r="Z165" s="72">
        <v>2.677</v>
      </c>
    </row>
    <row r="166" spans="1:26">
      <c r="A166" s="103">
        <v>40798</v>
      </c>
      <c r="B166" s="101">
        <v>1.1100000000000001</v>
      </c>
      <c r="C166" s="101" t="s">
        <v>36</v>
      </c>
      <c r="D166" s="83">
        <f t="shared" si="2"/>
        <v>-1.7857617400006236E-2</v>
      </c>
      <c r="E166" s="72">
        <f>ROW()</f>
        <v>166</v>
      </c>
      <c r="K166" s="73">
        <v>34929</v>
      </c>
      <c r="L166" s="72">
        <v>5.95</v>
      </c>
      <c r="M166" s="73">
        <v>34929</v>
      </c>
      <c r="N166" s="72">
        <v>6.34</v>
      </c>
      <c r="O166" s="73">
        <v>34929</v>
      </c>
      <c r="P166" s="72">
        <v>6.75</v>
      </c>
      <c r="Q166" s="73">
        <v>37834</v>
      </c>
      <c r="R166" s="72">
        <v>2.9649999999999999</v>
      </c>
      <c r="S166" s="73">
        <v>34933</v>
      </c>
      <c r="T166" s="72">
        <v>7.3</v>
      </c>
      <c r="U166" s="73">
        <v>35262</v>
      </c>
      <c r="V166" s="72">
        <v>7.84</v>
      </c>
      <c r="W166" s="73">
        <v>35600</v>
      </c>
      <c r="X166" s="72">
        <v>7.14</v>
      </c>
      <c r="Y166" s="73">
        <v>39538</v>
      </c>
      <c r="Z166" s="72">
        <v>2.681</v>
      </c>
    </row>
    <row r="167" spans="1:26">
      <c r="A167" s="103">
        <v>40800</v>
      </c>
      <c r="B167" s="101">
        <v>1.07</v>
      </c>
      <c r="C167" s="101" t="s">
        <v>36</v>
      </c>
      <c r="D167" s="83">
        <f t="shared" si="2"/>
        <v>-3.670136685042804E-2</v>
      </c>
      <c r="E167" s="72">
        <f>ROW()</f>
        <v>167</v>
      </c>
      <c r="K167" s="73">
        <v>34932</v>
      </c>
      <c r="L167" s="72">
        <v>5.93</v>
      </c>
      <c r="M167" s="73">
        <v>34932</v>
      </c>
      <c r="N167" s="72">
        <v>6.34</v>
      </c>
      <c r="O167" s="73">
        <v>34932</v>
      </c>
      <c r="P167" s="72">
        <v>6.7</v>
      </c>
      <c r="Q167" s="73">
        <v>37837</v>
      </c>
      <c r="R167" s="72">
        <v>2.919</v>
      </c>
      <c r="S167" s="73">
        <v>34934</v>
      </c>
      <c r="T167" s="72">
        <v>7.35</v>
      </c>
      <c r="U167" s="73">
        <v>35263</v>
      </c>
      <c r="V167" s="72">
        <v>7.79</v>
      </c>
      <c r="W167" s="73">
        <v>35601</v>
      </c>
      <c r="X167" s="72">
        <v>7.11</v>
      </c>
      <c r="Y167" s="73">
        <v>39539</v>
      </c>
      <c r="Z167" s="72">
        <v>2.6829999999999998</v>
      </c>
    </row>
    <row r="168" spans="1:26">
      <c r="A168" s="103">
        <v>40801</v>
      </c>
      <c r="B168" s="101">
        <v>1.1200000000000001</v>
      </c>
      <c r="C168" s="101" t="s">
        <v>36</v>
      </c>
      <c r="D168" s="83">
        <f t="shared" si="2"/>
        <v>4.5670036833188481E-2</v>
      </c>
      <c r="E168" s="72">
        <f>ROW()</f>
        <v>168</v>
      </c>
      <c r="K168" s="73">
        <v>34933</v>
      </c>
      <c r="L168" s="72">
        <v>5.9</v>
      </c>
      <c r="M168" s="73">
        <v>34933</v>
      </c>
      <c r="N168" s="72">
        <v>6.26</v>
      </c>
      <c r="O168" s="73">
        <v>34933</v>
      </c>
      <c r="P168" s="72">
        <v>6.65</v>
      </c>
      <c r="Q168" s="73">
        <v>37838</v>
      </c>
      <c r="R168" s="72">
        <v>2.8559999999999999</v>
      </c>
      <c r="S168" s="73">
        <v>34935</v>
      </c>
      <c r="T168" s="72">
        <v>7.36</v>
      </c>
      <c r="U168" s="73">
        <v>35264</v>
      </c>
      <c r="V168" s="72">
        <v>7.75</v>
      </c>
      <c r="W168" s="73">
        <v>35604</v>
      </c>
      <c r="X168" s="72">
        <v>7.04</v>
      </c>
      <c r="Y168" s="73">
        <v>39540</v>
      </c>
      <c r="Z168" s="72">
        <v>2.76</v>
      </c>
    </row>
    <row r="169" spans="1:26">
      <c r="A169" s="103">
        <v>40802</v>
      </c>
      <c r="B169" s="101">
        <v>1.1200000000000001</v>
      </c>
      <c r="C169" s="101" t="s">
        <v>36</v>
      </c>
      <c r="D169" s="83">
        <f t="shared" si="2"/>
        <v>0</v>
      </c>
      <c r="E169" s="72">
        <f>ROW()</f>
        <v>169</v>
      </c>
      <c r="K169" s="73">
        <v>34934</v>
      </c>
      <c r="L169" s="72">
        <v>5.91</v>
      </c>
      <c r="M169" s="73">
        <v>34934</v>
      </c>
      <c r="N169" s="72">
        <v>6.3</v>
      </c>
      <c r="O169" s="73">
        <v>34934</v>
      </c>
      <c r="P169" s="72">
        <v>6.72</v>
      </c>
      <c r="Q169" s="73">
        <v>37839</v>
      </c>
      <c r="R169" s="72">
        <v>2.879</v>
      </c>
      <c r="S169" s="73">
        <v>34936</v>
      </c>
      <c r="T169" s="72">
        <v>7.21</v>
      </c>
      <c r="U169" s="73">
        <v>35265</v>
      </c>
      <c r="V169" s="72">
        <v>7.66</v>
      </c>
      <c r="W169" s="73">
        <v>35605</v>
      </c>
      <c r="X169" s="72">
        <v>7.08</v>
      </c>
      <c r="Y169" s="73">
        <v>39541</v>
      </c>
      <c r="Z169" s="72">
        <v>2.7789999999999999</v>
      </c>
    </row>
    <row r="170" spans="1:26">
      <c r="A170" s="103">
        <v>40805</v>
      </c>
      <c r="B170" s="101">
        <v>1.1100000000000001</v>
      </c>
      <c r="C170" s="101">
        <v>1.8018000000000001</v>
      </c>
      <c r="D170" s="83">
        <f t="shared" si="2"/>
        <v>-8.9686699827603751E-3</v>
      </c>
      <c r="E170" s="72">
        <f>ROW()</f>
        <v>170</v>
      </c>
      <c r="K170" s="73">
        <v>34935</v>
      </c>
      <c r="L170" s="72">
        <v>5.96</v>
      </c>
      <c r="M170" s="73">
        <v>34935</v>
      </c>
      <c r="N170" s="72">
        <v>6.35</v>
      </c>
      <c r="O170" s="73">
        <v>34935</v>
      </c>
      <c r="P170" s="72">
        <v>6.73</v>
      </c>
      <c r="Q170" s="73">
        <v>37840</v>
      </c>
      <c r="R170" s="72">
        <v>2.7789999999999999</v>
      </c>
      <c r="S170" s="73">
        <v>34940</v>
      </c>
      <c r="T170" s="72">
        <v>7.08</v>
      </c>
      <c r="U170" s="73">
        <v>35268</v>
      </c>
      <c r="V170" s="72">
        <v>7.6899999999999995</v>
      </c>
      <c r="W170" s="73">
        <v>35606</v>
      </c>
      <c r="X170" s="72">
        <v>7.08</v>
      </c>
      <c r="Y170" s="73">
        <v>39542</v>
      </c>
      <c r="Z170" s="72">
        <v>2.7789999999999999</v>
      </c>
    </row>
    <row r="171" spans="1:26">
      <c r="A171" s="103">
        <v>40806</v>
      </c>
      <c r="B171" s="101">
        <v>1.1400000000000001</v>
      </c>
      <c r="C171" s="101">
        <v>1.7544</v>
      </c>
      <c r="D171" s="83">
        <f t="shared" si="2"/>
        <v>2.6668247082161273E-2</v>
      </c>
      <c r="E171" s="72">
        <f>ROW()</f>
        <v>171</v>
      </c>
      <c r="K171" s="73">
        <v>34936</v>
      </c>
      <c r="L171" s="72">
        <v>5.91</v>
      </c>
      <c r="M171" s="73">
        <v>34936</v>
      </c>
      <c r="N171" s="72">
        <v>6.25</v>
      </c>
      <c r="O171" s="73">
        <v>34936</v>
      </c>
      <c r="P171" s="72">
        <v>6.63</v>
      </c>
      <c r="Q171" s="73">
        <v>37841</v>
      </c>
      <c r="R171" s="72">
        <v>2.7210000000000001</v>
      </c>
      <c r="S171" s="73">
        <v>34941</v>
      </c>
      <c r="T171" s="72">
        <v>7.14</v>
      </c>
      <c r="U171" s="73">
        <v>35269</v>
      </c>
      <c r="V171" s="72">
        <v>7.72</v>
      </c>
      <c r="W171" s="73">
        <v>35607</v>
      </c>
      <c r="X171" s="72">
        <v>7.09</v>
      </c>
      <c r="Y171" s="73">
        <v>39545</v>
      </c>
      <c r="Z171" s="72">
        <v>2.7109999999999999</v>
      </c>
    </row>
    <row r="172" spans="1:26">
      <c r="A172" s="103">
        <v>40807</v>
      </c>
      <c r="B172" s="101">
        <v>1.1299999999999999</v>
      </c>
      <c r="C172" s="101">
        <v>1.7699</v>
      </c>
      <c r="D172" s="83">
        <f t="shared" si="2"/>
        <v>-8.8106296821551435E-3</v>
      </c>
      <c r="E172" s="72">
        <f>ROW()</f>
        <v>172</v>
      </c>
      <c r="K172" s="73">
        <v>34940</v>
      </c>
      <c r="L172" s="72">
        <v>5.88</v>
      </c>
      <c r="M172" s="73">
        <v>34940</v>
      </c>
      <c r="N172" s="72">
        <v>6.13</v>
      </c>
      <c r="O172" s="73">
        <v>34940</v>
      </c>
      <c r="P172" s="72">
        <v>6.49</v>
      </c>
      <c r="Q172" s="73">
        <v>37844</v>
      </c>
      <c r="R172" s="72">
        <v>2.76</v>
      </c>
      <c r="S172" s="73">
        <v>34942</v>
      </c>
      <c r="T172" s="72">
        <v>7.11</v>
      </c>
      <c r="U172" s="73">
        <v>35270</v>
      </c>
      <c r="V172" s="72">
        <v>7.7</v>
      </c>
      <c r="W172" s="73">
        <v>35608</v>
      </c>
      <c r="X172" s="72">
        <v>7.14</v>
      </c>
      <c r="Y172" s="73">
        <v>39546</v>
      </c>
      <c r="Z172" s="72">
        <v>2.7160000000000002</v>
      </c>
    </row>
    <row r="173" spans="1:26">
      <c r="A173" s="103">
        <v>40808</v>
      </c>
      <c r="B173" s="101">
        <v>1.04</v>
      </c>
      <c r="C173" s="101">
        <v>1.9231</v>
      </c>
      <c r="D173" s="83">
        <f t="shared" si="2"/>
        <v>-8.2996919570967803E-2</v>
      </c>
      <c r="E173" s="72">
        <f>ROW()</f>
        <v>173</v>
      </c>
      <c r="K173" s="73">
        <v>34941</v>
      </c>
      <c r="L173" s="72">
        <v>5.89</v>
      </c>
      <c r="M173" s="73">
        <v>34941</v>
      </c>
      <c r="N173" s="72">
        <v>6.18</v>
      </c>
      <c r="O173" s="73">
        <v>34941</v>
      </c>
      <c r="P173" s="72">
        <v>6.53</v>
      </c>
      <c r="Q173" s="73">
        <v>37845</v>
      </c>
      <c r="R173" s="72">
        <v>2.879</v>
      </c>
      <c r="S173" s="73">
        <v>34943</v>
      </c>
      <c r="T173" s="72">
        <v>7.06</v>
      </c>
      <c r="U173" s="73">
        <v>35271</v>
      </c>
      <c r="V173" s="72">
        <v>7.73</v>
      </c>
      <c r="W173" s="73">
        <v>35614</v>
      </c>
      <c r="X173" s="72">
        <v>7.06</v>
      </c>
      <c r="Y173" s="73">
        <v>39547</v>
      </c>
      <c r="Z173" s="72">
        <v>2.66</v>
      </c>
    </row>
    <row r="174" spans="1:26">
      <c r="D174" s="83" t="e">
        <f t="shared" si="2"/>
        <v>#NUM!</v>
      </c>
      <c r="E174" s="72">
        <f>ROW()</f>
        <v>174</v>
      </c>
      <c r="K174" s="73">
        <v>34942</v>
      </c>
      <c r="L174" s="72">
        <v>5.87</v>
      </c>
      <c r="M174" s="73">
        <v>34942</v>
      </c>
      <c r="N174" s="72">
        <v>6.18</v>
      </c>
      <c r="O174" s="73">
        <v>34942</v>
      </c>
      <c r="P174" s="72">
        <v>6.51</v>
      </c>
      <c r="Q174" s="73">
        <v>37846</v>
      </c>
      <c r="R174" s="72">
        <v>2.8780000000000001</v>
      </c>
      <c r="S174" s="73">
        <v>34946</v>
      </c>
      <c r="T174" s="72">
        <v>7.02</v>
      </c>
      <c r="U174" s="73">
        <v>35272</v>
      </c>
      <c r="V174" s="72">
        <v>7.72</v>
      </c>
      <c r="W174" s="73">
        <v>35615</v>
      </c>
      <c r="X174" s="72">
        <v>6.92</v>
      </c>
      <c r="Y174" s="73">
        <v>39548</v>
      </c>
      <c r="Z174" s="72">
        <v>2.56</v>
      </c>
    </row>
    <row r="175" spans="1:26">
      <c r="D175" s="83" t="e">
        <f t="shared" si="2"/>
        <v>#DIV/0!</v>
      </c>
      <c r="E175" s="72">
        <f>ROW()</f>
        <v>175</v>
      </c>
      <c r="K175" s="73">
        <v>34943</v>
      </c>
      <c r="L175" s="72">
        <v>5.85</v>
      </c>
      <c r="M175" s="73">
        <v>34943</v>
      </c>
      <c r="N175" s="72">
        <v>6.12</v>
      </c>
      <c r="O175" s="73">
        <v>34943</v>
      </c>
      <c r="P175" s="72">
        <v>6.46</v>
      </c>
      <c r="Q175" s="73">
        <v>37847</v>
      </c>
      <c r="R175" s="72">
        <v>3.0339999999999998</v>
      </c>
      <c r="S175" s="73">
        <v>34947</v>
      </c>
      <c r="T175" s="72">
        <v>7.04</v>
      </c>
      <c r="U175" s="73">
        <v>35275</v>
      </c>
      <c r="V175" s="72">
        <v>7.73</v>
      </c>
      <c r="W175" s="73">
        <v>35618</v>
      </c>
      <c r="X175" s="72">
        <v>6.92</v>
      </c>
      <c r="Y175" s="73">
        <v>39549</v>
      </c>
      <c r="Z175" s="72">
        <v>2.6339999999999999</v>
      </c>
    </row>
    <row r="176" spans="1:26">
      <c r="D176" s="83" t="e">
        <f t="shared" si="2"/>
        <v>#DIV/0!</v>
      </c>
      <c r="E176" s="72">
        <f>ROW()</f>
        <v>176</v>
      </c>
      <c r="K176" s="73">
        <v>34946</v>
      </c>
      <c r="L176" s="72">
        <v>5.8</v>
      </c>
      <c r="M176" s="73">
        <v>34946</v>
      </c>
      <c r="N176" s="72">
        <v>6.05</v>
      </c>
      <c r="O176" s="73">
        <v>34946</v>
      </c>
      <c r="P176" s="72">
        <v>6.41</v>
      </c>
      <c r="Q176" s="73">
        <v>37848</v>
      </c>
      <c r="R176" s="72">
        <v>2.9649999999999999</v>
      </c>
      <c r="S176" s="73">
        <v>34948</v>
      </c>
      <c r="T176" s="72">
        <v>6.99</v>
      </c>
      <c r="U176" s="73">
        <v>35276</v>
      </c>
      <c r="V176" s="72">
        <v>7.8</v>
      </c>
      <c r="W176" s="73">
        <v>35619</v>
      </c>
      <c r="X176" s="72">
        <v>6.89</v>
      </c>
      <c r="Y176" s="73">
        <v>39552</v>
      </c>
      <c r="Z176" s="72">
        <v>2.573</v>
      </c>
    </row>
    <row r="177" spans="4:26">
      <c r="D177" s="83" t="e">
        <f t="shared" si="2"/>
        <v>#DIV/0!</v>
      </c>
      <c r="E177" s="72">
        <f>ROW()</f>
        <v>177</v>
      </c>
      <c r="K177" s="73">
        <v>34947</v>
      </c>
      <c r="L177" s="72">
        <v>5.8100000000000005</v>
      </c>
      <c r="M177" s="73">
        <v>34947</v>
      </c>
      <c r="N177" s="72">
        <v>6.06</v>
      </c>
      <c r="O177" s="73">
        <v>34947</v>
      </c>
      <c r="P177" s="72">
        <v>6.43</v>
      </c>
      <c r="Q177" s="73">
        <v>37851</v>
      </c>
      <c r="R177" s="72">
        <v>2.9670000000000001</v>
      </c>
      <c r="S177" s="73">
        <v>34949</v>
      </c>
      <c r="T177" s="72">
        <v>6.99</v>
      </c>
      <c r="U177" s="73">
        <v>35277</v>
      </c>
      <c r="V177" s="72">
        <v>7.77</v>
      </c>
      <c r="W177" s="73">
        <v>35620</v>
      </c>
      <c r="X177" s="72">
        <v>6.95</v>
      </c>
      <c r="Y177" s="73">
        <v>39553</v>
      </c>
      <c r="Z177" s="72">
        <v>2.661</v>
      </c>
    </row>
    <row r="178" spans="4:26">
      <c r="D178" s="83" t="e">
        <f t="shared" si="2"/>
        <v>#DIV/0!</v>
      </c>
      <c r="E178" s="72">
        <f>ROW()</f>
        <v>178</v>
      </c>
      <c r="K178" s="73">
        <v>34948</v>
      </c>
      <c r="L178" s="72">
        <v>5.83</v>
      </c>
      <c r="M178" s="73">
        <v>34948</v>
      </c>
      <c r="N178" s="72">
        <v>6.04</v>
      </c>
      <c r="O178" s="73">
        <v>34948</v>
      </c>
      <c r="P178" s="72">
        <v>6.36</v>
      </c>
      <c r="Q178" s="73">
        <v>37852</v>
      </c>
      <c r="R178" s="72">
        <v>2.9140000000000001</v>
      </c>
      <c r="S178" s="73">
        <v>34950</v>
      </c>
      <c r="T178" s="72">
        <v>6.99</v>
      </c>
      <c r="U178" s="73">
        <v>35278</v>
      </c>
      <c r="V178" s="72">
        <v>7.7</v>
      </c>
      <c r="W178" s="73">
        <v>35621</v>
      </c>
      <c r="X178" s="72">
        <v>6.93</v>
      </c>
      <c r="Y178" s="73">
        <v>39554</v>
      </c>
      <c r="Z178" s="72">
        <v>2.73</v>
      </c>
    </row>
    <row r="179" spans="4:26">
      <c r="D179" s="83" t="e">
        <f t="shared" si="2"/>
        <v>#DIV/0!</v>
      </c>
      <c r="E179" s="72">
        <f>ROW()</f>
        <v>179</v>
      </c>
      <c r="K179" s="73">
        <v>34949</v>
      </c>
      <c r="L179" s="72">
        <v>5.88</v>
      </c>
      <c r="M179" s="73">
        <v>34949</v>
      </c>
      <c r="N179" s="72">
        <v>6.09</v>
      </c>
      <c r="O179" s="73">
        <v>34949</v>
      </c>
      <c r="P179" s="72">
        <v>6.39</v>
      </c>
      <c r="Q179" s="73">
        <v>37853</v>
      </c>
      <c r="R179" s="72">
        <v>2.8180000000000001</v>
      </c>
      <c r="S179" s="73">
        <v>34953</v>
      </c>
      <c r="T179" s="72">
        <v>6.97</v>
      </c>
      <c r="U179" s="73">
        <v>35279</v>
      </c>
      <c r="V179" s="72">
        <v>7.52</v>
      </c>
      <c r="W179" s="73">
        <v>35622</v>
      </c>
      <c r="X179" s="72">
        <v>6.89</v>
      </c>
      <c r="Y179" s="73">
        <v>39555</v>
      </c>
      <c r="Z179" s="72">
        <v>2.7709999999999999</v>
      </c>
    </row>
    <row r="180" spans="4:26">
      <c r="D180" s="83" t="e">
        <f t="shared" si="2"/>
        <v>#DIV/0!</v>
      </c>
      <c r="E180" s="72">
        <f>ROW()</f>
        <v>180</v>
      </c>
      <c r="K180" s="73">
        <v>34950</v>
      </c>
      <c r="L180" s="72">
        <v>5.91</v>
      </c>
      <c r="M180" s="73">
        <v>34950</v>
      </c>
      <c r="N180" s="72">
        <v>6.12</v>
      </c>
      <c r="O180" s="73">
        <v>34950</v>
      </c>
      <c r="P180" s="72">
        <v>6.39</v>
      </c>
      <c r="Q180" s="73">
        <v>37854</v>
      </c>
      <c r="R180" s="72">
        <v>2.895</v>
      </c>
      <c r="S180" s="73">
        <v>34954</v>
      </c>
      <c r="T180" s="72">
        <v>6.96</v>
      </c>
      <c r="U180" s="73">
        <v>35282</v>
      </c>
      <c r="V180" s="72">
        <v>7.34</v>
      </c>
      <c r="W180" s="73">
        <v>35625</v>
      </c>
      <c r="X180" s="72">
        <v>6.9399999999999995</v>
      </c>
      <c r="Y180" s="73">
        <v>39556</v>
      </c>
      <c r="Z180" s="72">
        <v>2.766</v>
      </c>
    </row>
    <row r="181" spans="4:26">
      <c r="D181" s="83" t="e">
        <f t="shared" si="2"/>
        <v>#DIV/0!</v>
      </c>
      <c r="E181" s="72">
        <f>ROW()</f>
        <v>181</v>
      </c>
      <c r="K181" s="73">
        <v>34953</v>
      </c>
      <c r="L181" s="72">
        <v>5.88</v>
      </c>
      <c r="M181" s="73">
        <v>34953</v>
      </c>
      <c r="N181" s="72">
        <v>6.07</v>
      </c>
      <c r="O181" s="73">
        <v>34953</v>
      </c>
      <c r="P181" s="72">
        <v>6.36</v>
      </c>
      <c r="Q181" s="73">
        <v>37855</v>
      </c>
      <c r="R181" s="72">
        <v>3.0049999999999999</v>
      </c>
      <c r="S181" s="73">
        <v>34955</v>
      </c>
      <c r="T181" s="72">
        <v>6.91</v>
      </c>
      <c r="U181" s="73">
        <v>35283</v>
      </c>
      <c r="V181" s="72">
        <v>7.39</v>
      </c>
      <c r="W181" s="73">
        <v>35626</v>
      </c>
      <c r="X181" s="72">
        <v>7</v>
      </c>
      <c r="Y181" s="73">
        <v>39559</v>
      </c>
      <c r="Z181" s="72">
        <v>2.73</v>
      </c>
    </row>
    <row r="182" spans="4:26">
      <c r="D182" s="83" t="e">
        <f t="shared" si="2"/>
        <v>#DIV/0!</v>
      </c>
      <c r="E182" s="72">
        <f>ROW()</f>
        <v>182</v>
      </c>
      <c r="K182" s="73">
        <v>34954</v>
      </c>
      <c r="L182" s="72">
        <v>5.87</v>
      </c>
      <c r="M182" s="73">
        <v>34954</v>
      </c>
      <c r="N182" s="72">
        <v>6.07</v>
      </c>
      <c r="O182" s="73">
        <v>34954</v>
      </c>
      <c r="P182" s="72">
        <v>6.35</v>
      </c>
      <c r="Q182" s="73">
        <v>37858</v>
      </c>
      <c r="R182" s="72">
        <v>2.988</v>
      </c>
      <c r="S182" s="73">
        <v>34956</v>
      </c>
      <c r="T182" s="72">
        <v>6.93</v>
      </c>
      <c r="U182" s="73">
        <v>35284</v>
      </c>
      <c r="V182" s="72">
        <v>7.41</v>
      </c>
      <c r="W182" s="73">
        <v>35627</v>
      </c>
      <c r="X182" s="72">
        <v>6.9399999999999995</v>
      </c>
      <c r="Y182" s="73">
        <v>39560</v>
      </c>
      <c r="Z182" s="72">
        <v>2.7090000000000001</v>
      </c>
    </row>
    <row r="183" spans="4:26">
      <c r="D183" s="83" t="e">
        <f t="shared" si="2"/>
        <v>#DIV/0!</v>
      </c>
      <c r="E183" s="72">
        <f>ROW()</f>
        <v>183</v>
      </c>
      <c r="K183" s="73">
        <v>34955</v>
      </c>
      <c r="L183" s="72">
        <v>5.85</v>
      </c>
      <c r="M183" s="73">
        <v>34955</v>
      </c>
      <c r="N183" s="72">
        <v>6.03</v>
      </c>
      <c r="O183" s="73">
        <v>34955</v>
      </c>
      <c r="P183" s="72">
        <v>6.31</v>
      </c>
      <c r="Q183" s="73">
        <v>37859</v>
      </c>
      <c r="R183" s="72">
        <v>3.0750000000000002</v>
      </c>
      <c r="S183" s="73">
        <v>34957</v>
      </c>
      <c r="T183" s="72">
        <v>6.84</v>
      </c>
      <c r="U183" s="73">
        <v>35285</v>
      </c>
      <c r="V183" s="72">
        <v>7.4</v>
      </c>
      <c r="W183" s="73">
        <v>35628</v>
      </c>
      <c r="X183" s="72">
        <v>6.8</v>
      </c>
      <c r="Y183" s="73">
        <v>39561</v>
      </c>
      <c r="Z183" s="72">
        <v>2.6879999999999997</v>
      </c>
    </row>
    <row r="184" spans="4:26">
      <c r="D184" s="83" t="e">
        <f t="shared" si="2"/>
        <v>#DIV/0!</v>
      </c>
      <c r="E184" s="72">
        <f>ROW()</f>
        <v>184</v>
      </c>
      <c r="K184" s="73">
        <v>34956</v>
      </c>
      <c r="L184" s="72">
        <v>5.84</v>
      </c>
      <c r="M184" s="73">
        <v>34956</v>
      </c>
      <c r="N184" s="72">
        <v>6.02</v>
      </c>
      <c r="O184" s="73">
        <v>34956</v>
      </c>
      <c r="P184" s="72">
        <v>6.32</v>
      </c>
      <c r="Q184" s="73">
        <v>37860</v>
      </c>
      <c r="R184" s="72">
        <v>3.0350000000000001</v>
      </c>
      <c r="S184" s="73">
        <v>34960</v>
      </c>
      <c r="T184" s="72">
        <v>6.86</v>
      </c>
      <c r="U184" s="73">
        <v>35286</v>
      </c>
      <c r="V184" s="72">
        <v>7.41</v>
      </c>
      <c r="W184" s="73">
        <v>35629</v>
      </c>
      <c r="X184" s="72">
        <v>6.83</v>
      </c>
      <c r="Y184" s="73">
        <v>39562</v>
      </c>
      <c r="Z184" s="72">
        <v>2.6959999999999997</v>
      </c>
    </row>
    <row r="185" spans="4:26">
      <c r="D185" s="83" t="e">
        <f t="shared" si="2"/>
        <v>#DIV/0!</v>
      </c>
      <c r="E185" s="72">
        <f>ROW()</f>
        <v>185</v>
      </c>
      <c r="K185" s="73">
        <v>34957</v>
      </c>
      <c r="L185" s="72">
        <v>5.79</v>
      </c>
      <c r="M185" s="73">
        <v>34957</v>
      </c>
      <c r="N185" s="72">
        <v>5.98</v>
      </c>
      <c r="O185" s="73">
        <v>34957</v>
      </c>
      <c r="P185" s="72">
        <v>6.27</v>
      </c>
      <c r="Q185" s="73">
        <v>37861</v>
      </c>
      <c r="R185" s="72">
        <v>3.0830000000000002</v>
      </c>
      <c r="S185" s="73">
        <v>34961</v>
      </c>
      <c r="T185" s="72">
        <v>6.99</v>
      </c>
      <c r="U185" s="73">
        <v>35289</v>
      </c>
      <c r="V185" s="72">
        <v>7.34</v>
      </c>
      <c r="W185" s="73">
        <v>35632</v>
      </c>
      <c r="X185" s="72">
        <v>6.96</v>
      </c>
      <c r="Y185" s="73">
        <v>39563</v>
      </c>
      <c r="Z185" s="72">
        <v>2.798</v>
      </c>
    </row>
    <row r="186" spans="4:26">
      <c r="D186" s="83" t="e">
        <f t="shared" si="2"/>
        <v>#DIV/0!</v>
      </c>
      <c r="E186" s="72">
        <f>ROW()</f>
        <v>186</v>
      </c>
      <c r="K186" s="73">
        <v>34960</v>
      </c>
      <c r="L186" s="72">
        <v>5.8</v>
      </c>
      <c r="M186" s="73">
        <v>34960</v>
      </c>
      <c r="N186" s="72">
        <v>5.99</v>
      </c>
      <c r="O186" s="73">
        <v>34960</v>
      </c>
      <c r="P186" s="72">
        <v>6.26</v>
      </c>
      <c r="Q186" s="73">
        <v>37862</v>
      </c>
      <c r="R186" s="72">
        <v>2.972</v>
      </c>
      <c r="S186" s="73">
        <v>34962</v>
      </c>
      <c r="T186" s="72">
        <v>6.96</v>
      </c>
      <c r="U186" s="73">
        <v>35290</v>
      </c>
      <c r="V186" s="72">
        <v>7.36</v>
      </c>
      <c r="W186" s="73">
        <v>35633</v>
      </c>
      <c r="X186" s="72">
        <v>6.99</v>
      </c>
      <c r="Y186" s="73">
        <v>39566</v>
      </c>
      <c r="Z186" s="72">
        <v>2.839</v>
      </c>
    </row>
    <row r="187" spans="4:26">
      <c r="D187" s="83" t="e">
        <f t="shared" si="2"/>
        <v>#DIV/0!</v>
      </c>
      <c r="E187" s="72">
        <f>ROW()</f>
        <v>187</v>
      </c>
      <c r="K187" s="73">
        <v>34961</v>
      </c>
      <c r="L187" s="72">
        <v>5.8100000000000005</v>
      </c>
      <c r="M187" s="73">
        <v>34961</v>
      </c>
      <c r="N187" s="72">
        <v>6.03</v>
      </c>
      <c r="O187" s="73">
        <v>34961</v>
      </c>
      <c r="P187" s="72">
        <v>6.32</v>
      </c>
      <c r="Q187" s="73">
        <v>37865</v>
      </c>
      <c r="R187" s="72">
        <v>2.988</v>
      </c>
      <c r="S187" s="73">
        <v>34963</v>
      </c>
      <c r="T187" s="72">
        <v>6.98</v>
      </c>
      <c r="U187" s="73">
        <v>35291</v>
      </c>
      <c r="V187" s="72">
        <v>7.42</v>
      </c>
      <c r="W187" s="73">
        <v>35634</v>
      </c>
      <c r="X187" s="72">
        <v>6.78</v>
      </c>
      <c r="Y187" s="73">
        <v>39567</v>
      </c>
      <c r="Z187" s="72">
        <v>2.8090000000000002</v>
      </c>
    </row>
    <row r="188" spans="4:26">
      <c r="D188" s="83" t="e">
        <f t="shared" si="2"/>
        <v>#DIV/0!</v>
      </c>
      <c r="E188" s="72">
        <f>ROW()</f>
        <v>188</v>
      </c>
      <c r="K188" s="73">
        <v>34962</v>
      </c>
      <c r="L188" s="72">
        <v>5.82</v>
      </c>
      <c r="M188" s="73">
        <v>34962</v>
      </c>
      <c r="N188" s="72">
        <v>6</v>
      </c>
      <c r="O188" s="73">
        <v>34962</v>
      </c>
      <c r="P188" s="72">
        <v>6.29</v>
      </c>
      <c r="Q188" s="73">
        <v>37866</v>
      </c>
      <c r="R188" s="72">
        <v>3.0529999999999999</v>
      </c>
      <c r="S188" s="73">
        <v>34964</v>
      </c>
      <c r="T188" s="72">
        <v>7.03</v>
      </c>
      <c r="U188" s="73">
        <v>35292</v>
      </c>
      <c r="V188" s="72">
        <v>7.42</v>
      </c>
      <c r="W188" s="73">
        <v>35635</v>
      </c>
      <c r="X188" s="72">
        <v>6.84</v>
      </c>
      <c r="Y188" s="73">
        <v>39568</v>
      </c>
      <c r="Z188" s="72">
        <v>2.7759999999999998</v>
      </c>
    </row>
    <row r="189" spans="4:26">
      <c r="D189" s="83" t="e">
        <f t="shared" si="2"/>
        <v>#DIV/0!</v>
      </c>
      <c r="E189" s="72">
        <f>ROW()</f>
        <v>189</v>
      </c>
      <c r="K189" s="73">
        <v>34963</v>
      </c>
      <c r="L189" s="72">
        <v>5.84</v>
      </c>
      <c r="M189" s="73">
        <v>34963</v>
      </c>
      <c r="N189" s="72">
        <v>6.01</v>
      </c>
      <c r="O189" s="73">
        <v>34963</v>
      </c>
      <c r="P189" s="72">
        <v>6.3</v>
      </c>
      <c r="Q189" s="73">
        <v>37867</v>
      </c>
      <c r="R189" s="72">
        <v>3.1429999999999998</v>
      </c>
      <c r="S189" s="73">
        <v>34967</v>
      </c>
      <c r="T189" s="72">
        <v>7.06</v>
      </c>
      <c r="U189" s="73">
        <v>35293</v>
      </c>
      <c r="V189" s="72">
        <v>7.46</v>
      </c>
      <c r="W189" s="73">
        <v>35636</v>
      </c>
      <c r="X189" s="72">
        <v>6.78</v>
      </c>
      <c r="Y189" s="73">
        <v>39569</v>
      </c>
      <c r="Z189" s="72">
        <v>2.7759999999999998</v>
      </c>
    </row>
    <row r="190" spans="4:26">
      <c r="D190" s="83" t="e">
        <f t="shared" si="2"/>
        <v>#DIV/0!</v>
      </c>
      <c r="E190" s="72">
        <f>ROW()</f>
        <v>190</v>
      </c>
      <c r="K190" s="73">
        <v>34964</v>
      </c>
      <c r="L190" s="72">
        <v>5.85</v>
      </c>
      <c r="M190" s="73">
        <v>34964</v>
      </c>
      <c r="N190" s="72">
        <v>6.07</v>
      </c>
      <c r="O190" s="73">
        <v>34964</v>
      </c>
      <c r="P190" s="72">
        <v>6.36</v>
      </c>
      <c r="Q190" s="73">
        <v>37868</v>
      </c>
      <c r="R190" s="72">
        <v>3.0720000000000001</v>
      </c>
      <c r="S190" s="73">
        <v>34968</v>
      </c>
      <c r="T190" s="72">
        <v>7.09</v>
      </c>
      <c r="U190" s="73">
        <v>35296</v>
      </c>
      <c r="V190" s="72">
        <v>7.39</v>
      </c>
      <c r="W190" s="73">
        <v>35639</v>
      </c>
      <c r="X190" s="72">
        <v>6.76</v>
      </c>
      <c r="Y190" s="73">
        <v>39570</v>
      </c>
      <c r="Z190" s="72">
        <v>2.7109999999999999</v>
      </c>
    </row>
    <row r="191" spans="4:26">
      <c r="D191" s="83" t="e">
        <f t="shared" si="2"/>
        <v>#DIV/0!</v>
      </c>
      <c r="E191" s="72">
        <f>ROW()</f>
        <v>191</v>
      </c>
      <c r="K191" s="73">
        <v>34967</v>
      </c>
      <c r="L191" s="72">
        <v>5.77</v>
      </c>
      <c r="M191" s="73">
        <v>34967</v>
      </c>
      <c r="N191" s="72">
        <v>6.05</v>
      </c>
      <c r="O191" s="73">
        <v>34967</v>
      </c>
      <c r="P191" s="72">
        <v>6.37</v>
      </c>
      <c r="Q191" s="73">
        <v>37869</v>
      </c>
      <c r="R191" s="72">
        <v>2.9889999999999999</v>
      </c>
      <c r="S191" s="73">
        <v>34969</v>
      </c>
      <c r="T191" s="72">
        <v>7.11</v>
      </c>
      <c r="U191" s="73">
        <v>35297</v>
      </c>
      <c r="V191" s="72">
        <v>7.47</v>
      </c>
      <c r="W191" s="73">
        <v>35640</v>
      </c>
      <c r="X191" s="72">
        <v>6.6899999999999995</v>
      </c>
      <c r="Y191" s="73">
        <v>39573</v>
      </c>
      <c r="Z191" s="72">
        <v>2.8149999999999999</v>
      </c>
    </row>
    <row r="192" spans="4:26">
      <c r="D192" s="83" t="e">
        <f t="shared" si="2"/>
        <v>#DIV/0!</v>
      </c>
      <c r="E192" s="72">
        <f>ROW()</f>
        <v>192</v>
      </c>
      <c r="K192" s="73">
        <v>34968</v>
      </c>
      <c r="L192" s="72">
        <v>5.74</v>
      </c>
      <c r="M192" s="73">
        <v>34968</v>
      </c>
      <c r="N192" s="72">
        <v>6.05</v>
      </c>
      <c r="O192" s="73">
        <v>34968</v>
      </c>
      <c r="P192" s="72">
        <v>6.38</v>
      </c>
      <c r="Q192" s="73">
        <v>37872</v>
      </c>
      <c r="R192" s="72">
        <v>2.823</v>
      </c>
      <c r="S192" s="73">
        <v>34970</v>
      </c>
      <c r="T192" s="72">
        <v>7.13</v>
      </c>
      <c r="U192" s="73">
        <v>35298</v>
      </c>
      <c r="V192" s="72">
        <v>7.44</v>
      </c>
      <c r="W192" s="73">
        <v>35641</v>
      </c>
      <c r="X192" s="72">
        <v>6.72</v>
      </c>
      <c r="Y192" s="73">
        <v>39574</v>
      </c>
      <c r="Z192" s="72">
        <v>2.8340000000000001</v>
      </c>
    </row>
    <row r="193" spans="4:26">
      <c r="D193" s="83" t="e">
        <f t="shared" si="2"/>
        <v>#DIV/0!</v>
      </c>
      <c r="E193" s="72">
        <f>ROW()</f>
        <v>193</v>
      </c>
      <c r="K193" s="73">
        <v>34969</v>
      </c>
      <c r="L193" s="72">
        <v>5.77</v>
      </c>
      <c r="M193" s="73">
        <v>34969</v>
      </c>
      <c r="N193" s="72">
        <v>6.07</v>
      </c>
      <c r="O193" s="73">
        <v>34969</v>
      </c>
      <c r="P193" s="72">
        <v>6.4</v>
      </c>
      <c r="Q193" s="73">
        <v>37873</v>
      </c>
      <c r="R193" s="72">
        <v>2.9039999999999999</v>
      </c>
      <c r="S193" s="73">
        <v>34971</v>
      </c>
      <c r="T193" s="72">
        <v>7.12</v>
      </c>
      <c r="U193" s="73">
        <v>35299</v>
      </c>
      <c r="V193" s="72">
        <v>7.5</v>
      </c>
      <c r="W193" s="73">
        <v>35642</v>
      </c>
      <c r="X193" s="72">
        <v>6.73</v>
      </c>
      <c r="Y193" s="73">
        <v>39575</v>
      </c>
      <c r="Z193" s="72">
        <v>2.899</v>
      </c>
    </row>
    <row r="194" spans="4:26">
      <c r="D194" s="83" t="e">
        <f t="shared" si="2"/>
        <v>#DIV/0!</v>
      </c>
      <c r="E194" s="72">
        <f>ROW()</f>
        <v>194</v>
      </c>
      <c r="K194" s="73">
        <v>34970</v>
      </c>
      <c r="L194" s="72">
        <v>5.77</v>
      </c>
      <c r="M194" s="73">
        <v>34970</v>
      </c>
      <c r="N194" s="72">
        <v>6.08</v>
      </c>
      <c r="O194" s="73">
        <v>34970</v>
      </c>
      <c r="P194" s="72">
        <v>6.41</v>
      </c>
      <c r="Q194" s="73">
        <v>37874</v>
      </c>
      <c r="R194" s="72">
        <v>2.782</v>
      </c>
      <c r="S194" s="73">
        <v>34974</v>
      </c>
      <c r="T194" s="72">
        <v>7.02</v>
      </c>
      <c r="U194" s="73">
        <v>35300</v>
      </c>
      <c r="V194" s="72">
        <v>7.49</v>
      </c>
      <c r="W194" s="73">
        <v>35643</v>
      </c>
      <c r="X194" s="72">
        <v>6.67</v>
      </c>
      <c r="Y194" s="73">
        <v>39576</v>
      </c>
      <c r="Z194" s="72">
        <v>2.9</v>
      </c>
    </row>
    <row r="195" spans="4:26">
      <c r="D195" s="83" t="e">
        <f t="shared" si="2"/>
        <v>#DIV/0!</v>
      </c>
      <c r="E195" s="72">
        <f>ROW()</f>
        <v>195</v>
      </c>
      <c r="K195" s="73">
        <v>34971</v>
      </c>
      <c r="L195" s="72">
        <v>5.76</v>
      </c>
      <c r="M195" s="73">
        <v>34971</v>
      </c>
      <c r="N195" s="72">
        <v>6.09</v>
      </c>
      <c r="O195" s="73">
        <v>34971</v>
      </c>
      <c r="P195" s="72">
        <v>6.42</v>
      </c>
      <c r="Q195" s="73">
        <v>37875</v>
      </c>
      <c r="R195" s="72">
        <v>2.677</v>
      </c>
      <c r="S195" s="73">
        <v>34975</v>
      </c>
      <c r="T195" s="72">
        <v>7</v>
      </c>
      <c r="U195" s="73">
        <v>35304</v>
      </c>
      <c r="V195" s="72">
        <v>7.66</v>
      </c>
      <c r="W195" s="73">
        <v>35646</v>
      </c>
      <c r="X195" s="72">
        <v>6.84</v>
      </c>
      <c r="Y195" s="73">
        <v>39577</v>
      </c>
      <c r="Z195" s="72">
        <v>2.81</v>
      </c>
    </row>
    <row r="196" spans="4:26">
      <c r="D196" s="83" t="e">
        <f t="shared" si="2"/>
        <v>#DIV/0!</v>
      </c>
      <c r="E196" s="72">
        <f>ROW()</f>
        <v>196</v>
      </c>
      <c r="K196" s="73">
        <v>34974</v>
      </c>
      <c r="L196" s="72">
        <v>5.73</v>
      </c>
      <c r="M196" s="73">
        <v>34974</v>
      </c>
      <c r="N196" s="72">
        <v>6.01</v>
      </c>
      <c r="O196" s="73">
        <v>34974</v>
      </c>
      <c r="P196" s="72">
        <v>6.32</v>
      </c>
      <c r="Q196" s="73">
        <v>37879</v>
      </c>
      <c r="R196" s="72">
        <v>2.617</v>
      </c>
      <c r="S196" s="73">
        <v>34976</v>
      </c>
      <c r="T196" s="72">
        <v>6.97</v>
      </c>
      <c r="U196" s="73">
        <v>35305</v>
      </c>
      <c r="V196" s="72">
        <v>7.61</v>
      </c>
      <c r="W196" s="73">
        <v>35647</v>
      </c>
      <c r="X196" s="72">
        <v>6.88</v>
      </c>
      <c r="Y196" s="73">
        <v>39580</v>
      </c>
      <c r="Z196" s="72">
        <v>2.81</v>
      </c>
    </row>
    <row r="197" spans="4:26">
      <c r="D197" s="83" t="e">
        <f t="shared" si="2"/>
        <v>#DIV/0!</v>
      </c>
      <c r="E197" s="72">
        <f>ROW()</f>
        <v>197</v>
      </c>
      <c r="K197" s="73">
        <v>34975</v>
      </c>
      <c r="L197" s="72">
        <v>5.71</v>
      </c>
      <c r="M197" s="73">
        <v>34975</v>
      </c>
      <c r="N197" s="72">
        <v>5.97</v>
      </c>
      <c r="O197" s="73">
        <v>34975</v>
      </c>
      <c r="P197" s="72">
        <v>6.27</v>
      </c>
      <c r="Q197" s="73">
        <v>37880</v>
      </c>
      <c r="R197" s="72">
        <v>2.6179999999999999</v>
      </c>
      <c r="S197" s="73">
        <v>34977</v>
      </c>
      <c r="T197" s="72">
        <v>6.9399999999999995</v>
      </c>
      <c r="U197" s="73">
        <v>35306</v>
      </c>
      <c r="V197" s="72">
        <v>7.65</v>
      </c>
      <c r="W197" s="73">
        <v>35648</v>
      </c>
      <c r="X197" s="72">
        <v>6.92</v>
      </c>
      <c r="Y197" s="73">
        <v>39581</v>
      </c>
      <c r="Z197" s="72">
        <v>2.903</v>
      </c>
    </row>
    <row r="198" spans="4:26">
      <c r="D198" s="83" t="e">
        <f t="shared" si="2"/>
        <v>#DIV/0!</v>
      </c>
      <c r="E198" s="72">
        <f>ROW()</f>
        <v>198</v>
      </c>
      <c r="K198" s="73">
        <v>34976</v>
      </c>
      <c r="L198" s="72">
        <v>5.71</v>
      </c>
      <c r="M198" s="73">
        <v>34976</v>
      </c>
      <c r="N198" s="72">
        <v>5.93</v>
      </c>
      <c r="O198" s="73">
        <v>34976</v>
      </c>
      <c r="P198" s="72">
        <v>6.22</v>
      </c>
      <c r="Q198" s="73">
        <v>37881</v>
      </c>
      <c r="R198" s="72">
        <v>2.5949999999999998</v>
      </c>
      <c r="S198" s="73">
        <v>34978</v>
      </c>
      <c r="T198" s="72">
        <v>6.91</v>
      </c>
      <c r="U198" s="73">
        <v>35307</v>
      </c>
      <c r="V198" s="72">
        <v>7.71</v>
      </c>
      <c r="W198" s="73">
        <v>35649</v>
      </c>
      <c r="X198" s="72">
        <v>6.89</v>
      </c>
      <c r="Y198" s="73">
        <v>39582</v>
      </c>
      <c r="Z198" s="72">
        <v>3.0920000000000001</v>
      </c>
    </row>
    <row r="199" spans="4:26">
      <c r="D199" s="83" t="e">
        <f t="shared" si="2"/>
        <v>#DIV/0!</v>
      </c>
      <c r="E199" s="72">
        <f>ROW()</f>
        <v>199</v>
      </c>
      <c r="K199" s="73">
        <v>34977</v>
      </c>
      <c r="L199" s="72">
        <v>5.68</v>
      </c>
      <c r="M199" s="73">
        <v>34977</v>
      </c>
      <c r="N199" s="72">
        <v>5.89</v>
      </c>
      <c r="O199" s="73">
        <v>34977</v>
      </c>
      <c r="P199" s="72">
        <v>6.21</v>
      </c>
      <c r="Q199" s="73">
        <v>37882</v>
      </c>
      <c r="R199" s="72">
        <v>2.5579999999999998</v>
      </c>
      <c r="S199" s="73">
        <v>34981</v>
      </c>
      <c r="T199" s="72">
        <v>6.92</v>
      </c>
      <c r="U199" s="73">
        <v>35310</v>
      </c>
      <c r="V199" s="72">
        <v>7.83</v>
      </c>
      <c r="W199" s="73">
        <v>35650</v>
      </c>
      <c r="X199" s="72">
        <v>6.95</v>
      </c>
      <c r="Y199" s="73">
        <v>39583</v>
      </c>
      <c r="Z199" s="72">
        <v>3.0379999999999998</v>
      </c>
    </row>
    <row r="200" spans="4:26">
      <c r="D200" s="83" t="e">
        <f t="shared" si="2"/>
        <v>#DIV/0!</v>
      </c>
      <c r="E200" s="72">
        <f>ROW()</f>
        <v>200</v>
      </c>
      <c r="K200" s="73">
        <v>34978</v>
      </c>
      <c r="L200" s="72">
        <v>5.65</v>
      </c>
      <c r="M200" s="73">
        <v>34978</v>
      </c>
      <c r="N200" s="72">
        <v>5.87</v>
      </c>
      <c r="O200" s="73">
        <v>34978</v>
      </c>
      <c r="P200" s="72">
        <v>6.19</v>
      </c>
      <c r="Q200" s="73">
        <v>37883</v>
      </c>
      <c r="R200" s="72">
        <v>2.5949999999999998</v>
      </c>
      <c r="S200" s="73">
        <v>34982</v>
      </c>
      <c r="T200" s="72">
        <v>6.9399999999999995</v>
      </c>
      <c r="U200" s="73">
        <v>35311</v>
      </c>
      <c r="V200" s="72">
        <v>7.8</v>
      </c>
      <c r="W200" s="73">
        <v>35653</v>
      </c>
      <c r="X200" s="72">
        <v>7.09</v>
      </c>
      <c r="Y200" s="73">
        <v>39584</v>
      </c>
      <c r="Z200" s="72">
        <v>2.948</v>
      </c>
    </row>
    <row r="201" spans="4:26">
      <c r="D201" s="83" t="e">
        <f t="shared" si="2"/>
        <v>#DIV/0!</v>
      </c>
      <c r="E201" s="72">
        <f>ROW()</f>
        <v>201</v>
      </c>
      <c r="K201" s="73">
        <v>34981</v>
      </c>
      <c r="L201" s="72">
        <v>5.66</v>
      </c>
      <c r="M201" s="73">
        <v>34981</v>
      </c>
      <c r="N201" s="72">
        <v>5.88</v>
      </c>
      <c r="O201" s="73">
        <v>34981</v>
      </c>
      <c r="P201" s="72">
        <v>6.19</v>
      </c>
      <c r="Q201" s="73">
        <v>37886</v>
      </c>
      <c r="R201" s="72">
        <v>2.6589999999999998</v>
      </c>
      <c r="S201" s="73">
        <v>34983</v>
      </c>
      <c r="T201" s="72">
        <v>6.96</v>
      </c>
      <c r="U201" s="73">
        <v>35312</v>
      </c>
      <c r="V201" s="72">
        <v>7.77</v>
      </c>
      <c r="W201" s="73">
        <v>35654</v>
      </c>
      <c r="X201" s="72">
        <v>7.11</v>
      </c>
      <c r="Y201" s="73">
        <v>39587</v>
      </c>
      <c r="Z201" s="72">
        <v>2.9340000000000002</v>
      </c>
    </row>
    <row r="202" spans="4:26">
      <c r="D202" s="83" t="e">
        <f t="shared" si="2"/>
        <v>#DIV/0!</v>
      </c>
      <c r="E202" s="72">
        <f>ROW()</f>
        <v>202</v>
      </c>
      <c r="K202" s="73">
        <v>34982</v>
      </c>
      <c r="L202" s="72">
        <v>5.67</v>
      </c>
      <c r="M202" s="73">
        <v>34982</v>
      </c>
      <c r="N202" s="72">
        <v>5.91</v>
      </c>
      <c r="O202" s="73">
        <v>34982</v>
      </c>
      <c r="P202" s="72">
        <v>6.22</v>
      </c>
      <c r="Q202" s="73">
        <v>37887</v>
      </c>
      <c r="R202" s="72">
        <v>2.5640000000000001</v>
      </c>
      <c r="S202" s="73">
        <v>34984</v>
      </c>
      <c r="T202" s="72">
        <v>6.9399999999999995</v>
      </c>
      <c r="U202" s="73">
        <v>35313</v>
      </c>
      <c r="V202" s="72">
        <v>7.82</v>
      </c>
      <c r="W202" s="73">
        <v>35655</v>
      </c>
      <c r="X202" s="72">
        <v>7.16</v>
      </c>
      <c r="Y202" s="73">
        <v>39588</v>
      </c>
      <c r="Z202" s="72">
        <v>2.9220000000000002</v>
      </c>
    </row>
    <row r="203" spans="4:26">
      <c r="D203" s="83" t="e">
        <f t="shared" si="2"/>
        <v>#DIV/0!</v>
      </c>
      <c r="E203" s="72">
        <f>ROW()</f>
        <v>203</v>
      </c>
      <c r="K203" s="73">
        <v>34983</v>
      </c>
      <c r="L203" s="72">
        <v>5.68</v>
      </c>
      <c r="M203" s="73">
        <v>34983</v>
      </c>
      <c r="N203" s="72">
        <v>5.93</v>
      </c>
      <c r="O203" s="73">
        <v>34983</v>
      </c>
      <c r="P203" s="72">
        <v>6.24</v>
      </c>
      <c r="Q203" s="73">
        <v>37888</v>
      </c>
      <c r="R203" s="72">
        <v>2.5739999999999998</v>
      </c>
      <c r="S203" s="73">
        <v>34985</v>
      </c>
      <c r="T203" s="72">
        <v>6.9</v>
      </c>
      <c r="U203" s="73">
        <v>35314</v>
      </c>
      <c r="V203" s="72">
        <v>7.88</v>
      </c>
      <c r="W203" s="73">
        <v>35656</v>
      </c>
      <c r="X203" s="72">
        <v>7.11</v>
      </c>
      <c r="Y203" s="73">
        <v>39589</v>
      </c>
      <c r="Z203" s="72">
        <v>2.899</v>
      </c>
    </row>
    <row r="204" spans="4:26">
      <c r="D204" s="83" t="e">
        <f t="shared" si="2"/>
        <v>#DIV/0!</v>
      </c>
      <c r="E204" s="72">
        <f>ROW()</f>
        <v>204</v>
      </c>
      <c r="K204" s="73">
        <v>34984</v>
      </c>
      <c r="L204" s="72">
        <v>5.67</v>
      </c>
      <c r="M204" s="73">
        <v>34984</v>
      </c>
      <c r="N204" s="72">
        <v>5.9</v>
      </c>
      <c r="O204" s="73">
        <v>34984</v>
      </c>
      <c r="P204" s="72">
        <v>6.22</v>
      </c>
      <c r="Q204" s="73">
        <v>37889</v>
      </c>
      <c r="R204" s="72">
        <v>2.6669999999999998</v>
      </c>
      <c r="S204" s="73">
        <v>34988</v>
      </c>
      <c r="T204" s="72">
        <v>6.79</v>
      </c>
      <c r="U204" s="73">
        <v>35317</v>
      </c>
      <c r="V204" s="72">
        <v>7.79</v>
      </c>
      <c r="W204" s="73">
        <v>35657</v>
      </c>
      <c r="X204" s="72">
        <v>7.21</v>
      </c>
      <c r="Y204" s="73">
        <v>39590</v>
      </c>
      <c r="Z204" s="72">
        <v>2.9210000000000003</v>
      </c>
    </row>
    <row r="205" spans="4:26">
      <c r="D205" s="83" t="e">
        <f t="shared" si="2"/>
        <v>#DIV/0!</v>
      </c>
      <c r="E205" s="72">
        <f>ROW()</f>
        <v>205</v>
      </c>
      <c r="K205" s="73">
        <v>34985</v>
      </c>
      <c r="L205" s="72">
        <v>5.66</v>
      </c>
      <c r="M205" s="73">
        <v>34985</v>
      </c>
      <c r="N205" s="72">
        <v>5.88</v>
      </c>
      <c r="O205" s="73">
        <v>34985</v>
      </c>
      <c r="P205" s="72">
        <v>6.19</v>
      </c>
      <c r="Q205" s="73">
        <v>37890</v>
      </c>
      <c r="R205" s="72">
        <v>2.6480000000000001</v>
      </c>
      <c r="S205" s="73">
        <v>34989</v>
      </c>
      <c r="T205" s="72">
        <v>6.73</v>
      </c>
      <c r="U205" s="73">
        <v>35318</v>
      </c>
      <c r="V205" s="72">
        <v>7.76</v>
      </c>
      <c r="W205" s="73">
        <v>35661</v>
      </c>
      <c r="X205" s="72">
        <v>7.41</v>
      </c>
      <c r="Y205" s="73">
        <v>39591</v>
      </c>
      <c r="Z205" s="72">
        <v>3.008</v>
      </c>
    </row>
    <row r="206" spans="4:26">
      <c r="D206" s="83" t="e">
        <f t="shared" ref="D206:D269" si="3">LN(B206/B205)</f>
        <v>#DIV/0!</v>
      </c>
      <c r="E206" s="72">
        <f>ROW()</f>
        <v>206</v>
      </c>
      <c r="K206" s="73">
        <v>34988</v>
      </c>
      <c r="L206" s="72">
        <v>5.61</v>
      </c>
      <c r="M206" s="73">
        <v>34988</v>
      </c>
      <c r="N206" s="72">
        <v>5.83</v>
      </c>
      <c r="O206" s="73">
        <v>34988</v>
      </c>
      <c r="P206" s="72">
        <v>6.12</v>
      </c>
      <c r="Q206" s="73">
        <v>37893</v>
      </c>
      <c r="R206" s="72">
        <v>2.5779999999999998</v>
      </c>
      <c r="S206" s="73">
        <v>34990</v>
      </c>
      <c r="T206" s="72">
        <v>6.72</v>
      </c>
      <c r="U206" s="73">
        <v>35319</v>
      </c>
      <c r="V206" s="72">
        <v>7.8</v>
      </c>
      <c r="W206" s="73">
        <v>35662</v>
      </c>
      <c r="X206" s="72">
        <v>7.21</v>
      </c>
      <c r="Y206" s="73">
        <v>39594</v>
      </c>
      <c r="Z206" s="72">
        <v>3.0009999999999999</v>
      </c>
    </row>
    <row r="207" spans="4:26">
      <c r="D207" s="83" t="e">
        <f t="shared" si="3"/>
        <v>#DIV/0!</v>
      </c>
      <c r="E207" s="72">
        <f>ROW()</f>
        <v>207</v>
      </c>
      <c r="K207" s="73">
        <v>34989</v>
      </c>
      <c r="L207" s="72">
        <v>5.58</v>
      </c>
      <c r="M207" s="73">
        <v>34989</v>
      </c>
      <c r="N207" s="72">
        <v>5.78</v>
      </c>
      <c r="O207" s="73">
        <v>34989</v>
      </c>
      <c r="P207" s="72">
        <v>6.07</v>
      </c>
      <c r="Q207" s="73">
        <v>37894</v>
      </c>
      <c r="R207" s="72">
        <v>2.609</v>
      </c>
      <c r="S207" s="73">
        <v>34991</v>
      </c>
      <c r="T207" s="72">
        <v>6.79</v>
      </c>
      <c r="U207" s="73">
        <v>35320</v>
      </c>
      <c r="V207" s="72">
        <v>7.79</v>
      </c>
      <c r="W207" s="73">
        <v>35663</v>
      </c>
      <c r="X207" s="72">
        <v>7.06</v>
      </c>
      <c r="Y207" s="73">
        <v>39595</v>
      </c>
      <c r="Z207" s="72">
        <v>3.0609999999999999</v>
      </c>
    </row>
    <row r="208" spans="4:26">
      <c r="D208" s="83" t="e">
        <f t="shared" si="3"/>
        <v>#DIV/0!</v>
      </c>
      <c r="E208" s="72">
        <f>ROW()</f>
        <v>208</v>
      </c>
      <c r="K208" s="73">
        <v>34990</v>
      </c>
      <c r="L208" s="72">
        <v>5.5600000000000005</v>
      </c>
      <c r="M208" s="73">
        <v>34990</v>
      </c>
      <c r="N208" s="72">
        <v>5.76</v>
      </c>
      <c r="O208" s="73">
        <v>34990</v>
      </c>
      <c r="P208" s="72">
        <v>6.05</v>
      </c>
      <c r="Q208" s="73">
        <v>37896</v>
      </c>
      <c r="R208" s="72">
        <v>2.4910000000000001</v>
      </c>
      <c r="S208" s="73">
        <v>34992</v>
      </c>
      <c r="T208" s="72">
        <v>6.83</v>
      </c>
      <c r="U208" s="73">
        <v>35321</v>
      </c>
      <c r="V208" s="72">
        <v>7.73</v>
      </c>
      <c r="W208" s="73">
        <v>35664</v>
      </c>
      <c r="X208" s="72">
        <v>7.18</v>
      </c>
      <c r="Y208" s="73">
        <v>39596</v>
      </c>
      <c r="Z208" s="72">
        <v>3.1989999999999998</v>
      </c>
    </row>
    <row r="209" spans="4:26">
      <c r="D209" s="83" t="e">
        <f t="shared" si="3"/>
        <v>#DIV/0!</v>
      </c>
      <c r="E209" s="72">
        <f>ROW()</f>
        <v>209</v>
      </c>
      <c r="K209" s="73">
        <v>34991</v>
      </c>
      <c r="L209" s="72">
        <v>5.61</v>
      </c>
      <c r="M209" s="73">
        <v>34991</v>
      </c>
      <c r="N209" s="72">
        <v>5.8100000000000005</v>
      </c>
      <c r="O209" s="73">
        <v>34991</v>
      </c>
      <c r="P209" s="72">
        <v>6.12</v>
      </c>
      <c r="Q209" s="73">
        <v>37897</v>
      </c>
      <c r="R209" s="72">
        <v>2.5089999999999999</v>
      </c>
      <c r="S209" s="73">
        <v>34995</v>
      </c>
      <c r="T209" s="72">
        <v>6.9</v>
      </c>
      <c r="U209" s="73">
        <v>35324</v>
      </c>
      <c r="V209" s="72">
        <v>7.5600000000000005</v>
      </c>
      <c r="W209" s="73">
        <v>35667</v>
      </c>
      <c r="X209" s="72">
        <v>7.06</v>
      </c>
      <c r="Y209" s="73">
        <v>39597</v>
      </c>
      <c r="Z209" s="72">
        <v>3.2829999999999999</v>
      </c>
    </row>
    <row r="210" spans="4:26">
      <c r="D210" s="83" t="e">
        <f t="shared" si="3"/>
        <v>#DIV/0!</v>
      </c>
      <c r="E210" s="72">
        <f>ROW()</f>
        <v>210</v>
      </c>
      <c r="K210" s="73">
        <v>34992</v>
      </c>
      <c r="L210" s="72">
        <v>5.65</v>
      </c>
      <c r="M210" s="73">
        <v>34992</v>
      </c>
      <c r="N210" s="72">
        <v>5.87</v>
      </c>
      <c r="O210" s="73">
        <v>34992</v>
      </c>
      <c r="P210" s="72">
        <v>6.15</v>
      </c>
      <c r="Q210" s="73">
        <v>37900</v>
      </c>
      <c r="R210" s="72">
        <v>2.629</v>
      </c>
      <c r="S210" s="73">
        <v>34996</v>
      </c>
      <c r="T210" s="72">
        <v>6.91</v>
      </c>
      <c r="U210" s="73">
        <v>35325</v>
      </c>
      <c r="V210" s="72">
        <v>7.5600000000000005</v>
      </c>
      <c r="W210" s="73">
        <v>35668</v>
      </c>
      <c r="X210" s="72">
        <v>7.09</v>
      </c>
      <c r="Y210" s="73">
        <v>39598</v>
      </c>
      <c r="Z210" s="72">
        <v>3.2989999999999999</v>
      </c>
    </row>
    <row r="211" spans="4:26">
      <c r="D211" s="83" t="e">
        <f t="shared" si="3"/>
        <v>#DIV/0!</v>
      </c>
      <c r="E211" s="72">
        <f>ROW()</f>
        <v>211</v>
      </c>
      <c r="K211" s="73">
        <v>34995</v>
      </c>
      <c r="L211" s="72">
        <v>5.71</v>
      </c>
      <c r="M211" s="73">
        <v>34995</v>
      </c>
      <c r="N211" s="72">
        <v>5.95</v>
      </c>
      <c r="O211" s="73">
        <v>34995</v>
      </c>
      <c r="P211" s="72">
        <v>6.22</v>
      </c>
      <c r="Q211" s="73">
        <v>37901</v>
      </c>
      <c r="R211" s="72">
        <v>2.5270000000000001</v>
      </c>
      <c r="S211" s="73">
        <v>34997</v>
      </c>
      <c r="T211" s="72">
        <v>6.82</v>
      </c>
      <c r="U211" s="73">
        <v>35326</v>
      </c>
      <c r="V211" s="72">
        <v>7.66</v>
      </c>
      <c r="W211" s="73">
        <v>35669</v>
      </c>
      <c r="X211" s="72">
        <v>7.09</v>
      </c>
      <c r="Y211" s="73">
        <v>39601</v>
      </c>
      <c r="Z211" s="72">
        <v>3.2759999999999998</v>
      </c>
    </row>
    <row r="212" spans="4:26">
      <c r="D212" s="83" t="e">
        <f t="shared" si="3"/>
        <v>#DIV/0!</v>
      </c>
      <c r="E212" s="72">
        <f>ROW()</f>
        <v>212</v>
      </c>
      <c r="K212" s="73">
        <v>34996</v>
      </c>
      <c r="L212" s="72">
        <v>5.68</v>
      </c>
      <c r="M212" s="73">
        <v>34996</v>
      </c>
      <c r="N212" s="72">
        <v>5.93</v>
      </c>
      <c r="O212" s="73">
        <v>34996</v>
      </c>
      <c r="P212" s="72">
        <v>6.29</v>
      </c>
      <c r="Q212" s="73">
        <v>37902</v>
      </c>
      <c r="R212" s="72">
        <v>2.5259999999999998</v>
      </c>
      <c r="S212" s="73">
        <v>34998</v>
      </c>
      <c r="T212" s="72">
        <v>6.79</v>
      </c>
      <c r="U212" s="73">
        <v>35327</v>
      </c>
      <c r="V212" s="72">
        <v>7.66</v>
      </c>
      <c r="W212" s="73">
        <v>35670</v>
      </c>
      <c r="X212" s="72">
        <v>7.13</v>
      </c>
      <c r="Y212" s="73">
        <v>39602</v>
      </c>
      <c r="Z212" s="72">
        <v>3.2309999999999999</v>
      </c>
    </row>
    <row r="213" spans="4:26">
      <c r="D213" s="83" t="e">
        <f t="shared" si="3"/>
        <v>#DIV/0!</v>
      </c>
      <c r="E213" s="72">
        <f>ROW()</f>
        <v>213</v>
      </c>
      <c r="K213" s="73">
        <v>34997</v>
      </c>
      <c r="L213" s="72">
        <v>5.6</v>
      </c>
      <c r="M213" s="73">
        <v>34997</v>
      </c>
      <c r="N213" s="72">
        <v>5.85</v>
      </c>
      <c r="O213" s="73">
        <v>34997</v>
      </c>
      <c r="P213" s="72">
        <v>6.22</v>
      </c>
      <c r="Q213" s="73">
        <v>37903</v>
      </c>
      <c r="R213" s="72">
        <v>2.6120000000000001</v>
      </c>
      <c r="S213" s="73">
        <v>34999</v>
      </c>
      <c r="T213" s="72">
        <v>6.87</v>
      </c>
      <c r="U213" s="73">
        <v>35328</v>
      </c>
      <c r="V213" s="72">
        <v>7.68</v>
      </c>
      <c r="W213" s="73">
        <v>35671</v>
      </c>
      <c r="X213" s="72">
        <v>7.17</v>
      </c>
      <c r="Y213" s="73">
        <v>39603</v>
      </c>
      <c r="Z213" s="72">
        <v>3.2170000000000001</v>
      </c>
    </row>
    <row r="214" spans="4:26">
      <c r="D214" s="83" t="e">
        <f t="shared" si="3"/>
        <v>#DIV/0!</v>
      </c>
      <c r="E214" s="72">
        <f>ROW()</f>
        <v>214</v>
      </c>
      <c r="K214" s="73">
        <v>34998</v>
      </c>
      <c r="L214" s="72">
        <v>5.61</v>
      </c>
      <c r="M214" s="73">
        <v>34998</v>
      </c>
      <c r="N214" s="72">
        <v>5.82</v>
      </c>
      <c r="O214" s="73">
        <v>34998</v>
      </c>
      <c r="P214" s="72">
        <v>6.2</v>
      </c>
      <c r="Q214" s="73">
        <v>37904</v>
      </c>
      <c r="R214" s="72">
        <v>2.6280000000000001</v>
      </c>
      <c r="S214" s="73">
        <v>35002</v>
      </c>
      <c r="T214" s="72">
        <v>6.84</v>
      </c>
      <c r="U214" s="73">
        <v>35331</v>
      </c>
      <c r="V214" s="72">
        <v>7.68</v>
      </c>
      <c r="W214" s="73">
        <v>35674</v>
      </c>
      <c r="X214" s="72">
        <v>7.07</v>
      </c>
      <c r="Y214" s="73">
        <v>39604</v>
      </c>
      <c r="Z214" s="72">
        <v>3.3180000000000001</v>
      </c>
    </row>
    <row r="215" spans="4:26">
      <c r="D215" s="83" t="e">
        <f t="shared" si="3"/>
        <v>#DIV/0!</v>
      </c>
      <c r="E215" s="72">
        <f>ROW()</f>
        <v>215</v>
      </c>
      <c r="K215" s="73">
        <v>34999</v>
      </c>
      <c r="L215" s="72">
        <v>5.67</v>
      </c>
      <c r="M215" s="73">
        <v>34999</v>
      </c>
      <c r="N215" s="72">
        <v>5.88</v>
      </c>
      <c r="O215" s="73">
        <v>34999</v>
      </c>
      <c r="P215" s="72">
        <v>6.26</v>
      </c>
      <c r="Q215" s="73">
        <v>37907</v>
      </c>
      <c r="R215" s="72">
        <v>2.5649999999999999</v>
      </c>
      <c r="S215" s="73">
        <v>35003</v>
      </c>
      <c r="T215" s="72">
        <v>6.78</v>
      </c>
      <c r="U215" s="73">
        <v>35332</v>
      </c>
      <c r="V215" s="72">
        <v>7.66</v>
      </c>
      <c r="W215" s="73">
        <v>35675</v>
      </c>
      <c r="X215" s="72">
        <v>7.09</v>
      </c>
      <c r="Y215" s="73">
        <v>39605</v>
      </c>
      <c r="Z215" s="72">
        <v>3.4089999999999998</v>
      </c>
    </row>
    <row r="216" spans="4:26">
      <c r="D216" s="83" t="e">
        <f t="shared" si="3"/>
        <v>#DIV/0!</v>
      </c>
      <c r="E216" s="72">
        <f>ROW()</f>
        <v>216</v>
      </c>
      <c r="K216" s="73">
        <v>35002</v>
      </c>
      <c r="L216" s="72">
        <v>5.64</v>
      </c>
      <c r="M216" s="73">
        <v>35002</v>
      </c>
      <c r="N216" s="72">
        <v>5.85</v>
      </c>
      <c r="O216" s="73">
        <v>35002</v>
      </c>
      <c r="P216" s="72">
        <v>6.23</v>
      </c>
      <c r="Q216" s="73">
        <v>37908</v>
      </c>
      <c r="R216" s="72">
        <v>2.621</v>
      </c>
      <c r="S216" s="73">
        <v>35005</v>
      </c>
      <c r="T216" s="72">
        <v>6.6899999999999995</v>
      </c>
      <c r="U216" s="73">
        <v>35333</v>
      </c>
      <c r="V216" s="72">
        <v>7.6</v>
      </c>
      <c r="W216" s="73">
        <v>35676</v>
      </c>
      <c r="X216" s="72">
        <v>7.01</v>
      </c>
      <c r="Y216" s="73">
        <v>39608</v>
      </c>
      <c r="Z216" s="72">
        <v>3.4089999999999998</v>
      </c>
    </row>
    <row r="217" spans="4:26">
      <c r="D217" s="83" t="e">
        <f t="shared" si="3"/>
        <v>#DIV/0!</v>
      </c>
      <c r="E217" s="72">
        <f>ROW()</f>
        <v>217</v>
      </c>
      <c r="K217" s="73">
        <v>35003</v>
      </c>
      <c r="L217" s="72">
        <v>5.61</v>
      </c>
      <c r="M217" s="73">
        <v>35003</v>
      </c>
      <c r="N217" s="72">
        <v>5.82</v>
      </c>
      <c r="O217" s="73">
        <v>35003</v>
      </c>
      <c r="P217" s="72">
        <v>6.19</v>
      </c>
      <c r="Q217" s="73">
        <v>37909</v>
      </c>
      <c r="R217" s="72">
        <v>2.6419999999999999</v>
      </c>
      <c r="S217" s="73">
        <v>35006</v>
      </c>
      <c r="T217" s="72">
        <v>6.59</v>
      </c>
      <c r="U217" s="73">
        <v>35334</v>
      </c>
      <c r="V217" s="72">
        <v>7.53</v>
      </c>
      <c r="W217" s="73">
        <v>35677</v>
      </c>
      <c r="X217" s="72">
        <v>7.03</v>
      </c>
      <c r="Y217" s="73">
        <v>39609</v>
      </c>
      <c r="Z217" s="72">
        <v>3.6080000000000001</v>
      </c>
    </row>
    <row r="218" spans="4:26">
      <c r="D218" s="83" t="e">
        <f t="shared" si="3"/>
        <v>#DIV/0!</v>
      </c>
      <c r="E218" s="72">
        <f>ROW()</f>
        <v>218</v>
      </c>
      <c r="K218" s="73">
        <v>35005</v>
      </c>
      <c r="L218" s="72">
        <v>5.5600000000000005</v>
      </c>
      <c r="M218" s="73">
        <v>35005</v>
      </c>
      <c r="N218" s="72">
        <v>5.7</v>
      </c>
      <c r="O218" s="73">
        <v>35005</v>
      </c>
      <c r="P218" s="72">
        <v>6.08</v>
      </c>
      <c r="Q218" s="73">
        <v>37910</v>
      </c>
      <c r="R218" s="72">
        <v>2.7210000000000001</v>
      </c>
      <c r="S218" s="73">
        <v>35009</v>
      </c>
      <c r="T218" s="72">
        <v>6.65</v>
      </c>
      <c r="U218" s="73">
        <v>35335</v>
      </c>
      <c r="V218" s="72">
        <v>7.51</v>
      </c>
      <c r="W218" s="73">
        <v>35678</v>
      </c>
      <c r="X218" s="72">
        <v>7.03</v>
      </c>
      <c r="Y218" s="73">
        <v>39610</v>
      </c>
      <c r="Z218" s="72">
        <v>3.6619999999999999</v>
      </c>
    </row>
    <row r="219" spans="4:26">
      <c r="D219" s="83" t="e">
        <f t="shared" si="3"/>
        <v>#DIV/0!</v>
      </c>
      <c r="E219" s="72">
        <f>ROW()</f>
        <v>219</v>
      </c>
      <c r="K219" s="73">
        <v>35006</v>
      </c>
      <c r="L219" s="72">
        <v>5.53</v>
      </c>
      <c r="M219" s="73">
        <v>35006</v>
      </c>
      <c r="N219" s="72">
        <v>5.63</v>
      </c>
      <c r="O219" s="73">
        <v>35006</v>
      </c>
      <c r="P219" s="72">
        <v>6</v>
      </c>
      <c r="Q219" s="73">
        <v>37911</v>
      </c>
      <c r="R219" s="72">
        <v>2.8209999999999997</v>
      </c>
      <c r="S219" s="73">
        <v>35010</v>
      </c>
      <c r="T219" s="72">
        <v>6.6899999999999995</v>
      </c>
      <c r="U219" s="73">
        <v>35338</v>
      </c>
      <c r="V219" s="72">
        <v>7.52</v>
      </c>
      <c r="W219" s="73">
        <v>35681</v>
      </c>
      <c r="X219" s="72">
        <v>6.99</v>
      </c>
      <c r="Y219" s="73">
        <v>39611</v>
      </c>
      <c r="Z219" s="72">
        <v>3.609</v>
      </c>
    </row>
    <row r="220" spans="4:26">
      <c r="D220" s="83" t="e">
        <f t="shared" si="3"/>
        <v>#DIV/0!</v>
      </c>
      <c r="E220" s="72">
        <f>ROW()</f>
        <v>220</v>
      </c>
      <c r="K220" s="73">
        <v>35009</v>
      </c>
      <c r="L220" s="72">
        <v>5.53</v>
      </c>
      <c r="M220" s="73">
        <v>35009</v>
      </c>
      <c r="N220" s="72">
        <v>5.65</v>
      </c>
      <c r="O220" s="73">
        <v>35009</v>
      </c>
      <c r="P220" s="72">
        <v>6.03</v>
      </c>
      <c r="Q220" s="73">
        <v>37914</v>
      </c>
      <c r="R220" s="72">
        <v>2.8730000000000002</v>
      </c>
      <c r="S220" s="73">
        <v>35011</v>
      </c>
      <c r="T220" s="72">
        <v>6.73</v>
      </c>
      <c r="U220" s="73">
        <v>35339</v>
      </c>
      <c r="V220" s="72">
        <v>7.55</v>
      </c>
      <c r="W220" s="73">
        <v>35682</v>
      </c>
      <c r="X220" s="72">
        <v>6.97</v>
      </c>
      <c r="Y220" s="73">
        <v>39612</v>
      </c>
      <c r="Z220" s="72">
        <v>3.855</v>
      </c>
    </row>
    <row r="221" spans="4:26">
      <c r="D221" s="83" t="e">
        <f t="shared" si="3"/>
        <v>#DIV/0!</v>
      </c>
      <c r="E221" s="72">
        <f>ROW()</f>
        <v>221</v>
      </c>
      <c r="K221" s="73">
        <v>35010</v>
      </c>
      <c r="L221" s="72">
        <v>5.55</v>
      </c>
      <c r="M221" s="73">
        <v>35010</v>
      </c>
      <c r="N221" s="72">
        <v>5.67</v>
      </c>
      <c r="O221" s="73">
        <v>35010</v>
      </c>
      <c r="P221" s="72">
        <v>6.06</v>
      </c>
      <c r="Q221" s="73">
        <v>37915</v>
      </c>
      <c r="R221" s="72">
        <v>2.8209999999999997</v>
      </c>
      <c r="S221" s="73">
        <v>35012</v>
      </c>
      <c r="T221" s="72">
        <v>6.65</v>
      </c>
      <c r="U221" s="73">
        <v>35340</v>
      </c>
      <c r="V221" s="72">
        <v>7.48</v>
      </c>
      <c r="W221" s="73">
        <v>35683</v>
      </c>
      <c r="X221" s="72">
        <v>6.98</v>
      </c>
      <c r="Y221" s="73">
        <v>39615</v>
      </c>
      <c r="Z221" s="72">
        <v>3.976</v>
      </c>
    </row>
    <row r="222" spans="4:26">
      <c r="D222" s="83" t="e">
        <f t="shared" si="3"/>
        <v>#DIV/0!</v>
      </c>
      <c r="E222" s="72">
        <f>ROW()</f>
        <v>222</v>
      </c>
      <c r="K222" s="73">
        <v>35011</v>
      </c>
      <c r="L222" s="72">
        <v>5.58</v>
      </c>
      <c r="M222" s="73">
        <v>35011</v>
      </c>
      <c r="N222" s="72">
        <v>5.73</v>
      </c>
      <c r="O222" s="73">
        <v>35011</v>
      </c>
      <c r="P222" s="72">
        <v>6.12</v>
      </c>
      <c r="Q222" s="73">
        <v>37916</v>
      </c>
      <c r="R222" s="72">
        <v>2.7410000000000001</v>
      </c>
      <c r="S222" s="73">
        <v>35013</v>
      </c>
      <c r="T222" s="72">
        <v>6.68</v>
      </c>
      <c r="U222" s="73">
        <v>35341</v>
      </c>
      <c r="V222" s="72">
        <v>7.41</v>
      </c>
      <c r="W222" s="73">
        <v>35684</v>
      </c>
      <c r="X222" s="72">
        <v>7.07</v>
      </c>
      <c r="Y222" s="73">
        <v>39616</v>
      </c>
      <c r="Z222" s="72">
        <v>3.83</v>
      </c>
    </row>
    <row r="223" spans="4:26">
      <c r="D223" s="83" t="e">
        <f t="shared" si="3"/>
        <v>#DIV/0!</v>
      </c>
      <c r="E223" s="72">
        <f>ROW()</f>
        <v>223</v>
      </c>
      <c r="K223" s="73">
        <v>35012</v>
      </c>
      <c r="L223" s="72">
        <v>5.5600000000000005</v>
      </c>
      <c r="M223" s="73">
        <v>35012</v>
      </c>
      <c r="N223" s="72">
        <v>5.67</v>
      </c>
      <c r="O223" s="73">
        <v>35012</v>
      </c>
      <c r="P223" s="72">
        <v>6.03</v>
      </c>
      <c r="Q223" s="73">
        <v>37917</v>
      </c>
      <c r="R223" s="72">
        <v>2.6040000000000001</v>
      </c>
      <c r="S223" s="73">
        <v>35016</v>
      </c>
      <c r="T223" s="72">
        <v>6.73</v>
      </c>
      <c r="U223" s="73">
        <v>35342</v>
      </c>
      <c r="V223" s="72">
        <v>7.42</v>
      </c>
      <c r="W223" s="73">
        <v>35685</v>
      </c>
      <c r="X223" s="72">
        <v>7.09</v>
      </c>
      <c r="Y223" s="73">
        <v>39617</v>
      </c>
      <c r="Z223" s="72">
        <v>3.7909999999999999</v>
      </c>
    </row>
    <row r="224" spans="4:26">
      <c r="D224" s="83" t="e">
        <f t="shared" si="3"/>
        <v>#DIV/0!</v>
      </c>
      <c r="E224" s="72">
        <f>ROW()</f>
        <v>224</v>
      </c>
      <c r="K224" s="73">
        <v>35013</v>
      </c>
      <c r="L224" s="72">
        <v>5.58</v>
      </c>
      <c r="M224" s="73">
        <v>35013</v>
      </c>
      <c r="N224" s="72">
        <v>5.6899999999999995</v>
      </c>
      <c r="O224" s="73">
        <v>35013</v>
      </c>
      <c r="P224" s="72">
        <v>6.08</v>
      </c>
      <c r="Q224" s="73">
        <v>37918</v>
      </c>
      <c r="R224" s="72">
        <v>2.6669999999999998</v>
      </c>
      <c r="S224" s="73">
        <v>35017</v>
      </c>
      <c r="T224" s="72">
        <v>6.66</v>
      </c>
      <c r="U224" s="73">
        <v>35345</v>
      </c>
      <c r="V224" s="72">
        <v>7.29</v>
      </c>
      <c r="W224" s="73">
        <v>35688</v>
      </c>
      <c r="X224" s="72">
        <v>6.97</v>
      </c>
      <c r="Y224" s="73">
        <v>39618</v>
      </c>
      <c r="Z224" s="72">
        <v>3.7880000000000003</v>
      </c>
    </row>
    <row r="225" spans="4:26">
      <c r="D225" s="83" t="e">
        <f t="shared" si="3"/>
        <v>#DIV/0!</v>
      </c>
      <c r="E225" s="72">
        <f>ROW()</f>
        <v>225</v>
      </c>
      <c r="K225" s="73">
        <v>35016</v>
      </c>
      <c r="L225" s="72">
        <v>5.6</v>
      </c>
      <c r="M225" s="73">
        <v>35016</v>
      </c>
      <c r="N225" s="72">
        <v>5.74</v>
      </c>
      <c r="O225" s="73">
        <v>35016</v>
      </c>
      <c r="P225" s="72">
        <v>6.12</v>
      </c>
      <c r="Q225" s="73">
        <v>37921</v>
      </c>
      <c r="R225" s="72">
        <v>2.625</v>
      </c>
      <c r="S225" s="73">
        <v>35018</v>
      </c>
      <c r="T225" s="72">
        <v>6.66</v>
      </c>
      <c r="U225" s="73">
        <v>35346</v>
      </c>
      <c r="V225" s="72">
        <v>7.33</v>
      </c>
      <c r="W225" s="73">
        <v>35689</v>
      </c>
      <c r="X225" s="72">
        <v>6.96</v>
      </c>
      <c r="Y225" s="73">
        <v>39619</v>
      </c>
      <c r="Z225" s="72">
        <v>3.859</v>
      </c>
    </row>
    <row r="226" spans="4:26">
      <c r="D226" s="83" t="e">
        <f t="shared" si="3"/>
        <v>#DIV/0!</v>
      </c>
      <c r="E226" s="72">
        <f>ROW()</f>
        <v>226</v>
      </c>
      <c r="K226" s="73">
        <v>35017</v>
      </c>
      <c r="L226" s="72">
        <v>5.57</v>
      </c>
      <c r="M226" s="73">
        <v>35017</v>
      </c>
      <c r="N226" s="72">
        <v>5.79</v>
      </c>
      <c r="O226" s="73">
        <v>35017</v>
      </c>
      <c r="P226" s="72">
        <v>6.07</v>
      </c>
      <c r="Q226" s="73">
        <v>37922</v>
      </c>
      <c r="R226" s="72">
        <v>2.657</v>
      </c>
      <c r="S226" s="73">
        <v>35019</v>
      </c>
      <c r="T226" s="72">
        <v>6.67</v>
      </c>
      <c r="U226" s="73">
        <v>35347</v>
      </c>
      <c r="V226" s="72">
        <v>7.37</v>
      </c>
      <c r="W226" s="73">
        <v>35691</v>
      </c>
      <c r="X226" s="72">
        <v>6.88</v>
      </c>
      <c r="Y226" s="73">
        <v>39622</v>
      </c>
      <c r="Z226" s="72">
        <v>3.8209999999999997</v>
      </c>
    </row>
    <row r="227" spans="4:26">
      <c r="D227" s="83" t="e">
        <f t="shared" si="3"/>
        <v>#DIV/0!</v>
      </c>
      <c r="E227" s="72">
        <f>ROW()</f>
        <v>227</v>
      </c>
      <c r="K227" s="73">
        <v>35018</v>
      </c>
      <c r="L227" s="72">
        <v>5.5600000000000005</v>
      </c>
      <c r="M227" s="73">
        <v>35018</v>
      </c>
      <c r="N227" s="72">
        <v>5.76</v>
      </c>
      <c r="O227" s="73">
        <v>35018</v>
      </c>
      <c r="P227" s="72">
        <v>6.06</v>
      </c>
      <c r="Q227" s="73">
        <v>37923</v>
      </c>
      <c r="R227" s="72">
        <v>2.5750000000000002</v>
      </c>
      <c r="S227" s="73">
        <v>35020</v>
      </c>
      <c r="T227" s="72">
        <v>6.64</v>
      </c>
      <c r="U227" s="73">
        <v>35348</v>
      </c>
      <c r="V227" s="72">
        <v>7.39</v>
      </c>
      <c r="W227" s="73">
        <v>35692</v>
      </c>
      <c r="X227" s="72">
        <v>6.92</v>
      </c>
      <c r="Y227" s="73">
        <v>39623</v>
      </c>
      <c r="Z227" s="72">
        <v>3.8529999999999998</v>
      </c>
    </row>
    <row r="228" spans="4:26">
      <c r="D228" s="83" t="e">
        <f t="shared" si="3"/>
        <v>#DIV/0!</v>
      </c>
      <c r="E228" s="72">
        <f>ROW()</f>
        <v>228</v>
      </c>
      <c r="K228" s="73">
        <v>35019</v>
      </c>
      <c r="L228" s="72">
        <v>5.59</v>
      </c>
      <c r="M228" s="73">
        <v>35019</v>
      </c>
      <c r="N228" s="72">
        <v>5.79</v>
      </c>
      <c r="O228" s="73">
        <v>35019</v>
      </c>
      <c r="P228" s="72">
        <v>6.09</v>
      </c>
      <c r="Q228" s="73">
        <v>37924</v>
      </c>
      <c r="R228" s="72">
        <v>2.6619999999999999</v>
      </c>
      <c r="S228" s="73">
        <v>35023</v>
      </c>
      <c r="T228" s="72">
        <v>6.57</v>
      </c>
      <c r="U228" s="73">
        <v>35349</v>
      </c>
      <c r="V228" s="72">
        <v>7.43</v>
      </c>
      <c r="W228" s="73">
        <v>35695</v>
      </c>
      <c r="X228" s="72">
        <v>6.9</v>
      </c>
      <c r="Y228" s="73">
        <v>39624</v>
      </c>
      <c r="Z228" s="72">
        <v>3.7269999999999999</v>
      </c>
    </row>
    <row r="229" spans="4:26">
      <c r="D229" s="83" t="e">
        <f t="shared" si="3"/>
        <v>#DIV/0!</v>
      </c>
      <c r="E229" s="72">
        <f>ROW()</f>
        <v>229</v>
      </c>
      <c r="K229" s="73">
        <v>35020</v>
      </c>
      <c r="L229" s="72">
        <v>5.57</v>
      </c>
      <c r="M229" s="73">
        <v>35020</v>
      </c>
      <c r="N229" s="72">
        <v>5.77</v>
      </c>
      <c r="O229" s="73">
        <v>35020</v>
      </c>
      <c r="P229" s="72">
        <v>6.06</v>
      </c>
      <c r="Q229" s="73">
        <v>37925</v>
      </c>
      <c r="R229" s="72">
        <v>2.7309999999999999</v>
      </c>
      <c r="S229" s="73">
        <v>35024</v>
      </c>
      <c r="T229" s="72">
        <v>6.6</v>
      </c>
      <c r="U229" s="73">
        <v>35352</v>
      </c>
      <c r="V229" s="72">
        <v>7.37</v>
      </c>
      <c r="W229" s="73">
        <v>35696</v>
      </c>
      <c r="X229" s="72">
        <v>6.91</v>
      </c>
      <c r="Y229" s="73">
        <v>39625</v>
      </c>
      <c r="Z229" s="72">
        <v>3.7330000000000001</v>
      </c>
    </row>
    <row r="230" spans="4:26">
      <c r="D230" s="83" t="e">
        <f t="shared" si="3"/>
        <v>#DIV/0!</v>
      </c>
      <c r="E230" s="72">
        <f>ROW()</f>
        <v>230</v>
      </c>
      <c r="K230" s="73">
        <v>35023</v>
      </c>
      <c r="L230" s="72">
        <v>5.54</v>
      </c>
      <c r="M230" s="73">
        <v>35023</v>
      </c>
      <c r="N230" s="72">
        <v>5.71</v>
      </c>
      <c r="O230" s="73">
        <v>35023</v>
      </c>
      <c r="P230" s="72">
        <v>5.99</v>
      </c>
      <c r="Q230" s="73">
        <v>37928</v>
      </c>
      <c r="R230" s="72">
        <v>2.7130000000000001</v>
      </c>
      <c r="S230" s="73">
        <v>35025</v>
      </c>
      <c r="T230" s="72">
        <v>6.6</v>
      </c>
      <c r="U230" s="73">
        <v>35353</v>
      </c>
      <c r="V230" s="72">
        <v>7.36</v>
      </c>
      <c r="W230" s="73">
        <v>35697</v>
      </c>
      <c r="X230" s="72">
        <v>6.91</v>
      </c>
      <c r="Y230" s="73">
        <v>39626</v>
      </c>
      <c r="Z230" s="72">
        <v>3.6070000000000002</v>
      </c>
    </row>
    <row r="231" spans="4:26">
      <c r="D231" s="83" t="e">
        <f t="shared" si="3"/>
        <v>#DIV/0!</v>
      </c>
      <c r="E231" s="72">
        <f>ROW()</f>
        <v>231</v>
      </c>
      <c r="K231" s="73">
        <v>35024</v>
      </c>
      <c r="L231" s="72">
        <v>5.57</v>
      </c>
      <c r="M231" s="73">
        <v>35024</v>
      </c>
      <c r="N231" s="72">
        <v>5.71</v>
      </c>
      <c r="O231" s="73">
        <v>35024</v>
      </c>
      <c r="P231" s="72">
        <v>6.02</v>
      </c>
      <c r="Q231" s="73">
        <v>37929</v>
      </c>
      <c r="R231" s="72">
        <v>2.7709999999999999</v>
      </c>
      <c r="S231" s="73">
        <v>35026</v>
      </c>
      <c r="T231" s="72">
        <v>6.63</v>
      </c>
      <c r="U231" s="73">
        <v>35354</v>
      </c>
      <c r="V231" s="72">
        <v>7.35</v>
      </c>
      <c r="W231" s="73">
        <v>35698</v>
      </c>
      <c r="X231" s="72">
        <v>6.86</v>
      </c>
      <c r="Y231" s="73">
        <v>39629</v>
      </c>
      <c r="Z231" s="72">
        <v>3.5270000000000001</v>
      </c>
    </row>
    <row r="232" spans="4:26">
      <c r="D232" s="83" t="e">
        <f t="shared" si="3"/>
        <v>#DIV/0!</v>
      </c>
      <c r="E232" s="72">
        <f>ROW()</f>
        <v>232</v>
      </c>
      <c r="K232" s="73">
        <v>35025</v>
      </c>
      <c r="L232" s="72">
        <v>5.55</v>
      </c>
      <c r="M232" s="73">
        <v>35025</v>
      </c>
      <c r="N232" s="72">
        <v>5.6899999999999995</v>
      </c>
      <c r="O232" s="73">
        <v>35025</v>
      </c>
      <c r="P232" s="72">
        <v>6.01</v>
      </c>
      <c r="Q232" s="73">
        <v>37930</v>
      </c>
      <c r="R232" s="72">
        <v>2.738</v>
      </c>
      <c r="S232" s="73">
        <v>35027</v>
      </c>
      <c r="T232" s="72">
        <v>6.6</v>
      </c>
      <c r="U232" s="73">
        <v>35355</v>
      </c>
      <c r="V232" s="72">
        <v>7.34</v>
      </c>
      <c r="W232" s="73">
        <v>35699</v>
      </c>
      <c r="X232" s="72">
        <v>6.91</v>
      </c>
      <c r="Y232" s="73">
        <v>39630</v>
      </c>
      <c r="Z232" s="72">
        <v>3.5270000000000001</v>
      </c>
    </row>
    <row r="233" spans="4:26">
      <c r="D233" s="83" t="e">
        <f t="shared" si="3"/>
        <v>#DIV/0!</v>
      </c>
      <c r="E233" s="72">
        <f>ROW()</f>
        <v>233</v>
      </c>
      <c r="K233" s="73">
        <v>35026</v>
      </c>
      <c r="L233" s="72">
        <v>5.57</v>
      </c>
      <c r="M233" s="73">
        <v>35026</v>
      </c>
      <c r="N233" s="72">
        <v>5.73</v>
      </c>
      <c r="O233" s="73">
        <v>35026</v>
      </c>
      <c r="P233" s="72">
        <v>6.03</v>
      </c>
      <c r="Q233" s="73">
        <v>37931</v>
      </c>
      <c r="R233" s="72">
        <v>2.7930000000000001</v>
      </c>
      <c r="S233" s="73">
        <v>35030</v>
      </c>
      <c r="T233" s="72">
        <v>6.57</v>
      </c>
      <c r="U233" s="73">
        <v>35356</v>
      </c>
      <c r="V233" s="72">
        <v>7.29</v>
      </c>
      <c r="W233" s="73">
        <v>35702</v>
      </c>
      <c r="X233" s="72">
        <v>6.86</v>
      </c>
      <c r="Y233" s="73">
        <v>39631</v>
      </c>
      <c r="Z233" s="72">
        <v>3.5960000000000001</v>
      </c>
    </row>
    <row r="234" spans="4:26">
      <c r="D234" s="83" t="e">
        <f t="shared" si="3"/>
        <v>#DIV/0!</v>
      </c>
      <c r="E234" s="72">
        <f>ROW()</f>
        <v>234</v>
      </c>
      <c r="K234" s="73">
        <v>35027</v>
      </c>
      <c r="L234" s="72">
        <v>5.5600000000000005</v>
      </c>
      <c r="M234" s="73">
        <v>35027</v>
      </c>
      <c r="N234" s="72">
        <v>5.72</v>
      </c>
      <c r="O234" s="73">
        <v>35027</v>
      </c>
      <c r="P234" s="72">
        <v>6.01</v>
      </c>
      <c r="Q234" s="73">
        <v>37932</v>
      </c>
      <c r="R234" s="72">
        <v>2.8639999999999999</v>
      </c>
      <c r="S234" s="73">
        <v>35031</v>
      </c>
      <c r="T234" s="72">
        <v>6.55</v>
      </c>
      <c r="U234" s="73">
        <v>35360</v>
      </c>
      <c r="V234" s="72">
        <v>7.29</v>
      </c>
      <c r="W234" s="73">
        <v>35703</v>
      </c>
      <c r="X234" s="72">
        <v>6.91</v>
      </c>
      <c r="Y234" s="73">
        <v>39632</v>
      </c>
      <c r="Z234" s="72">
        <v>3.6509999999999998</v>
      </c>
    </row>
    <row r="235" spans="4:26">
      <c r="D235" s="83" t="e">
        <f t="shared" si="3"/>
        <v>#DIV/0!</v>
      </c>
      <c r="E235" s="72">
        <f>ROW()</f>
        <v>235</v>
      </c>
      <c r="K235" s="73">
        <v>35030</v>
      </c>
      <c r="L235" s="72">
        <v>5.57</v>
      </c>
      <c r="M235" s="73">
        <v>35030</v>
      </c>
      <c r="N235" s="72">
        <v>5.72</v>
      </c>
      <c r="O235" s="73">
        <v>35030</v>
      </c>
      <c r="P235" s="72">
        <v>5.98</v>
      </c>
      <c r="Q235" s="73">
        <v>37935</v>
      </c>
      <c r="R235" s="72">
        <v>2.9060000000000001</v>
      </c>
      <c r="S235" s="73">
        <v>35032</v>
      </c>
      <c r="T235" s="72">
        <v>6.55</v>
      </c>
      <c r="U235" s="73">
        <v>35361</v>
      </c>
      <c r="V235" s="72">
        <v>7.32</v>
      </c>
      <c r="W235" s="73">
        <v>35706</v>
      </c>
      <c r="X235" s="72">
        <v>6.84</v>
      </c>
      <c r="Y235" s="73">
        <v>39633</v>
      </c>
      <c r="Z235" s="72">
        <v>3.6779999999999999</v>
      </c>
    </row>
    <row r="236" spans="4:26">
      <c r="D236" s="83" t="e">
        <f t="shared" si="3"/>
        <v>#DIV/0!</v>
      </c>
      <c r="E236" s="72">
        <f>ROW()</f>
        <v>236</v>
      </c>
      <c r="K236" s="73">
        <v>35031</v>
      </c>
      <c r="L236" s="72">
        <v>5.58</v>
      </c>
      <c r="M236" s="73">
        <v>35031</v>
      </c>
      <c r="N236" s="72">
        <v>5.72</v>
      </c>
      <c r="O236" s="73">
        <v>35031</v>
      </c>
      <c r="P236" s="72">
        <v>6</v>
      </c>
      <c r="Q236" s="73">
        <v>37936</v>
      </c>
      <c r="R236" s="72">
        <v>2.855</v>
      </c>
      <c r="S236" s="73">
        <v>35033</v>
      </c>
      <c r="T236" s="72">
        <v>6.45</v>
      </c>
      <c r="U236" s="73">
        <v>35362</v>
      </c>
      <c r="V236" s="72">
        <v>7.29</v>
      </c>
      <c r="W236" s="73">
        <v>35709</v>
      </c>
      <c r="X236" s="72">
        <v>6.83</v>
      </c>
      <c r="Y236" s="73">
        <v>39636</v>
      </c>
      <c r="Z236" s="72">
        <v>3.62</v>
      </c>
    </row>
    <row r="237" spans="4:26">
      <c r="D237" s="83" t="e">
        <f t="shared" si="3"/>
        <v>#DIV/0!</v>
      </c>
      <c r="E237" s="72">
        <f>ROW()</f>
        <v>237</v>
      </c>
      <c r="K237" s="73">
        <v>35032</v>
      </c>
      <c r="L237" s="72">
        <v>5.6</v>
      </c>
      <c r="M237" s="73">
        <v>35032</v>
      </c>
      <c r="N237" s="72">
        <v>5.73</v>
      </c>
      <c r="O237" s="73">
        <v>35032</v>
      </c>
      <c r="P237" s="72">
        <v>6.01</v>
      </c>
      <c r="Q237" s="73">
        <v>37937</v>
      </c>
      <c r="R237" s="72">
        <v>2.8660000000000001</v>
      </c>
      <c r="S237" s="73">
        <v>35034</v>
      </c>
      <c r="T237" s="72">
        <v>6.38</v>
      </c>
      <c r="U237" s="73">
        <v>35363</v>
      </c>
      <c r="V237" s="72">
        <v>7.31</v>
      </c>
      <c r="W237" s="73">
        <v>35710</v>
      </c>
      <c r="X237" s="72">
        <v>6.84</v>
      </c>
      <c r="Y237" s="73">
        <v>39637</v>
      </c>
      <c r="Z237" s="72">
        <v>3.6189999999999998</v>
      </c>
    </row>
    <row r="238" spans="4:26">
      <c r="D238" s="83" t="e">
        <f t="shared" si="3"/>
        <v>#DIV/0!</v>
      </c>
      <c r="E238" s="72">
        <f>ROW()</f>
        <v>238</v>
      </c>
      <c r="K238" s="73">
        <v>35033</v>
      </c>
      <c r="L238" s="72">
        <v>5.57</v>
      </c>
      <c r="M238" s="73">
        <v>35033</v>
      </c>
      <c r="N238" s="72">
        <v>5.67</v>
      </c>
      <c r="O238" s="73">
        <v>35033</v>
      </c>
      <c r="P238" s="72">
        <v>5.93</v>
      </c>
      <c r="Q238" s="73">
        <v>37938</v>
      </c>
      <c r="R238" s="72">
        <v>2.8689999999999998</v>
      </c>
      <c r="S238" s="73">
        <v>35037</v>
      </c>
      <c r="T238" s="72">
        <v>6.36</v>
      </c>
      <c r="U238" s="73">
        <v>35366</v>
      </c>
      <c r="V238" s="72">
        <v>7.27</v>
      </c>
      <c r="W238" s="73">
        <v>35711</v>
      </c>
      <c r="X238" s="72">
        <v>6.79</v>
      </c>
      <c r="Y238" s="73">
        <v>39638</v>
      </c>
      <c r="Z238" s="72">
        <v>3.5869999999999997</v>
      </c>
    </row>
    <row r="239" spans="4:26">
      <c r="D239" s="83" t="e">
        <f t="shared" si="3"/>
        <v>#DIV/0!</v>
      </c>
      <c r="E239" s="72">
        <f>ROW()</f>
        <v>239</v>
      </c>
      <c r="K239" s="73">
        <v>35034</v>
      </c>
      <c r="L239" s="72">
        <v>5.53</v>
      </c>
      <c r="M239" s="73">
        <v>35034</v>
      </c>
      <c r="N239" s="72">
        <v>5.65</v>
      </c>
      <c r="O239" s="73">
        <v>35034</v>
      </c>
      <c r="P239" s="72">
        <v>5.89</v>
      </c>
      <c r="Q239" s="73">
        <v>37939</v>
      </c>
      <c r="R239" s="72">
        <v>2.71</v>
      </c>
      <c r="S239" s="73">
        <v>35038</v>
      </c>
      <c r="T239" s="72">
        <v>6.31</v>
      </c>
      <c r="U239" s="73">
        <v>35367</v>
      </c>
      <c r="V239" s="72">
        <v>7.29</v>
      </c>
      <c r="W239" s="73">
        <v>35712</v>
      </c>
      <c r="X239" s="72">
        <v>6.92</v>
      </c>
      <c r="Y239" s="73">
        <v>39639</v>
      </c>
      <c r="Z239" s="72">
        <v>3.5190000000000001</v>
      </c>
    </row>
    <row r="240" spans="4:26">
      <c r="D240" s="83" t="e">
        <f t="shared" si="3"/>
        <v>#DIV/0!</v>
      </c>
      <c r="E240" s="72">
        <f>ROW()</f>
        <v>240</v>
      </c>
      <c r="K240" s="73">
        <v>35037</v>
      </c>
      <c r="L240" s="72">
        <v>5.51</v>
      </c>
      <c r="M240" s="73">
        <v>35037</v>
      </c>
      <c r="N240" s="72">
        <v>5.62</v>
      </c>
      <c r="O240" s="73">
        <v>35037</v>
      </c>
      <c r="P240" s="72">
        <v>5.86</v>
      </c>
      <c r="Q240" s="73">
        <v>37942</v>
      </c>
      <c r="R240" s="72">
        <v>2.5960000000000001</v>
      </c>
      <c r="S240" s="73">
        <v>35039</v>
      </c>
      <c r="T240" s="72">
        <v>6.36</v>
      </c>
      <c r="U240" s="73">
        <v>35368</v>
      </c>
      <c r="V240" s="72">
        <v>7.12</v>
      </c>
      <c r="W240" s="73">
        <v>35716</v>
      </c>
      <c r="X240" s="72">
        <v>6.98</v>
      </c>
      <c r="Y240" s="73">
        <v>39640</v>
      </c>
      <c r="Z240" s="72">
        <v>3.5409999999999999</v>
      </c>
    </row>
    <row r="241" spans="4:26">
      <c r="D241" s="83" t="e">
        <f t="shared" si="3"/>
        <v>#DIV/0!</v>
      </c>
      <c r="E241" s="72">
        <f>ROW()</f>
        <v>241</v>
      </c>
      <c r="K241" s="73">
        <v>35038</v>
      </c>
      <c r="L241" s="72">
        <v>5.51</v>
      </c>
      <c r="M241" s="73">
        <v>35038</v>
      </c>
      <c r="N241" s="72">
        <v>5.63</v>
      </c>
      <c r="O241" s="73">
        <v>35038</v>
      </c>
      <c r="P241" s="72">
        <v>5.84</v>
      </c>
      <c r="Q241" s="73">
        <v>37943</v>
      </c>
      <c r="R241" s="72">
        <v>2.5709999999999997</v>
      </c>
      <c r="S241" s="73">
        <v>35040</v>
      </c>
      <c r="T241" s="72">
        <v>6.39</v>
      </c>
      <c r="U241" s="73">
        <v>35369</v>
      </c>
      <c r="V241" s="72">
        <v>7.12</v>
      </c>
      <c r="W241" s="73">
        <v>35717</v>
      </c>
      <c r="X241" s="72">
        <v>6.9399999999999995</v>
      </c>
      <c r="Y241" s="73">
        <v>39643</v>
      </c>
      <c r="Z241" s="72">
        <v>3.7919999999999998</v>
      </c>
    </row>
    <row r="242" spans="4:26">
      <c r="D242" s="83" t="e">
        <f t="shared" si="3"/>
        <v>#DIV/0!</v>
      </c>
      <c r="E242" s="72">
        <f>ROW()</f>
        <v>242</v>
      </c>
      <c r="K242" s="73">
        <v>35039</v>
      </c>
      <c r="L242" s="72">
        <v>5.53</v>
      </c>
      <c r="M242" s="73">
        <v>35039</v>
      </c>
      <c r="N242" s="72">
        <v>5.64</v>
      </c>
      <c r="O242" s="73">
        <v>35039</v>
      </c>
      <c r="P242" s="72">
        <v>5.88</v>
      </c>
      <c r="Q242" s="73">
        <v>37944</v>
      </c>
      <c r="R242" s="72">
        <v>2.4849999999999999</v>
      </c>
      <c r="S242" s="73">
        <v>35041</v>
      </c>
      <c r="T242" s="72">
        <v>6.45</v>
      </c>
      <c r="U242" s="73">
        <v>35370</v>
      </c>
      <c r="V242" s="72">
        <v>7.04</v>
      </c>
      <c r="W242" s="73">
        <v>35718</v>
      </c>
      <c r="X242" s="72">
        <v>6.93</v>
      </c>
      <c r="Y242" s="73">
        <v>39644</v>
      </c>
      <c r="Z242" s="72">
        <v>3.6310000000000002</v>
      </c>
    </row>
    <row r="243" spans="4:26">
      <c r="D243" s="83" t="e">
        <f t="shared" si="3"/>
        <v>#DIV/0!</v>
      </c>
      <c r="E243" s="72">
        <f>ROW()</f>
        <v>243</v>
      </c>
      <c r="K243" s="73">
        <v>35040</v>
      </c>
      <c r="L243" s="72">
        <v>5.53</v>
      </c>
      <c r="M243" s="73">
        <v>35040</v>
      </c>
      <c r="N243" s="72">
        <v>5.65</v>
      </c>
      <c r="O243" s="73">
        <v>35040</v>
      </c>
      <c r="P243" s="72">
        <v>5.9</v>
      </c>
      <c r="Q243" s="73">
        <v>37945</v>
      </c>
      <c r="R243" s="72">
        <v>2.59</v>
      </c>
      <c r="S243" s="73">
        <v>35044</v>
      </c>
      <c r="T243" s="72">
        <v>6.41</v>
      </c>
      <c r="U243" s="73">
        <v>35373</v>
      </c>
      <c r="V243" s="72">
        <v>7.07</v>
      </c>
      <c r="W243" s="73">
        <v>35719</v>
      </c>
      <c r="X243" s="72">
        <v>7.03</v>
      </c>
      <c r="Y243" s="73">
        <v>39645</v>
      </c>
      <c r="Z243" s="72">
        <v>3.5350000000000001</v>
      </c>
    </row>
    <row r="244" spans="4:26">
      <c r="D244" s="83" t="e">
        <f t="shared" si="3"/>
        <v>#DIV/0!</v>
      </c>
      <c r="E244" s="72">
        <f>ROW()</f>
        <v>244</v>
      </c>
      <c r="K244" s="73">
        <v>35041</v>
      </c>
      <c r="L244" s="72">
        <v>5.5600000000000005</v>
      </c>
      <c r="M244" s="73">
        <v>35041</v>
      </c>
      <c r="N244" s="72">
        <v>5.6899999999999995</v>
      </c>
      <c r="O244" s="73">
        <v>35041</v>
      </c>
      <c r="P244" s="72">
        <v>5.97</v>
      </c>
      <c r="Q244" s="73">
        <v>37946</v>
      </c>
      <c r="R244" s="72">
        <v>2.5620000000000003</v>
      </c>
      <c r="S244" s="73">
        <v>35045</v>
      </c>
      <c r="T244" s="72">
        <v>6.42</v>
      </c>
      <c r="U244" s="73">
        <v>35374</v>
      </c>
      <c r="V244" s="72">
        <v>7.06</v>
      </c>
      <c r="W244" s="73">
        <v>35720</v>
      </c>
      <c r="X244" s="72">
        <v>7.08</v>
      </c>
      <c r="Y244" s="73">
        <v>39646</v>
      </c>
      <c r="Z244" s="72">
        <v>3.5920000000000001</v>
      </c>
    </row>
    <row r="245" spans="4:26">
      <c r="D245" s="83" t="e">
        <f t="shared" si="3"/>
        <v>#DIV/0!</v>
      </c>
      <c r="E245" s="72">
        <f>ROW()</f>
        <v>245</v>
      </c>
      <c r="K245" s="73">
        <v>35044</v>
      </c>
      <c r="L245" s="72">
        <v>5.5600000000000005</v>
      </c>
      <c r="M245" s="73">
        <v>35044</v>
      </c>
      <c r="N245" s="72">
        <v>5.67</v>
      </c>
      <c r="O245" s="73">
        <v>35044</v>
      </c>
      <c r="P245" s="72">
        <v>5.92</v>
      </c>
      <c r="Q245" s="73">
        <v>37949</v>
      </c>
      <c r="R245" s="72">
        <v>2.577</v>
      </c>
      <c r="S245" s="73">
        <v>35046</v>
      </c>
      <c r="T245" s="72">
        <v>6.44</v>
      </c>
      <c r="U245" s="73">
        <v>35375</v>
      </c>
      <c r="V245" s="72">
        <v>7</v>
      </c>
      <c r="W245" s="73">
        <v>35723</v>
      </c>
      <c r="X245" s="72">
        <v>7.14</v>
      </c>
      <c r="Y245" s="73">
        <v>39647</v>
      </c>
      <c r="Z245" s="72">
        <v>3.6219999999999999</v>
      </c>
    </row>
    <row r="246" spans="4:26">
      <c r="D246" s="83" t="e">
        <f t="shared" si="3"/>
        <v>#DIV/0!</v>
      </c>
      <c r="E246" s="72">
        <f>ROW()</f>
        <v>246</v>
      </c>
      <c r="K246" s="73">
        <v>35045</v>
      </c>
      <c r="L246" s="72">
        <v>5.57</v>
      </c>
      <c r="M246" s="73">
        <v>35045</v>
      </c>
      <c r="N246" s="72">
        <v>5.68</v>
      </c>
      <c r="O246" s="73">
        <v>35045</v>
      </c>
      <c r="P246" s="72">
        <v>5.93</v>
      </c>
      <c r="Q246" s="73">
        <v>37950</v>
      </c>
      <c r="R246" s="72">
        <v>2.6739999999999999</v>
      </c>
      <c r="S246" s="73">
        <v>35047</v>
      </c>
      <c r="T246" s="72">
        <v>6.44</v>
      </c>
      <c r="U246" s="73">
        <v>35376</v>
      </c>
      <c r="V246" s="72">
        <v>7.02</v>
      </c>
      <c r="W246" s="73">
        <v>35724</v>
      </c>
      <c r="X246" s="72">
        <v>7.4</v>
      </c>
      <c r="Y246" s="73">
        <v>39650</v>
      </c>
      <c r="Z246" s="72">
        <v>3.7330000000000001</v>
      </c>
    </row>
    <row r="247" spans="4:26">
      <c r="D247" s="83" t="e">
        <f t="shared" si="3"/>
        <v>#DIV/0!</v>
      </c>
      <c r="E247" s="72">
        <f>ROW()</f>
        <v>247</v>
      </c>
      <c r="K247" s="73">
        <v>35046</v>
      </c>
      <c r="L247" s="72">
        <v>5.6</v>
      </c>
      <c r="M247" s="73">
        <v>35046</v>
      </c>
      <c r="N247" s="72">
        <v>5.7</v>
      </c>
      <c r="O247" s="73">
        <v>35046</v>
      </c>
      <c r="P247" s="72">
        <v>5.9399999999999995</v>
      </c>
      <c r="Q247" s="73">
        <v>37951</v>
      </c>
      <c r="R247" s="72">
        <v>2.6930000000000001</v>
      </c>
      <c r="S247" s="73">
        <v>35048</v>
      </c>
      <c r="T247" s="72">
        <v>6.44</v>
      </c>
      <c r="U247" s="73">
        <v>35377</v>
      </c>
      <c r="V247" s="72">
        <v>6.96</v>
      </c>
      <c r="W247" s="73">
        <v>35725</v>
      </c>
      <c r="X247" s="72">
        <v>7.5</v>
      </c>
      <c r="Y247" s="73">
        <v>39651</v>
      </c>
      <c r="Z247" s="72">
        <v>3.6970000000000001</v>
      </c>
    </row>
    <row r="248" spans="4:26">
      <c r="D248" s="83" t="e">
        <f t="shared" si="3"/>
        <v>#DIV/0!</v>
      </c>
      <c r="E248" s="72">
        <f>ROW()</f>
        <v>248</v>
      </c>
      <c r="K248" s="73">
        <v>35047</v>
      </c>
      <c r="L248" s="72">
        <v>5.61</v>
      </c>
      <c r="M248" s="73">
        <v>35047</v>
      </c>
      <c r="N248" s="72">
        <v>5.72</v>
      </c>
      <c r="O248" s="73">
        <v>35047</v>
      </c>
      <c r="P248" s="72">
        <v>5.95</v>
      </c>
      <c r="Q248" s="73">
        <v>37952</v>
      </c>
      <c r="R248" s="72">
        <v>2.738</v>
      </c>
      <c r="S248" s="73">
        <v>35051</v>
      </c>
      <c r="T248" s="72">
        <v>6.44</v>
      </c>
      <c r="U248" s="73">
        <v>35380</v>
      </c>
      <c r="V248" s="72">
        <v>6.98</v>
      </c>
      <c r="W248" s="73">
        <v>35726</v>
      </c>
      <c r="X248" s="72">
        <v>9</v>
      </c>
      <c r="Y248" s="73">
        <v>39652</v>
      </c>
      <c r="Z248" s="72">
        <v>3.7770000000000001</v>
      </c>
    </row>
    <row r="249" spans="4:26">
      <c r="D249" s="83" t="e">
        <f t="shared" si="3"/>
        <v>#DIV/0!</v>
      </c>
      <c r="E249" s="72">
        <f>ROW()</f>
        <v>249</v>
      </c>
      <c r="K249" s="73">
        <v>35048</v>
      </c>
      <c r="L249" s="72">
        <v>5.6</v>
      </c>
      <c r="M249" s="73">
        <v>35048</v>
      </c>
      <c r="N249" s="72">
        <v>5.71</v>
      </c>
      <c r="O249" s="73">
        <v>35048</v>
      </c>
      <c r="P249" s="72">
        <v>5.96</v>
      </c>
      <c r="Q249" s="73">
        <v>37953</v>
      </c>
      <c r="R249" s="72">
        <v>2.76</v>
      </c>
      <c r="S249" s="73">
        <v>35052</v>
      </c>
      <c r="T249" s="72">
        <v>6.59</v>
      </c>
      <c r="U249" s="73">
        <v>35381</v>
      </c>
      <c r="V249" s="72">
        <v>6.98</v>
      </c>
      <c r="W249" s="73">
        <v>35727</v>
      </c>
      <c r="X249" s="72">
        <v>8.34</v>
      </c>
      <c r="Y249" s="73">
        <v>39653</v>
      </c>
      <c r="Z249" s="72">
        <v>3.7759999999999998</v>
      </c>
    </row>
    <row r="250" spans="4:26">
      <c r="D250" s="83" t="e">
        <f t="shared" si="3"/>
        <v>#DIV/0!</v>
      </c>
      <c r="E250" s="72">
        <f>ROW()</f>
        <v>250</v>
      </c>
      <c r="K250" s="73">
        <v>35051</v>
      </c>
      <c r="L250" s="72">
        <v>5.5600000000000005</v>
      </c>
      <c r="M250" s="73">
        <v>35051</v>
      </c>
      <c r="N250" s="72">
        <v>5.7</v>
      </c>
      <c r="O250" s="73">
        <v>35051</v>
      </c>
      <c r="P250" s="72">
        <v>5.96</v>
      </c>
      <c r="Q250" s="73">
        <v>37956</v>
      </c>
      <c r="R250" s="72">
        <v>2.8460000000000001</v>
      </c>
      <c r="S250" s="73">
        <v>35053</v>
      </c>
      <c r="T250" s="72">
        <v>6.47</v>
      </c>
      <c r="U250" s="73">
        <v>35382</v>
      </c>
      <c r="V250" s="72">
        <v>6.9</v>
      </c>
      <c r="W250" s="73">
        <v>35730</v>
      </c>
      <c r="X250" s="72">
        <v>8.77</v>
      </c>
      <c r="Y250" s="73">
        <v>39654</v>
      </c>
      <c r="Z250" s="72">
        <v>3.6710000000000003</v>
      </c>
    </row>
    <row r="251" spans="4:26">
      <c r="D251" s="83" t="e">
        <f t="shared" si="3"/>
        <v>#DIV/0!</v>
      </c>
      <c r="E251" s="72">
        <f>ROW()</f>
        <v>251</v>
      </c>
      <c r="K251" s="73">
        <v>35052</v>
      </c>
      <c r="L251" s="72">
        <v>5.64</v>
      </c>
      <c r="M251" s="73">
        <v>35052</v>
      </c>
      <c r="N251" s="72">
        <v>5.77</v>
      </c>
      <c r="O251" s="73">
        <v>35052</v>
      </c>
      <c r="P251" s="72">
        <v>6.04</v>
      </c>
      <c r="Q251" s="73">
        <v>37957</v>
      </c>
      <c r="R251" s="72">
        <v>2.8380000000000001</v>
      </c>
      <c r="S251" s="73">
        <v>35054</v>
      </c>
      <c r="T251" s="72">
        <v>6.48</v>
      </c>
      <c r="U251" s="73">
        <v>35383</v>
      </c>
      <c r="V251" s="72">
        <v>6.96</v>
      </c>
      <c r="W251" s="73">
        <v>35731</v>
      </c>
      <c r="X251" s="72">
        <v>7.5600000000000005</v>
      </c>
      <c r="Y251" s="73">
        <v>39657</v>
      </c>
      <c r="Z251" s="72">
        <v>3.778</v>
      </c>
    </row>
    <row r="252" spans="4:26">
      <c r="D252" s="83" t="e">
        <f t="shared" si="3"/>
        <v>#DIV/0!</v>
      </c>
      <c r="E252" s="72">
        <f>ROW()</f>
        <v>252</v>
      </c>
      <c r="K252" s="73">
        <v>35053</v>
      </c>
      <c r="L252" s="72">
        <v>5.57</v>
      </c>
      <c r="M252" s="73">
        <v>35053</v>
      </c>
      <c r="N252" s="72">
        <v>5.66</v>
      </c>
      <c r="O252" s="73">
        <v>35053</v>
      </c>
      <c r="P252" s="72">
        <v>5.91</v>
      </c>
      <c r="Q252" s="73">
        <v>37958</v>
      </c>
      <c r="R252" s="72">
        <v>2.8209999999999997</v>
      </c>
      <c r="S252" s="73">
        <v>35055</v>
      </c>
      <c r="T252" s="72">
        <v>6.43</v>
      </c>
      <c r="U252" s="73">
        <v>35384</v>
      </c>
      <c r="V252" s="72">
        <v>6.9</v>
      </c>
      <c r="W252" s="73">
        <v>35732</v>
      </c>
      <c r="X252" s="72">
        <v>7.63</v>
      </c>
      <c r="Y252" s="73">
        <v>39658</v>
      </c>
      <c r="Z252" s="72">
        <v>3.7240000000000002</v>
      </c>
    </row>
    <row r="253" spans="4:26">
      <c r="D253" s="83" t="e">
        <f t="shared" si="3"/>
        <v>#DIV/0!</v>
      </c>
      <c r="E253" s="72">
        <f>ROW()</f>
        <v>253</v>
      </c>
      <c r="K253" s="73">
        <v>35054</v>
      </c>
      <c r="L253" s="72">
        <v>5.58</v>
      </c>
      <c r="M253" s="73">
        <v>35054</v>
      </c>
      <c r="N253" s="72">
        <v>5.67</v>
      </c>
      <c r="O253" s="73">
        <v>35054</v>
      </c>
      <c r="P253" s="72">
        <v>5.91</v>
      </c>
      <c r="Q253" s="73">
        <v>37959</v>
      </c>
      <c r="R253" s="72">
        <v>2.823</v>
      </c>
      <c r="S253" s="73">
        <v>35060</v>
      </c>
      <c r="T253" s="72">
        <v>6.38</v>
      </c>
      <c r="U253" s="73">
        <v>35387</v>
      </c>
      <c r="V253" s="72">
        <v>6.9399999999999995</v>
      </c>
      <c r="W253" s="73">
        <v>35733</v>
      </c>
      <c r="X253" s="72">
        <v>7.6</v>
      </c>
      <c r="Y253" s="73">
        <v>39659</v>
      </c>
      <c r="Z253" s="72">
        <v>3.7330000000000001</v>
      </c>
    </row>
    <row r="254" spans="4:26">
      <c r="D254" s="83" t="e">
        <f t="shared" si="3"/>
        <v>#DIV/0!</v>
      </c>
      <c r="E254" s="72">
        <f>ROW()</f>
        <v>254</v>
      </c>
      <c r="K254" s="73">
        <v>35055</v>
      </c>
      <c r="L254" s="72">
        <v>5.55</v>
      </c>
      <c r="M254" s="73">
        <v>35055</v>
      </c>
      <c r="N254" s="72">
        <v>5.64</v>
      </c>
      <c r="O254" s="73">
        <v>35055</v>
      </c>
      <c r="P254" s="72">
        <v>5.88</v>
      </c>
      <c r="Q254" s="73">
        <v>37960</v>
      </c>
      <c r="R254" s="72">
        <v>2.806</v>
      </c>
      <c r="S254" s="73">
        <v>35061</v>
      </c>
      <c r="T254" s="72">
        <v>6.33</v>
      </c>
      <c r="U254" s="73">
        <v>35388</v>
      </c>
      <c r="V254" s="72">
        <v>6.95</v>
      </c>
      <c r="W254" s="73">
        <v>35734</v>
      </c>
      <c r="X254" s="72">
        <v>7.72</v>
      </c>
      <c r="Y254" s="73">
        <v>39660</v>
      </c>
      <c r="Z254" s="72">
        <v>3.7170000000000001</v>
      </c>
    </row>
    <row r="255" spans="4:26">
      <c r="D255" s="83" t="e">
        <f t="shared" si="3"/>
        <v>#DIV/0!</v>
      </c>
      <c r="E255" s="72">
        <f>ROW()</f>
        <v>255</v>
      </c>
      <c r="K255" s="73">
        <v>35060</v>
      </c>
      <c r="L255" s="72">
        <v>5.54</v>
      </c>
      <c r="M255" s="73">
        <v>35060</v>
      </c>
      <c r="N255" s="72">
        <v>5.6</v>
      </c>
      <c r="O255" s="73">
        <v>35060</v>
      </c>
      <c r="P255" s="72">
        <v>5.83</v>
      </c>
      <c r="Q255" s="73">
        <v>37963</v>
      </c>
      <c r="R255" s="72">
        <v>2.6280000000000001</v>
      </c>
      <c r="S255" s="73">
        <v>35062</v>
      </c>
      <c r="T255" s="72">
        <v>6.31</v>
      </c>
      <c r="U255" s="73">
        <v>35389</v>
      </c>
      <c r="V255" s="72">
        <v>6.9</v>
      </c>
      <c r="W255" s="73">
        <v>35737</v>
      </c>
      <c r="X255" s="72">
        <v>7.46</v>
      </c>
      <c r="Y255" s="73">
        <v>39661</v>
      </c>
      <c r="Z255" s="72">
        <v>3.6509999999999998</v>
      </c>
    </row>
    <row r="256" spans="4:26">
      <c r="D256" s="83" t="e">
        <f t="shared" si="3"/>
        <v>#DIV/0!</v>
      </c>
      <c r="E256" s="72">
        <f>ROW()</f>
        <v>256</v>
      </c>
      <c r="K256" s="73">
        <v>35061</v>
      </c>
      <c r="L256" s="72">
        <v>5.52</v>
      </c>
      <c r="M256" s="73">
        <v>35061</v>
      </c>
      <c r="N256" s="72">
        <v>5.58</v>
      </c>
      <c r="O256" s="73">
        <v>35061</v>
      </c>
      <c r="P256" s="72">
        <v>5.79</v>
      </c>
      <c r="Q256" s="73">
        <v>37964</v>
      </c>
      <c r="R256" s="72">
        <v>2.653</v>
      </c>
      <c r="S256" s="73">
        <v>35066</v>
      </c>
      <c r="T256" s="72">
        <v>6.24</v>
      </c>
      <c r="U256" s="73">
        <v>35390</v>
      </c>
      <c r="V256" s="72">
        <v>6.88</v>
      </c>
      <c r="W256" s="73">
        <v>35738</v>
      </c>
      <c r="X256" s="72">
        <v>7.58</v>
      </c>
      <c r="Y256" s="73">
        <v>39664</v>
      </c>
      <c r="Z256" s="72">
        <v>3.6459999999999999</v>
      </c>
    </row>
    <row r="257" spans="4:26">
      <c r="D257" s="83" t="e">
        <f t="shared" si="3"/>
        <v>#DIV/0!</v>
      </c>
      <c r="E257" s="72">
        <f>ROW()</f>
        <v>257</v>
      </c>
      <c r="K257" s="73">
        <v>35062</v>
      </c>
      <c r="L257" s="72">
        <v>5.51</v>
      </c>
      <c r="M257" s="73">
        <v>35062</v>
      </c>
      <c r="N257" s="72">
        <v>5.54</v>
      </c>
      <c r="O257" s="73">
        <v>35062</v>
      </c>
      <c r="P257" s="72">
        <v>5.76</v>
      </c>
      <c r="Q257" s="73">
        <v>37965</v>
      </c>
      <c r="R257" s="72">
        <v>2.7490000000000001</v>
      </c>
      <c r="S257" s="73">
        <v>35067</v>
      </c>
      <c r="T257" s="72">
        <v>6.21</v>
      </c>
      <c r="U257" s="73">
        <v>35391</v>
      </c>
      <c r="V257" s="72">
        <v>6.89</v>
      </c>
      <c r="W257" s="73">
        <v>35739</v>
      </c>
      <c r="X257" s="72">
        <v>7.75</v>
      </c>
      <c r="Y257" s="73">
        <v>39665</v>
      </c>
      <c r="Z257" s="72">
        <v>3.6040000000000001</v>
      </c>
    </row>
    <row r="258" spans="4:26">
      <c r="D258" s="83" t="e">
        <f t="shared" si="3"/>
        <v>#DIV/0!</v>
      </c>
      <c r="E258" s="72">
        <f>ROW()</f>
        <v>258</v>
      </c>
      <c r="K258" s="73">
        <v>35066</v>
      </c>
      <c r="L258" s="72">
        <v>5.5</v>
      </c>
      <c r="M258" s="73">
        <v>35066</v>
      </c>
      <c r="N258" s="72">
        <v>5.54</v>
      </c>
      <c r="O258" s="73">
        <v>35066</v>
      </c>
      <c r="P258" s="72">
        <v>5.71</v>
      </c>
      <c r="Q258" s="73">
        <v>37966</v>
      </c>
      <c r="R258" s="72">
        <v>2.6749999999999998</v>
      </c>
      <c r="S258" s="73">
        <v>35068</v>
      </c>
      <c r="T258" s="72">
        <v>6.05</v>
      </c>
      <c r="U258" s="73">
        <v>35394</v>
      </c>
      <c r="V258" s="72">
        <v>6.89</v>
      </c>
      <c r="W258" s="73">
        <v>35740</v>
      </c>
      <c r="X258" s="72">
        <v>7.87</v>
      </c>
      <c r="Y258" s="73">
        <v>39666</v>
      </c>
      <c r="Z258" s="72">
        <v>3.6040000000000001</v>
      </c>
    </row>
    <row r="259" spans="4:26">
      <c r="D259" s="83" t="e">
        <f t="shared" si="3"/>
        <v>#DIV/0!</v>
      </c>
      <c r="E259" s="72">
        <f>ROW()</f>
        <v>259</v>
      </c>
      <c r="K259" s="73">
        <v>35067</v>
      </c>
      <c r="L259" s="72">
        <v>5.42</v>
      </c>
      <c r="M259" s="73">
        <v>35067</v>
      </c>
      <c r="N259" s="72">
        <v>5.5</v>
      </c>
      <c r="O259" s="73">
        <v>35067</v>
      </c>
      <c r="P259" s="72">
        <v>5.71</v>
      </c>
      <c r="Q259" s="73">
        <v>37967</v>
      </c>
      <c r="R259" s="72">
        <v>2.5369999999999999</v>
      </c>
      <c r="S259" s="73">
        <v>35069</v>
      </c>
      <c r="T259" s="72">
        <v>6.4</v>
      </c>
      <c r="U259" s="73">
        <v>35395</v>
      </c>
      <c r="V259" s="72">
        <v>6.9</v>
      </c>
      <c r="W259" s="73">
        <v>35741</v>
      </c>
      <c r="X259" s="72">
        <v>7.95</v>
      </c>
      <c r="Y259" s="73">
        <v>39667</v>
      </c>
      <c r="Z259" s="72">
        <v>3.5910000000000002</v>
      </c>
    </row>
    <row r="260" spans="4:26">
      <c r="D260" s="83" t="e">
        <f t="shared" si="3"/>
        <v>#DIV/0!</v>
      </c>
      <c r="E260" s="72">
        <f>ROW()</f>
        <v>260</v>
      </c>
      <c r="K260" s="73">
        <v>35068</v>
      </c>
      <c r="L260" s="72">
        <v>5.34</v>
      </c>
      <c r="M260" s="73">
        <v>35068</v>
      </c>
      <c r="N260" s="72">
        <v>5.39</v>
      </c>
      <c r="O260" s="73">
        <v>35068</v>
      </c>
      <c r="P260" s="72">
        <v>5.58</v>
      </c>
      <c r="Q260" s="73">
        <v>37970</v>
      </c>
      <c r="R260" s="72">
        <v>2.5840000000000001</v>
      </c>
      <c r="S260" s="73">
        <v>35072</v>
      </c>
      <c r="T260" s="72">
        <v>6.02</v>
      </c>
      <c r="U260" s="73">
        <v>35396</v>
      </c>
      <c r="V260" s="72">
        <v>6.89</v>
      </c>
      <c r="W260" s="73">
        <v>35744</v>
      </c>
      <c r="X260" s="72">
        <v>8.1</v>
      </c>
      <c r="Y260" s="73">
        <v>39668</v>
      </c>
      <c r="Z260" s="72">
        <v>3.44</v>
      </c>
    </row>
    <row r="261" spans="4:26">
      <c r="D261" s="83" t="e">
        <f t="shared" si="3"/>
        <v>#DIV/0!</v>
      </c>
      <c r="E261" s="72">
        <f>ROW()</f>
        <v>261</v>
      </c>
      <c r="K261" s="73">
        <v>35069</v>
      </c>
      <c r="L261" s="72">
        <v>5.38</v>
      </c>
      <c r="M261" s="73">
        <v>35069</v>
      </c>
      <c r="N261" s="72">
        <v>5.44</v>
      </c>
      <c r="O261" s="73">
        <v>35069</v>
      </c>
      <c r="P261" s="72">
        <v>5.65</v>
      </c>
      <c r="Q261" s="73">
        <v>37971</v>
      </c>
      <c r="R261" s="72">
        <v>2.5350000000000001</v>
      </c>
      <c r="S261" s="73">
        <v>35073</v>
      </c>
      <c r="T261" s="72">
        <v>6.01</v>
      </c>
      <c r="U261" s="73">
        <v>35397</v>
      </c>
      <c r="V261" s="72">
        <v>6.87</v>
      </c>
      <c r="W261" s="73">
        <v>35745</v>
      </c>
      <c r="X261" s="72">
        <v>8.1300000000000008</v>
      </c>
      <c r="Y261" s="73">
        <v>39671</v>
      </c>
      <c r="Z261" s="72">
        <v>3.3940000000000001</v>
      </c>
    </row>
    <row r="262" spans="4:26">
      <c r="D262" s="83" t="e">
        <f t="shared" si="3"/>
        <v>#DIV/0!</v>
      </c>
      <c r="E262" s="72">
        <f>ROW()</f>
        <v>262</v>
      </c>
      <c r="K262" s="73">
        <v>35072</v>
      </c>
      <c r="L262" s="72">
        <v>5.36</v>
      </c>
      <c r="M262" s="73">
        <v>35072</v>
      </c>
      <c r="N262" s="72">
        <v>5.4</v>
      </c>
      <c r="O262" s="73">
        <v>35072</v>
      </c>
      <c r="P262" s="72">
        <v>5.6</v>
      </c>
      <c r="Q262" s="73">
        <v>37972</v>
      </c>
      <c r="R262" s="72">
        <v>2.4790000000000001</v>
      </c>
      <c r="S262" s="73">
        <v>35074</v>
      </c>
      <c r="T262" s="72">
        <v>6.01</v>
      </c>
      <c r="U262" s="73">
        <v>35398</v>
      </c>
      <c r="V262" s="72">
        <v>6.86</v>
      </c>
      <c r="W262" s="73">
        <v>35746</v>
      </c>
      <c r="X262" s="72">
        <v>8.19</v>
      </c>
      <c r="Y262" s="73">
        <v>39672</v>
      </c>
      <c r="Z262" s="72">
        <v>3.4329999999999998</v>
      </c>
    </row>
    <row r="263" spans="4:26">
      <c r="D263" s="83" t="e">
        <f t="shared" si="3"/>
        <v>#DIV/0!</v>
      </c>
      <c r="E263" s="72">
        <f>ROW()</f>
        <v>263</v>
      </c>
      <c r="K263" s="73">
        <v>35073</v>
      </c>
      <c r="L263" s="72">
        <v>5.37</v>
      </c>
      <c r="M263" s="73">
        <v>35073</v>
      </c>
      <c r="N263" s="72">
        <v>5.44</v>
      </c>
      <c r="O263" s="73">
        <v>35073</v>
      </c>
      <c r="P263" s="72">
        <v>5.6</v>
      </c>
      <c r="Q263" s="73">
        <v>37973</v>
      </c>
      <c r="R263" s="72">
        <v>2.5089999999999999</v>
      </c>
      <c r="S263" s="73">
        <v>35075</v>
      </c>
      <c r="T263" s="72">
        <v>6.12</v>
      </c>
      <c r="U263" s="73">
        <v>35401</v>
      </c>
      <c r="V263" s="72">
        <v>6.79</v>
      </c>
      <c r="W263" s="73">
        <v>35747</v>
      </c>
      <c r="X263" s="72">
        <v>8.08</v>
      </c>
      <c r="Y263" s="73">
        <v>39673</v>
      </c>
      <c r="Z263" s="72">
        <v>3.3580000000000001</v>
      </c>
    </row>
    <row r="264" spans="4:26">
      <c r="D264" s="83" t="e">
        <f t="shared" si="3"/>
        <v>#DIV/0!</v>
      </c>
      <c r="E264" s="72">
        <f>ROW()</f>
        <v>264</v>
      </c>
      <c r="K264" s="73">
        <v>35074</v>
      </c>
      <c r="L264" s="72">
        <v>5.37</v>
      </c>
      <c r="M264" s="73">
        <v>35074</v>
      </c>
      <c r="N264" s="72">
        <v>5.43</v>
      </c>
      <c r="O264" s="73">
        <v>35074</v>
      </c>
      <c r="P264" s="72">
        <v>5.6</v>
      </c>
      <c r="Q264" s="73">
        <v>37974</v>
      </c>
      <c r="R264" s="72">
        <v>2.633</v>
      </c>
      <c r="S264" s="73">
        <v>35076</v>
      </c>
      <c r="T264" s="72">
        <v>6.04</v>
      </c>
      <c r="U264" s="73">
        <v>35402</v>
      </c>
      <c r="V264" s="72">
        <v>6.77</v>
      </c>
      <c r="W264" s="73">
        <v>35748</v>
      </c>
      <c r="X264" s="72">
        <v>8.07</v>
      </c>
      <c r="Y264" s="73">
        <v>39674</v>
      </c>
      <c r="Z264" s="72">
        <v>3.27</v>
      </c>
    </row>
    <row r="265" spans="4:26">
      <c r="D265" s="83" t="e">
        <f t="shared" si="3"/>
        <v>#DIV/0!</v>
      </c>
      <c r="E265" s="72">
        <f>ROW()</f>
        <v>265</v>
      </c>
      <c r="K265" s="73">
        <v>35075</v>
      </c>
      <c r="L265" s="72">
        <v>5.4</v>
      </c>
      <c r="M265" s="73">
        <v>35075</v>
      </c>
      <c r="N265" s="72">
        <v>5.49</v>
      </c>
      <c r="O265" s="73">
        <v>35075</v>
      </c>
      <c r="P265" s="72">
        <v>5.68</v>
      </c>
      <c r="Q265" s="73">
        <v>37977</v>
      </c>
      <c r="R265" s="72">
        <v>2.5910000000000002</v>
      </c>
      <c r="S265" s="73">
        <v>35079</v>
      </c>
      <c r="T265" s="72">
        <v>5.99</v>
      </c>
      <c r="U265" s="73">
        <v>35403</v>
      </c>
      <c r="V265" s="72">
        <v>6.79</v>
      </c>
      <c r="W265" s="73">
        <v>35751</v>
      </c>
      <c r="X265" s="72">
        <v>8.0299999999999994</v>
      </c>
      <c r="Y265" s="73">
        <v>39675</v>
      </c>
      <c r="Z265" s="72">
        <v>3.25</v>
      </c>
    </row>
    <row r="266" spans="4:26">
      <c r="D266" s="83" t="e">
        <f t="shared" si="3"/>
        <v>#DIV/0!</v>
      </c>
      <c r="E266" s="72">
        <f>ROW()</f>
        <v>266</v>
      </c>
      <c r="K266" s="73">
        <v>35076</v>
      </c>
      <c r="L266" s="72">
        <v>5.37</v>
      </c>
      <c r="M266" s="73">
        <v>35076</v>
      </c>
      <c r="N266" s="72">
        <v>5.45</v>
      </c>
      <c r="O266" s="73">
        <v>35076</v>
      </c>
      <c r="P266" s="72">
        <v>5.63</v>
      </c>
      <c r="Q266" s="73">
        <v>37978</v>
      </c>
      <c r="R266" s="72">
        <v>2.633</v>
      </c>
      <c r="S266" s="73">
        <v>35080</v>
      </c>
      <c r="T266" s="72">
        <v>5.96</v>
      </c>
      <c r="U266" s="73">
        <v>35404</v>
      </c>
      <c r="V266" s="72">
        <v>6.86</v>
      </c>
      <c r="W266" s="73">
        <v>35752</v>
      </c>
      <c r="X266" s="72">
        <v>8.17</v>
      </c>
      <c r="Y266" s="73">
        <v>39678</v>
      </c>
      <c r="Z266" s="72">
        <v>3.222</v>
      </c>
    </row>
    <row r="267" spans="4:26">
      <c r="D267" s="83" t="e">
        <f t="shared" si="3"/>
        <v>#DIV/0!</v>
      </c>
      <c r="E267" s="72">
        <f>ROW()</f>
        <v>267</v>
      </c>
      <c r="K267" s="73">
        <v>35079</v>
      </c>
      <c r="L267" s="72">
        <v>5.35</v>
      </c>
      <c r="M267" s="73">
        <v>35079</v>
      </c>
      <c r="N267" s="72">
        <v>5.4</v>
      </c>
      <c r="O267" s="73">
        <v>35079</v>
      </c>
      <c r="P267" s="72">
        <v>5.58</v>
      </c>
      <c r="Q267" s="73">
        <v>37979</v>
      </c>
      <c r="R267" s="72">
        <v>2.7010000000000001</v>
      </c>
      <c r="S267" s="73">
        <v>35081</v>
      </c>
      <c r="T267" s="72">
        <v>5.86</v>
      </c>
      <c r="U267" s="73">
        <v>35405</v>
      </c>
      <c r="V267" s="72">
        <v>6.99</v>
      </c>
      <c r="W267" s="73">
        <v>35753</v>
      </c>
      <c r="X267" s="72">
        <v>8.65</v>
      </c>
      <c r="Y267" s="73">
        <v>39679</v>
      </c>
      <c r="Z267" s="72">
        <v>3.2120000000000002</v>
      </c>
    </row>
    <row r="268" spans="4:26">
      <c r="D268" s="83" t="e">
        <f t="shared" si="3"/>
        <v>#DIV/0!</v>
      </c>
      <c r="E268" s="72">
        <f>ROW()</f>
        <v>268</v>
      </c>
      <c r="K268" s="73">
        <v>35080</v>
      </c>
      <c r="L268" s="72">
        <v>5.31</v>
      </c>
      <c r="M268" s="73">
        <v>35080</v>
      </c>
      <c r="N268" s="72">
        <v>5.37</v>
      </c>
      <c r="O268" s="73">
        <v>35080</v>
      </c>
      <c r="P268" s="72">
        <v>5.52</v>
      </c>
      <c r="Q268" s="73">
        <v>37984</v>
      </c>
      <c r="R268" s="72">
        <v>2.6179999999999999</v>
      </c>
      <c r="S268" s="73">
        <v>35082</v>
      </c>
      <c r="T268" s="72">
        <v>5.86</v>
      </c>
      <c r="U268" s="73">
        <v>35408</v>
      </c>
      <c r="V268" s="72">
        <v>6.95</v>
      </c>
      <c r="W268" s="73">
        <v>35754</v>
      </c>
      <c r="X268" s="72">
        <v>8.5299999999999994</v>
      </c>
      <c r="Y268" s="73">
        <v>39680</v>
      </c>
      <c r="Z268" s="72">
        <v>3.1640000000000001</v>
      </c>
    </row>
    <row r="269" spans="4:26">
      <c r="D269" s="83" t="e">
        <f t="shared" si="3"/>
        <v>#DIV/0!</v>
      </c>
      <c r="E269" s="72">
        <f>ROW()</f>
        <v>269</v>
      </c>
      <c r="K269" s="73">
        <v>35081</v>
      </c>
      <c r="L269" s="72">
        <v>5.18</v>
      </c>
      <c r="M269" s="73">
        <v>35081</v>
      </c>
      <c r="N269" s="72">
        <v>5.24</v>
      </c>
      <c r="O269" s="73">
        <v>35081</v>
      </c>
      <c r="P269" s="72">
        <v>5.41</v>
      </c>
      <c r="Q269" s="73">
        <v>37985</v>
      </c>
      <c r="R269" s="72">
        <v>2.649</v>
      </c>
      <c r="S269" s="73">
        <v>35083</v>
      </c>
      <c r="T269" s="72">
        <v>5.89</v>
      </c>
      <c r="U269" s="73">
        <v>35409</v>
      </c>
      <c r="V269" s="72">
        <v>6.96</v>
      </c>
      <c r="W269" s="73">
        <v>35755</v>
      </c>
      <c r="X269" s="72">
        <v>8.56</v>
      </c>
      <c r="Y269" s="73">
        <v>39681</v>
      </c>
      <c r="Z269" s="72">
        <v>3.0750000000000002</v>
      </c>
    </row>
    <row r="270" spans="4:26">
      <c r="D270" s="83" t="e">
        <f t="shared" ref="D270:D333" si="4">LN(B270/B269)</f>
        <v>#DIV/0!</v>
      </c>
      <c r="E270" s="72">
        <f>ROW()</f>
        <v>270</v>
      </c>
      <c r="K270" s="73">
        <v>35082</v>
      </c>
      <c r="L270" s="72">
        <v>5.18</v>
      </c>
      <c r="M270" s="73">
        <v>35082</v>
      </c>
      <c r="N270" s="72">
        <v>5.27</v>
      </c>
      <c r="O270" s="73">
        <v>35082</v>
      </c>
      <c r="P270" s="72">
        <v>5.43</v>
      </c>
      <c r="Q270" s="73">
        <v>37986</v>
      </c>
      <c r="R270" s="72">
        <v>2.6539999999999999</v>
      </c>
      <c r="S270" s="73">
        <v>35086</v>
      </c>
      <c r="T270" s="72">
        <v>5.85</v>
      </c>
      <c r="U270" s="73">
        <v>35410</v>
      </c>
      <c r="V270" s="72">
        <v>6.98</v>
      </c>
      <c r="W270" s="73">
        <v>35758</v>
      </c>
      <c r="X270" s="72">
        <v>8.2200000000000006</v>
      </c>
      <c r="Y270" s="73">
        <v>39682</v>
      </c>
      <c r="Z270" s="72">
        <v>3.0750000000000002</v>
      </c>
    </row>
    <row r="271" spans="4:26">
      <c r="D271" s="83" t="e">
        <f t="shared" si="4"/>
        <v>#DIV/0!</v>
      </c>
      <c r="E271" s="72">
        <f>ROW()</f>
        <v>271</v>
      </c>
      <c r="K271" s="73">
        <v>35083</v>
      </c>
      <c r="L271" s="72">
        <v>5.2</v>
      </c>
      <c r="M271" s="73">
        <v>35083</v>
      </c>
      <c r="N271" s="72">
        <v>5.28</v>
      </c>
      <c r="O271" s="73">
        <v>35083</v>
      </c>
      <c r="P271" s="72">
        <v>5.44</v>
      </c>
      <c r="Q271" s="73">
        <v>37988</v>
      </c>
      <c r="R271" s="72">
        <v>2.65</v>
      </c>
      <c r="S271" s="73">
        <v>35087</v>
      </c>
      <c r="T271" s="72">
        <v>5.91</v>
      </c>
      <c r="U271" s="73">
        <v>35411</v>
      </c>
      <c r="V271" s="72">
        <v>7.12</v>
      </c>
      <c r="W271" s="73">
        <v>35759</v>
      </c>
      <c r="X271" s="72">
        <v>8.48</v>
      </c>
      <c r="Y271" s="73">
        <v>39685</v>
      </c>
      <c r="Z271" s="72">
        <v>3.1760000000000002</v>
      </c>
    </row>
    <row r="272" spans="4:26">
      <c r="D272" s="83" t="e">
        <f t="shared" si="4"/>
        <v>#DIV/0!</v>
      </c>
      <c r="E272" s="72">
        <f>ROW()</f>
        <v>272</v>
      </c>
      <c r="K272" s="73">
        <v>35086</v>
      </c>
      <c r="L272" s="72">
        <v>5.17</v>
      </c>
      <c r="M272" s="73">
        <v>35086</v>
      </c>
      <c r="N272" s="72">
        <v>5.24</v>
      </c>
      <c r="O272" s="73">
        <v>35086</v>
      </c>
      <c r="P272" s="72">
        <v>5.41</v>
      </c>
      <c r="Q272" s="73">
        <v>37991</v>
      </c>
      <c r="R272" s="72">
        <v>2.7359999999999998</v>
      </c>
      <c r="S272" s="73">
        <v>35088</v>
      </c>
      <c r="T272" s="72">
        <v>5.92</v>
      </c>
      <c r="U272" s="73">
        <v>35412</v>
      </c>
      <c r="V272" s="72">
        <v>7.13</v>
      </c>
      <c r="W272" s="73">
        <v>35760</v>
      </c>
      <c r="X272" s="72">
        <v>8.48</v>
      </c>
      <c r="Y272" s="73">
        <v>39686</v>
      </c>
      <c r="Z272" s="72">
        <v>3.0569999999999999</v>
      </c>
    </row>
    <row r="273" spans="4:26">
      <c r="D273" s="83" t="e">
        <f t="shared" si="4"/>
        <v>#DIV/0!</v>
      </c>
      <c r="E273" s="72">
        <f>ROW()</f>
        <v>273</v>
      </c>
      <c r="K273" s="73">
        <v>35087</v>
      </c>
      <c r="L273" s="72">
        <v>5.19</v>
      </c>
      <c r="M273" s="73">
        <v>35087</v>
      </c>
      <c r="N273" s="72">
        <v>5.27</v>
      </c>
      <c r="O273" s="73">
        <v>35087</v>
      </c>
      <c r="P273" s="72">
        <v>5.5</v>
      </c>
      <c r="Q273" s="73">
        <v>37992</v>
      </c>
      <c r="R273" s="72">
        <v>2.6819999999999999</v>
      </c>
      <c r="S273" s="73">
        <v>35089</v>
      </c>
      <c r="T273" s="72">
        <v>5.88</v>
      </c>
      <c r="U273" s="73">
        <v>35415</v>
      </c>
      <c r="V273" s="72">
        <v>7.09</v>
      </c>
      <c r="W273" s="73">
        <v>35761</v>
      </c>
      <c r="X273" s="72">
        <v>8.4</v>
      </c>
      <c r="Y273" s="73">
        <v>39687</v>
      </c>
      <c r="Z273" s="72">
        <v>3.069</v>
      </c>
    </row>
    <row r="274" spans="4:26">
      <c r="D274" s="83" t="e">
        <f t="shared" si="4"/>
        <v>#DIV/0!</v>
      </c>
      <c r="E274" s="72">
        <f>ROW()</f>
        <v>274</v>
      </c>
      <c r="K274" s="73">
        <v>35088</v>
      </c>
      <c r="L274" s="72">
        <v>5.21</v>
      </c>
      <c r="M274" s="73">
        <v>35088</v>
      </c>
      <c r="N274" s="72">
        <v>5.26</v>
      </c>
      <c r="O274" s="73">
        <v>35088</v>
      </c>
      <c r="P274" s="72">
        <v>5.5</v>
      </c>
      <c r="Q274" s="73">
        <v>37993</v>
      </c>
      <c r="R274" s="72">
        <v>2.52</v>
      </c>
      <c r="S274" s="73">
        <v>35090</v>
      </c>
      <c r="T274" s="72">
        <v>5.93</v>
      </c>
      <c r="U274" s="73">
        <v>35416</v>
      </c>
      <c r="V274" s="72">
        <v>7.11</v>
      </c>
      <c r="W274" s="73">
        <v>35762</v>
      </c>
      <c r="X274" s="72">
        <v>8.42</v>
      </c>
      <c r="Y274" s="73">
        <v>39688</v>
      </c>
      <c r="Z274" s="72">
        <v>3.0449999999999999</v>
      </c>
    </row>
    <row r="275" spans="4:26">
      <c r="D275" s="83" t="e">
        <f t="shared" si="4"/>
        <v>#DIV/0!</v>
      </c>
      <c r="E275" s="72">
        <f>ROW()</f>
        <v>275</v>
      </c>
      <c r="K275" s="73">
        <v>35089</v>
      </c>
      <c r="L275" s="72">
        <v>5.22</v>
      </c>
      <c r="M275" s="73">
        <v>35089</v>
      </c>
      <c r="N275" s="72">
        <v>5.27</v>
      </c>
      <c r="O275" s="73">
        <v>35089</v>
      </c>
      <c r="P275" s="72">
        <v>5.5</v>
      </c>
      <c r="Q275" s="73">
        <v>37994</v>
      </c>
      <c r="R275" s="72">
        <v>2.484</v>
      </c>
      <c r="S275" s="73">
        <v>35093</v>
      </c>
      <c r="T275" s="72">
        <v>5.91</v>
      </c>
      <c r="U275" s="73">
        <v>35418</v>
      </c>
      <c r="V275" s="72">
        <v>7.18</v>
      </c>
      <c r="W275" s="73">
        <v>35765</v>
      </c>
      <c r="X275" s="72">
        <v>8.4</v>
      </c>
      <c r="Y275" s="73">
        <v>39689</v>
      </c>
      <c r="Z275" s="72">
        <v>3.0539999999999998</v>
      </c>
    </row>
    <row r="276" spans="4:26">
      <c r="D276" s="83" t="e">
        <f t="shared" si="4"/>
        <v>#DIV/0!</v>
      </c>
      <c r="E276" s="72">
        <f>ROW()</f>
        <v>276</v>
      </c>
      <c r="K276" s="73">
        <v>35090</v>
      </c>
      <c r="L276" s="72">
        <v>5.23</v>
      </c>
      <c r="M276" s="73">
        <v>35090</v>
      </c>
      <c r="N276" s="72">
        <v>5.3</v>
      </c>
      <c r="O276" s="73">
        <v>35090</v>
      </c>
      <c r="P276" s="72">
        <v>5.53</v>
      </c>
      <c r="Q276" s="73">
        <v>37995</v>
      </c>
      <c r="R276" s="72">
        <v>2.3940000000000001</v>
      </c>
      <c r="S276" s="73">
        <v>35094</v>
      </c>
      <c r="T276" s="72">
        <v>5.93</v>
      </c>
      <c r="U276" s="73">
        <v>35419</v>
      </c>
      <c r="V276" s="72">
        <v>7.06</v>
      </c>
      <c r="W276" s="73">
        <v>35766</v>
      </c>
      <c r="X276" s="72">
        <v>8.5399999999999991</v>
      </c>
      <c r="Y276" s="73">
        <v>39692</v>
      </c>
      <c r="Z276" s="72">
        <v>3.0179999999999998</v>
      </c>
    </row>
    <row r="277" spans="4:26">
      <c r="D277" s="83" t="e">
        <f t="shared" si="4"/>
        <v>#DIV/0!</v>
      </c>
      <c r="E277" s="72">
        <f>ROW()</f>
        <v>277</v>
      </c>
      <c r="K277" s="73">
        <v>35093</v>
      </c>
      <c r="L277" s="72">
        <v>5.21</v>
      </c>
      <c r="M277" s="73">
        <v>35093</v>
      </c>
      <c r="N277" s="72">
        <v>5.28</v>
      </c>
      <c r="O277" s="73">
        <v>35093</v>
      </c>
      <c r="P277" s="72">
        <v>5.5</v>
      </c>
      <c r="Q277" s="73">
        <v>37998</v>
      </c>
      <c r="R277" s="72">
        <v>2.1920000000000002</v>
      </c>
      <c r="S277" s="73">
        <v>35095</v>
      </c>
      <c r="T277" s="72">
        <v>5.93</v>
      </c>
      <c r="U277" s="73">
        <v>35422</v>
      </c>
      <c r="V277" s="72">
        <v>7.11</v>
      </c>
      <c r="W277" s="73">
        <v>35767</v>
      </c>
      <c r="X277" s="72">
        <v>8.6300000000000008</v>
      </c>
      <c r="Y277" s="73">
        <v>39693</v>
      </c>
      <c r="Z277" s="72">
        <v>3.0409999999999999</v>
      </c>
    </row>
    <row r="278" spans="4:26">
      <c r="D278" s="83" t="e">
        <f t="shared" si="4"/>
        <v>#DIV/0!</v>
      </c>
      <c r="E278" s="72">
        <f>ROW()</f>
        <v>278</v>
      </c>
      <c r="K278" s="73">
        <v>35094</v>
      </c>
      <c r="L278" s="72">
        <v>5.23</v>
      </c>
      <c r="M278" s="73">
        <v>35094</v>
      </c>
      <c r="N278" s="72">
        <v>5.32</v>
      </c>
      <c r="O278" s="73">
        <v>35094</v>
      </c>
      <c r="P278" s="72">
        <v>5.53</v>
      </c>
      <c r="Q278" s="73">
        <v>37999</v>
      </c>
      <c r="R278" s="72">
        <v>2.13</v>
      </c>
      <c r="S278" s="73">
        <v>35096</v>
      </c>
      <c r="T278" s="72">
        <v>5.82</v>
      </c>
      <c r="U278" s="73">
        <v>35423</v>
      </c>
      <c r="V278" s="72">
        <v>7.08</v>
      </c>
      <c r="W278" s="73">
        <v>35768</v>
      </c>
      <c r="X278" s="72">
        <v>8.5399999999999991</v>
      </c>
      <c r="Y278" s="73">
        <v>39694</v>
      </c>
      <c r="Z278" s="72">
        <v>3.0030000000000001</v>
      </c>
    </row>
    <row r="279" spans="4:26">
      <c r="D279" s="83" t="e">
        <f t="shared" si="4"/>
        <v>#DIV/0!</v>
      </c>
      <c r="E279" s="72">
        <f>ROW()</f>
        <v>279</v>
      </c>
      <c r="K279" s="73">
        <v>35095</v>
      </c>
      <c r="L279" s="72">
        <v>5.18</v>
      </c>
      <c r="M279" s="73">
        <v>35095</v>
      </c>
      <c r="N279" s="72">
        <v>5.24</v>
      </c>
      <c r="O279" s="73">
        <v>35095</v>
      </c>
      <c r="P279" s="72">
        <v>5.43</v>
      </c>
      <c r="Q279" s="73">
        <v>38000</v>
      </c>
      <c r="R279" s="72">
        <v>2.0640000000000001</v>
      </c>
      <c r="S279" s="73">
        <v>35097</v>
      </c>
      <c r="T279" s="72">
        <v>5.86</v>
      </c>
      <c r="U279" s="73">
        <v>35426</v>
      </c>
      <c r="V279" s="72">
        <v>7.07</v>
      </c>
      <c r="W279" s="73">
        <v>35769</v>
      </c>
      <c r="X279" s="72">
        <v>8.48</v>
      </c>
      <c r="Y279" s="73">
        <v>39695</v>
      </c>
      <c r="Z279" s="72">
        <v>3.0019999999999998</v>
      </c>
    </row>
    <row r="280" spans="4:26">
      <c r="D280" s="83" t="e">
        <f t="shared" si="4"/>
        <v>#DIV/0!</v>
      </c>
      <c r="E280" s="72">
        <f>ROW()</f>
        <v>280</v>
      </c>
      <c r="K280" s="73">
        <v>35096</v>
      </c>
      <c r="L280" s="72">
        <v>5.15</v>
      </c>
      <c r="M280" s="73">
        <v>35096</v>
      </c>
      <c r="N280" s="72">
        <v>5.2</v>
      </c>
      <c r="O280" s="73">
        <v>35096</v>
      </c>
      <c r="P280" s="72">
        <v>5.39</v>
      </c>
      <c r="Q280" s="73">
        <v>38001</v>
      </c>
      <c r="R280" s="72">
        <v>2.165</v>
      </c>
      <c r="S280" s="73">
        <v>35100</v>
      </c>
      <c r="T280" s="72">
        <v>5.91</v>
      </c>
      <c r="U280" s="73">
        <v>35429</v>
      </c>
      <c r="V280" s="72">
        <v>7.01</v>
      </c>
      <c r="W280" s="73">
        <v>35772</v>
      </c>
      <c r="X280" s="72">
        <v>8.25</v>
      </c>
      <c r="Y280" s="73">
        <v>39696</v>
      </c>
      <c r="Z280" s="72">
        <v>2.911</v>
      </c>
    </row>
    <row r="281" spans="4:26">
      <c r="D281" s="83" t="e">
        <f t="shared" si="4"/>
        <v>#DIV/0!</v>
      </c>
      <c r="E281" s="72">
        <f>ROW()</f>
        <v>281</v>
      </c>
      <c r="K281" s="73">
        <v>35097</v>
      </c>
      <c r="L281" s="72">
        <v>5.13</v>
      </c>
      <c r="M281" s="73">
        <v>35097</v>
      </c>
      <c r="N281" s="72">
        <v>5.2</v>
      </c>
      <c r="O281" s="73">
        <v>35097</v>
      </c>
      <c r="P281" s="72">
        <v>5.4</v>
      </c>
      <c r="Q281" s="73">
        <v>38002</v>
      </c>
      <c r="R281" s="72">
        <v>2.1880000000000002</v>
      </c>
      <c r="S281" s="73">
        <v>35101</v>
      </c>
      <c r="T281" s="72">
        <v>5.87</v>
      </c>
      <c r="U281" s="73">
        <v>35430</v>
      </c>
      <c r="V281" s="72">
        <v>7.01</v>
      </c>
      <c r="W281" s="73">
        <v>35773</v>
      </c>
      <c r="X281" s="72">
        <v>8.43</v>
      </c>
      <c r="Y281" s="73">
        <v>39699</v>
      </c>
      <c r="Z281" s="72">
        <v>3.0139999999999998</v>
      </c>
    </row>
    <row r="282" spans="4:26">
      <c r="D282" s="83" t="e">
        <f t="shared" si="4"/>
        <v>#DIV/0!</v>
      </c>
      <c r="E282" s="72">
        <f>ROW()</f>
        <v>282</v>
      </c>
      <c r="K282" s="73">
        <v>35100</v>
      </c>
      <c r="L282" s="72">
        <v>5.0999999999999996</v>
      </c>
      <c r="M282" s="73">
        <v>35100</v>
      </c>
      <c r="N282" s="72">
        <v>5.18</v>
      </c>
      <c r="O282" s="73">
        <v>35100</v>
      </c>
      <c r="P282" s="72">
        <v>5.4</v>
      </c>
      <c r="Q282" s="73">
        <v>38005</v>
      </c>
      <c r="R282" s="72">
        <v>2.2749999999999999</v>
      </c>
      <c r="S282" s="73">
        <v>35102</v>
      </c>
      <c r="T282" s="72">
        <v>5.85</v>
      </c>
      <c r="U282" s="73">
        <v>35432</v>
      </c>
      <c r="V282" s="72">
        <v>7.14</v>
      </c>
      <c r="W282" s="73">
        <v>35774</v>
      </c>
      <c r="X282" s="72">
        <v>8.5500000000000007</v>
      </c>
      <c r="Y282" s="73">
        <v>39700</v>
      </c>
      <c r="Z282" s="72">
        <v>2.8769999999999998</v>
      </c>
    </row>
    <row r="283" spans="4:26">
      <c r="D283" s="83" t="e">
        <f t="shared" si="4"/>
        <v>#DIV/0!</v>
      </c>
      <c r="E283" s="72">
        <f>ROW()</f>
        <v>283</v>
      </c>
      <c r="K283" s="73">
        <v>35101</v>
      </c>
      <c r="L283" s="72">
        <v>5.0999999999999996</v>
      </c>
      <c r="M283" s="73">
        <v>35101</v>
      </c>
      <c r="N283" s="72">
        <v>5.17</v>
      </c>
      <c r="O283" s="73">
        <v>35101</v>
      </c>
      <c r="P283" s="72">
        <v>5.38</v>
      </c>
      <c r="Q283" s="73">
        <v>38006</v>
      </c>
      <c r="R283" s="72">
        <v>2.258</v>
      </c>
      <c r="S283" s="73">
        <v>35103</v>
      </c>
      <c r="T283" s="72">
        <v>5.85</v>
      </c>
      <c r="U283" s="73">
        <v>35433</v>
      </c>
      <c r="V283" s="72">
        <v>7.2</v>
      </c>
      <c r="W283" s="73">
        <v>35775</v>
      </c>
      <c r="X283" s="72">
        <v>8.9600000000000009</v>
      </c>
      <c r="Y283" s="73">
        <v>39701</v>
      </c>
      <c r="Z283" s="72">
        <v>2.8140000000000001</v>
      </c>
    </row>
    <row r="284" spans="4:26">
      <c r="D284" s="83" t="e">
        <f t="shared" si="4"/>
        <v>#DIV/0!</v>
      </c>
      <c r="E284" s="72">
        <f>ROW()</f>
        <v>284</v>
      </c>
      <c r="K284" s="73">
        <v>35102</v>
      </c>
      <c r="L284" s="72">
        <v>5</v>
      </c>
      <c r="M284" s="73">
        <v>35102</v>
      </c>
      <c r="N284" s="72">
        <v>5.1100000000000003</v>
      </c>
      <c r="O284" s="73">
        <v>35102</v>
      </c>
      <c r="P284" s="72">
        <v>5.32</v>
      </c>
      <c r="Q284" s="73">
        <v>38007</v>
      </c>
      <c r="R284" s="72">
        <v>2.254</v>
      </c>
      <c r="S284" s="73">
        <v>35104</v>
      </c>
      <c r="T284" s="72">
        <v>5.8</v>
      </c>
      <c r="U284" s="73">
        <v>35436</v>
      </c>
      <c r="V284" s="72">
        <v>6.8</v>
      </c>
      <c r="W284" s="73">
        <v>35776</v>
      </c>
      <c r="X284" s="72">
        <v>9.3000000000000007</v>
      </c>
      <c r="Y284" s="73">
        <v>39702</v>
      </c>
      <c r="Z284" s="72">
        <v>2.8319999999999999</v>
      </c>
    </row>
    <row r="285" spans="4:26">
      <c r="D285" s="83" t="e">
        <f t="shared" si="4"/>
        <v>#DIV/0!</v>
      </c>
      <c r="E285" s="72">
        <f>ROW()</f>
        <v>285</v>
      </c>
      <c r="K285" s="73">
        <v>35103</v>
      </c>
      <c r="L285" s="72">
        <v>4.99</v>
      </c>
      <c r="M285" s="73">
        <v>35103</v>
      </c>
      <c r="N285" s="72">
        <v>5.09</v>
      </c>
      <c r="O285" s="73">
        <v>35103</v>
      </c>
      <c r="P285" s="72">
        <v>5.32</v>
      </c>
      <c r="Q285" s="73">
        <v>38012</v>
      </c>
      <c r="R285" s="72">
        <v>2.2130000000000001</v>
      </c>
      <c r="S285" s="73">
        <v>35107</v>
      </c>
      <c r="T285" s="72">
        <v>5.8100000000000005</v>
      </c>
      <c r="U285" s="73">
        <v>35437</v>
      </c>
      <c r="V285" s="72">
        <v>7.15</v>
      </c>
      <c r="W285" s="73">
        <v>35779</v>
      </c>
      <c r="X285" s="72">
        <v>8.9700000000000006</v>
      </c>
      <c r="Y285" s="73">
        <v>39703</v>
      </c>
      <c r="Z285" s="72">
        <v>2.81</v>
      </c>
    </row>
    <row r="286" spans="4:26">
      <c r="D286" s="83" t="e">
        <f t="shared" si="4"/>
        <v>#DIV/0!</v>
      </c>
      <c r="E286" s="72">
        <f>ROW()</f>
        <v>286</v>
      </c>
      <c r="K286" s="73">
        <v>35104</v>
      </c>
      <c r="L286" s="72">
        <v>4.88</v>
      </c>
      <c r="M286" s="73">
        <v>35104</v>
      </c>
      <c r="N286" s="72">
        <v>5.01</v>
      </c>
      <c r="O286" s="73">
        <v>35104</v>
      </c>
      <c r="P286" s="72">
        <v>5.25</v>
      </c>
      <c r="Q286" s="73">
        <v>38013</v>
      </c>
      <c r="R286" s="72">
        <v>2.2839999999999998</v>
      </c>
      <c r="S286" s="73">
        <v>35108</v>
      </c>
      <c r="T286" s="72">
        <v>5.76</v>
      </c>
      <c r="U286" s="73">
        <v>35438</v>
      </c>
      <c r="V286" s="72">
        <v>7.17</v>
      </c>
      <c r="W286" s="73">
        <v>35780</v>
      </c>
      <c r="X286" s="72">
        <v>9.02</v>
      </c>
      <c r="Y286" s="73">
        <v>39706</v>
      </c>
      <c r="Z286" s="72">
        <v>2.81</v>
      </c>
    </row>
    <row r="287" spans="4:26">
      <c r="D287" s="83" t="e">
        <f t="shared" si="4"/>
        <v>#DIV/0!</v>
      </c>
      <c r="E287" s="72">
        <f>ROW()</f>
        <v>287</v>
      </c>
      <c r="K287" s="73">
        <v>35107</v>
      </c>
      <c r="L287" s="72">
        <v>4.8600000000000003</v>
      </c>
      <c r="M287" s="73">
        <v>35107</v>
      </c>
      <c r="N287" s="72">
        <v>4.97</v>
      </c>
      <c r="O287" s="73">
        <v>35107</v>
      </c>
      <c r="P287" s="72">
        <v>5.22</v>
      </c>
      <c r="Q287" s="73">
        <v>38014</v>
      </c>
      <c r="R287" s="72">
        <v>2.2109999999999999</v>
      </c>
      <c r="S287" s="73">
        <v>35109</v>
      </c>
      <c r="T287" s="72">
        <v>5.74</v>
      </c>
      <c r="U287" s="73">
        <v>35439</v>
      </c>
      <c r="V287" s="72">
        <v>7.18</v>
      </c>
      <c r="W287" s="73">
        <v>35781</v>
      </c>
      <c r="X287" s="72">
        <v>9.07</v>
      </c>
      <c r="Y287" s="73">
        <v>39707</v>
      </c>
      <c r="Z287" s="72">
        <v>2.6360000000000001</v>
      </c>
    </row>
    <row r="288" spans="4:26">
      <c r="D288" s="83" t="e">
        <f t="shared" si="4"/>
        <v>#DIV/0!</v>
      </c>
      <c r="E288" s="72">
        <f>ROW()</f>
        <v>288</v>
      </c>
      <c r="K288" s="73">
        <v>35108</v>
      </c>
      <c r="L288" s="72">
        <v>4.87</v>
      </c>
      <c r="M288" s="73">
        <v>35108</v>
      </c>
      <c r="N288" s="72">
        <v>5.01</v>
      </c>
      <c r="O288" s="73">
        <v>35108</v>
      </c>
      <c r="P288" s="72">
        <v>5.19</v>
      </c>
      <c r="Q288" s="73">
        <v>38015</v>
      </c>
      <c r="R288" s="72">
        <v>2.3559999999999999</v>
      </c>
      <c r="S288" s="73">
        <v>35110</v>
      </c>
      <c r="T288" s="72">
        <v>5.79</v>
      </c>
      <c r="U288" s="73">
        <v>35440</v>
      </c>
      <c r="V288" s="72">
        <v>7.08</v>
      </c>
      <c r="W288" s="73">
        <v>35782</v>
      </c>
      <c r="X288" s="72">
        <v>8.8699999999999992</v>
      </c>
      <c r="Y288" s="73">
        <v>39708</v>
      </c>
      <c r="Z288" s="72">
        <v>2.7229999999999999</v>
      </c>
    </row>
    <row r="289" spans="4:26">
      <c r="D289" s="83" t="e">
        <f t="shared" si="4"/>
        <v>#DIV/0!</v>
      </c>
      <c r="E289" s="72">
        <f>ROW()</f>
        <v>289</v>
      </c>
      <c r="K289" s="73">
        <v>35109</v>
      </c>
      <c r="L289" s="72">
        <v>4.8499999999999996</v>
      </c>
      <c r="M289" s="73">
        <v>35109</v>
      </c>
      <c r="N289" s="72">
        <v>4.99</v>
      </c>
      <c r="O289" s="73">
        <v>35109</v>
      </c>
      <c r="P289" s="72">
        <v>5.16</v>
      </c>
      <c r="Q289" s="73">
        <v>38016</v>
      </c>
      <c r="R289" s="72">
        <v>2.3580000000000001</v>
      </c>
      <c r="S289" s="73">
        <v>35111</v>
      </c>
      <c r="T289" s="72">
        <v>5.85</v>
      </c>
      <c r="U289" s="73">
        <v>35443</v>
      </c>
      <c r="V289" s="72">
        <v>7.13</v>
      </c>
      <c r="W289" s="73">
        <v>35783</v>
      </c>
      <c r="X289" s="72">
        <v>9.17</v>
      </c>
      <c r="Y289" s="73">
        <v>39709</v>
      </c>
      <c r="Z289" s="72">
        <v>2.69</v>
      </c>
    </row>
    <row r="290" spans="4:26">
      <c r="D290" s="83" t="e">
        <f t="shared" si="4"/>
        <v>#DIV/0!</v>
      </c>
      <c r="E290" s="72">
        <f>ROW()</f>
        <v>290</v>
      </c>
      <c r="K290" s="73">
        <v>35110</v>
      </c>
      <c r="L290" s="72">
        <v>4.8899999999999997</v>
      </c>
      <c r="M290" s="73">
        <v>35110</v>
      </c>
      <c r="N290" s="72">
        <v>5.04</v>
      </c>
      <c r="O290" s="73">
        <v>35110</v>
      </c>
      <c r="P290" s="72">
        <v>5.22</v>
      </c>
      <c r="Q290" s="73">
        <v>38019</v>
      </c>
      <c r="R290" s="72">
        <v>2.399</v>
      </c>
      <c r="S290" s="73">
        <v>35117</v>
      </c>
      <c r="T290" s="72">
        <v>6.08</v>
      </c>
      <c r="U290" s="73">
        <v>35444</v>
      </c>
      <c r="V290" s="72">
        <v>7.14</v>
      </c>
      <c r="W290" s="73">
        <v>35786</v>
      </c>
      <c r="X290" s="72">
        <v>8.85</v>
      </c>
      <c r="Y290" s="73">
        <v>39710</v>
      </c>
      <c r="Z290" s="72">
        <v>2.802</v>
      </c>
    </row>
    <row r="291" spans="4:26">
      <c r="D291" s="83" t="e">
        <f t="shared" si="4"/>
        <v>#DIV/0!</v>
      </c>
      <c r="E291" s="72">
        <f>ROW()</f>
        <v>291</v>
      </c>
      <c r="K291" s="73">
        <v>35111</v>
      </c>
      <c r="L291" s="72">
        <v>4.88</v>
      </c>
      <c r="M291" s="73">
        <v>35111</v>
      </c>
      <c r="N291" s="72">
        <v>5.05</v>
      </c>
      <c r="O291" s="73">
        <v>35111</v>
      </c>
      <c r="P291" s="72">
        <v>5.25</v>
      </c>
      <c r="Q291" s="73">
        <v>38020</v>
      </c>
      <c r="R291" s="72">
        <v>2.4060000000000001</v>
      </c>
      <c r="S291" s="73">
        <v>35118</v>
      </c>
      <c r="T291" s="72">
        <v>6</v>
      </c>
      <c r="U291" s="73">
        <v>35445</v>
      </c>
      <c r="V291" s="72">
        <v>6.98</v>
      </c>
      <c r="W291" s="73">
        <v>35787</v>
      </c>
      <c r="X291" s="72">
        <v>8.9600000000000009</v>
      </c>
      <c r="Y291" s="73">
        <v>39713</v>
      </c>
      <c r="Z291" s="72">
        <v>2.99</v>
      </c>
    </row>
    <row r="292" spans="4:26">
      <c r="D292" s="83" t="e">
        <f t="shared" si="4"/>
        <v>#DIV/0!</v>
      </c>
      <c r="E292" s="72">
        <f>ROW()</f>
        <v>292</v>
      </c>
      <c r="K292" s="73">
        <v>35117</v>
      </c>
      <c r="L292" s="72">
        <v>5.04</v>
      </c>
      <c r="M292" s="73">
        <v>35117</v>
      </c>
      <c r="N292" s="72">
        <v>5.27</v>
      </c>
      <c r="O292" s="73">
        <v>35117</v>
      </c>
      <c r="P292" s="72">
        <v>5.48</v>
      </c>
      <c r="Q292" s="73">
        <v>38021</v>
      </c>
      <c r="R292" s="72">
        <v>2.3170000000000002</v>
      </c>
      <c r="S292" s="73">
        <v>35121</v>
      </c>
      <c r="T292" s="72">
        <v>6.14</v>
      </c>
      <c r="U292" s="73">
        <v>35446</v>
      </c>
      <c r="V292" s="72">
        <v>6.96</v>
      </c>
      <c r="W292" s="73">
        <v>35788</v>
      </c>
      <c r="X292" s="72">
        <v>9.16</v>
      </c>
      <c r="Y292" s="73">
        <v>39714</v>
      </c>
      <c r="Z292" s="72">
        <v>3.125</v>
      </c>
    </row>
    <row r="293" spans="4:26">
      <c r="D293" s="83" t="e">
        <f t="shared" si="4"/>
        <v>#DIV/0!</v>
      </c>
      <c r="E293" s="72">
        <f>ROW()</f>
        <v>293</v>
      </c>
      <c r="K293" s="73">
        <v>35118</v>
      </c>
      <c r="L293" s="72">
        <v>5</v>
      </c>
      <c r="M293" s="73">
        <v>35118</v>
      </c>
      <c r="N293" s="72">
        <v>5.23</v>
      </c>
      <c r="O293" s="73">
        <v>35118</v>
      </c>
      <c r="P293" s="72">
        <v>5.43</v>
      </c>
      <c r="Q293" s="73">
        <v>38022</v>
      </c>
      <c r="R293" s="72">
        <v>2.3449999999999998</v>
      </c>
      <c r="S293" s="73">
        <v>35122</v>
      </c>
      <c r="T293" s="72">
        <v>6.23</v>
      </c>
      <c r="U293" s="73">
        <v>35447</v>
      </c>
      <c r="V293" s="72">
        <v>6.9399999999999995</v>
      </c>
      <c r="W293" s="73">
        <v>35793</v>
      </c>
      <c r="X293" s="72">
        <v>8.8699999999999992</v>
      </c>
      <c r="Y293" s="73">
        <v>39715</v>
      </c>
      <c r="Z293" s="72">
        <v>3.194</v>
      </c>
    </row>
    <row r="294" spans="4:26">
      <c r="D294" s="83" t="e">
        <f t="shared" si="4"/>
        <v>#DIV/0!</v>
      </c>
      <c r="E294" s="72">
        <f>ROW()</f>
        <v>294</v>
      </c>
      <c r="K294" s="73">
        <v>35121</v>
      </c>
      <c r="L294" s="72">
        <v>5.04</v>
      </c>
      <c r="M294" s="73">
        <v>35121</v>
      </c>
      <c r="N294" s="72">
        <v>5.29</v>
      </c>
      <c r="O294" s="73">
        <v>35121</v>
      </c>
      <c r="P294" s="72">
        <v>5.53</v>
      </c>
      <c r="Q294" s="73">
        <v>38023</v>
      </c>
      <c r="R294" s="72">
        <v>2.363</v>
      </c>
      <c r="S294" s="73">
        <v>35123</v>
      </c>
      <c r="T294" s="72">
        <v>6.27</v>
      </c>
      <c r="U294" s="73">
        <v>35450</v>
      </c>
      <c r="V294" s="72">
        <v>6.88</v>
      </c>
      <c r="W294" s="73">
        <v>35794</v>
      </c>
      <c r="X294" s="72">
        <v>9.16</v>
      </c>
      <c r="Y294" s="73">
        <v>39716</v>
      </c>
      <c r="Z294" s="72">
        <v>3.2720000000000002</v>
      </c>
    </row>
    <row r="295" spans="4:26">
      <c r="D295" s="83" t="e">
        <f t="shared" si="4"/>
        <v>#DIV/0!</v>
      </c>
      <c r="E295" s="72">
        <f>ROW()</f>
        <v>295</v>
      </c>
      <c r="K295" s="73">
        <v>35122</v>
      </c>
      <c r="L295" s="72">
        <v>5.08</v>
      </c>
      <c r="M295" s="73">
        <v>35122</v>
      </c>
      <c r="N295" s="72">
        <v>5.36</v>
      </c>
      <c r="O295" s="73">
        <v>35122</v>
      </c>
      <c r="P295" s="72">
        <v>5.64</v>
      </c>
      <c r="Q295" s="73">
        <v>38026</v>
      </c>
      <c r="R295" s="72">
        <v>2.2000000000000002</v>
      </c>
      <c r="S295" s="73">
        <v>35124</v>
      </c>
      <c r="T295" s="72">
        <v>6.34</v>
      </c>
      <c r="U295" s="73">
        <v>35451</v>
      </c>
      <c r="V295" s="72">
        <v>6.89</v>
      </c>
      <c r="W295" s="73">
        <v>35795</v>
      </c>
      <c r="X295" s="72">
        <v>9.2200000000000006</v>
      </c>
      <c r="Y295" s="73">
        <v>39717</v>
      </c>
      <c r="Z295" s="72">
        <v>3.177</v>
      </c>
    </row>
    <row r="296" spans="4:26">
      <c r="D296" s="83" t="e">
        <f t="shared" si="4"/>
        <v>#DIV/0!</v>
      </c>
      <c r="E296" s="72">
        <f>ROW()</f>
        <v>296</v>
      </c>
      <c r="K296" s="73">
        <v>35123</v>
      </c>
      <c r="L296" s="72">
        <v>5.0999999999999996</v>
      </c>
      <c r="M296" s="73">
        <v>35123</v>
      </c>
      <c r="N296" s="72">
        <v>5.41</v>
      </c>
      <c r="O296" s="73">
        <v>35123</v>
      </c>
      <c r="P296" s="72">
        <v>5.7</v>
      </c>
      <c r="Q296" s="73">
        <v>38027</v>
      </c>
      <c r="R296" s="72">
        <v>2.1779999999999999</v>
      </c>
      <c r="S296" s="73">
        <v>35125</v>
      </c>
      <c r="T296" s="72">
        <v>6.33</v>
      </c>
      <c r="U296" s="73">
        <v>35452</v>
      </c>
      <c r="V296" s="72">
        <v>6.8100000000000005</v>
      </c>
      <c r="W296" s="73">
        <v>35797</v>
      </c>
      <c r="X296" s="72">
        <v>9.17</v>
      </c>
      <c r="Y296" s="73">
        <v>39720</v>
      </c>
      <c r="Z296" s="72">
        <v>3.1949999999999998</v>
      </c>
    </row>
    <row r="297" spans="4:26">
      <c r="D297" s="83" t="e">
        <f t="shared" si="4"/>
        <v>#DIV/0!</v>
      </c>
      <c r="E297" s="72">
        <f>ROW()</f>
        <v>297</v>
      </c>
      <c r="K297" s="73">
        <v>35124</v>
      </c>
      <c r="L297" s="72">
        <v>5.16</v>
      </c>
      <c r="M297" s="73">
        <v>35124</v>
      </c>
      <c r="N297" s="72">
        <v>5.49</v>
      </c>
      <c r="O297" s="73">
        <v>35124</v>
      </c>
      <c r="P297" s="72">
        <v>5.78</v>
      </c>
      <c r="Q297" s="73">
        <v>38028</v>
      </c>
      <c r="R297" s="72">
        <v>2.2280000000000002</v>
      </c>
      <c r="S297" s="73">
        <v>35128</v>
      </c>
      <c r="T297" s="72">
        <v>6.21</v>
      </c>
      <c r="U297" s="73">
        <v>35453</v>
      </c>
      <c r="V297" s="72">
        <v>6.79</v>
      </c>
      <c r="W297" s="73">
        <v>35800</v>
      </c>
      <c r="X297" s="72">
        <v>9.36</v>
      </c>
      <c r="Y297" s="73">
        <v>39721</v>
      </c>
      <c r="Z297" s="72">
        <v>2.9649999999999999</v>
      </c>
    </row>
    <row r="298" spans="4:26">
      <c r="D298" s="83" t="e">
        <f t="shared" si="4"/>
        <v>#DIV/0!</v>
      </c>
      <c r="E298" s="72">
        <f>ROW()</f>
        <v>298</v>
      </c>
      <c r="K298" s="73">
        <v>35125</v>
      </c>
      <c r="L298" s="72">
        <v>5.17</v>
      </c>
      <c r="M298" s="73">
        <v>35125</v>
      </c>
      <c r="N298" s="72">
        <v>5.51</v>
      </c>
      <c r="O298" s="73">
        <v>35125</v>
      </c>
      <c r="P298" s="72">
        <v>5.8</v>
      </c>
      <c r="Q298" s="73">
        <v>38029</v>
      </c>
      <c r="R298" s="72">
        <v>2.1059999999999999</v>
      </c>
      <c r="S298" s="73">
        <v>35129</v>
      </c>
      <c r="T298" s="72">
        <v>6.16</v>
      </c>
      <c r="U298" s="73">
        <v>35454</v>
      </c>
      <c r="V298" s="72">
        <v>6.79</v>
      </c>
      <c r="W298" s="73">
        <v>35801</v>
      </c>
      <c r="X298" s="72">
        <v>9.4600000000000009</v>
      </c>
      <c r="Y298" s="73">
        <v>39722</v>
      </c>
      <c r="Z298" s="72">
        <v>2.9649999999999999</v>
      </c>
    </row>
    <row r="299" spans="4:26">
      <c r="D299" s="83" t="e">
        <f t="shared" si="4"/>
        <v>#DIV/0!</v>
      </c>
      <c r="E299" s="72">
        <f>ROW()</f>
        <v>299</v>
      </c>
      <c r="K299" s="73">
        <v>35128</v>
      </c>
      <c r="L299" s="72">
        <v>5.0599999999999996</v>
      </c>
      <c r="M299" s="73">
        <v>35128</v>
      </c>
      <c r="N299" s="72">
        <v>5.37</v>
      </c>
      <c r="O299" s="73">
        <v>35128</v>
      </c>
      <c r="P299" s="72">
        <v>5.65</v>
      </c>
      <c r="Q299" s="73">
        <v>38030</v>
      </c>
      <c r="R299" s="72">
        <v>2.1349999999999998</v>
      </c>
      <c r="S299" s="73">
        <v>35130</v>
      </c>
      <c r="T299" s="72">
        <v>6.33</v>
      </c>
      <c r="U299" s="73">
        <v>35457</v>
      </c>
      <c r="V299" s="72">
        <v>6.78</v>
      </c>
      <c r="W299" s="73">
        <v>35802</v>
      </c>
      <c r="X299" s="72">
        <v>9.2899999999999991</v>
      </c>
      <c r="Y299" s="73">
        <v>39723</v>
      </c>
      <c r="Z299" s="72">
        <v>3.012</v>
      </c>
    </row>
    <row r="300" spans="4:26">
      <c r="D300" s="83" t="e">
        <f t="shared" si="4"/>
        <v>#DIV/0!</v>
      </c>
      <c r="E300" s="72">
        <f>ROW()</f>
        <v>300</v>
      </c>
      <c r="K300" s="73">
        <v>35129</v>
      </c>
      <c r="L300" s="72">
        <v>5.07</v>
      </c>
      <c r="M300" s="73">
        <v>35129</v>
      </c>
      <c r="N300" s="72">
        <v>5.33</v>
      </c>
      <c r="O300" s="73">
        <v>35129</v>
      </c>
      <c r="P300" s="72">
        <v>5.61</v>
      </c>
      <c r="Q300" s="73">
        <v>38033</v>
      </c>
      <c r="R300" s="72">
        <v>2.0680000000000001</v>
      </c>
      <c r="S300" s="73">
        <v>35131</v>
      </c>
      <c r="T300" s="72">
        <v>6.35</v>
      </c>
      <c r="U300" s="73">
        <v>35459</v>
      </c>
      <c r="V300" s="72">
        <v>6.89</v>
      </c>
      <c r="W300" s="73">
        <v>35803</v>
      </c>
      <c r="X300" s="72">
        <v>9.49</v>
      </c>
      <c r="Y300" s="73">
        <v>39724</v>
      </c>
      <c r="Z300" s="72">
        <v>2.9239999999999999</v>
      </c>
    </row>
    <row r="301" spans="4:26">
      <c r="D301" s="83" t="e">
        <f t="shared" si="4"/>
        <v>#DIV/0!</v>
      </c>
      <c r="E301" s="72">
        <f>ROW()</f>
        <v>301</v>
      </c>
      <c r="K301" s="73">
        <v>35130</v>
      </c>
      <c r="L301" s="72">
        <v>5.19</v>
      </c>
      <c r="M301" s="73">
        <v>35130</v>
      </c>
      <c r="N301" s="72">
        <v>5.54</v>
      </c>
      <c r="O301" s="73">
        <v>35130</v>
      </c>
      <c r="P301" s="72">
        <v>5.8</v>
      </c>
      <c r="Q301" s="73">
        <v>38034</v>
      </c>
      <c r="R301" s="72">
        <v>2.0209999999999999</v>
      </c>
      <c r="S301" s="73">
        <v>35132</v>
      </c>
      <c r="T301" s="72">
        <v>6.42</v>
      </c>
      <c r="U301" s="73">
        <v>35460</v>
      </c>
      <c r="V301" s="72">
        <v>6.82</v>
      </c>
      <c r="W301" s="73">
        <v>35804</v>
      </c>
      <c r="X301" s="72">
        <v>9.73</v>
      </c>
      <c r="Y301" s="73">
        <v>39727</v>
      </c>
      <c r="Z301" s="72">
        <v>2.7989999999999999</v>
      </c>
    </row>
    <row r="302" spans="4:26">
      <c r="D302" s="83" t="e">
        <f t="shared" si="4"/>
        <v>#DIV/0!</v>
      </c>
      <c r="E302" s="72">
        <f>ROW()</f>
        <v>302</v>
      </c>
      <c r="K302" s="73">
        <v>35131</v>
      </c>
      <c r="L302" s="72">
        <v>5.22</v>
      </c>
      <c r="M302" s="73">
        <v>35131</v>
      </c>
      <c r="N302" s="72">
        <v>5.58</v>
      </c>
      <c r="O302" s="73">
        <v>35131</v>
      </c>
      <c r="P302" s="72">
        <v>5.84</v>
      </c>
      <c r="Q302" s="73">
        <v>38035</v>
      </c>
      <c r="R302" s="72">
        <v>2.0499999999999998</v>
      </c>
      <c r="S302" s="73">
        <v>35135</v>
      </c>
      <c r="T302" s="72">
        <v>6.95</v>
      </c>
      <c r="U302" s="73">
        <v>35461</v>
      </c>
      <c r="V302" s="72">
        <v>6.84</v>
      </c>
      <c r="W302" s="73">
        <v>35807</v>
      </c>
      <c r="X302" s="72">
        <v>10.02</v>
      </c>
      <c r="Y302" s="73">
        <v>39728</v>
      </c>
      <c r="Z302" s="72">
        <v>2.7989999999999999</v>
      </c>
    </row>
    <row r="303" spans="4:26">
      <c r="D303" s="83" t="e">
        <f t="shared" si="4"/>
        <v>#DIV/0!</v>
      </c>
      <c r="E303" s="72">
        <f>ROW()</f>
        <v>303</v>
      </c>
      <c r="K303" s="73">
        <v>35132</v>
      </c>
      <c r="L303" s="72">
        <v>5.28</v>
      </c>
      <c r="M303" s="73">
        <v>35132</v>
      </c>
      <c r="N303" s="72">
        <v>5.67</v>
      </c>
      <c r="O303" s="73">
        <v>35132</v>
      </c>
      <c r="P303" s="72">
        <v>5.93</v>
      </c>
      <c r="Q303" s="73">
        <v>38036</v>
      </c>
      <c r="R303" s="72">
        <v>2.0830000000000002</v>
      </c>
      <c r="S303" s="73">
        <v>35136</v>
      </c>
      <c r="T303" s="72">
        <v>6.89</v>
      </c>
      <c r="U303" s="73">
        <v>35464</v>
      </c>
      <c r="V303" s="72">
        <v>6.74</v>
      </c>
      <c r="W303" s="73">
        <v>35808</v>
      </c>
      <c r="X303" s="72">
        <v>10.19</v>
      </c>
      <c r="Y303" s="73">
        <v>39729</v>
      </c>
      <c r="Z303" s="72">
        <v>2.681</v>
      </c>
    </row>
    <row r="304" spans="4:26">
      <c r="D304" s="83" t="e">
        <f t="shared" si="4"/>
        <v>#DIV/0!</v>
      </c>
      <c r="E304" s="72">
        <f>ROW()</f>
        <v>304</v>
      </c>
      <c r="K304" s="73">
        <v>35135</v>
      </c>
      <c r="L304" s="72">
        <v>5.7</v>
      </c>
      <c r="M304" s="73">
        <v>35135</v>
      </c>
      <c r="N304" s="72">
        <v>6.21</v>
      </c>
      <c r="O304" s="73">
        <v>35135</v>
      </c>
      <c r="P304" s="72">
        <v>6.44</v>
      </c>
      <c r="Q304" s="73">
        <v>38037</v>
      </c>
      <c r="R304" s="72">
        <v>2.0659999999999998</v>
      </c>
      <c r="S304" s="73">
        <v>35137</v>
      </c>
      <c r="T304" s="72">
        <v>6.96</v>
      </c>
      <c r="U304" s="73">
        <v>35465</v>
      </c>
      <c r="V304" s="72">
        <v>6.66</v>
      </c>
      <c r="W304" s="73">
        <v>35809</v>
      </c>
      <c r="X304" s="72">
        <v>10.050000000000001</v>
      </c>
      <c r="Y304" s="73">
        <v>39730</v>
      </c>
      <c r="Z304" s="72">
        <v>2.637</v>
      </c>
    </row>
    <row r="305" spans="4:26">
      <c r="D305" s="83" t="e">
        <f t="shared" si="4"/>
        <v>#DIV/0!</v>
      </c>
      <c r="E305" s="72">
        <f>ROW()</f>
        <v>305</v>
      </c>
      <c r="K305" s="73">
        <v>35136</v>
      </c>
      <c r="L305" s="72">
        <v>5.7</v>
      </c>
      <c r="M305" s="73">
        <v>35136</v>
      </c>
      <c r="N305" s="72">
        <v>6.19</v>
      </c>
      <c r="O305" s="73">
        <v>35136</v>
      </c>
      <c r="P305" s="72">
        <v>6.42</v>
      </c>
      <c r="Q305" s="73">
        <v>38040</v>
      </c>
      <c r="R305" s="72">
        <v>2.157</v>
      </c>
      <c r="S305" s="73">
        <v>35138</v>
      </c>
      <c r="T305" s="72">
        <v>6.91</v>
      </c>
      <c r="U305" s="73">
        <v>35466</v>
      </c>
      <c r="V305" s="72">
        <v>6.63</v>
      </c>
      <c r="W305" s="73">
        <v>35810</v>
      </c>
      <c r="X305" s="72">
        <v>9.9700000000000006</v>
      </c>
      <c r="Y305" s="73">
        <v>39731</v>
      </c>
      <c r="Z305" s="72">
        <v>2.665</v>
      </c>
    </row>
    <row r="306" spans="4:26">
      <c r="D306" s="83" t="e">
        <f t="shared" si="4"/>
        <v>#DIV/0!</v>
      </c>
      <c r="E306" s="72">
        <f>ROW()</f>
        <v>306</v>
      </c>
      <c r="K306" s="73">
        <v>35137</v>
      </c>
      <c r="L306" s="72">
        <v>5.73</v>
      </c>
      <c r="M306" s="73">
        <v>35137</v>
      </c>
      <c r="N306" s="72">
        <v>6.26</v>
      </c>
      <c r="O306" s="73">
        <v>35137</v>
      </c>
      <c r="P306" s="72">
        <v>6.5</v>
      </c>
      <c r="Q306" s="73">
        <v>38041</v>
      </c>
      <c r="R306" s="72">
        <v>2.0619999999999998</v>
      </c>
      <c r="S306" s="73">
        <v>35139</v>
      </c>
      <c r="T306" s="72">
        <v>6.8</v>
      </c>
      <c r="U306" s="73">
        <v>35471</v>
      </c>
      <c r="V306" s="72">
        <v>6.59</v>
      </c>
      <c r="W306" s="73">
        <v>35811</v>
      </c>
      <c r="X306" s="72">
        <v>10.06</v>
      </c>
      <c r="Y306" s="73">
        <v>39734</v>
      </c>
      <c r="Z306" s="72">
        <v>2.66</v>
      </c>
    </row>
    <row r="307" spans="4:26">
      <c r="D307" s="83" t="e">
        <f t="shared" si="4"/>
        <v>#DIV/0!</v>
      </c>
      <c r="E307" s="72">
        <f>ROW()</f>
        <v>307</v>
      </c>
      <c r="K307" s="73">
        <v>35138</v>
      </c>
      <c r="L307" s="72">
        <v>5.68</v>
      </c>
      <c r="M307" s="73">
        <v>35138</v>
      </c>
      <c r="N307" s="72">
        <v>6.2</v>
      </c>
      <c r="O307" s="73">
        <v>35138</v>
      </c>
      <c r="P307" s="72">
        <v>6.45</v>
      </c>
      <c r="Q307" s="73">
        <v>38042</v>
      </c>
      <c r="R307" s="72">
        <v>2.0910000000000002</v>
      </c>
      <c r="S307" s="73">
        <v>35142</v>
      </c>
      <c r="T307" s="72">
        <v>6.93</v>
      </c>
      <c r="U307" s="73">
        <v>35472</v>
      </c>
      <c r="V307" s="72">
        <v>6.55</v>
      </c>
      <c r="W307" s="73">
        <v>35814</v>
      </c>
      <c r="X307" s="72">
        <v>10.050000000000001</v>
      </c>
      <c r="Y307" s="73">
        <v>39735</v>
      </c>
      <c r="Z307" s="72">
        <v>2.7429999999999999</v>
      </c>
    </row>
    <row r="308" spans="4:26">
      <c r="D308" s="83" t="e">
        <f t="shared" si="4"/>
        <v>#DIV/0!</v>
      </c>
      <c r="E308" s="72">
        <f>ROW()</f>
        <v>308</v>
      </c>
      <c r="K308" s="73">
        <v>35139</v>
      </c>
      <c r="L308" s="72">
        <v>5.53</v>
      </c>
      <c r="M308" s="73">
        <v>35139</v>
      </c>
      <c r="N308" s="72">
        <v>6.05</v>
      </c>
      <c r="O308" s="73">
        <v>35139</v>
      </c>
      <c r="P308" s="72">
        <v>6.3</v>
      </c>
      <c r="Q308" s="73">
        <v>38043</v>
      </c>
      <c r="R308" s="72">
        <v>2.0819999999999999</v>
      </c>
      <c r="S308" s="73">
        <v>35143</v>
      </c>
      <c r="T308" s="72">
        <v>6.95</v>
      </c>
      <c r="U308" s="73">
        <v>35473</v>
      </c>
      <c r="V308" s="72">
        <v>6.5600000000000005</v>
      </c>
      <c r="W308" s="73">
        <v>35815</v>
      </c>
      <c r="X308" s="72">
        <v>10.24</v>
      </c>
      <c r="Y308" s="73">
        <v>39736</v>
      </c>
      <c r="Z308" s="72">
        <v>2.7850000000000001</v>
      </c>
    </row>
    <row r="309" spans="4:26">
      <c r="D309" s="83" t="e">
        <f t="shared" si="4"/>
        <v>#DIV/0!</v>
      </c>
      <c r="E309" s="72">
        <f>ROW()</f>
        <v>309</v>
      </c>
      <c r="K309" s="73">
        <v>35142</v>
      </c>
      <c r="L309" s="72">
        <v>5.6</v>
      </c>
      <c r="M309" s="73">
        <v>35142</v>
      </c>
      <c r="N309" s="72">
        <v>6.16</v>
      </c>
      <c r="O309" s="73">
        <v>35142</v>
      </c>
      <c r="P309" s="72">
        <v>6.42</v>
      </c>
      <c r="Q309" s="73">
        <v>38044</v>
      </c>
      <c r="R309" s="72">
        <v>2.1240000000000001</v>
      </c>
      <c r="S309" s="73">
        <v>35144</v>
      </c>
      <c r="T309" s="72">
        <v>7</v>
      </c>
      <c r="U309" s="73">
        <v>35474</v>
      </c>
      <c r="V309" s="72">
        <v>6.57</v>
      </c>
      <c r="W309" s="73">
        <v>35816</v>
      </c>
      <c r="X309" s="72">
        <v>10.23</v>
      </c>
      <c r="Y309" s="73">
        <v>39737</v>
      </c>
      <c r="Z309" s="72">
        <v>2.7519999999999998</v>
      </c>
    </row>
    <row r="310" spans="4:26">
      <c r="D310" s="83" t="e">
        <f t="shared" si="4"/>
        <v>#DIV/0!</v>
      </c>
      <c r="E310" s="72">
        <f>ROW()</f>
        <v>310</v>
      </c>
      <c r="K310" s="73">
        <v>35143</v>
      </c>
      <c r="L310" s="72">
        <v>5.54</v>
      </c>
      <c r="M310" s="73">
        <v>35143</v>
      </c>
      <c r="N310" s="72">
        <v>6.06</v>
      </c>
      <c r="O310" s="73">
        <v>35143</v>
      </c>
      <c r="P310" s="72">
        <v>6.32</v>
      </c>
      <c r="Q310" s="73">
        <v>38047</v>
      </c>
      <c r="R310" s="72">
        <v>2.1179999999999999</v>
      </c>
      <c r="S310" s="73">
        <v>35145</v>
      </c>
      <c r="T310" s="72">
        <v>6.89</v>
      </c>
      <c r="U310" s="73">
        <v>35475</v>
      </c>
      <c r="V310" s="72">
        <v>6.61</v>
      </c>
      <c r="W310" s="73">
        <v>35817</v>
      </c>
      <c r="X310" s="72">
        <v>10.27</v>
      </c>
      <c r="Y310" s="73">
        <v>39738</v>
      </c>
      <c r="Z310" s="72">
        <v>2.74</v>
      </c>
    </row>
    <row r="311" spans="4:26">
      <c r="D311" s="83" t="e">
        <f t="shared" si="4"/>
        <v>#DIV/0!</v>
      </c>
      <c r="E311" s="72">
        <f>ROW()</f>
        <v>311</v>
      </c>
      <c r="K311" s="73">
        <v>35144</v>
      </c>
      <c r="L311" s="72">
        <v>5.6</v>
      </c>
      <c r="M311" s="73">
        <v>35144</v>
      </c>
      <c r="N311" s="72">
        <v>6.14</v>
      </c>
      <c r="O311" s="73">
        <v>35144</v>
      </c>
      <c r="P311" s="72">
        <v>6.38</v>
      </c>
      <c r="Q311" s="73">
        <v>38048</v>
      </c>
      <c r="R311" s="72">
        <v>2.109</v>
      </c>
      <c r="S311" s="73">
        <v>35146</v>
      </c>
      <c r="T311" s="72">
        <v>6.86</v>
      </c>
      <c r="U311" s="73">
        <v>35478</v>
      </c>
      <c r="V311" s="72">
        <v>6.57</v>
      </c>
      <c r="W311" s="73">
        <v>35818</v>
      </c>
      <c r="X311" s="72">
        <v>10.199999999999999</v>
      </c>
      <c r="Y311" s="73">
        <v>39741</v>
      </c>
      <c r="Z311" s="72">
        <v>2.6539999999999999</v>
      </c>
    </row>
    <row r="312" spans="4:26">
      <c r="D312" s="83" t="e">
        <f t="shared" si="4"/>
        <v>#DIV/0!</v>
      </c>
      <c r="E312" s="72">
        <f>ROW()</f>
        <v>312</v>
      </c>
      <c r="K312" s="73">
        <v>35145</v>
      </c>
      <c r="L312" s="72">
        <v>5.65</v>
      </c>
      <c r="M312" s="73">
        <v>35145</v>
      </c>
      <c r="N312" s="72">
        <v>6.08</v>
      </c>
      <c r="O312" s="73">
        <v>35145</v>
      </c>
      <c r="P312" s="72">
        <v>6.32</v>
      </c>
      <c r="Q312" s="73">
        <v>38049</v>
      </c>
      <c r="R312" s="72">
        <v>2.2000000000000002</v>
      </c>
      <c r="S312" s="73">
        <v>35149</v>
      </c>
      <c r="T312" s="72">
        <v>6.79</v>
      </c>
      <c r="U312" s="73">
        <v>35479</v>
      </c>
      <c r="V312" s="72">
        <v>6.65</v>
      </c>
      <c r="W312" s="73">
        <v>35821</v>
      </c>
      <c r="X312" s="72">
        <v>10.34</v>
      </c>
      <c r="Y312" s="73">
        <v>39742</v>
      </c>
      <c r="Z312" s="72">
        <v>2.5920000000000001</v>
      </c>
    </row>
    <row r="313" spans="4:26">
      <c r="D313" s="83" t="e">
        <f t="shared" si="4"/>
        <v>#DIV/0!</v>
      </c>
      <c r="E313" s="72">
        <f>ROW()</f>
        <v>313</v>
      </c>
      <c r="K313" s="73">
        <v>35146</v>
      </c>
      <c r="L313" s="72">
        <v>5.6</v>
      </c>
      <c r="M313" s="73">
        <v>35146</v>
      </c>
      <c r="N313" s="72">
        <v>6.08</v>
      </c>
      <c r="O313" s="73">
        <v>35146</v>
      </c>
      <c r="P313" s="72">
        <v>6.31</v>
      </c>
      <c r="Q313" s="73">
        <v>38050</v>
      </c>
      <c r="R313" s="72">
        <v>2.2210000000000001</v>
      </c>
      <c r="S313" s="73">
        <v>35150</v>
      </c>
      <c r="T313" s="72">
        <v>6.63</v>
      </c>
      <c r="U313" s="73">
        <v>35480</v>
      </c>
      <c r="V313" s="72">
        <v>6.66</v>
      </c>
      <c r="W313" s="73">
        <v>35822</v>
      </c>
      <c r="X313" s="72">
        <v>10.35</v>
      </c>
      <c r="Y313" s="73">
        <v>39743</v>
      </c>
      <c r="Z313" s="72">
        <v>2.4249999999999998</v>
      </c>
    </row>
    <row r="314" spans="4:26">
      <c r="D314" s="83" t="e">
        <f t="shared" si="4"/>
        <v>#DIV/0!</v>
      </c>
      <c r="E314" s="72">
        <f>ROW()</f>
        <v>314</v>
      </c>
      <c r="K314" s="73">
        <v>35149</v>
      </c>
      <c r="L314" s="72">
        <v>5.58</v>
      </c>
      <c r="M314" s="73">
        <v>35149</v>
      </c>
      <c r="N314" s="72">
        <v>6.03</v>
      </c>
      <c r="O314" s="73">
        <v>35149</v>
      </c>
      <c r="P314" s="72">
        <v>6.27</v>
      </c>
      <c r="Q314" s="73">
        <v>38051</v>
      </c>
      <c r="R314" s="72">
        <v>2.1850000000000001</v>
      </c>
      <c r="S314" s="73">
        <v>35151</v>
      </c>
      <c r="T314" s="72">
        <v>6.67</v>
      </c>
      <c r="U314" s="73">
        <v>35481</v>
      </c>
      <c r="V314" s="72">
        <v>6.59</v>
      </c>
      <c r="W314" s="73">
        <v>35828</v>
      </c>
      <c r="X314" s="72">
        <v>10.06</v>
      </c>
      <c r="Y314" s="73">
        <v>39744</v>
      </c>
      <c r="Z314" s="72">
        <v>2.419</v>
      </c>
    </row>
    <row r="315" spans="4:26">
      <c r="D315" s="83" t="e">
        <f t="shared" si="4"/>
        <v>#DIV/0!</v>
      </c>
      <c r="E315" s="72">
        <f>ROW()</f>
        <v>315</v>
      </c>
      <c r="K315" s="73">
        <v>35150</v>
      </c>
      <c r="L315" s="72">
        <v>5.46</v>
      </c>
      <c r="M315" s="73">
        <v>35150</v>
      </c>
      <c r="N315" s="72">
        <v>5.89</v>
      </c>
      <c r="O315" s="73">
        <v>35150</v>
      </c>
      <c r="P315" s="72">
        <v>6.14</v>
      </c>
      <c r="Q315" s="73">
        <v>38054</v>
      </c>
      <c r="R315" s="72">
        <v>1.9649999999999999</v>
      </c>
      <c r="S315" s="73">
        <v>35152</v>
      </c>
      <c r="T315" s="72">
        <v>6.8100000000000005</v>
      </c>
      <c r="U315" s="73">
        <v>35482</v>
      </c>
      <c r="V315" s="72">
        <v>6.66</v>
      </c>
      <c r="W315" s="73">
        <v>35829</v>
      </c>
      <c r="X315" s="72">
        <v>10.36</v>
      </c>
      <c r="Y315" s="73">
        <v>39745</v>
      </c>
      <c r="Z315" s="72">
        <v>2.4279999999999999</v>
      </c>
    </row>
    <row r="316" spans="4:26">
      <c r="D316" s="83" t="e">
        <f t="shared" si="4"/>
        <v>#DIV/0!</v>
      </c>
      <c r="E316" s="72">
        <f>ROW()</f>
        <v>316</v>
      </c>
      <c r="K316" s="73">
        <v>35151</v>
      </c>
      <c r="L316" s="72">
        <v>5.48</v>
      </c>
      <c r="M316" s="73">
        <v>35151</v>
      </c>
      <c r="N316" s="72">
        <v>5.92</v>
      </c>
      <c r="O316" s="73">
        <v>35151</v>
      </c>
      <c r="P316" s="72">
        <v>6.16</v>
      </c>
      <c r="Q316" s="73">
        <v>38055</v>
      </c>
      <c r="R316" s="72">
        <v>1.9449999999999998</v>
      </c>
      <c r="S316" s="73">
        <v>35153</v>
      </c>
      <c r="T316" s="72">
        <v>6.84</v>
      </c>
      <c r="U316" s="73">
        <v>35485</v>
      </c>
      <c r="V316" s="72">
        <v>6.65</v>
      </c>
      <c r="W316" s="73">
        <v>35830</v>
      </c>
      <c r="X316" s="72">
        <v>9.6999999999999993</v>
      </c>
      <c r="Y316" s="73">
        <v>39748</v>
      </c>
      <c r="Z316" s="72">
        <v>2.4980000000000002</v>
      </c>
    </row>
    <row r="317" spans="4:26">
      <c r="D317" s="83" t="e">
        <f t="shared" si="4"/>
        <v>#DIV/0!</v>
      </c>
      <c r="E317" s="72">
        <f>ROW()</f>
        <v>317</v>
      </c>
      <c r="K317" s="73">
        <v>35152</v>
      </c>
      <c r="L317" s="72">
        <v>5.58</v>
      </c>
      <c r="M317" s="73">
        <v>35152</v>
      </c>
      <c r="N317" s="72">
        <v>6.12</v>
      </c>
      <c r="O317" s="73">
        <v>35152</v>
      </c>
      <c r="P317" s="72">
        <v>6.3</v>
      </c>
      <c r="Q317" s="73">
        <v>38056</v>
      </c>
      <c r="R317" s="72">
        <v>1.9870000000000001</v>
      </c>
      <c r="S317" s="73">
        <v>35156</v>
      </c>
      <c r="T317" s="72">
        <v>6.77</v>
      </c>
      <c r="U317" s="73">
        <v>35486</v>
      </c>
      <c r="V317" s="72">
        <v>6.7</v>
      </c>
      <c r="W317" s="73">
        <v>35831</v>
      </c>
      <c r="X317" s="72">
        <v>9.86</v>
      </c>
      <c r="Y317" s="73">
        <v>39749</v>
      </c>
      <c r="Z317" s="72">
        <v>2.5499999999999998</v>
      </c>
    </row>
    <row r="318" spans="4:26">
      <c r="D318" s="83" t="e">
        <f t="shared" si="4"/>
        <v>#DIV/0!</v>
      </c>
      <c r="E318" s="72">
        <f>ROW()</f>
        <v>318</v>
      </c>
      <c r="K318" s="73">
        <v>35153</v>
      </c>
      <c r="L318" s="72">
        <v>5.5</v>
      </c>
      <c r="M318" s="73">
        <v>35153</v>
      </c>
      <c r="N318" s="72">
        <v>6.08</v>
      </c>
      <c r="O318" s="73">
        <v>35153</v>
      </c>
      <c r="P318" s="72">
        <v>6.3</v>
      </c>
      <c r="Q318" s="73">
        <v>38057</v>
      </c>
      <c r="R318" s="72">
        <v>2.032</v>
      </c>
      <c r="S318" s="73">
        <v>35157</v>
      </c>
      <c r="T318" s="72">
        <v>6.75</v>
      </c>
      <c r="U318" s="73">
        <v>35487</v>
      </c>
      <c r="V318" s="72">
        <v>6.6899999999999995</v>
      </c>
      <c r="W318" s="73">
        <v>35832</v>
      </c>
      <c r="X318" s="72">
        <v>9.9</v>
      </c>
      <c r="Y318" s="73">
        <v>39750</v>
      </c>
      <c r="Z318" s="72">
        <v>2.4729999999999999</v>
      </c>
    </row>
    <row r="319" spans="4:26">
      <c r="D319" s="83" t="e">
        <f t="shared" si="4"/>
        <v>#DIV/0!</v>
      </c>
      <c r="E319" s="72">
        <f>ROW()</f>
        <v>319</v>
      </c>
      <c r="K319" s="73">
        <v>35156</v>
      </c>
      <c r="L319" s="72">
        <v>5.5</v>
      </c>
      <c r="M319" s="73">
        <v>35156</v>
      </c>
      <c r="N319" s="72">
        <v>5.99</v>
      </c>
      <c r="O319" s="73">
        <v>35156</v>
      </c>
      <c r="P319" s="72">
        <v>6.23</v>
      </c>
      <c r="Q319" s="73">
        <v>38058</v>
      </c>
      <c r="R319" s="72">
        <v>1.996</v>
      </c>
      <c r="S319" s="73">
        <v>35158</v>
      </c>
      <c r="T319" s="72">
        <v>6.7</v>
      </c>
      <c r="U319" s="73">
        <v>35488</v>
      </c>
      <c r="V319" s="72">
        <v>6.87</v>
      </c>
      <c r="W319" s="73">
        <v>35835</v>
      </c>
      <c r="X319" s="72">
        <v>9.76</v>
      </c>
      <c r="Y319" s="73">
        <v>39751</v>
      </c>
      <c r="Z319" s="72">
        <v>2.4089999999999998</v>
      </c>
    </row>
    <row r="320" spans="4:26">
      <c r="D320" s="83" t="e">
        <f t="shared" si="4"/>
        <v>#DIV/0!</v>
      </c>
      <c r="E320" s="72">
        <f>ROW()</f>
        <v>320</v>
      </c>
      <c r="K320" s="73">
        <v>35157</v>
      </c>
      <c r="L320" s="72">
        <v>5.47</v>
      </c>
      <c r="M320" s="73">
        <v>35157</v>
      </c>
      <c r="N320" s="72">
        <v>5.97</v>
      </c>
      <c r="O320" s="73">
        <v>35157</v>
      </c>
      <c r="P320" s="72">
        <v>6.21</v>
      </c>
      <c r="Q320" s="73">
        <v>38061</v>
      </c>
      <c r="R320" s="72">
        <v>2.0499999999999998</v>
      </c>
      <c r="S320" s="73">
        <v>35164</v>
      </c>
      <c r="T320" s="72">
        <v>7.1</v>
      </c>
      <c r="U320" s="73">
        <v>35489</v>
      </c>
      <c r="V320" s="72">
        <v>6.9</v>
      </c>
      <c r="W320" s="73">
        <v>35836</v>
      </c>
      <c r="X320" s="72">
        <v>9.8000000000000007</v>
      </c>
      <c r="Y320" s="73">
        <v>39752</v>
      </c>
      <c r="Z320" s="72">
        <v>2.44</v>
      </c>
    </row>
    <row r="321" spans="4:26">
      <c r="D321" s="83" t="e">
        <f t="shared" si="4"/>
        <v>#DIV/0!</v>
      </c>
      <c r="E321" s="72">
        <f>ROW()</f>
        <v>321</v>
      </c>
      <c r="K321" s="73">
        <v>35158</v>
      </c>
      <c r="L321" s="72">
        <v>5.44</v>
      </c>
      <c r="M321" s="73">
        <v>35158</v>
      </c>
      <c r="N321" s="72">
        <v>5.93</v>
      </c>
      <c r="O321" s="73">
        <v>35158</v>
      </c>
      <c r="P321" s="72">
        <v>6.18</v>
      </c>
      <c r="Q321" s="73">
        <v>38062</v>
      </c>
      <c r="R321" s="72">
        <v>2.0379999999999998</v>
      </c>
      <c r="S321" s="73">
        <v>35165</v>
      </c>
      <c r="T321" s="72">
        <v>7.04</v>
      </c>
      <c r="U321" s="73">
        <v>35492</v>
      </c>
      <c r="V321" s="72">
        <v>6.91</v>
      </c>
      <c r="W321" s="73">
        <v>35837</v>
      </c>
      <c r="X321" s="72">
        <v>9.5500000000000007</v>
      </c>
      <c r="Y321" s="73">
        <v>39755</v>
      </c>
      <c r="Z321" s="72">
        <v>2.4550000000000001</v>
      </c>
    </row>
    <row r="322" spans="4:26">
      <c r="D322" s="83" t="e">
        <f t="shared" si="4"/>
        <v>#DIV/0!</v>
      </c>
      <c r="E322" s="72">
        <f>ROW()</f>
        <v>322</v>
      </c>
      <c r="K322" s="73">
        <v>35164</v>
      </c>
      <c r="L322" s="72">
        <v>5.66</v>
      </c>
      <c r="M322" s="73">
        <v>35164</v>
      </c>
      <c r="N322" s="72">
        <v>6.3</v>
      </c>
      <c r="O322" s="73">
        <v>35164</v>
      </c>
      <c r="P322" s="72">
        <v>6.54</v>
      </c>
      <c r="Q322" s="73">
        <v>38063</v>
      </c>
      <c r="R322" s="72">
        <v>1.9419999999999999</v>
      </c>
      <c r="S322" s="73">
        <v>35166</v>
      </c>
      <c r="T322" s="72">
        <v>7.19</v>
      </c>
      <c r="U322" s="73">
        <v>35493</v>
      </c>
      <c r="V322" s="72">
        <v>6.89</v>
      </c>
      <c r="W322" s="73">
        <v>35838</v>
      </c>
      <c r="X322" s="72">
        <v>9.5</v>
      </c>
      <c r="Y322" s="73">
        <v>39756</v>
      </c>
      <c r="Z322" s="72">
        <v>2.4209999999999998</v>
      </c>
    </row>
    <row r="323" spans="4:26">
      <c r="D323" s="83" t="e">
        <f t="shared" si="4"/>
        <v>#DIV/0!</v>
      </c>
      <c r="E323" s="72">
        <f>ROW()</f>
        <v>323</v>
      </c>
      <c r="K323" s="73">
        <v>35165</v>
      </c>
      <c r="L323" s="72">
        <v>5.6</v>
      </c>
      <c r="M323" s="73">
        <v>35165</v>
      </c>
      <c r="N323" s="72">
        <v>6.19</v>
      </c>
      <c r="O323" s="73">
        <v>35165</v>
      </c>
      <c r="P323" s="72">
        <v>6.49</v>
      </c>
      <c r="Q323" s="73">
        <v>38064</v>
      </c>
      <c r="R323" s="72">
        <v>1.9300000000000002</v>
      </c>
      <c r="S323" s="73">
        <v>35167</v>
      </c>
      <c r="T323" s="72">
        <v>7.14</v>
      </c>
      <c r="U323" s="73">
        <v>35494</v>
      </c>
      <c r="V323" s="72">
        <v>6.93</v>
      </c>
      <c r="W323" s="73">
        <v>35839</v>
      </c>
      <c r="X323" s="72">
        <v>9.59</v>
      </c>
      <c r="Y323" s="73">
        <v>39757</v>
      </c>
      <c r="Z323" s="72">
        <v>2.2749999999999999</v>
      </c>
    </row>
    <row r="324" spans="4:26">
      <c r="D324" s="83" t="e">
        <f t="shared" si="4"/>
        <v>#DIV/0!</v>
      </c>
      <c r="E324" s="72">
        <f>ROW()</f>
        <v>324</v>
      </c>
      <c r="K324" s="73">
        <v>35166</v>
      </c>
      <c r="L324" s="72">
        <v>5.7</v>
      </c>
      <c r="M324" s="73">
        <v>35166</v>
      </c>
      <c r="N324" s="72">
        <v>6.31</v>
      </c>
      <c r="O324" s="73">
        <v>35166</v>
      </c>
      <c r="P324" s="72">
        <v>6.61</v>
      </c>
      <c r="Q324" s="73">
        <v>38065</v>
      </c>
      <c r="R324" s="72">
        <v>1.9529999999999998</v>
      </c>
      <c r="S324" s="73">
        <v>35170</v>
      </c>
      <c r="T324" s="72">
        <v>6.95</v>
      </c>
      <c r="U324" s="73">
        <v>35495</v>
      </c>
      <c r="V324" s="72">
        <v>6.89</v>
      </c>
      <c r="W324" s="73">
        <v>35842</v>
      </c>
      <c r="X324" s="72">
        <v>9.65</v>
      </c>
      <c r="Y324" s="73">
        <v>39758</v>
      </c>
      <c r="Z324" s="72">
        <v>2.2269999999999999</v>
      </c>
    </row>
    <row r="325" spans="4:26">
      <c r="D325" s="83" t="e">
        <f t="shared" si="4"/>
        <v>#DIV/0!</v>
      </c>
      <c r="E325" s="72">
        <f>ROW()</f>
        <v>325</v>
      </c>
      <c r="K325" s="73">
        <v>35167</v>
      </c>
      <c r="L325" s="72">
        <v>5.58</v>
      </c>
      <c r="M325" s="73">
        <v>35167</v>
      </c>
      <c r="N325" s="72">
        <v>6.21</v>
      </c>
      <c r="O325" s="73">
        <v>35167</v>
      </c>
      <c r="P325" s="72">
        <v>6.52</v>
      </c>
      <c r="Q325" s="73">
        <v>38068</v>
      </c>
      <c r="R325" s="72">
        <v>1.9849999999999999</v>
      </c>
      <c r="S325" s="73">
        <v>35171</v>
      </c>
      <c r="T325" s="72">
        <v>7</v>
      </c>
      <c r="U325" s="73">
        <v>35496</v>
      </c>
      <c r="V325" s="72">
        <v>6.96</v>
      </c>
      <c r="W325" s="73">
        <v>35843</v>
      </c>
      <c r="X325" s="72">
        <v>9.4600000000000009</v>
      </c>
      <c r="Y325" s="73">
        <v>39759</v>
      </c>
      <c r="Z325" s="72">
        <v>2.1970000000000001</v>
      </c>
    </row>
    <row r="326" spans="4:26">
      <c r="D326" s="83" t="e">
        <f t="shared" si="4"/>
        <v>#DIV/0!</v>
      </c>
      <c r="E326" s="72">
        <f>ROW()</f>
        <v>326</v>
      </c>
      <c r="K326" s="73">
        <v>35170</v>
      </c>
      <c r="L326" s="72">
        <v>5.47</v>
      </c>
      <c r="M326" s="73">
        <v>35170</v>
      </c>
      <c r="N326" s="72">
        <v>6.01</v>
      </c>
      <c r="O326" s="73">
        <v>35170</v>
      </c>
      <c r="P326" s="72">
        <v>6.34</v>
      </c>
      <c r="Q326" s="73">
        <v>38069</v>
      </c>
      <c r="R326" s="72">
        <v>1.9100000000000001</v>
      </c>
      <c r="S326" s="73">
        <v>35172</v>
      </c>
      <c r="T326" s="72">
        <v>7.05</v>
      </c>
      <c r="U326" s="73">
        <v>35499</v>
      </c>
      <c r="V326" s="72">
        <v>6.89</v>
      </c>
      <c r="W326" s="73">
        <v>35844</v>
      </c>
      <c r="X326" s="72">
        <v>9.32</v>
      </c>
      <c r="Y326" s="73">
        <v>39762</v>
      </c>
      <c r="Z326" s="72">
        <v>2.202</v>
      </c>
    </row>
    <row r="327" spans="4:26">
      <c r="D327" s="83" t="e">
        <f t="shared" si="4"/>
        <v>#DIV/0!</v>
      </c>
      <c r="E327" s="72">
        <f>ROW()</f>
        <v>327</v>
      </c>
      <c r="K327" s="73">
        <v>35171</v>
      </c>
      <c r="L327" s="72">
        <v>5.48</v>
      </c>
      <c r="M327" s="73">
        <v>35171</v>
      </c>
      <c r="N327" s="72">
        <v>6.02</v>
      </c>
      <c r="O327" s="73">
        <v>35171</v>
      </c>
      <c r="P327" s="72">
        <v>6.35</v>
      </c>
      <c r="Q327" s="73">
        <v>38070</v>
      </c>
      <c r="R327" s="72">
        <v>2.0259999999999998</v>
      </c>
      <c r="S327" s="73">
        <v>35173</v>
      </c>
      <c r="T327" s="72">
        <v>7.09</v>
      </c>
      <c r="U327" s="73">
        <v>35500</v>
      </c>
      <c r="V327" s="72">
        <v>6.9</v>
      </c>
      <c r="W327" s="73">
        <v>35845</v>
      </c>
      <c r="X327" s="72">
        <v>8.94</v>
      </c>
      <c r="Y327" s="73">
        <v>39763</v>
      </c>
      <c r="Z327" s="72">
        <v>2.12</v>
      </c>
    </row>
    <row r="328" spans="4:26">
      <c r="D328" s="83" t="e">
        <f t="shared" si="4"/>
        <v>#DIV/0!</v>
      </c>
      <c r="E328" s="72">
        <f>ROW()</f>
        <v>328</v>
      </c>
      <c r="K328" s="73">
        <v>35172</v>
      </c>
      <c r="L328" s="72">
        <v>5.55</v>
      </c>
      <c r="M328" s="73">
        <v>35172</v>
      </c>
      <c r="N328" s="72">
        <v>6.05</v>
      </c>
      <c r="O328" s="73">
        <v>35172</v>
      </c>
      <c r="P328" s="72">
        <v>6.39</v>
      </c>
      <c r="Q328" s="73">
        <v>38071</v>
      </c>
      <c r="R328" s="72">
        <v>2.069</v>
      </c>
      <c r="S328" s="73">
        <v>35174</v>
      </c>
      <c r="T328" s="72">
        <v>7.05</v>
      </c>
      <c r="U328" s="73">
        <v>35501</v>
      </c>
      <c r="V328" s="72">
        <v>6.99</v>
      </c>
      <c r="W328" s="73">
        <v>35846</v>
      </c>
      <c r="X328" s="72">
        <v>8.9499999999999993</v>
      </c>
      <c r="Y328" s="73">
        <v>39764</v>
      </c>
      <c r="Z328" s="72">
        <v>2.0680000000000001</v>
      </c>
    </row>
    <row r="329" spans="4:26">
      <c r="D329" s="83" t="e">
        <f t="shared" si="4"/>
        <v>#DIV/0!</v>
      </c>
      <c r="E329" s="72">
        <f>ROW()</f>
        <v>329</v>
      </c>
      <c r="K329" s="73">
        <v>35173</v>
      </c>
      <c r="L329" s="72">
        <v>5.54</v>
      </c>
      <c r="M329" s="73">
        <v>35173</v>
      </c>
      <c r="N329" s="72">
        <v>6.07</v>
      </c>
      <c r="O329" s="73">
        <v>35173</v>
      </c>
      <c r="P329" s="72">
        <v>6.42</v>
      </c>
      <c r="Q329" s="73">
        <v>38072</v>
      </c>
      <c r="R329" s="72">
        <v>2.121</v>
      </c>
      <c r="S329" s="73">
        <v>35177</v>
      </c>
      <c r="T329" s="72">
        <v>6.99</v>
      </c>
      <c r="U329" s="73">
        <v>35502</v>
      </c>
      <c r="V329" s="72">
        <v>7.01</v>
      </c>
      <c r="W329" s="73">
        <v>35849</v>
      </c>
      <c r="X329" s="72">
        <v>8.81</v>
      </c>
      <c r="Y329" s="73">
        <v>39765</v>
      </c>
      <c r="Z329" s="72">
        <v>2.028</v>
      </c>
    </row>
    <row r="330" spans="4:26">
      <c r="D330" s="83" t="e">
        <f t="shared" si="4"/>
        <v>#DIV/0!</v>
      </c>
      <c r="E330" s="72">
        <f>ROW()</f>
        <v>330</v>
      </c>
      <c r="K330" s="73">
        <v>35174</v>
      </c>
      <c r="L330" s="72">
        <v>5.51</v>
      </c>
      <c r="M330" s="73">
        <v>35174</v>
      </c>
      <c r="N330" s="72">
        <v>6.02</v>
      </c>
      <c r="O330" s="73">
        <v>35174</v>
      </c>
      <c r="P330" s="72">
        <v>6.38</v>
      </c>
      <c r="Q330" s="73">
        <v>38075</v>
      </c>
      <c r="R330" s="72">
        <v>2.2080000000000002</v>
      </c>
      <c r="S330" s="73">
        <v>35178</v>
      </c>
      <c r="T330" s="72">
        <v>7</v>
      </c>
      <c r="U330" s="73">
        <v>35503</v>
      </c>
      <c r="V330" s="72">
        <v>7.14</v>
      </c>
      <c r="W330" s="73">
        <v>35850</v>
      </c>
      <c r="X330" s="72">
        <v>8.77</v>
      </c>
      <c r="Y330" s="73">
        <v>39766</v>
      </c>
      <c r="Z330" s="72">
        <v>2.145</v>
      </c>
    </row>
    <row r="331" spans="4:26">
      <c r="D331" s="83" t="e">
        <f t="shared" si="4"/>
        <v>#DIV/0!</v>
      </c>
      <c r="E331" s="72">
        <f>ROW()</f>
        <v>331</v>
      </c>
      <c r="K331" s="73">
        <v>35177</v>
      </c>
      <c r="L331" s="72">
        <v>5.45</v>
      </c>
      <c r="M331" s="73">
        <v>35177</v>
      </c>
      <c r="N331" s="72">
        <v>5.98</v>
      </c>
      <c r="O331" s="73">
        <v>35177</v>
      </c>
      <c r="P331" s="72">
        <v>6.31</v>
      </c>
      <c r="Q331" s="73">
        <v>38076</v>
      </c>
      <c r="R331" s="72">
        <v>2.218</v>
      </c>
      <c r="S331" s="73">
        <v>35179</v>
      </c>
      <c r="T331" s="72">
        <v>7.02</v>
      </c>
      <c r="U331" s="73">
        <v>35506</v>
      </c>
      <c r="V331" s="72">
        <v>7.11</v>
      </c>
      <c r="W331" s="73">
        <v>35851</v>
      </c>
      <c r="X331" s="72">
        <v>8.68</v>
      </c>
      <c r="Y331" s="73">
        <v>39769</v>
      </c>
      <c r="Z331" s="72">
        <v>1.6760000000000002</v>
      </c>
    </row>
    <row r="332" spans="4:26">
      <c r="D332" s="83" t="e">
        <f t="shared" si="4"/>
        <v>#DIV/0!</v>
      </c>
      <c r="E332" s="72">
        <f>ROW()</f>
        <v>332</v>
      </c>
      <c r="K332" s="73">
        <v>35178</v>
      </c>
      <c r="L332" s="72">
        <v>5.48</v>
      </c>
      <c r="M332" s="73">
        <v>35178</v>
      </c>
      <c r="N332" s="72">
        <v>6.01</v>
      </c>
      <c r="O332" s="73">
        <v>35178</v>
      </c>
      <c r="P332" s="72">
        <v>6.41</v>
      </c>
      <c r="Q332" s="73">
        <v>38077</v>
      </c>
      <c r="R332" s="72">
        <v>2.2000000000000002</v>
      </c>
      <c r="S332" s="73">
        <v>35180</v>
      </c>
      <c r="T332" s="72">
        <v>7.09</v>
      </c>
      <c r="U332" s="73">
        <v>35508</v>
      </c>
      <c r="V332" s="72">
        <v>7.19</v>
      </c>
      <c r="W332" s="73">
        <v>35852</v>
      </c>
      <c r="X332" s="72">
        <v>8.32</v>
      </c>
      <c r="Y332" s="73">
        <v>39770</v>
      </c>
      <c r="Z332" s="72">
        <v>1.6280000000000001</v>
      </c>
    </row>
    <row r="333" spans="4:26">
      <c r="D333" s="83" t="e">
        <f t="shared" si="4"/>
        <v>#DIV/0!</v>
      </c>
      <c r="E333" s="72">
        <f>ROW()</f>
        <v>333</v>
      </c>
      <c r="K333" s="73">
        <v>35179</v>
      </c>
      <c r="L333" s="72">
        <v>5.5</v>
      </c>
      <c r="M333" s="73">
        <v>35179</v>
      </c>
      <c r="N333" s="72">
        <v>6.02</v>
      </c>
      <c r="O333" s="73">
        <v>35179</v>
      </c>
      <c r="P333" s="72">
        <v>6.41</v>
      </c>
      <c r="Q333" s="73">
        <v>38078</v>
      </c>
      <c r="R333" s="72">
        <v>2.1360000000000001</v>
      </c>
      <c r="S333" s="73">
        <v>35181</v>
      </c>
      <c r="T333" s="72">
        <v>7.04</v>
      </c>
      <c r="U333" s="73">
        <v>35509</v>
      </c>
      <c r="V333" s="72">
        <v>7.19</v>
      </c>
      <c r="W333" s="73">
        <v>35853</v>
      </c>
      <c r="X333" s="72">
        <v>8.1300000000000008</v>
      </c>
      <c r="Y333" s="73">
        <v>39771</v>
      </c>
      <c r="Z333" s="72">
        <v>1.5629999999999999</v>
      </c>
    </row>
    <row r="334" spans="4:26">
      <c r="D334" s="83" t="e">
        <f t="shared" ref="D334:D397" si="5">LN(B334/B333)</f>
        <v>#DIV/0!</v>
      </c>
      <c r="E334" s="72">
        <f>ROW()</f>
        <v>334</v>
      </c>
      <c r="K334" s="73">
        <v>35180</v>
      </c>
      <c r="L334" s="72">
        <v>5.53</v>
      </c>
      <c r="M334" s="73">
        <v>35180</v>
      </c>
      <c r="N334" s="72">
        <v>6.06</v>
      </c>
      <c r="O334" s="73">
        <v>35180</v>
      </c>
      <c r="P334" s="72">
        <v>6.46</v>
      </c>
      <c r="Q334" s="73">
        <v>38079</v>
      </c>
      <c r="R334" s="72">
        <v>2.1619999999999999</v>
      </c>
      <c r="S334" s="73">
        <v>35184</v>
      </c>
      <c r="T334" s="72">
        <v>7.09</v>
      </c>
      <c r="U334" s="73">
        <v>35510</v>
      </c>
      <c r="V334" s="72">
        <v>7.17</v>
      </c>
      <c r="W334" s="73">
        <v>35856</v>
      </c>
      <c r="X334" s="72">
        <v>8.01</v>
      </c>
      <c r="Y334" s="73">
        <v>39772</v>
      </c>
      <c r="Z334" s="72">
        <v>1.4830000000000001</v>
      </c>
    </row>
    <row r="335" spans="4:26">
      <c r="D335" s="83" t="e">
        <f t="shared" si="5"/>
        <v>#DIV/0!</v>
      </c>
      <c r="E335" s="72">
        <f>ROW()</f>
        <v>335</v>
      </c>
      <c r="K335" s="73">
        <v>35181</v>
      </c>
      <c r="L335" s="72">
        <v>5.51</v>
      </c>
      <c r="M335" s="73">
        <v>35181</v>
      </c>
      <c r="N335" s="72">
        <v>6.03</v>
      </c>
      <c r="O335" s="73">
        <v>35181</v>
      </c>
      <c r="P335" s="72">
        <v>6.43</v>
      </c>
      <c r="Q335" s="73">
        <v>38083</v>
      </c>
      <c r="R335" s="72">
        <v>2.4409999999999998</v>
      </c>
      <c r="S335" s="73">
        <v>35185</v>
      </c>
      <c r="T335" s="72">
        <v>7.13</v>
      </c>
      <c r="U335" s="73">
        <v>35513</v>
      </c>
      <c r="V335" s="72">
        <v>7.17</v>
      </c>
      <c r="W335" s="73">
        <v>35857</v>
      </c>
      <c r="X335" s="72">
        <v>8.19</v>
      </c>
      <c r="Y335" s="73">
        <v>39773</v>
      </c>
      <c r="Z335" s="72">
        <v>1.1020000000000001</v>
      </c>
    </row>
    <row r="336" spans="4:26">
      <c r="D336" s="83" t="e">
        <f t="shared" si="5"/>
        <v>#DIV/0!</v>
      </c>
      <c r="E336" s="72">
        <f>ROW()</f>
        <v>336</v>
      </c>
      <c r="K336" s="73">
        <v>35184</v>
      </c>
      <c r="L336" s="72">
        <v>5.52</v>
      </c>
      <c r="M336" s="73">
        <v>35184</v>
      </c>
      <c r="N336" s="72">
        <v>6.03</v>
      </c>
      <c r="O336" s="73">
        <v>35184</v>
      </c>
      <c r="P336" s="72">
        <v>6.46</v>
      </c>
      <c r="Q336" s="73">
        <v>38084</v>
      </c>
      <c r="R336" s="72">
        <v>2.3660000000000001</v>
      </c>
      <c r="S336" s="73">
        <v>35186</v>
      </c>
      <c r="T336" s="72">
        <v>7.22</v>
      </c>
      <c r="U336" s="73">
        <v>35514</v>
      </c>
      <c r="V336" s="72">
        <v>7.11</v>
      </c>
      <c r="W336" s="73">
        <v>35858</v>
      </c>
      <c r="X336" s="72">
        <v>8.3699999999999992</v>
      </c>
      <c r="Y336" s="73">
        <v>39776</v>
      </c>
      <c r="Z336" s="72">
        <v>1.3679999999999999</v>
      </c>
    </row>
    <row r="337" spans="4:26">
      <c r="D337" s="83" t="e">
        <f t="shared" si="5"/>
        <v>#DIV/0!</v>
      </c>
      <c r="E337" s="72">
        <f>ROW()</f>
        <v>337</v>
      </c>
      <c r="K337" s="73">
        <v>35185</v>
      </c>
      <c r="L337" s="72">
        <v>5.52</v>
      </c>
      <c r="M337" s="73">
        <v>35185</v>
      </c>
      <c r="N337" s="72">
        <v>6.06</v>
      </c>
      <c r="O337" s="73">
        <v>35185</v>
      </c>
      <c r="P337" s="72">
        <v>6.5</v>
      </c>
      <c r="Q337" s="73">
        <v>38085</v>
      </c>
      <c r="R337" s="72">
        <v>2.3679999999999999</v>
      </c>
      <c r="S337" s="73">
        <v>35187</v>
      </c>
      <c r="T337" s="72">
        <v>7.24</v>
      </c>
      <c r="U337" s="73">
        <v>35515</v>
      </c>
      <c r="V337" s="72">
        <v>7.16</v>
      </c>
      <c r="W337" s="73">
        <v>35859</v>
      </c>
      <c r="X337" s="72">
        <v>8.4700000000000006</v>
      </c>
      <c r="Y337" s="73">
        <v>39777</v>
      </c>
      <c r="Z337" s="72">
        <v>1.6099999999999999</v>
      </c>
    </row>
    <row r="338" spans="4:26">
      <c r="D338" s="83" t="e">
        <f t="shared" si="5"/>
        <v>#DIV/0!</v>
      </c>
      <c r="E338" s="72">
        <f>ROW()</f>
        <v>338</v>
      </c>
      <c r="K338" s="73">
        <v>35186</v>
      </c>
      <c r="L338" s="72">
        <v>5.53</v>
      </c>
      <c r="M338" s="73">
        <v>35186</v>
      </c>
      <c r="N338" s="72">
        <v>6.1</v>
      </c>
      <c r="O338" s="73">
        <v>35186</v>
      </c>
      <c r="P338" s="72">
        <v>6.59</v>
      </c>
      <c r="Q338" s="73">
        <v>38090</v>
      </c>
      <c r="R338" s="72">
        <v>2.4009999999999998</v>
      </c>
      <c r="S338" s="73">
        <v>35188</v>
      </c>
      <c r="T338" s="72">
        <v>7.44</v>
      </c>
      <c r="U338" s="73">
        <v>35516</v>
      </c>
      <c r="V338" s="72">
        <v>7.17</v>
      </c>
      <c r="W338" s="73">
        <v>35860</v>
      </c>
      <c r="X338" s="72">
        <v>8.91</v>
      </c>
      <c r="Y338" s="73">
        <v>39778</v>
      </c>
      <c r="Z338" s="72">
        <v>1.508</v>
      </c>
    </row>
    <row r="339" spans="4:26">
      <c r="D339" s="83" t="e">
        <f t="shared" si="5"/>
        <v>#DIV/0!</v>
      </c>
      <c r="E339" s="72">
        <f>ROW()</f>
        <v>339</v>
      </c>
      <c r="K339" s="73">
        <v>35187</v>
      </c>
      <c r="L339" s="72">
        <v>5.5600000000000005</v>
      </c>
      <c r="M339" s="73">
        <v>35187</v>
      </c>
      <c r="N339" s="72">
        <v>6.12</v>
      </c>
      <c r="O339" s="73">
        <v>35187</v>
      </c>
      <c r="P339" s="72">
        <v>6.59</v>
      </c>
      <c r="Q339" s="73">
        <v>38091</v>
      </c>
      <c r="R339" s="72">
        <v>2.508</v>
      </c>
      <c r="S339" s="73">
        <v>35191</v>
      </c>
      <c r="T339" s="72">
        <v>7.41</v>
      </c>
      <c r="U339" s="73">
        <v>35521</v>
      </c>
      <c r="V339" s="72">
        <v>7.29</v>
      </c>
      <c r="W339" s="73">
        <v>35863</v>
      </c>
      <c r="X339" s="72">
        <v>8.44</v>
      </c>
      <c r="Y339" s="73">
        <v>39779</v>
      </c>
      <c r="Z339" s="72">
        <v>1.5430000000000001</v>
      </c>
    </row>
    <row r="340" spans="4:26">
      <c r="D340" s="83" t="e">
        <f t="shared" si="5"/>
        <v>#DIV/0!</v>
      </c>
      <c r="E340" s="72">
        <f>ROW()</f>
        <v>340</v>
      </c>
      <c r="K340" s="73">
        <v>35188</v>
      </c>
      <c r="L340" s="72">
        <v>5.68</v>
      </c>
      <c r="M340" s="73">
        <v>35188</v>
      </c>
      <c r="N340" s="72">
        <v>6.27</v>
      </c>
      <c r="O340" s="73">
        <v>35188</v>
      </c>
      <c r="P340" s="72">
        <v>6.76</v>
      </c>
      <c r="Q340" s="73">
        <v>38092</v>
      </c>
      <c r="R340" s="72">
        <v>2.5859999999999999</v>
      </c>
      <c r="S340" s="73">
        <v>35192</v>
      </c>
      <c r="T340" s="72">
        <v>7.36</v>
      </c>
      <c r="U340" s="73">
        <v>35522</v>
      </c>
      <c r="V340" s="72">
        <v>7.25</v>
      </c>
      <c r="W340" s="73">
        <v>35864</v>
      </c>
      <c r="X340" s="72">
        <v>8.0500000000000007</v>
      </c>
      <c r="Y340" s="73">
        <v>39780</v>
      </c>
      <c r="Z340" s="72">
        <v>1.6059999999999999</v>
      </c>
    </row>
    <row r="341" spans="4:26">
      <c r="D341" s="83" t="e">
        <f t="shared" si="5"/>
        <v>#DIV/0!</v>
      </c>
      <c r="E341" s="72">
        <f>ROW()</f>
        <v>341</v>
      </c>
      <c r="K341" s="73">
        <v>35191</v>
      </c>
      <c r="L341" s="72">
        <v>5.65</v>
      </c>
      <c r="M341" s="73">
        <v>35191</v>
      </c>
      <c r="N341" s="72">
        <v>6.21</v>
      </c>
      <c r="O341" s="73">
        <v>35191</v>
      </c>
      <c r="P341" s="72">
        <v>6.7</v>
      </c>
      <c r="Q341" s="73">
        <v>38093</v>
      </c>
      <c r="R341" s="72">
        <v>2.6339999999999999</v>
      </c>
      <c r="S341" s="73">
        <v>35193</v>
      </c>
      <c r="T341" s="72">
        <v>7.39</v>
      </c>
      <c r="U341" s="73">
        <v>35523</v>
      </c>
      <c r="V341" s="72">
        <v>7.23</v>
      </c>
      <c r="W341" s="73">
        <v>35865</v>
      </c>
      <c r="X341" s="72">
        <v>8.06</v>
      </c>
      <c r="Y341" s="73">
        <v>39783</v>
      </c>
      <c r="Z341" s="72">
        <v>1.704</v>
      </c>
    </row>
    <row r="342" spans="4:26">
      <c r="D342" s="83" t="e">
        <f t="shared" si="5"/>
        <v>#DIV/0!</v>
      </c>
      <c r="E342" s="72">
        <f>ROW()</f>
        <v>342</v>
      </c>
      <c r="K342" s="73">
        <v>35192</v>
      </c>
      <c r="L342" s="72">
        <v>5.62</v>
      </c>
      <c r="M342" s="73">
        <v>35192</v>
      </c>
      <c r="N342" s="72">
        <v>6.18</v>
      </c>
      <c r="O342" s="73">
        <v>35192</v>
      </c>
      <c r="P342" s="72">
        <v>6.64</v>
      </c>
      <c r="Q342" s="73">
        <v>38096</v>
      </c>
      <c r="R342" s="72">
        <v>2.5629999999999997</v>
      </c>
      <c r="S342" s="73">
        <v>35194</v>
      </c>
      <c r="T342" s="72">
        <v>7.31</v>
      </c>
      <c r="U342" s="73">
        <v>35524</v>
      </c>
      <c r="V342" s="72">
        <v>7.24</v>
      </c>
      <c r="W342" s="73">
        <v>35866</v>
      </c>
      <c r="X342" s="72">
        <v>8.36</v>
      </c>
      <c r="Y342" s="73">
        <v>39784</v>
      </c>
      <c r="Z342" s="72">
        <v>1.673</v>
      </c>
    </row>
    <row r="343" spans="4:26">
      <c r="D343" s="83" t="e">
        <f t="shared" si="5"/>
        <v>#DIV/0!</v>
      </c>
      <c r="E343" s="72">
        <f>ROW()</f>
        <v>343</v>
      </c>
      <c r="K343" s="73">
        <v>35193</v>
      </c>
      <c r="L343" s="72">
        <v>5.64</v>
      </c>
      <c r="M343" s="73">
        <v>35193</v>
      </c>
      <c r="N343" s="72">
        <v>6.21</v>
      </c>
      <c r="O343" s="73">
        <v>35193</v>
      </c>
      <c r="P343" s="72">
        <v>6.7</v>
      </c>
      <c r="Q343" s="73">
        <v>38097</v>
      </c>
      <c r="R343" s="72">
        <v>2.6029999999999998</v>
      </c>
      <c r="S343" s="73">
        <v>35195</v>
      </c>
      <c r="T343" s="72">
        <v>7.37</v>
      </c>
      <c r="U343" s="73">
        <v>35527</v>
      </c>
      <c r="V343" s="72">
        <v>7.26</v>
      </c>
      <c r="W343" s="73">
        <v>35867</v>
      </c>
      <c r="X343" s="72">
        <v>8.34</v>
      </c>
      <c r="Y343" s="73">
        <v>39785</v>
      </c>
      <c r="Z343" s="72">
        <v>1.6520000000000001</v>
      </c>
    </row>
    <row r="344" spans="4:26">
      <c r="D344" s="83" t="e">
        <f t="shared" si="5"/>
        <v>#DIV/0!</v>
      </c>
      <c r="E344" s="72">
        <f>ROW()</f>
        <v>344</v>
      </c>
      <c r="K344" s="73">
        <v>35194</v>
      </c>
      <c r="L344" s="72">
        <v>5.59</v>
      </c>
      <c r="M344" s="73">
        <v>35194</v>
      </c>
      <c r="N344" s="72">
        <v>6.16</v>
      </c>
      <c r="O344" s="73">
        <v>35194</v>
      </c>
      <c r="P344" s="72">
        <v>6.66</v>
      </c>
      <c r="Q344" s="73">
        <v>38098</v>
      </c>
      <c r="R344" s="72">
        <v>2.7509999999999999</v>
      </c>
      <c r="S344" s="73">
        <v>35198</v>
      </c>
      <c r="T344" s="72">
        <v>7.26</v>
      </c>
      <c r="U344" s="73">
        <v>35528</v>
      </c>
      <c r="V344" s="72">
        <v>7.23</v>
      </c>
      <c r="W344" s="73">
        <v>35870</v>
      </c>
      <c r="X344" s="72">
        <v>8.11</v>
      </c>
      <c r="Y344" s="73">
        <v>39786</v>
      </c>
      <c r="Z344" s="72">
        <v>1.6400000000000001</v>
      </c>
    </row>
    <row r="345" spans="4:26">
      <c r="D345" s="83" t="e">
        <f t="shared" si="5"/>
        <v>#DIV/0!</v>
      </c>
      <c r="E345" s="72">
        <f>ROW()</f>
        <v>345</v>
      </c>
      <c r="K345" s="73">
        <v>35195</v>
      </c>
      <c r="L345" s="72">
        <v>5.61</v>
      </c>
      <c r="M345" s="73">
        <v>35195</v>
      </c>
      <c r="N345" s="72">
        <v>6.21</v>
      </c>
      <c r="O345" s="73">
        <v>35195</v>
      </c>
      <c r="P345" s="72">
        <v>6.74</v>
      </c>
      <c r="Q345" s="73">
        <v>38099</v>
      </c>
      <c r="R345" s="72">
        <v>2.6959999999999997</v>
      </c>
      <c r="S345" s="73">
        <v>35199</v>
      </c>
      <c r="T345" s="72">
        <v>7.25</v>
      </c>
      <c r="U345" s="73">
        <v>35529</v>
      </c>
      <c r="V345" s="72">
        <v>7.29</v>
      </c>
      <c r="W345" s="73">
        <v>35871</v>
      </c>
      <c r="X345" s="72">
        <v>8.01</v>
      </c>
      <c r="Y345" s="73">
        <v>39787</v>
      </c>
      <c r="Z345" s="72">
        <v>1.6989999999999998</v>
      </c>
    </row>
    <row r="346" spans="4:26">
      <c r="D346" s="83" t="e">
        <f t="shared" si="5"/>
        <v>#DIV/0!</v>
      </c>
      <c r="E346" s="72">
        <f>ROW()</f>
        <v>346</v>
      </c>
      <c r="K346" s="73">
        <v>35198</v>
      </c>
      <c r="L346" s="72">
        <v>5.53</v>
      </c>
      <c r="M346" s="73">
        <v>35198</v>
      </c>
      <c r="N346" s="72">
        <v>6.07</v>
      </c>
      <c r="O346" s="73">
        <v>35198</v>
      </c>
      <c r="P346" s="72">
        <v>6.6</v>
      </c>
      <c r="Q346" s="73">
        <v>38100</v>
      </c>
      <c r="R346" s="72">
        <v>2.7039999999999997</v>
      </c>
      <c r="S346" s="73">
        <v>35200</v>
      </c>
      <c r="T346" s="72">
        <v>7.19</v>
      </c>
      <c r="U346" s="73">
        <v>35530</v>
      </c>
      <c r="V346" s="72">
        <v>7.29</v>
      </c>
      <c r="W346" s="73">
        <v>35872</v>
      </c>
      <c r="X346" s="72">
        <v>8.1</v>
      </c>
      <c r="Y346" s="73">
        <v>39790</v>
      </c>
      <c r="Z346" s="72">
        <v>1.7549999999999999</v>
      </c>
    </row>
    <row r="347" spans="4:26">
      <c r="D347" s="83" t="e">
        <f t="shared" si="5"/>
        <v>#DIV/0!</v>
      </c>
      <c r="E347" s="72">
        <f>ROW()</f>
        <v>347</v>
      </c>
      <c r="K347" s="73">
        <v>35199</v>
      </c>
      <c r="L347" s="72">
        <v>5.52</v>
      </c>
      <c r="M347" s="73">
        <v>35199</v>
      </c>
      <c r="N347" s="72">
        <v>6.17</v>
      </c>
      <c r="O347" s="73">
        <v>35199</v>
      </c>
      <c r="P347" s="72">
        <v>6.58</v>
      </c>
      <c r="Q347" s="73">
        <v>38103</v>
      </c>
      <c r="R347" s="72">
        <v>2.8410000000000002</v>
      </c>
      <c r="S347" s="73">
        <v>35201</v>
      </c>
      <c r="T347" s="72">
        <v>7.24</v>
      </c>
      <c r="U347" s="73">
        <v>35531</v>
      </c>
      <c r="V347" s="72">
        <v>7.33</v>
      </c>
      <c r="W347" s="73">
        <v>35873</v>
      </c>
      <c r="X347" s="72">
        <v>8.06</v>
      </c>
      <c r="Y347" s="73">
        <v>39791</v>
      </c>
      <c r="Z347" s="72">
        <v>1.7109999999999999</v>
      </c>
    </row>
    <row r="348" spans="4:26">
      <c r="D348" s="83" t="e">
        <f t="shared" si="5"/>
        <v>#DIV/0!</v>
      </c>
      <c r="E348" s="72">
        <f>ROW()</f>
        <v>348</v>
      </c>
      <c r="K348" s="73">
        <v>35200</v>
      </c>
      <c r="L348" s="72">
        <v>5.52</v>
      </c>
      <c r="M348" s="73">
        <v>35200</v>
      </c>
      <c r="N348" s="72">
        <v>6.11</v>
      </c>
      <c r="O348" s="73">
        <v>35200</v>
      </c>
      <c r="P348" s="72">
        <v>6.53</v>
      </c>
      <c r="Q348" s="73">
        <v>38104</v>
      </c>
      <c r="R348" s="72">
        <v>2.8159999999999998</v>
      </c>
      <c r="S348" s="73">
        <v>35202</v>
      </c>
      <c r="T348" s="72">
        <v>7.31</v>
      </c>
      <c r="U348" s="73">
        <v>35534</v>
      </c>
      <c r="V348" s="72">
        <v>7.42</v>
      </c>
      <c r="W348" s="73">
        <v>35874</v>
      </c>
      <c r="X348" s="72">
        <v>7.9399999999999995</v>
      </c>
      <c r="Y348" s="73">
        <v>39792</v>
      </c>
      <c r="Z348" s="72">
        <v>1.587</v>
      </c>
    </row>
    <row r="349" spans="4:26">
      <c r="D349" s="83" t="e">
        <f t="shared" si="5"/>
        <v>#DIV/0!</v>
      </c>
      <c r="E349" s="72">
        <f>ROW()</f>
        <v>349</v>
      </c>
      <c r="K349" s="73">
        <v>35201</v>
      </c>
      <c r="L349" s="72">
        <v>5.57</v>
      </c>
      <c r="M349" s="73">
        <v>35201</v>
      </c>
      <c r="N349" s="72">
        <v>6.15</v>
      </c>
      <c r="O349" s="73">
        <v>35201</v>
      </c>
      <c r="P349" s="72">
        <v>6.59</v>
      </c>
      <c r="Q349" s="73">
        <v>38105</v>
      </c>
      <c r="R349" s="72">
        <v>2.7909999999999999</v>
      </c>
      <c r="S349" s="73">
        <v>35205</v>
      </c>
      <c r="T349" s="72">
        <v>7.24</v>
      </c>
      <c r="U349" s="73">
        <v>35535</v>
      </c>
      <c r="V349" s="72">
        <v>7.47</v>
      </c>
      <c r="W349" s="73">
        <v>35877</v>
      </c>
      <c r="X349" s="72">
        <v>7.79</v>
      </c>
      <c r="Y349" s="73">
        <v>39793</v>
      </c>
      <c r="Z349" s="72">
        <v>1.5569999999999999</v>
      </c>
    </row>
    <row r="350" spans="4:26">
      <c r="D350" s="83" t="e">
        <f t="shared" si="5"/>
        <v>#DIV/0!</v>
      </c>
      <c r="E350" s="72">
        <f>ROW()</f>
        <v>350</v>
      </c>
      <c r="K350" s="73">
        <v>35202</v>
      </c>
      <c r="L350" s="72">
        <v>5.61</v>
      </c>
      <c r="M350" s="73">
        <v>35202</v>
      </c>
      <c r="N350" s="72">
        <v>6.22</v>
      </c>
      <c r="O350" s="73">
        <v>35202</v>
      </c>
      <c r="P350" s="72">
        <v>6.68</v>
      </c>
      <c r="Q350" s="73">
        <v>38106</v>
      </c>
      <c r="R350" s="72">
        <v>2.99</v>
      </c>
      <c r="S350" s="73">
        <v>35206</v>
      </c>
      <c r="T350" s="72">
        <v>7.23</v>
      </c>
      <c r="U350" s="73">
        <v>35536</v>
      </c>
      <c r="V350" s="72">
        <v>7.4</v>
      </c>
      <c r="W350" s="73">
        <v>35878</v>
      </c>
      <c r="X350" s="72">
        <v>7.84</v>
      </c>
      <c r="Y350" s="73">
        <v>39794</v>
      </c>
      <c r="Z350" s="72">
        <v>1.5129999999999999</v>
      </c>
    </row>
    <row r="351" spans="4:26">
      <c r="D351" s="83" t="e">
        <f t="shared" si="5"/>
        <v>#DIV/0!</v>
      </c>
      <c r="E351" s="72">
        <f>ROW()</f>
        <v>351</v>
      </c>
      <c r="K351" s="73">
        <v>35205</v>
      </c>
      <c r="L351" s="72">
        <v>5.57</v>
      </c>
      <c r="M351" s="73">
        <v>35205</v>
      </c>
      <c r="N351" s="72">
        <v>6.14</v>
      </c>
      <c r="O351" s="73">
        <v>35205</v>
      </c>
      <c r="P351" s="72">
        <v>6.61</v>
      </c>
      <c r="Q351" s="73">
        <v>38107</v>
      </c>
      <c r="R351" s="72">
        <v>3.0880000000000001</v>
      </c>
      <c r="S351" s="73">
        <v>35207</v>
      </c>
      <c r="T351" s="72">
        <v>7.23</v>
      </c>
      <c r="U351" s="73">
        <v>35537</v>
      </c>
      <c r="V351" s="72">
        <v>7.39</v>
      </c>
      <c r="W351" s="73">
        <v>35879</v>
      </c>
      <c r="X351" s="72">
        <v>7.95</v>
      </c>
      <c r="Y351" s="73">
        <v>39797</v>
      </c>
      <c r="Z351" s="72">
        <v>1.496</v>
      </c>
    </row>
    <row r="352" spans="4:26">
      <c r="D352" s="83" t="e">
        <f t="shared" si="5"/>
        <v>#DIV/0!</v>
      </c>
      <c r="E352" s="72">
        <f>ROW()</f>
        <v>352</v>
      </c>
      <c r="K352" s="73">
        <v>35206</v>
      </c>
      <c r="L352" s="72">
        <v>5.57</v>
      </c>
      <c r="M352" s="73">
        <v>35206</v>
      </c>
      <c r="N352" s="72">
        <v>6.1</v>
      </c>
      <c r="O352" s="73">
        <v>35206</v>
      </c>
      <c r="P352" s="72">
        <v>6.5600000000000005</v>
      </c>
      <c r="Q352" s="73">
        <v>38110</v>
      </c>
      <c r="R352" s="72">
        <v>3.0819999999999999</v>
      </c>
      <c r="S352" s="73">
        <v>35208</v>
      </c>
      <c r="T352" s="72">
        <v>7.23</v>
      </c>
      <c r="U352" s="73">
        <v>35538</v>
      </c>
      <c r="V352" s="72">
        <v>7.39</v>
      </c>
      <c r="W352" s="73">
        <v>35880</v>
      </c>
      <c r="X352" s="72">
        <v>8.01</v>
      </c>
      <c r="Y352" s="73">
        <v>39798</v>
      </c>
      <c r="Z352" s="72">
        <v>1.462</v>
      </c>
    </row>
    <row r="353" spans="4:26">
      <c r="D353" s="83" t="e">
        <f t="shared" si="5"/>
        <v>#DIV/0!</v>
      </c>
      <c r="E353" s="72">
        <f>ROW()</f>
        <v>353</v>
      </c>
      <c r="K353" s="73">
        <v>35207</v>
      </c>
      <c r="L353" s="72">
        <v>5.5600000000000005</v>
      </c>
      <c r="M353" s="73">
        <v>35207</v>
      </c>
      <c r="N353" s="72">
        <v>6.08</v>
      </c>
      <c r="O353" s="73">
        <v>35207</v>
      </c>
      <c r="P353" s="72">
        <v>6.55</v>
      </c>
      <c r="Q353" s="73">
        <v>38111</v>
      </c>
      <c r="R353" s="72">
        <v>3.0939999999999999</v>
      </c>
      <c r="S353" s="73">
        <v>35209</v>
      </c>
      <c r="T353" s="72">
        <v>7.29</v>
      </c>
      <c r="U353" s="73">
        <v>35541</v>
      </c>
      <c r="V353" s="72">
        <v>7.37</v>
      </c>
      <c r="W353" s="73">
        <v>35881</v>
      </c>
      <c r="X353" s="72">
        <v>8.0399999999999991</v>
      </c>
      <c r="Y353" s="73">
        <v>39799</v>
      </c>
      <c r="Z353" s="72">
        <v>1.2690000000000001</v>
      </c>
    </row>
    <row r="354" spans="4:26">
      <c r="D354" s="83" t="e">
        <f t="shared" si="5"/>
        <v>#DIV/0!</v>
      </c>
      <c r="E354" s="72">
        <f>ROW()</f>
        <v>354</v>
      </c>
      <c r="K354" s="73">
        <v>35208</v>
      </c>
      <c r="L354" s="72">
        <v>5.53</v>
      </c>
      <c r="M354" s="73">
        <v>35208</v>
      </c>
      <c r="N354" s="72">
        <v>6.07</v>
      </c>
      <c r="O354" s="73">
        <v>35208</v>
      </c>
      <c r="P354" s="72">
        <v>6.55</v>
      </c>
      <c r="Q354" s="73">
        <v>38112</v>
      </c>
      <c r="R354" s="72">
        <v>3.1219999999999999</v>
      </c>
      <c r="S354" s="73">
        <v>35212</v>
      </c>
      <c r="T354" s="72">
        <v>7.29</v>
      </c>
      <c r="U354" s="73">
        <v>35542</v>
      </c>
      <c r="V354" s="72">
        <v>7.42</v>
      </c>
      <c r="W354" s="73">
        <v>35884</v>
      </c>
      <c r="X354" s="72">
        <v>8.08</v>
      </c>
      <c r="Y354" s="73">
        <v>39800</v>
      </c>
      <c r="Z354" s="72">
        <v>1.276</v>
      </c>
    </row>
    <row r="355" spans="4:26">
      <c r="D355" s="83" t="e">
        <f t="shared" si="5"/>
        <v>#DIV/0!</v>
      </c>
      <c r="E355" s="72">
        <f>ROW()</f>
        <v>355</v>
      </c>
      <c r="K355" s="73">
        <v>35209</v>
      </c>
      <c r="L355" s="72">
        <v>5.5600000000000005</v>
      </c>
      <c r="M355" s="73">
        <v>35209</v>
      </c>
      <c r="N355" s="72">
        <v>6.14</v>
      </c>
      <c r="O355" s="73">
        <v>35209</v>
      </c>
      <c r="P355" s="72">
        <v>6.61</v>
      </c>
      <c r="Q355" s="73">
        <v>38113</v>
      </c>
      <c r="R355" s="72">
        <v>3.1080000000000001</v>
      </c>
      <c r="S355" s="73">
        <v>35213</v>
      </c>
      <c r="T355" s="72">
        <v>7.26</v>
      </c>
      <c r="U355" s="73">
        <v>35543</v>
      </c>
      <c r="V355" s="72">
        <v>7.36</v>
      </c>
      <c r="W355" s="73">
        <v>35885</v>
      </c>
      <c r="X355" s="72">
        <v>8.14</v>
      </c>
      <c r="Y355" s="73">
        <v>39801</v>
      </c>
      <c r="Z355" s="72">
        <v>1.25</v>
      </c>
    </row>
    <row r="356" spans="4:26">
      <c r="D356" s="83" t="e">
        <f t="shared" si="5"/>
        <v>#DIV/0!</v>
      </c>
      <c r="E356" s="72">
        <f>ROW()</f>
        <v>356</v>
      </c>
      <c r="K356" s="73">
        <v>35212</v>
      </c>
      <c r="L356" s="72">
        <v>5.55</v>
      </c>
      <c r="M356" s="73">
        <v>35212</v>
      </c>
      <c r="N356" s="72">
        <v>6.14</v>
      </c>
      <c r="O356" s="73">
        <v>35212</v>
      </c>
      <c r="P356" s="72">
        <v>6.6</v>
      </c>
      <c r="Q356" s="73">
        <v>38114</v>
      </c>
      <c r="R356" s="72">
        <v>3.198</v>
      </c>
      <c r="S356" s="73">
        <v>35214</v>
      </c>
      <c r="T356" s="72">
        <v>7.25</v>
      </c>
      <c r="U356" s="73">
        <v>35544</v>
      </c>
      <c r="V356" s="72">
        <v>7.41</v>
      </c>
      <c r="W356" s="73">
        <v>35886</v>
      </c>
      <c r="X356" s="72">
        <v>8.19</v>
      </c>
      <c r="Y356" s="73">
        <v>39804</v>
      </c>
      <c r="Z356" s="72">
        <v>1.2610000000000001</v>
      </c>
    </row>
    <row r="357" spans="4:26">
      <c r="D357" s="83" t="e">
        <f t="shared" si="5"/>
        <v>#DIV/0!</v>
      </c>
      <c r="E357" s="72">
        <f>ROW()</f>
        <v>357</v>
      </c>
      <c r="K357" s="73">
        <v>35213</v>
      </c>
      <c r="L357" s="72">
        <v>5.54</v>
      </c>
      <c r="M357" s="73">
        <v>35213</v>
      </c>
      <c r="N357" s="72">
        <v>6.13</v>
      </c>
      <c r="O357" s="73">
        <v>35213</v>
      </c>
      <c r="P357" s="72">
        <v>6.59</v>
      </c>
      <c r="Q357" s="73">
        <v>38117</v>
      </c>
      <c r="R357" s="72">
        <v>3.4870000000000001</v>
      </c>
      <c r="S357" s="73">
        <v>35215</v>
      </c>
      <c r="T357" s="72">
        <v>7.35</v>
      </c>
      <c r="U357" s="73">
        <v>35545</v>
      </c>
      <c r="V357" s="72">
        <v>7.46</v>
      </c>
      <c r="W357" s="73">
        <v>35887</v>
      </c>
      <c r="X357" s="72">
        <v>8.1300000000000008</v>
      </c>
      <c r="Y357" s="73">
        <v>39805</v>
      </c>
      <c r="Z357" s="72">
        <v>1.24</v>
      </c>
    </row>
    <row r="358" spans="4:26">
      <c r="D358" s="83" t="e">
        <f t="shared" si="5"/>
        <v>#DIV/0!</v>
      </c>
      <c r="E358" s="72">
        <f>ROW()</f>
        <v>358</v>
      </c>
      <c r="K358" s="73">
        <v>35214</v>
      </c>
      <c r="L358" s="72">
        <v>5.54</v>
      </c>
      <c r="M358" s="73">
        <v>35214</v>
      </c>
      <c r="N358" s="72">
        <v>6.11</v>
      </c>
      <c r="O358" s="73">
        <v>35214</v>
      </c>
      <c r="P358" s="72">
        <v>6.58</v>
      </c>
      <c r="Q358" s="73">
        <v>38118</v>
      </c>
      <c r="R358" s="72">
        <v>3.556</v>
      </c>
      <c r="S358" s="73">
        <v>35216</v>
      </c>
      <c r="T358" s="72">
        <v>7.35</v>
      </c>
      <c r="U358" s="73">
        <v>35548</v>
      </c>
      <c r="V358" s="72">
        <v>7.47</v>
      </c>
      <c r="W358" s="73">
        <v>35892</v>
      </c>
      <c r="X358" s="72">
        <v>8.0500000000000007</v>
      </c>
      <c r="Y358" s="73">
        <v>39806</v>
      </c>
      <c r="Z358" s="72">
        <v>1.22</v>
      </c>
    </row>
    <row r="359" spans="4:26">
      <c r="D359" s="83" t="e">
        <f t="shared" si="5"/>
        <v>#DIV/0!</v>
      </c>
      <c r="E359" s="72">
        <f>ROW()</f>
        <v>359</v>
      </c>
      <c r="K359" s="73">
        <v>35215</v>
      </c>
      <c r="L359" s="72">
        <v>5.57</v>
      </c>
      <c r="M359" s="73">
        <v>35215</v>
      </c>
      <c r="N359" s="72">
        <v>6.23</v>
      </c>
      <c r="O359" s="73">
        <v>35215</v>
      </c>
      <c r="P359" s="72">
        <v>6.6899999999999995</v>
      </c>
      <c r="Q359" s="73">
        <v>38119</v>
      </c>
      <c r="R359" s="72">
        <v>3.5220000000000002</v>
      </c>
      <c r="S359" s="73">
        <v>35219</v>
      </c>
      <c r="T359" s="72">
        <v>7.41</v>
      </c>
      <c r="U359" s="73">
        <v>35549</v>
      </c>
      <c r="V359" s="72">
        <v>7.45</v>
      </c>
      <c r="W359" s="73">
        <v>35893</v>
      </c>
      <c r="X359" s="72">
        <v>8.0500000000000007</v>
      </c>
      <c r="Y359" s="73">
        <v>39807</v>
      </c>
      <c r="Z359" s="72">
        <v>1.22</v>
      </c>
    </row>
    <row r="360" spans="4:26">
      <c r="D360" s="83" t="e">
        <f t="shared" si="5"/>
        <v>#DIV/0!</v>
      </c>
      <c r="E360" s="72">
        <f>ROW()</f>
        <v>360</v>
      </c>
      <c r="K360" s="73">
        <v>35216</v>
      </c>
      <c r="L360" s="72">
        <v>5.57</v>
      </c>
      <c r="M360" s="73">
        <v>35216</v>
      </c>
      <c r="N360" s="72">
        <v>6.24</v>
      </c>
      <c r="O360" s="73">
        <v>35216</v>
      </c>
      <c r="P360" s="72">
        <v>6.68</v>
      </c>
      <c r="Q360" s="73">
        <v>38120</v>
      </c>
      <c r="R360" s="72">
        <v>3.56</v>
      </c>
      <c r="S360" s="73">
        <v>35220</v>
      </c>
      <c r="T360" s="72">
        <v>7.45</v>
      </c>
      <c r="U360" s="73">
        <v>35550</v>
      </c>
      <c r="V360" s="72">
        <v>7.29</v>
      </c>
      <c r="W360" s="73">
        <v>35894</v>
      </c>
      <c r="X360" s="72">
        <v>7.96</v>
      </c>
      <c r="Y360" s="73">
        <v>39808</v>
      </c>
      <c r="Z360" s="72">
        <v>1.22</v>
      </c>
    </row>
    <row r="361" spans="4:26">
      <c r="D361" s="83" t="e">
        <f t="shared" si="5"/>
        <v>#DIV/0!</v>
      </c>
      <c r="E361" s="72">
        <f>ROW()</f>
        <v>361</v>
      </c>
      <c r="K361" s="73">
        <v>35219</v>
      </c>
      <c r="L361" s="72">
        <v>5.61</v>
      </c>
      <c r="M361" s="73">
        <v>35219</v>
      </c>
      <c r="N361" s="72">
        <v>6.31</v>
      </c>
      <c r="O361" s="73">
        <v>35219</v>
      </c>
      <c r="P361" s="72">
        <v>6.74</v>
      </c>
      <c r="Q361" s="73">
        <v>38121</v>
      </c>
      <c r="R361" s="72">
        <v>3.5830000000000002</v>
      </c>
      <c r="S361" s="73">
        <v>35221</v>
      </c>
      <c r="T361" s="72">
        <v>7.45</v>
      </c>
      <c r="U361" s="73">
        <v>35551</v>
      </c>
      <c r="V361" s="72">
        <v>7.18</v>
      </c>
      <c r="W361" s="73">
        <v>35899</v>
      </c>
      <c r="X361" s="72">
        <v>7.96</v>
      </c>
      <c r="Y361" s="73">
        <v>39811</v>
      </c>
      <c r="Z361" s="72">
        <v>1.2110000000000001</v>
      </c>
    </row>
    <row r="362" spans="4:26">
      <c r="D362" s="83" t="e">
        <f t="shared" si="5"/>
        <v>#DIV/0!</v>
      </c>
      <c r="E362" s="72">
        <f>ROW()</f>
        <v>362</v>
      </c>
      <c r="K362" s="73">
        <v>35220</v>
      </c>
      <c r="L362" s="72">
        <v>5.67</v>
      </c>
      <c r="M362" s="73">
        <v>35220</v>
      </c>
      <c r="N362" s="72">
        <v>6.36</v>
      </c>
      <c r="O362" s="73">
        <v>35220</v>
      </c>
      <c r="P362" s="72">
        <v>6.79</v>
      </c>
      <c r="Q362" s="73">
        <v>38124</v>
      </c>
      <c r="R362" s="72">
        <v>3.4630000000000001</v>
      </c>
      <c r="S362" s="73">
        <v>35222</v>
      </c>
      <c r="T362" s="72">
        <v>7.39</v>
      </c>
      <c r="U362" s="73">
        <v>35552</v>
      </c>
      <c r="V362" s="72">
        <v>7.12</v>
      </c>
      <c r="W362" s="73">
        <v>35900</v>
      </c>
      <c r="X362" s="72">
        <v>8</v>
      </c>
      <c r="Y362" s="73">
        <v>39812</v>
      </c>
      <c r="Z362" s="72">
        <v>1.1579999999999999</v>
      </c>
    </row>
    <row r="363" spans="4:26">
      <c r="D363" s="83" t="e">
        <f t="shared" si="5"/>
        <v>#DIV/0!</v>
      </c>
      <c r="E363" s="72">
        <f>ROW()</f>
        <v>363</v>
      </c>
      <c r="K363" s="73">
        <v>35221</v>
      </c>
      <c r="L363" s="72">
        <v>5.67</v>
      </c>
      <c r="M363" s="73">
        <v>35221</v>
      </c>
      <c r="N363" s="72">
        <v>6.34</v>
      </c>
      <c r="O363" s="73">
        <v>35221</v>
      </c>
      <c r="P363" s="72">
        <v>6.79</v>
      </c>
      <c r="Q363" s="73">
        <v>38125</v>
      </c>
      <c r="R363" s="72">
        <v>3.4689999999999999</v>
      </c>
      <c r="S363" s="73">
        <v>35223</v>
      </c>
      <c r="T363" s="72">
        <v>7.27</v>
      </c>
      <c r="U363" s="73">
        <v>35555</v>
      </c>
      <c r="V363" s="72">
        <v>7.08</v>
      </c>
      <c r="W363" s="73">
        <v>35901</v>
      </c>
      <c r="X363" s="72">
        <v>7.99</v>
      </c>
      <c r="Y363" s="73">
        <v>39813</v>
      </c>
      <c r="Z363" s="72">
        <v>1.143</v>
      </c>
    </row>
    <row r="364" spans="4:26">
      <c r="D364" s="83" t="e">
        <f t="shared" si="5"/>
        <v>#DIV/0!</v>
      </c>
      <c r="E364" s="72">
        <f>ROW()</f>
        <v>364</v>
      </c>
      <c r="K364" s="73">
        <v>35222</v>
      </c>
      <c r="L364" s="72">
        <v>5.67</v>
      </c>
      <c r="M364" s="73">
        <v>35222</v>
      </c>
      <c r="N364" s="72">
        <v>6.34</v>
      </c>
      <c r="O364" s="73">
        <v>35222</v>
      </c>
      <c r="P364" s="72">
        <v>6.77</v>
      </c>
      <c r="Q364" s="73">
        <v>38126</v>
      </c>
      <c r="R364" s="72">
        <v>3.4550000000000001</v>
      </c>
      <c r="S364" s="73">
        <v>35226</v>
      </c>
      <c r="T364" s="72">
        <v>7.42</v>
      </c>
      <c r="U364" s="73">
        <v>35556</v>
      </c>
      <c r="V364" s="72">
        <v>7.09</v>
      </c>
      <c r="W364" s="73">
        <v>35902</v>
      </c>
      <c r="X364" s="72">
        <v>7.95</v>
      </c>
      <c r="Y364" s="73">
        <v>39814</v>
      </c>
      <c r="Z364" s="72">
        <v>1.143</v>
      </c>
    </row>
    <row r="365" spans="4:26">
      <c r="D365" s="83" t="e">
        <f t="shared" si="5"/>
        <v>#DIV/0!</v>
      </c>
      <c r="E365" s="72">
        <f>ROW()</f>
        <v>365</v>
      </c>
      <c r="K365" s="73">
        <v>35223</v>
      </c>
      <c r="L365" s="72">
        <v>5.62</v>
      </c>
      <c r="M365" s="73">
        <v>35223</v>
      </c>
      <c r="N365" s="72">
        <v>6.26</v>
      </c>
      <c r="O365" s="73">
        <v>35223</v>
      </c>
      <c r="P365" s="72">
        <v>6.67</v>
      </c>
      <c r="Q365" s="73">
        <v>38127</v>
      </c>
      <c r="R365" s="72">
        <v>3.4</v>
      </c>
      <c r="S365" s="73">
        <v>35227</v>
      </c>
      <c r="T365" s="72">
        <v>7.52</v>
      </c>
      <c r="U365" s="73">
        <v>35557</v>
      </c>
      <c r="V365" s="72">
        <v>7.12</v>
      </c>
      <c r="W365" s="73">
        <v>35905</v>
      </c>
      <c r="X365" s="72">
        <v>7.89</v>
      </c>
      <c r="Y365" s="73">
        <v>39815</v>
      </c>
      <c r="Z365" s="72">
        <v>1.105</v>
      </c>
    </row>
    <row r="366" spans="4:26">
      <c r="D366" s="83" t="e">
        <f t="shared" si="5"/>
        <v>#DIV/0!</v>
      </c>
      <c r="E366" s="72">
        <f>ROW()</f>
        <v>366</v>
      </c>
      <c r="K366" s="73">
        <v>35226</v>
      </c>
      <c r="L366" s="72">
        <v>5.8</v>
      </c>
      <c r="M366" s="73">
        <v>35226</v>
      </c>
      <c r="N366" s="72">
        <v>6.46</v>
      </c>
      <c r="O366" s="73">
        <v>35226</v>
      </c>
      <c r="P366" s="72">
        <v>6.84</v>
      </c>
      <c r="Q366" s="73">
        <v>38128</v>
      </c>
      <c r="R366" s="72">
        <v>3.343</v>
      </c>
      <c r="S366" s="73">
        <v>35228</v>
      </c>
      <c r="T366" s="72">
        <v>7.54</v>
      </c>
      <c r="U366" s="73">
        <v>35558</v>
      </c>
      <c r="V366" s="72">
        <v>7.24</v>
      </c>
      <c r="W366" s="73">
        <v>35906</v>
      </c>
      <c r="X366" s="72">
        <v>7.92</v>
      </c>
      <c r="Y366" s="73">
        <v>39818</v>
      </c>
      <c r="Z366" s="72">
        <v>1.2030000000000001</v>
      </c>
    </row>
    <row r="367" spans="4:26">
      <c r="D367" s="83" t="e">
        <f t="shared" si="5"/>
        <v>#DIV/0!</v>
      </c>
      <c r="E367" s="72">
        <f>ROW()</f>
        <v>367</v>
      </c>
      <c r="K367" s="73">
        <v>35227</v>
      </c>
      <c r="L367" s="72">
        <v>5.8</v>
      </c>
      <c r="M367" s="73">
        <v>35227</v>
      </c>
      <c r="N367" s="72">
        <v>6.5</v>
      </c>
      <c r="O367" s="73">
        <v>35227</v>
      </c>
      <c r="P367" s="72">
        <v>6.88</v>
      </c>
      <c r="Q367" s="73">
        <v>38131</v>
      </c>
      <c r="R367" s="72">
        <v>3.4039999999999999</v>
      </c>
      <c r="S367" s="73">
        <v>35229</v>
      </c>
      <c r="T367" s="72">
        <v>7.62</v>
      </c>
      <c r="U367" s="73">
        <v>35559</v>
      </c>
      <c r="V367" s="72">
        <v>7.17</v>
      </c>
      <c r="W367" s="73">
        <v>35907</v>
      </c>
      <c r="X367" s="72">
        <v>8</v>
      </c>
      <c r="Y367" s="73">
        <v>39819</v>
      </c>
      <c r="Z367" s="72">
        <v>1.292</v>
      </c>
    </row>
    <row r="368" spans="4:26">
      <c r="D368" s="83" t="e">
        <f t="shared" si="5"/>
        <v>#DIV/0!</v>
      </c>
      <c r="E368" s="72">
        <f>ROW()</f>
        <v>368</v>
      </c>
      <c r="K368" s="73">
        <v>35228</v>
      </c>
      <c r="L368" s="72">
        <v>5.87</v>
      </c>
      <c r="M368" s="73">
        <v>35228</v>
      </c>
      <c r="N368" s="72">
        <v>6.53</v>
      </c>
      <c r="O368" s="73">
        <v>35228</v>
      </c>
      <c r="P368" s="72">
        <v>6.91</v>
      </c>
      <c r="Q368" s="73">
        <v>38132</v>
      </c>
      <c r="R368" s="72">
        <v>3.37</v>
      </c>
      <c r="S368" s="73">
        <v>35230</v>
      </c>
      <c r="T368" s="72">
        <v>7.57</v>
      </c>
      <c r="U368" s="73">
        <v>35562</v>
      </c>
      <c r="V368" s="72">
        <v>7.16</v>
      </c>
      <c r="W368" s="73">
        <v>35908</v>
      </c>
      <c r="X368" s="72">
        <v>8.11</v>
      </c>
      <c r="Y368" s="73">
        <v>39820</v>
      </c>
      <c r="Z368" s="72">
        <v>1.4020000000000001</v>
      </c>
    </row>
    <row r="369" spans="4:26">
      <c r="D369" s="83" t="e">
        <f t="shared" si="5"/>
        <v>#DIV/0!</v>
      </c>
      <c r="E369" s="72">
        <f>ROW()</f>
        <v>369</v>
      </c>
      <c r="K369" s="73">
        <v>35229</v>
      </c>
      <c r="L369" s="72">
        <v>5.92</v>
      </c>
      <c r="M369" s="73">
        <v>35229</v>
      </c>
      <c r="N369" s="72">
        <v>6.5600000000000005</v>
      </c>
      <c r="O369" s="73">
        <v>35229</v>
      </c>
      <c r="P369" s="72">
        <v>6.96</v>
      </c>
      <c r="Q369" s="73">
        <v>38134</v>
      </c>
      <c r="R369" s="72">
        <v>3.2320000000000002</v>
      </c>
      <c r="S369" s="73">
        <v>35234</v>
      </c>
      <c r="T369" s="72">
        <v>7.45</v>
      </c>
      <c r="U369" s="73">
        <v>35563</v>
      </c>
      <c r="V369" s="72">
        <v>7.12</v>
      </c>
      <c r="W369" s="73">
        <v>35909</v>
      </c>
      <c r="X369" s="72">
        <v>8.2200000000000006</v>
      </c>
      <c r="Y369" s="73">
        <v>39821</v>
      </c>
      <c r="Z369" s="72">
        <v>1.3820000000000001</v>
      </c>
    </row>
    <row r="370" spans="4:26">
      <c r="D370" s="83" t="e">
        <f t="shared" si="5"/>
        <v>#DIV/0!</v>
      </c>
      <c r="E370" s="72">
        <f>ROW()</f>
        <v>370</v>
      </c>
      <c r="K370" s="73">
        <v>35230</v>
      </c>
      <c r="L370" s="72">
        <v>5.9</v>
      </c>
      <c r="M370" s="73">
        <v>35230</v>
      </c>
      <c r="N370" s="72">
        <v>6.5</v>
      </c>
      <c r="O370" s="73">
        <v>35230</v>
      </c>
      <c r="P370" s="72">
        <v>6.91</v>
      </c>
      <c r="Q370" s="73">
        <v>38135</v>
      </c>
      <c r="R370" s="72">
        <v>3.1640000000000001</v>
      </c>
      <c r="S370" s="73">
        <v>35235</v>
      </c>
      <c r="T370" s="72">
        <v>7.47</v>
      </c>
      <c r="U370" s="73">
        <v>35564</v>
      </c>
      <c r="V370" s="72">
        <v>7.2</v>
      </c>
      <c r="W370" s="73">
        <v>35912</v>
      </c>
      <c r="X370" s="72">
        <v>8.2899999999999991</v>
      </c>
      <c r="Y370" s="73">
        <v>39822</v>
      </c>
      <c r="Z370" s="72">
        <v>1.3089999999999999</v>
      </c>
    </row>
    <row r="371" spans="4:26">
      <c r="D371" s="83" t="e">
        <f t="shared" si="5"/>
        <v>#DIV/0!</v>
      </c>
      <c r="E371" s="72">
        <f>ROW()</f>
        <v>371</v>
      </c>
      <c r="K371" s="73">
        <v>35233</v>
      </c>
      <c r="L371" s="72">
        <v>5.9</v>
      </c>
      <c r="M371" s="73">
        <v>35234</v>
      </c>
      <c r="N371" s="72">
        <v>6.39</v>
      </c>
      <c r="O371" s="73">
        <v>35234</v>
      </c>
      <c r="P371" s="72">
        <v>6.79</v>
      </c>
      <c r="Q371" s="73">
        <v>38138</v>
      </c>
      <c r="R371" s="72">
        <v>3.1840000000000002</v>
      </c>
      <c r="S371" s="73">
        <v>35237</v>
      </c>
      <c r="T371" s="72">
        <v>7.51</v>
      </c>
      <c r="U371" s="73">
        <v>35565</v>
      </c>
      <c r="V371" s="72">
        <v>7.05</v>
      </c>
      <c r="W371" s="73">
        <v>35913</v>
      </c>
      <c r="X371" s="72">
        <v>8.3699999999999992</v>
      </c>
      <c r="Y371" s="73">
        <v>39825</v>
      </c>
      <c r="Z371" s="72">
        <v>1.2629999999999999</v>
      </c>
    </row>
    <row r="372" spans="4:26">
      <c r="D372" s="83" t="e">
        <f t="shared" si="5"/>
        <v>#DIV/0!</v>
      </c>
      <c r="E372" s="72">
        <f>ROW()</f>
        <v>372</v>
      </c>
      <c r="K372" s="73">
        <v>35234</v>
      </c>
      <c r="L372" s="72">
        <v>5.85</v>
      </c>
      <c r="M372" s="73">
        <v>35235</v>
      </c>
      <c r="N372" s="72">
        <v>6.4</v>
      </c>
      <c r="O372" s="73">
        <v>35235</v>
      </c>
      <c r="P372" s="72">
        <v>6.8</v>
      </c>
      <c r="Q372" s="73">
        <v>38139</v>
      </c>
      <c r="R372" s="72">
        <v>3.2010000000000001</v>
      </c>
      <c r="S372" s="73">
        <v>35240</v>
      </c>
      <c r="T372" s="72">
        <v>7.47</v>
      </c>
      <c r="U372" s="73">
        <v>35566</v>
      </c>
      <c r="V372" s="72">
        <v>7.01</v>
      </c>
      <c r="W372" s="73">
        <v>35914</v>
      </c>
      <c r="X372" s="72">
        <v>8.36</v>
      </c>
      <c r="Y372" s="73">
        <v>39826</v>
      </c>
      <c r="Z372" s="72">
        <v>1.226</v>
      </c>
    </row>
    <row r="373" spans="4:26">
      <c r="D373" s="83" t="e">
        <f t="shared" si="5"/>
        <v>#DIV/0!</v>
      </c>
      <c r="E373" s="72">
        <f>ROW()</f>
        <v>373</v>
      </c>
      <c r="K373" s="73">
        <v>35235</v>
      </c>
      <c r="L373" s="72">
        <v>5.8100000000000005</v>
      </c>
      <c r="M373" s="73">
        <v>35237</v>
      </c>
      <c r="N373" s="72">
        <v>6.46</v>
      </c>
      <c r="O373" s="73">
        <v>35237</v>
      </c>
      <c r="P373" s="72">
        <v>6.85</v>
      </c>
      <c r="Q373" s="73">
        <v>38140</v>
      </c>
      <c r="R373" s="72">
        <v>3.3</v>
      </c>
      <c r="S373" s="73">
        <v>35241</v>
      </c>
      <c r="T373" s="72">
        <v>7.48</v>
      </c>
      <c r="U373" s="73">
        <v>35569</v>
      </c>
      <c r="V373" s="72">
        <v>7.05</v>
      </c>
      <c r="W373" s="73">
        <v>35915</v>
      </c>
      <c r="X373" s="72">
        <v>8.42</v>
      </c>
      <c r="Y373" s="73">
        <v>39827</v>
      </c>
      <c r="Z373" s="72">
        <v>1.2810000000000001</v>
      </c>
    </row>
    <row r="374" spans="4:26">
      <c r="D374" s="83" t="e">
        <f t="shared" si="5"/>
        <v>#DIV/0!</v>
      </c>
      <c r="E374" s="72">
        <f>ROW()</f>
        <v>374</v>
      </c>
      <c r="K374" s="73">
        <v>35237</v>
      </c>
      <c r="L374" s="72">
        <v>5.84</v>
      </c>
      <c r="M374" s="73">
        <v>35240</v>
      </c>
      <c r="N374" s="72">
        <v>6.39</v>
      </c>
      <c r="O374" s="73">
        <v>35240</v>
      </c>
      <c r="P374" s="72">
        <v>6.8</v>
      </c>
      <c r="Q374" s="73">
        <v>38141</v>
      </c>
      <c r="R374" s="72">
        <v>3.3580000000000001</v>
      </c>
      <c r="S374" s="73">
        <v>35242</v>
      </c>
      <c r="T374" s="72">
        <v>7.45</v>
      </c>
      <c r="U374" s="73">
        <v>35570</v>
      </c>
      <c r="V374" s="72">
        <v>7.09</v>
      </c>
      <c r="W374" s="73">
        <v>35916</v>
      </c>
      <c r="X374" s="72">
        <v>8.48</v>
      </c>
      <c r="Y374" s="73">
        <v>39828</v>
      </c>
      <c r="Z374" s="72">
        <v>1.2490000000000001</v>
      </c>
    </row>
    <row r="375" spans="4:26">
      <c r="D375" s="83" t="e">
        <f t="shared" si="5"/>
        <v>#DIV/0!</v>
      </c>
      <c r="E375" s="72">
        <f>ROW()</f>
        <v>375</v>
      </c>
      <c r="K375" s="73">
        <v>35240</v>
      </c>
      <c r="L375" s="72">
        <v>5.8100000000000005</v>
      </c>
      <c r="M375" s="73">
        <v>35241</v>
      </c>
      <c r="N375" s="72">
        <v>6.4</v>
      </c>
      <c r="O375" s="73">
        <v>35241</v>
      </c>
      <c r="P375" s="72">
        <v>6.8100000000000005</v>
      </c>
      <c r="Q375" s="73">
        <v>38142</v>
      </c>
      <c r="R375" s="72">
        <v>3.3260000000000001</v>
      </c>
      <c r="S375" s="73">
        <v>35243</v>
      </c>
      <c r="T375" s="72">
        <v>7.49</v>
      </c>
      <c r="U375" s="73">
        <v>35571</v>
      </c>
      <c r="V375" s="72">
        <v>7.03</v>
      </c>
      <c r="W375" s="73">
        <v>35919</v>
      </c>
      <c r="X375" s="72">
        <v>8.48</v>
      </c>
      <c r="Y375" s="73">
        <v>39829</v>
      </c>
      <c r="Z375" s="72">
        <v>1.343</v>
      </c>
    </row>
    <row r="376" spans="4:26">
      <c r="D376" s="83" t="e">
        <f t="shared" si="5"/>
        <v>#DIV/0!</v>
      </c>
      <c r="E376" s="72">
        <f>ROW()</f>
        <v>376</v>
      </c>
      <c r="K376" s="73">
        <v>35241</v>
      </c>
      <c r="L376" s="72">
        <v>5.82</v>
      </c>
      <c r="M376" s="73">
        <v>35242</v>
      </c>
      <c r="N376" s="72">
        <v>6.39</v>
      </c>
      <c r="O376" s="73">
        <v>35242</v>
      </c>
      <c r="P376" s="72">
        <v>6.79</v>
      </c>
      <c r="Q376" s="73">
        <v>38145</v>
      </c>
      <c r="R376" s="72">
        <v>3.3559999999999999</v>
      </c>
      <c r="S376" s="73">
        <v>35244</v>
      </c>
      <c r="T376" s="72">
        <v>7.41</v>
      </c>
      <c r="U376" s="73">
        <v>35572</v>
      </c>
      <c r="V376" s="72">
        <v>7.12</v>
      </c>
      <c r="W376" s="73">
        <v>35920</v>
      </c>
      <c r="X376" s="72">
        <v>8.59</v>
      </c>
      <c r="Y376" s="73">
        <v>39832</v>
      </c>
      <c r="Z376" s="72">
        <v>1.3280000000000001</v>
      </c>
    </row>
    <row r="377" spans="4:26">
      <c r="D377" s="83" t="e">
        <f t="shared" si="5"/>
        <v>#DIV/0!</v>
      </c>
      <c r="E377" s="72">
        <f>ROW()</f>
        <v>377</v>
      </c>
      <c r="K377" s="73">
        <v>35242</v>
      </c>
      <c r="L377" s="72">
        <v>5.83</v>
      </c>
      <c r="M377" s="73">
        <v>35243</v>
      </c>
      <c r="N377" s="72">
        <v>6.43</v>
      </c>
      <c r="O377" s="73">
        <v>35243</v>
      </c>
      <c r="P377" s="72">
        <v>6.83</v>
      </c>
      <c r="Q377" s="73">
        <v>38146</v>
      </c>
      <c r="R377" s="72">
        <v>3.2370000000000001</v>
      </c>
      <c r="S377" s="73">
        <v>35247</v>
      </c>
      <c r="T377" s="72">
        <v>7.3</v>
      </c>
      <c r="U377" s="73">
        <v>35576</v>
      </c>
      <c r="V377" s="72">
        <v>7.12</v>
      </c>
      <c r="W377" s="73">
        <v>35921</v>
      </c>
      <c r="X377" s="72">
        <v>8.7200000000000006</v>
      </c>
      <c r="Y377" s="73">
        <v>39833</v>
      </c>
      <c r="Z377" s="72">
        <v>1.349</v>
      </c>
    </row>
    <row r="378" spans="4:26">
      <c r="D378" s="83" t="e">
        <f t="shared" si="5"/>
        <v>#DIV/0!</v>
      </c>
      <c r="E378" s="72">
        <f>ROW()</f>
        <v>378</v>
      </c>
      <c r="K378" s="73">
        <v>35243</v>
      </c>
      <c r="L378" s="72">
        <v>5.86</v>
      </c>
      <c r="M378" s="73">
        <v>35244</v>
      </c>
      <c r="N378" s="72">
        <v>6.37</v>
      </c>
      <c r="O378" s="73">
        <v>35244</v>
      </c>
      <c r="P378" s="72">
        <v>6.77</v>
      </c>
      <c r="Q378" s="73">
        <v>38147</v>
      </c>
      <c r="R378" s="72">
        <v>3.266</v>
      </c>
      <c r="S378" s="73">
        <v>35250</v>
      </c>
      <c r="T378" s="72">
        <v>7.33</v>
      </c>
      <c r="U378" s="73">
        <v>35577</v>
      </c>
      <c r="V378" s="72">
        <v>7.16</v>
      </c>
      <c r="W378" s="73">
        <v>35922</v>
      </c>
      <c r="X378" s="72">
        <v>8.84</v>
      </c>
      <c r="Y378" s="73">
        <v>39834</v>
      </c>
      <c r="Z378" s="72">
        <v>1.349</v>
      </c>
    </row>
    <row r="379" spans="4:26">
      <c r="D379" s="83" t="e">
        <f t="shared" si="5"/>
        <v>#DIV/0!</v>
      </c>
      <c r="E379" s="72">
        <f>ROW()</f>
        <v>379</v>
      </c>
      <c r="K379" s="73">
        <v>35244</v>
      </c>
      <c r="L379" s="72">
        <v>5.82</v>
      </c>
      <c r="M379" s="73">
        <v>35247</v>
      </c>
      <c r="N379" s="72">
        <v>6.27</v>
      </c>
      <c r="O379" s="73">
        <v>35247</v>
      </c>
      <c r="P379" s="72">
        <v>6.67</v>
      </c>
      <c r="Q379" s="73">
        <v>38148</v>
      </c>
      <c r="R379" s="72">
        <v>3.339</v>
      </c>
      <c r="S379" s="73">
        <v>35251</v>
      </c>
      <c r="T379" s="72">
        <v>7.35</v>
      </c>
      <c r="U379" s="73">
        <v>35578</v>
      </c>
      <c r="V379" s="72">
        <v>7.22</v>
      </c>
      <c r="W379" s="73">
        <v>35923</v>
      </c>
      <c r="X379" s="72">
        <v>8.7200000000000006</v>
      </c>
      <c r="Y379" s="73">
        <v>39835</v>
      </c>
      <c r="Z379" s="72">
        <v>1.401</v>
      </c>
    </row>
    <row r="380" spans="4:26">
      <c r="D380" s="83" t="e">
        <f t="shared" si="5"/>
        <v>#DIV/0!</v>
      </c>
      <c r="E380" s="72">
        <f>ROW()</f>
        <v>380</v>
      </c>
      <c r="K380" s="73">
        <v>35247</v>
      </c>
      <c r="L380" s="72">
        <v>5.75</v>
      </c>
      <c r="M380" s="73">
        <v>35250</v>
      </c>
      <c r="N380" s="72">
        <v>6.32</v>
      </c>
      <c r="O380" s="73">
        <v>35250</v>
      </c>
      <c r="P380" s="72">
        <v>6.71</v>
      </c>
      <c r="Q380" s="73">
        <v>38149</v>
      </c>
      <c r="R380" s="72">
        <v>3.3250000000000002</v>
      </c>
      <c r="S380" s="73">
        <v>35254</v>
      </c>
      <c r="T380" s="72">
        <v>7.64</v>
      </c>
      <c r="U380" s="73">
        <v>35579</v>
      </c>
      <c r="V380" s="72">
        <v>7.22</v>
      </c>
      <c r="W380" s="73">
        <v>35926</v>
      </c>
      <c r="X380" s="72">
        <v>8.7100000000000009</v>
      </c>
      <c r="Y380" s="73">
        <v>39836</v>
      </c>
      <c r="Z380" s="72">
        <v>1.4350000000000001</v>
      </c>
    </row>
    <row r="381" spans="4:26">
      <c r="D381" s="83" t="e">
        <f t="shared" si="5"/>
        <v>#DIV/0!</v>
      </c>
      <c r="E381" s="72">
        <f>ROW()</f>
        <v>381</v>
      </c>
      <c r="K381" s="73">
        <v>35248</v>
      </c>
      <c r="L381" s="72">
        <v>5.74</v>
      </c>
      <c r="M381" s="73">
        <v>35251</v>
      </c>
      <c r="N381" s="72">
        <v>6.34</v>
      </c>
      <c r="O381" s="73">
        <v>35251</v>
      </c>
      <c r="P381" s="72">
        <v>6.72</v>
      </c>
      <c r="Q381" s="73">
        <v>38152</v>
      </c>
      <c r="R381" s="72">
        <v>3.3570000000000002</v>
      </c>
      <c r="S381" s="73">
        <v>35255</v>
      </c>
      <c r="T381" s="72">
        <v>7.59</v>
      </c>
      <c r="U381" s="73">
        <v>35580</v>
      </c>
      <c r="V381" s="72">
        <v>7.19</v>
      </c>
      <c r="W381" s="73">
        <v>35927</v>
      </c>
      <c r="X381" s="72">
        <v>8.94</v>
      </c>
      <c r="Y381" s="73">
        <v>39839</v>
      </c>
      <c r="Z381" s="72">
        <v>1.4350000000000001</v>
      </c>
    </row>
    <row r="382" spans="4:26">
      <c r="D382" s="83" t="e">
        <f t="shared" si="5"/>
        <v>#DIV/0!</v>
      </c>
      <c r="E382" s="72">
        <f>ROW()</f>
        <v>382</v>
      </c>
      <c r="K382" s="73">
        <v>35249</v>
      </c>
      <c r="L382" s="72">
        <v>5.8</v>
      </c>
      <c r="M382" s="73">
        <v>35254</v>
      </c>
      <c r="N382" s="72">
        <v>6.6</v>
      </c>
      <c r="O382" s="73">
        <v>35254</v>
      </c>
      <c r="P382" s="72">
        <v>6.99</v>
      </c>
      <c r="Q382" s="73">
        <v>38153</v>
      </c>
      <c r="R382" s="72">
        <v>3.4129999999999998</v>
      </c>
      <c r="S382" s="73">
        <v>35256</v>
      </c>
      <c r="T382" s="72">
        <v>7.57</v>
      </c>
      <c r="U382" s="73">
        <v>35583</v>
      </c>
      <c r="V382" s="72">
        <v>7.11</v>
      </c>
      <c r="W382" s="73">
        <v>35928</v>
      </c>
      <c r="X382" s="72">
        <v>9.09</v>
      </c>
      <c r="Y382" s="73">
        <v>39840</v>
      </c>
      <c r="Z382" s="72">
        <v>1.4350000000000001</v>
      </c>
    </row>
    <row r="383" spans="4:26">
      <c r="D383" s="83" t="e">
        <f t="shared" si="5"/>
        <v>#DIV/0!</v>
      </c>
      <c r="E383" s="72">
        <f>ROW()</f>
        <v>383</v>
      </c>
      <c r="K383" s="73">
        <v>35250</v>
      </c>
      <c r="L383" s="72">
        <v>5.79</v>
      </c>
      <c r="M383" s="73">
        <v>35255</v>
      </c>
      <c r="N383" s="72">
        <v>6.55</v>
      </c>
      <c r="O383" s="73">
        <v>35255</v>
      </c>
      <c r="P383" s="72">
        <v>6.9399999999999995</v>
      </c>
      <c r="Q383" s="73">
        <v>38154</v>
      </c>
      <c r="R383" s="72">
        <v>3.2240000000000002</v>
      </c>
      <c r="S383" s="73">
        <v>35257</v>
      </c>
      <c r="T383" s="72">
        <v>7.51</v>
      </c>
      <c r="U383" s="73">
        <v>35584</v>
      </c>
      <c r="V383" s="72">
        <v>7.09</v>
      </c>
      <c r="W383" s="73">
        <v>35929</v>
      </c>
      <c r="X383" s="72">
        <v>8.9499999999999993</v>
      </c>
      <c r="Y383" s="73">
        <v>39841</v>
      </c>
      <c r="Z383" s="72">
        <v>1.4350000000000001</v>
      </c>
    </row>
    <row r="384" spans="4:26">
      <c r="D384" s="83" t="e">
        <f t="shared" si="5"/>
        <v>#DIV/0!</v>
      </c>
      <c r="E384" s="72">
        <f>ROW()</f>
        <v>384</v>
      </c>
      <c r="K384" s="73">
        <v>35251</v>
      </c>
      <c r="L384" s="72">
        <v>5.78</v>
      </c>
      <c r="M384" s="73">
        <v>35256</v>
      </c>
      <c r="N384" s="72">
        <v>6.53</v>
      </c>
      <c r="O384" s="73">
        <v>35256</v>
      </c>
      <c r="P384" s="72">
        <v>6.91</v>
      </c>
      <c r="Q384" s="73">
        <v>38155</v>
      </c>
      <c r="R384" s="72">
        <v>3.2679999999999998</v>
      </c>
      <c r="S384" s="73">
        <v>35258</v>
      </c>
      <c r="T384" s="72">
        <v>7.51</v>
      </c>
      <c r="U384" s="73">
        <v>35585</v>
      </c>
      <c r="V384" s="72">
        <v>7.08</v>
      </c>
      <c r="W384" s="73">
        <v>35930</v>
      </c>
      <c r="X384" s="72">
        <v>8.8800000000000008</v>
      </c>
      <c r="Y384" s="73">
        <v>39842</v>
      </c>
      <c r="Z384" s="72">
        <v>1.5169999999999999</v>
      </c>
    </row>
    <row r="385" spans="4:26">
      <c r="D385" s="83" t="e">
        <f t="shared" si="5"/>
        <v>#DIV/0!</v>
      </c>
      <c r="E385" s="72">
        <f>ROW()</f>
        <v>385</v>
      </c>
      <c r="K385" s="73">
        <v>35254</v>
      </c>
      <c r="L385" s="72">
        <v>6</v>
      </c>
      <c r="M385" s="73">
        <v>35257</v>
      </c>
      <c r="N385" s="72">
        <v>6.46</v>
      </c>
      <c r="O385" s="73">
        <v>35257</v>
      </c>
      <c r="P385" s="72">
        <v>6.85</v>
      </c>
      <c r="Q385" s="73">
        <v>38156</v>
      </c>
      <c r="R385" s="72">
        <v>3.23</v>
      </c>
      <c r="S385" s="73">
        <v>35261</v>
      </c>
      <c r="T385" s="72">
        <v>7.5</v>
      </c>
      <c r="U385" s="73">
        <v>35586</v>
      </c>
      <c r="V385" s="72">
        <v>7.11</v>
      </c>
      <c r="W385" s="73">
        <v>35933</v>
      </c>
      <c r="X385" s="72">
        <v>9.01</v>
      </c>
      <c r="Y385" s="73">
        <v>39843</v>
      </c>
      <c r="Z385" s="72">
        <v>1.718</v>
      </c>
    </row>
    <row r="386" spans="4:26">
      <c r="D386" s="83" t="e">
        <f t="shared" si="5"/>
        <v>#DIV/0!</v>
      </c>
      <c r="E386" s="72">
        <f>ROW()</f>
        <v>386</v>
      </c>
      <c r="K386" s="73">
        <v>35255</v>
      </c>
      <c r="L386" s="72">
        <v>5.98</v>
      </c>
      <c r="M386" s="73">
        <v>35258</v>
      </c>
      <c r="N386" s="72">
        <v>6.47</v>
      </c>
      <c r="O386" s="73">
        <v>35258</v>
      </c>
      <c r="P386" s="72">
        <v>6.84</v>
      </c>
      <c r="Q386" s="73">
        <v>38159</v>
      </c>
      <c r="R386" s="72">
        <v>3.2650000000000001</v>
      </c>
      <c r="S386" s="73">
        <v>35262</v>
      </c>
      <c r="T386" s="72">
        <v>7.5</v>
      </c>
      <c r="U386" s="73">
        <v>35587</v>
      </c>
      <c r="V386" s="72">
        <v>7.1</v>
      </c>
      <c r="W386" s="73">
        <v>35934</v>
      </c>
      <c r="X386" s="72">
        <v>9.18</v>
      </c>
      <c r="Y386" s="73">
        <v>39846</v>
      </c>
      <c r="Z386" s="72">
        <v>1.7370000000000001</v>
      </c>
    </row>
    <row r="387" spans="4:26">
      <c r="D387" s="83" t="e">
        <f t="shared" si="5"/>
        <v>#DIV/0!</v>
      </c>
      <c r="E387" s="72">
        <f>ROW()</f>
        <v>387</v>
      </c>
      <c r="K387" s="73">
        <v>35256</v>
      </c>
      <c r="L387" s="72">
        <v>5.97</v>
      </c>
      <c r="M387" s="73">
        <v>35261</v>
      </c>
      <c r="N387" s="72">
        <v>6.45</v>
      </c>
      <c r="O387" s="73">
        <v>35261</v>
      </c>
      <c r="P387" s="72">
        <v>6.85</v>
      </c>
      <c r="Q387" s="73">
        <v>38161</v>
      </c>
      <c r="R387" s="72">
        <v>3.399</v>
      </c>
      <c r="S387" s="73">
        <v>35263</v>
      </c>
      <c r="T387" s="72">
        <v>7.45</v>
      </c>
      <c r="U387" s="73">
        <v>35591</v>
      </c>
      <c r="V387" s="72">
        <v>7.02</v>
      </c>
      <c r="W387" s="73">
        <v>35935</v>
      </c>
      <c r="X387" s="72">
        <v>9.0399999999999991</v>
      </c>
      <c r="Y387" s="73">
        <v>39847</v>
      </c>
      <c r="Z387" s="72">
        <v>1.79</v>
      </c>
    </row>
    <row r="388" spans="4:26">
      <c r="D388" s="83" t="e">
        <f t="shared" si="5"/>
        <v>#DIV/0!</v>
      </c>
      <c r="E388" s="72">
        <f>ROW()</f>
        <v>388</v>
      </c>
      <c r="K388" s="73">
        <v>35257</v>
      </c>
      <c r="L388" s="72">
        <v>5.92</v>
      </c>
      <c r="M388" s="73">
        <v>35262</v>
      </c>
      <c r="N388" s="72">
        <v>6.46</v>
      </c>
      <c r="O388" s="73">
        <v>35262</v>
      </c>
      <c r="P388" s="72">
        <v>6.85</v>
      </c>
      <c r="Q388" s="73">
        <v>38162</v>
      </c>
      <c r="R388" s="72">
        <v>3.3689999999999998</v>
      </c>
      <c r="S388" s="73">
        <v>35264</v>
      </c>
      <c r="T388" s="72">
        <v>7.42</v>
      </c>
      <c r="U388" s="73">
        <v>35592</v>
      </c>
      <c r="V388" s="72">
        <v>7.03</v>
      </c>
      <c r="W388" s="73">
        <v>35936</v>
      </c>
      <c r="X388" s="72">
        <v>8.9600000000000009</v>
      </c>
      <c r="Y388" s="73">
        <v>39848</v>
      </c>
      <c r="Z388" s="72">
        <v>1.7869999999999999</v>
      </c>
    </row>
    <row r="389" spans="4:26">
      <c r="D389" s="83" t="e">
        <f t="shared" si="5"/>
        <v>#DIV/0!</v>
      </c>
      <c r="E389" s="72">
        <f>ROW()</f>
        <v>389</v>
      </c>
      <c r="K389" s="73">
        <v>35258</v>
      </c>
      <c r="L389" s="72">
        <v>5.9399999999999995</v>
      </c>
      <c r="M389" s="73">
        <v>35263</v>
      </c>
      <c r="N389" s="72">
        <v>6.37</v>
      </c>
      <c r="O389" s="73">
        <v>35263</v>
      </c>
      <c r="P389" s="72">
        <v>6.78</v>
      </c>
      <c r="Q389" s="73">
        <v>38163</v>
      </c>
      <c r="R389" s="72">
        <v>3.266</v>
      </c>
      <c r="S389" s="73">
        <v>35265</v>
      </c>
      <c r="T389" s="72">
        <v>7.34</v>
      </c>
      <c r="U389" s="73">
        <v>35593</v>
      </c>
      <c r="V389" s="72">
        <v>7.03</v>
      </c>
      <c r="W389" s="73">
        <v>35937</v>
      </c>
      <c r="X389" s="72">
        <v>8.98</v>
      </c>
      <c r="Y389" s="73">
        <v>39849</v>
      </c>
      <c r="Z389" s="72">
        <v>1.7829999999999999</v>
      </c>
    </row>
    <row r="390" spans="4:26">
      <c r="D390" s="83" t="e">
        <f t="shared" si="5"/>
        <v>#DIV/0!</v>
      </c>
      <c r="E390" s="72">
        <f>ROW()</f>
        <v>390</v>
      </c>
      <c r="K390" s="73">
        <v>35261</v>
      </c>
      <c r="L390" s="72">
        <v>5.9399999999999995</v>
      </c>
      <c r="M390" s="73">
        <v>35264</v>
      </c>
      <c r="N390" s="72">
        <v>6.36</v>
      </c>
      <c r="O390" s="73">
        <v>35264</v>
      </c>
      <c r="P390" s="72">
        <v>6.75</v>
      </c>
      <c r="Q390" s="73">
        <v>38166</v>
      </c>
      <c r="R390" s="72">
        <v>3.262</v>
      </c>
      <c r="S390" s="73">
        <v>35268</v>
      </c>
      <c r="T390" s="72">
        <v>7.38</v>
      </c>
      <c r="U390" s="73">
        <v>35594</v>
      </c>
      <c r="V390" s="72">
        <v>6.95</v>
      </c>
      <c r="W390" s="73">
        <v>35940</v>
      </c>
      <c r="X390" s="72">
        <v>9.0399999999999991</v>
      </c>
      <c r="Y390" s="73">
        <v>39850</v>
      </c>
      <c r="Z390" s="72">
        <v>1.7290000000000001</v>
      </c>
    </row>
    <row r="391" spans="4:26">
      <c r="D391" s="83" t="e">
        <f t="shared" si="5"/>
        <v>#DIV/0!</v>
      </c>
      <c r="E391" s="72">
        <f>ROW()</f>
        <v>391</v>
      </c>
      <c r="K391" s="73">
        <v>35262</v>
      </c>
      <c r="L391" s="72">
        <v>5.9399999999999995</v>
      </c>
      <c r="M391" s="73">
        <v>35265</v>
      </c>
      <c r="N391" s="72">
        <v>6.3</v>
      </c>
      <c r="O391" s="73">
        <v>35265</v>
      </c>
      <c r="P391" s="72">
        <v>6.6899999999999995</v>
      </c>
      <c r="Q391" s="73">
        <v>38167</v>
      </c>
      <c r="R391" s="72">
        <v>3.3940000000000001</v>
      </c>
      <c r="S391" s="73">
        <v>35269</v>
      </c>
      <c r="T391" s="72">
        <v>7.4</v>
      </c>
      <c r="U391" s="73">
        <v>35597</v>
      </c>
      <c r="V391" s="72">
        <v>6.93</v>
      </c>
      <c r="W391" s="73">
        <v>35941</v>
      </c>
      <c r="X391" s="72">
        <v>9.16</v>
      </c>
      <c r="Y391" s="73">
        <v>39853</v>
      </c>
      <c r="Z391" s="72">
        <v>1.7570000000000001</v>
      </c>
    </row>
    <row r="392" spans="4:26">
      <c r="D392" s="83" t="e">
        <f t="shared" si="5"/>
        <v>#DIV/0!</v>
      </c>
      <c r="E392" s="72">
        <f>ROW()</f>
        <v>392</v>
      </c>
      <c r="K392" s="73">
        <v>35263</v>
      </c>
      <c r="L392" s="72">
        <v>5.87</v>
      </c>
      <c r="M392" s="73">
        <v>35268</v>
      </c>
      <c r="N392" s="72">
        <v>6.34</v>
      </c>
      <c r="O392" s="73">
        <v>35268</v>
      </c>
      <c r="P392" s="72">
        <v>6.73</v>
      </c>
      <c r="Q392" s="73">
        <v>38168</v>
      </c>
      <c r="R392" s="72">
        <v>3.3689999999999998</v>
      </c>
      <c r="S392" s="73">
        <v>35270</v>
      </c>
      <c r="T392" s="72">
        <v>7.38</v>
      </c>
      <c r="U392" s="73">
        <v>35598</v>
      </c>
      <c r="V392" s="72">
        <v>6.92</v>
      </c>
      <c r="W392" s="73">
        <v>35942</v>
      </c>
      <c r="X392" s="72">
        <v>9.1999999999999993</v>
      </c>
      <c r="Y392" s="73">
        <v>39854</v>
      </c>
      <c r="Z392" s="72">
        <v>1.7669999999999999</v>
      </c>
    </row>
    <row r="393" spans="4:26">
      <c r="D393" s="83" t="e">
        <f t="shared" si="5"/>
        <v>#DIV/0!</v>
      </c>
      <c r="E393" s="72">
        <f>ROW()</f>
        <v>393</v>
      </c>
      <c r="K393" s="73">
        <v>35264</v>
      </c>
      <c r="L393" s="72">
        <v>5.87</v>
      </c>
      <c r="M393" s="73">
        <v>35269</v>
      </c>
      <c r="N393" s="72">
        <v>6.35</v>
      </c>
      <c r="O393" s="73">
        <v>35269</v>
      </c>
      <c r="P393" s="72">
        <v>6.82</v>
      </c>
      <c r="Q393" s="73">
        <v>38170</v>
      </c>
      <c r="R393" s="72">
        <v>3.2269999999999999</v>
      </c>
      <c r="S393" s="73">
        <v>35271</v>
      </c>
      <c r="T393" s="72">
        <v>7.4</v>
      </c>
      <c r="U393" s="73">
        <v>35599</v>
      </c>
      <c r="V393" s="72">
        <v>6.95</v>
      </c>
      <c r="W393" s="73">
        <v>35943</v>
      </c>
      <c r="X393" s="72">
        <v>9.2200000000000006</v>
      </c>
      <c r="Y393" s="73">
        <v>39855</v>
      </c>
      <c r="Z393" s="72">
        <v>1.6859999999999999</v>
      </c>
    </row>
    <row r="394" spans="4:26">
      <c r="D394" s="83" t="e">
        <f t="shared" si="5"/>
        <v>#DIV/0!</v>
      </c>
      <c r="E394" s="72">
        <f>ROW()</f>
        <v>394</v>
      </c>
      <c r="K394" s="73">
        <v>35265</v>
      </c>
      <c r="L394" s="72">
        <v>5.84</v>
      </c>
      <c r="M394" s="73">
        <v>35270</v>
      </c>
      <c r="N394" s="72">
        <v>6.33</v>
      </c>
      <c r="O394" s="73">
        <v>35270</v>
      </c>
      <c r="P394" s="72">
        <v>6.8</v>
      </c>
      <c r="Q394" s="73">
        <v>38173</v>
      </c>
      <c r="R394" s="72">
        <v>3.1419999999999999</v>
      </c>
      <c r="S394" s="73">
        <v>35272</v>
      </c>
      <c r="T394" s="72">
        <v>7.39</v>
      </c>
      <c r="U394" s="73">
        <v>35600</v>
      </c>
      <c r="V394" s="72">
        <v>6.92</v>
      </c>
      <c r="W394" s="73">
        <v>35944</v>
      </c>
      <c r="X394" s="72">
        <v>9.1999999999999993</v>
      </c>
      <c r="Y394" s="73">
        <v>39856</v>
      </c>
      <c r="Z394" s="72">
        <v>1.6579999999999999</v>
      </c>
    </row>
    <row r="395" spans="4:26">
      <c r="D395" s="83" t="e">
        <f t="shared" si="5"/>
        <v>#DIV/0!</v>
      </c>
      <c r="E395" s="72">
        <f>ROW()</f>
        <v>395</v>
      </c>
      <c r="K395" s="73">
        <v>35268</v>
      </c>
      <c r="L395" s="72">
        <v>5.85</v>
      </c>
      <c r="M395" s="73">
        <v>35271</v>
      </c>
      <c r="N395" s="72">
        <v>6.33</v>
      </c>
      <c r="O395" s="73">
        <v>35271</v>
      </c>
      <c r="P395" s="72">
        <v>6.8100000000000005</v>
      </c>
      <c r="Q395" s="73">
        <v>38174</v>
      </c>
      <c r="R395" s="72">
        <v>3.1419999999999999</v>
      </c>
      <c r="S395" s="73">
        <v>35275</v>
      </c>
      <c r="T395" s="72">
        <v>7.41</v>
      </c>
      <c r="U395" s="73">
        <v>35601</v>
      </c>
      <c r="V395" s="72">
        <v>6.89</v>
      </c>
      <c r="W395" s="73">
        <v>35947</v>
      </c>
      <c r="X395" s="72">
        <v>9.09</v>
      </c>
      <c r="Y395" s="73">
        <v>39857</v>
      </c>
      <c r="Z395" s="72">
        <v>1.6400000000000001</v>
      </c>
    </row>
    <row r="396" spans="4:26">
      <c r="D396" s="83" t="e">
        <f t="shared" si="5"/>
        <v>#DIV/0!</v>
      </c>
      <c r="E396" s="72">
        <f>ROW()</f>
        <v>396</v>
      </c>
      <c r="K396" s="73">
        <v>35269</v>
      </c>
      <c r="L396" s="72">
        <v>5.86</v>
      </c>
      <c r="M396" s="73">
        <v>35272</v>
      </c>
      <c r="N396" s="72">
        <v>6.32</v>
      </c>
      <c r="O396" s="73">
        <v>35272</v>
      </c>
      <c r="P396" s="72">
        <v>6.8</v>
      </c>
      <c r="Q396" s="73">
        <v>38175</v>
      </c>
      <c r="R396" s="72">
        <v>3.1960000000000002</v>
      </c>
      <c r="S396" s="73">
        <v>35276</v>
      </c>
      <c r="T396" s="72">
        <v>7.49</v>
      </c>
      <c r="U396" s="73">
        <v>35604</v>
      </c>
      <c r="V396" s="72">
        <v>6.82</v>
      </c>
      <c r="W396" s="73">
        <v>35948</v>
      </c>
      <c r="X396" s="72">
        <v>9.2200000000000006</v>
      </c>
      <c r="Y396" s="73">
        <v>39860</v>
      </c>
      <c r="Z396" s="72">
        <v>1.746</v>
      </c>
    </row>
    <row r="397" spans="4:26">
      <c r="D397" s="83" t="e">
        <f t="shared" si="5"/>
        <v>#DIV/0!</v>
      </c>
      <c r="E397" s="72">
        <f>ROW()</f>
        <v>397</v>
      </c>
      <c r="K397" s="73">
        <v>35270</v>
      </c>
      <c r="L397" s="72">
        <v>5.85</v>
      </c>
      <c r="M397" s="73">
        <v>35275</v>
      </c>
      <c r="N397" s="72">
        <v>6.34</v>
      </c>
      <c r="O397" s="73">
        <v>35275</v>
      </c>
      <c r="P397" s="72">
        <v>6.8100000000000005</v>
      </c>
      <c r="Q397" s="73">
        <v>38176</v>
      </c>
      <c r="R397" s="72">
        <v>3.1739999999999999</v>
      </c>
      <c r="S397" s="73">
        <v>35277</v>
      </c>
      <c r="T397" s="72">
        <v>7.45</v>
      </c>
      <c r="U397" s="73">
        <v>35605</v>
      </c>
      <c r="V397" s="72">
        <v>6.87</v>
      </c>
      <c r="W397" s="73">
        <v>35949</v>
      </c>
      <c r="X397" s="72">
        <v>9.18</v>
      </c>
      <c r="Y397" s="73">
        <v>39861</v>
      </c>
      <c r="Z397" s="72">
        <v>1.696</v>
      </c>
    </row>
    <row r="398" spans="4:26">
      <c r="D398" s="83" t="e">
        <f t="shared" ref="D398:D461" si="6">LN(B398/B397)</f>
        <v>#DIV/0!</v>
      </c>
      <c r="E398" s="72">
        <f>ROW()</f>
        <v>398</v>
      </c>
      <c r="K398" s="73">
        <v>35271</v>
      </c>
      <c r="L398" s="72">
        <v>5.85</v>
      </c>
      <c r="M398" s="73">
        <v>35276</v>
      </c>
      <c r="N398" s="72">
        <v>6.41</v>
      </c>
      <c r="O398" s="73">
        <v>35276</v>
      </c>
      <c r="P398" s="72">
        <v>6.87</v>
      </c>
      <c r="Q398" s="73">
        <v>38177</v>
      </c>
      <c r="R398" s="72">
        <v>3.1579999999999999</v>
      </c>
      <c r="S398" s="73">
        <v>35278</v>
      </c>
      <c r="T398" s="72">
        <v>7.37</v>
      </c>
      <c r="U398" s="73">
        <v>35606</v>
      </c>
      <c r="V398" s="72">
        <v>6.86</v>
      </c>
      <c r="W398" s="73">
        <v>35950</v>
      </c>
      <c r="X398" s="72">
        <v>9.08</v>
      </c>
      <c r="Y398" s="73">
        <v>39862</v>
      </c>
      <c r="Z398" s="72">
        <v>1.7069999999999999</v>
      </c>
    </row>
    <row r="399" spans="4:26">
      <c r="D399" s="83" t="e">
        <f t="shared" si="6"/>
        <v>#DIV/0!</v>
      </c>
      <c r="E399" s="72">
        <f>ROW()</f>
        <v>399</v>
      </c>
      <c r="K399" s="73">
        <v>35272</v>
      </c>
      <c r="L399" s="72">
        <v>5.83</v>
      </c>
      <c r="M399" s="73">
        <v>35277</v>
      </c>
      <c r="N399" s="72">
        <v>6.36</v>
      </c>
      <c r="O399" s="73">
        <v>35277</v>
      </c>
      <c r="P399" s="72">
        <v>6.83</v>
      </c>
      <c r="Q399" s="73">
        <v>38180</v>
      </c>
      <c r="R399" s="72">
        <v>3.1480000000000001</v>
      </c>
      <c r="S399" s="73">
        <v>35279</v>
      </c>
      <c r="T399" s="72">
        <v>7.2</v>
      </c>
      <c r="U399" s="73">
        <v>35607</v>
      </c>
      <c r="V399" s="72">
        <v>6.87</v>
      </c>
      <c r="W399" s="73">
        <v>35951</v>
      </c>
      <c r="X399" s="72">
        <v>9.2899999999999991</v>
      </c>
      <c r="Y399" s="73">
        <v>39863</v>
      </c>
      <c r="Z399" s="72">
        <v>1.742</v>
      </c>
    </row>
    <row r="400" spans="4:26">
      <c r="D400" s="83" t="e">
        <f t="shared" si="6"/>
        <v>#DIV/0!</v>
      </c>
      <c r="E400" s="72">
        <f>ROW()</f>
        <v>400</v>
      </c>
      <c r="K400" s="73">
        <v>35275</v>
      </c>
      <c r="L400" s="72">
        <v>5.83</v>
      </c>
      <c r="M400" s="73">
        <v>35278</v>
      </c>
      <c r="N400" s="72">
        <v>6.31</v>
      </c>
      <c r="O400" s="73">
        <v>35278</v>
      </c>
      <c r="P400" s="72">
        <v>6.77</v>
      </c>
      <c r="Q400" s="73">
        <v>38181</v>
      </c>
      <c r="R400" s="72">
        <v>3.1619999999999999</v>
      </c>
      <c r="S400" s="73">
        <v>35282</v>
      </c>
      <c r="T400" s="72">
        <v>7.02</v>
      </c>
      <c r="U400" s="73">
        <v>35608</v>
      </c>
      <c r="V400" s="72">
        <v>6.92</v>
      </c>
      <c r="W400" s="73">
        <v>35954</v>
      </c>
      <c r="X400" s="72">
        <v>9.5500000000000007</v>
      </c>
      <c r="Y400" s="73">
        <v>39864</v>
      </c>
      <c r="Z400" s="72">
        <v>1.694</v>
      </c>
    </row>
    <row r="401" spans="4:26">
      <c r="D401" s="83" t="e">
        <f t="shared" si="6"/>
        <v>#DIV/0!</v>
      </c>
      <c r="E401" s="72">
        <f>ROW()</f>
        <v>401</v>
      </c>
      <c r="K401" s="73">
        <v>35276</v>
      </c>
      <c r="L401" s="72">
        <v>5.88</v>
      </c>
      <c r="M401" s="73">
        <v>35279</v>
      </c>
      <c r="N401" s="72">
        <v>6.18</v>
      </c>
      <c r="O401" s="73">
        <v>35279</v>
      </c>
      <c r="P401" s="72">
        <v>6.63</v>
      </c>
      <c r="Q401" s="73">
        <v>38182</v>
      </c>
      <c r="R401" s="72">
        <v>3.1709999999999998</v>
      </c>
      <c r="S401" s="73">
        <v>35283</v>
      </c>
      <c r="T401" s="72">
        <v>7.07</v>
      </c>
      <c r="U401" s="73">
        <v>35614</v>
      </c>
      <c r="V401" s="72">
        <v>6.85</v>
      </c>
      <c r="W401" s="73">
        <v>35955</v>
      </c>
      <c r="X401" s="72">
        <v>9.44</v>
      </c>
      <c r="Y401" s="73">
        <v>39867</v>
      </c>
      <c r="Z401" s="72">
        <v>1.641</v>
      </c>
    </row>
    <row r="402" spans="4:26">
      <c r="D402" s="83" t="e">
        <f t="shared" si="6"/>
        <v>#DIV/0!</v>
      </c>
      <c r="E402" s="72">
        <f>ROW()</f>
        <v>402</v>
      </c>
      <c r="K402" s="73">
        <v>35277</v>
      </c>
      <c r="L402" s="72">
        <v>5.86</v>
      </c>
      <c r="M402" s="73">
        <v>35282</v>
      </c>
      <c r="N402" s="72">
        <v>6.01</v>
      </c>
      <c r="O402" s="73">
        <v>35282</v>
      </c>
      <c r="P402" s="72">
        <v>6.46</v>
      </c>
      <c r="Q402" s="73">
        <v>38183</v>
      </c>
      <c r="R402" s="72">
        <v>3.1720000000000002</v>
      </c>
      <c r="S402" s="73">
        <v>35284</v>
      </c>
      <c r="T402" s="72">
        <v>7.09</v>
      </c>
      <c r="U402" s="73">
        <v>35615</v>
      </c>
      <c r="V402" s="72">
        <v>6.71</v>
      </c>
      <c r="W402" s="73">
        <v>35956</v>
      </c>
      <c r="X402" s="72">
        <v>9.77</v>
      </c>
      <c r="Y402" s="73">
        <v>39868</v>
      </c>
      <c r="Z402" s="72">
        <v>1.631</v>
      </c>
    </row>
    <row r="403" spans="4:26">
      <c r="D403" s="83" t="e">
        <f t="shared" si="6"/>
        <v>#DIV/0!</v>
      </c>
      <c r="E403" s="72">
        <f>ROW()</f>
        <v>403</v>
      </c>
      <c r="K403" s="73">
        <v>35278</v>
      </c>
      <c r="L403" s="72">
        <v>5.82</v>
      </c>
      <c r="M403" s="73">
        <v>35283</v>
      </c>
      <c r="N403" s="72">
        <v>6.05</v>
      </c>
      <c r="O403" s="73">
        <v>35283</v>
      </c>
      <c r="P403" s="72">
        <v>6.5</v>
      </c>
      <c r="Q403" s="73">
        <v>38184</v>
      </c>
      <c r="R403" s="72">
        <v>3.262</v>
      </c>
      <c r="S403" s="73">
        <v>35285</v>
      </c>
      <c r="T403" s="72">
        <v>7.08</v>
      </c>
      <c r="U403" s="73">
        <v>35618</v>
      </c>
      <c r="V403" s="72">
        <v>6.72</v>
      </c>
      <c r="W403" s="73">
        <v>35957</v>
      </c>
      <c r="X403" s="72">
        <v>9.93</v>
      </c>
      <c r="Y403" s="73">
        <v>39869</v>
      </c>
      <c r="Z403" s="72">
        <v>1.776</v>
      </c>
    </row>
    <row r="404" spans="4:26">
      <c r="D404" s="83" t="e">
        <f t="shared" si="6"/>
        <v>#DIV/0!</v>
      </c>
      <c r="E404" s="72">
        <f>ROW()</f>
        <v>404</v>
      </c>
      <c r="K404" s="73">
        <v>35279</v>
      </c>
      <c r="L404" s="72">
        <v>5.72</v>
      </c>
      <c r="M404" s="73">
        <v>35284</v>
      </c>
      <c r="N404" s="72">
        <v>6.07</v>
      </c>
      <c r="O404" s="73">
        <v>35284</v>
      </c>
      <c r="P404" s="72">
        <v>6.51</v>
      </c>
      <c r="Q404" s="73">
        <v>38187</v>
      </c>
      <c r="R404" s="72">
        <v>3.1280000000000001</v>
      </c>
      <c r="S404" s="73">
        <v>35286</v>
      </c>
      <c r="T404" s="72">
        <v>7.08</v>
      </c>
      <c r="U404" s="73">
        <v>35619</v>
      </c>
      <c r="V404" s="72">
        <v>6.6899999999999995</v>
      </c>
      <c r="W404" s="73">
        <v>35958</v>
      </c>
      <c r="X404" s="72">
        <v>9.9</v>
      </c>
      <c r="Y404" s="73">
        <v>39870</v>
      </c>
      <c r="Z404" s="72">
        <v>1.95</v>
      </c>
    </row>
    <row r="405" spans="4:26">
      <c r="D405" s="83" t="e">
        <f t="shared" si="6"/>
        <v>#DIV/0!</v>
      </c>
      <c r="E405" s="72">
        <f>ROW()</f>
        <v>405</v>
      </c>
      <c r="K405" s="73">
        <v>35282</v>
      </c>
      <c r="L405" s="72">
        <v>5.55</v>
      </c>
      <c r="M405" s="73">
        <v>35285</v>
      </c>
      <c r="N405" s="72">
        <v>6.09</v>
      </c>
      <c r="O405" s="73">
        <v>35285</v>
      </c>
      <c r="P405" s="72">
        <v>6.52</v>
      </c>
      <c r="Q405" s="73">
        <v>38188</v>
      </c>
      <c r="R405" s="72">
        <v>3.1539999999999999</v>
      </c>
      <c r="S405" s="73">
        <v>35289</v>
      </c>
      <c r="T405" s="72">
        <v>7.02</v>
      </c>
      <c r="U405" s="73">
        <v>35620</v>
      </c>
      <c r="V405" s="72">
        <v>6.75</v>
      </c>
      <c r="W405" s="73">
        <v>35961</v>
      </c>
      <c r="X405" s="72">
        <v>10.210000000000001</v>
      </c>
      <c r="Y405" s="73">
        <v>39871</v>
      </c>
      <c r="Z405" s="72">
        <v>1.954</v>
      </c>
    </row>
    <row r="406" spans="4:26">
      <c r="D406" s="83" t="e">
        <f t="shared" si="6"/>
        <v>#DIV/0!</v>
      </c>
      <c r="E406" s="72">
        <f>ROW()</f>
        <v>406</v>
      </c>
      <c r="K406" s="73">
        <v>35283</v>
      </c>
      <c r="L406" s="72">
        <v>5.55</v>
      </c>
      <c r="M406" s="73">
        <v>35286</v>
      </c>
      <c r="N406" s="72">
        <v>6.09</v>
      </c>
      <c r="O406" s="73">
        <v>35286</v>
      </c>
      <c r="P406" s="72">
        <v>6.52</v>
      </c>
      <c r="Q406" s="73">
        <v>38189</v>
      </c>
      <c r="R406" s="72">
        <v>3.262</v>
      </c>
      <c r="S406" s="73">
        <v>35290</v>
      </c>
      <c r="T406" s="72">
        <v>7.03</v>
      </c>
      <c r="U406" s="73">
        <v>35621</v>
      </c>
      <c r="V406" s="72">
        <v>6.72</v>
      </c>
      <c r="W406" s="73">
        <v>35962</v>
      </c>
      <c r="X406" s="72">
        <v>10.119999999999999</v>
      </c>
      <c r="Y406" s="73">
        <v>39874</v>
      </c>
      <c r="Z406" s="72">
        <v>1.962</v>
      </c>
    </row>
    <row r="407" spans="4:26">
      <c r="D407" s="83" t="e">
        <f t="shared" si="6"/>
        <v>#DIV/0!</v>
      </c>
      <c r="E407" s="72">
        <f>ROW()</f>
        <v>407</v>
      </c>
      <c r="K407" s="73">
        <v>35284</v>
      </c>
      <c r="L407" s="72">
        <v>5.63</v>
      </c>
      <c r="M407" s="73">
        <v>35289</v>
      </c>
      <c r="N407" s="72">
        <v>6.04</v>
      </c>
      <c r="O407" s="73">
        <v>35289</v>
      </c>
      <c r="P407" s="72">
        <v>6.47</v>
      </c>
      <c r="Q407" s="73">
        <v>38190</v>
      </c>
      <c r="R407" s="72">
        <v>3.3109999999999999</v>
      </c>
      <c r="S407" s="73">
        <v>35291</v>
      </c>
      <c r="T407" s="72">
        <v>7.08</v>
      </c>
      <c r="U407" s="73">
        <v>35622</v>
      </c>
      <c r="V407" s="72">
        <v>6.67</v>
      </c>
      <c r="W407" s="73">
        <v>35963</v>
      </c>
      <c r="X407" s="72">
        <v>10.11</v>
      </c>
      <c r="Y407" s="73">
        <v>39875</v>
      </c>
      <c r="Z407" s="72">
        <v>1.9340000000000002</v>
      </c>
    </row>
    <row r="408" spans="4:26">
      <c r="D408" s="83" t="e">
        <f t="shared" si="6"/>
        <v>#DIV/0!</v>
      </c>
      <c r="E408" s="72">
        <f>ROW()</f>
        <v>408</v>
      </c>
      <c r="K408" s="73">
        <v>35285</v>
      </c>
      <c r="L408" s="72">
        <v>5.63</v>
      </c>
      <c r="M408" s="73">
        <v>35290</v>
      </c>
      <c r="N408" s="72">
        <v>6.14</v>
      </c>
      <c r="O408" s="73">
        <v>35290</v>
      </c>
      <c r="P408" s="72">
        <v>6.5</v>
      </c>
      <c r="Q408" s="73">
        <v>38191</v>
      </c>
      <c r="R408" s="72">
        <v>3.34</v>
      </c>
      <c r="S408" s="73">
        <v>35292</v>
      </c>
      <c r="T408" s="72">
        <v>7.09</v>
      </c>
      <c r="U408" s="73">
        <v>35625</v>
      </c>
      <c r="V408" s="72">
        <v>6.73</v>
      </c>
      <c r="W408" s="73">
        <v>35964</v>
      </c>
      <c r="X408" s="72">
        <v>10.08</v>
      </c>
      <c r="Y408" s="73">
        <v>39876</v>
      </c>
      <c r="Z408" s="72">
        <v>1.9430000000000001</v>
      </c>
    </row>
    <row r="409" spans="4:26">
      <c r="D409" s="83" t="e">
        <f t="shared" si="6"/>
        <v>#DIV/0!</v>
      </c>
      <c r="E409" s="72">
        <f>ROW()</f>
        <v>409</v>
      </c>
      <c r="K409" s="73">
        <v>35286</v>
      </c>
      <c r="L409" s="72">
        <v>5.64</v>
      </c>
      <c r="M409" s="73">
        <v>35291</v>
      </c>
      <c r="N409" s="72">
        <v>6.18</v>
      </c>
      <c r="O409" s="73">
        <v>35291</v>
      </c>
      <c r="P409" s="72">
        <v>6.55</v>
      </c>
      <c r="Q409" s="73">
        <v>38194</v>
      </c>
      <c r="R409" s="72">
        <v>3.3220000000000001</v>
      </c>
      <c r="S409" s="73">
        <v>35293</v>
      </c>
      <c r="T409" s="72">
        <v>7.12</v>
      </c>
      <c r="U409" s="73">
        <v>35626</v>
      </c>
      <c r="V409" s="72">
        <v>6.8</v>
      </c>
      <c r="W409" s="73">
        <v>35965</v>
      </c>
      <c r="X409" s="72">
        <v>10.210000000000001</v>
      </c>
      <c r="Y409" s="73">
        <v>39877</v>
      </c>
      <c r="Z409" s="72">
        <v>1.978</v>
      </c>
    </row>
    <row r="410" spans="4:26">
      <c r="D410" s="83" t="e">
        <f t="shared" si="6"/>
        <v>#DIV/0!</v>
      </c>
      <c r="E410" s="72">
        <f>ROW()</f>
        <v>410</v>
      </c>
      <c r="K410" s="73">
        <v>35289</v>
      </c>
      <c r="L410" s="72">
        <v>5.63</v>
      </c>
      <c r="M410" s="73">
        <v>35292</v>
      </c>
      <c r="N410" s="72">
        <v>6.18</v>
      </c>
      <c r="O410" s="73">
        <v>35292</v>
      </c>
      <c r="P410" s="72">
        <v>6.55</v>
      </c>
      <c r="Q410" s="73">
        <v>38195</v>
      </c>
      <c r="R410" s="72">
        <v>3.3650000000000002</v>
      </c>
      <c r="S410" s="73">
        <v>35296</v>
      </c>
      <c r="T410" s="72">
        <v>7.06</v>
      </c>
      <c r="U410" s="73">
        <v>35627</v>
      </c>
      <c r="V410" s="72">
        <v>6.74</v>
      </c>
      <c r="W410" s="73">
        <v>35968</v>
      </c>
      <c r="X410" s="72">
        <v>10.06</v>
      </c>
      <c r="Y410" s="73">
        <v>39878</v>
      </c>
      <c r="Z410" s="72">
        <v>1.8839999999999999</v>
      </c>
    </row>
    <row r="411" spans="4:26">
      <c r="D411" s="83" t="e">
        <f t="shared" si="6"/>
        <v>#DIV/0!</v>
      </c>
      <c r="E411" s="72">
        <f>ROW()</f>
        <v>411</v>
      </c>
      <c r="K411" s="73">
        <v>35290</v>
      </c>
      <c r="L411" s="72">
        <v>5.61</v>
      </c>
      <c r="M411" s="73">
        <v>35293</v>
      </c>
      <c r="N411" s="72">
        <v>6.21</v>
      </c>
      <c r="O411" s="73">
        <v>35293</v>
      </c>
      <c r="P411" s="72">
        <v>6.58</v>
      </c>
      <c r="Q411" s="73">
        <v>38196</v>
      </c>
      <c r="R411" s="72">
        <v>3.4779999999999998</v>
      </c>
      <c r="S411" s="73">
        <v>35297</v>
      </c>
      <c r="T411" s="72">
        <v>7.1</v>
      </c>
      <c r="U411" s="73">
        <v>35628</v>
      </c>
      <c r="V411" s="72">
        <v>6.63</v>
      </c>
      <c r="W411" s="73">
        <v>35969</v>
      </c>
      <c r="X411" s="72">
        <v>10.29</v>
      </c>
      <c r="Y411" s="73">
        <v>39881</v>
      </c>
      <c r="Z411" s="72">
        <v>1.879</v>
      </c>
    </row>
    <row r="412" spans="4:26">
      <c r="D412" s="83" t="e">
        <f t="shared" si="6"/>
        <v>#DIV/0!</v>
      </c>
      <c r="E412" s="72">
        <f>ROW()</f>
        <v>412</v>
      </c>
      <c r="K412" s="73">
        <v>35291</v>
      </c>
      <c r="L412" s="72">
        <v>5.62</v>
      </c>
      <c r="M412" s="73">
        <v>35296</v>
      </c>
      <c r="N412" s="72">
        <v>6.13</v>
      </c>
      <c r="O412" s="73">
        <v>35296</v>
      </c>
      <c r="P412" s="72">
        <v>6.51</v>
      </c>
      <c r="Q412" s="73">
        <v>38197</v>
      </c>
      <c r="R412" s="72">
        <v>3.504</v>
      </c>
      <c r="S412" s="73">
        <v>35298</v>
      </c>
      <c r="T412" s="72">
        <v>7.07</v>
      </c>
      <c r="U412" s="73">
        <v>35629</v>
      </c>
      <c r="V412" s="72">
        <v>6.66</v>
      </c>
      <c r="W412" s="73">
        <v>35970</v>
      </c>
      <c r="X412" s="72">
        <v>10.37</v>
      </c>
      <c r="Y412" s="73">
        <v>39882</v>
      </c>
      <c r="Z412" s="72">
        <v>1.9670000000000001</v>
      </c>
    </row>
    <row r="413" spans="4:26">
      <c r="D413" s="83" t="e">
        <f t="shared" si="6"/>
        <v>#DIV/0!</v>
      </c>
      <c r="E413" s="72">
        <f>ROW()</f>
        <v>413</v>
      </c>
      <c r="K413" s="73">
        <v>35292</v>
      </c>
      <c r="L413" s="72">
        <v>5.6</v>
      </c>
      <c r="M413" s="73">
        <v>35297</v>
      </c>
      <c r="N413" s="72">
        <v>6.16</v>
      </c>
      <c r="O413" s="73">
        <v>35297</v>
      </c>
      <c r="P413" s="72">
        <v>6.54</v>
      </c>
      <c r="Q413" s="73">
        <v>38198</v>
      </c>
      <c r="R413" s="72">
        <v>3.45</v>
      </c>
      <c r="S413" s="73">
        <v>35299</v>
      </c>
      <c r="T413" s="72">
        <v>7.13</v>
      </c>
      <c r="U413" s="73">
        <v>35632</v>
      </c>
      <c r="V413" s="72">
        <v>6.82</v>
      </c>
      <c r="W413" s="73">
        <v>35972</v>
      </c>
      <c r="X413" s="72">
        <v>10.52</v>
      </c>
      <c r="Y413" s="73">
        <v>39883</v>
      </c>
      <c r="Z413" s="72">
        <v>1.9809999999999999</v>
      </c>
    </row>
    <row r="414" spans="4:26">
      <c r="D414" s="83" t="e">
        <f t="shared" si="6"/>
        <v>#DIV/0!</v>
      </c>
      <c r="E414" s="72">
        <f>ROW()</f>
        <v>414</v>
      </c>
      <c r="K414" s="73">
        <v>35293</v>
      </c>
      <c r="L414" s="72">
        <v>5.61</v>
      </c>
      <c r="M414" s="73">
        <v>35298</v>
      </c>
      <c r="N414" s="72">
        <v>6.12</v>
      </c>
      <c r="O414" s="73">
        <v>35298</v>
      </c>
      <c r="P414" s="72">
        <v>6.5</v>
      </c>
      <c r="Q414" s="73">
        <v>38201</v>
      </c>
      <c r="R414" s="72">
        <v>3.383</v>
      </c>
      <c r="S414" s="73">
        <v>35300</v>
      </c>
      <c r="T414" s="72">
        <v>7.12</v>
      </c>
      <c r="U414" s="73">
        <v>35633</v>
      </c>
      <c r="V414" s="72">
        <v>6.87</v>
      </c>
      <c r="W414" s="73">
        <v>35975</v>
      </c>
      <c r="X414" s="72">
        <v>10.49</v>
      </c>
      <c r="Y414" s="73">
        <v>39884</v>
      </c>
      <c r="Z414" s="72">
        <v>1.8780000000000001</v>
      </c>
    </row>
    <row r="415" spans="4:26">
      <c r="D415" s="83" t="e">
        <f t="shared" si="6"/>
        <v>#DIV/0!</v>
      </c>
      <c r="E415" s="72">
        <f>ROW()</f>
        <v>415</v>
      </c>
      <c r="K415" s="73">
        <v>35296</v>
      </c>
      <c r="L415" s="72">
        <v>5.57</v>
      </c>
      <c r="M415" s="73">
        <v>35299</v>
      </c>
      <c r="N415" s="72">
        <v>6.17</v>
      </c>
      <c r="O415" s="73">
        <v>35299</v>
      </c>
      <c r="P415" s="72">
        <v>6.55</v>
      </c>
      <c r="Q415" s="73">
        <v>38202</v>
      </c>
      <c r="R415" s="72">
        <v>3.3980000000000001</v>
      </c>
      <c r="S415" s="73">
        <v>35304</v>
      </c>
      <c r="T415" s="72">
        <v>7.3</v>
      </c>
      <c r="U415" s="73">
        <v>35634</v>
      </c>
      <c r="V415" s="72">
        <v>6.63</v>
      </c>
      <c r="W415" s="73">
        <v>35976</v>
      </c>
      <c r="X415" s="72">
        <v>10.45</v>
      </c>
      <c r="Y415" s="73">
        <v>39885</v>
      </c>
      <c r="Z415" s="72">
        <v>1.8860000000000001</v>
      </c>
    </row>
    <row r="416" spans="4:26">
      <c r="D416" s="83" t="e">
        <f t="shared" si="6"/>
        <v>#DIV/0!</v>
      </c>
      <c r="E416" s="72">
        <f>ROW()</f>
        <v>416</v>
      </c>
      <c r="K416" s="73">
        <v>35297</v>
      </c>
      <c r="L416" s="72">
        <v>5.59</v>
      </c>
      <c r="M416" s="73">
        <v>35300</v>
      </c>
      <c r="N416" s="72">
        <v>6.16</v>
      </c>
      <c r="O416" s="73">
        <v>35300</v>
      </c>
      <c r="P416" s="72">
        <v>6.55</v>
      </c>
      <c r="Q416" s="73">
        <v>38203</v>
      </c>
      <c r="R416" s="72">
        <v>3.3959999999999999</v>
      </c>
      <c r="S416" s="73">
        <v>35305</v>
      </c>
      <c r="T416" s="72">
        <v>7.24</v>
      </c>
      <c r="U416" s="73">
        <v>35635</v>
      </c>
      <c r="V416" s="72">
        <v>6.72</v>
      </c>
      <c r="W416" s="73">
        <v>35978</v>
      </c>
      <c r="X416" s="72">
        <v>10.31</v>
      </c>
      <c r="Y416" s="73">
        <v>39888</v>
      </c>
      <c r="Z416" s="72">
        <v>1.923</v>
      </c>
    </row>
    <row r="417" spans="4:26">
      <c r="D417" s="83" t="e">
        <f t="shared" si="6"/>
        <v>#DIV/0!</v>
      </c>
      <c r="E417" s="72">
        <f>ROW()</f>
        <v>417</v>
      </c>
      <c r="K417" s="73">
        <v>35298</v>
      </c>
      <c r="L417" s="72">
        <v>5.55</v>
      </c>
      <c r="M417" s="73">
        <v>35304</v>
      </c>
      <c r="N417" s="72">
        <v>6.3</v>
      </c>
      <c r="O417" s="73">
        <v>35304</v>
      </c>
      <c r="P417" s="72">
        <v>6.6899999999999995</v>
      </c>
      <c r="Q417" s="73">
        <v>38204</v>
      </c>
      <c r="R417" s="72">
        <v>3.4079999999999999</v>
      </c>
      <c r="S417" s="73">
        <v>35306</v>
      </c>
      <c r="T417" s="72">
        <v>7.29</v>
      </c>
      <c r="U417" s="73">
        <v>35636</v>
      </c>
      <c r="V417" s="72">
        <v>6.68</v>
      </c>
      <c r="W417" s="73">
        <v>35979</v>
      </c>
      <c r="X417" s="72">
        <v>10.47</v>
      </c>
      <c r="Y417" s="73">
        <v>39889</v>
      </c>
      <c r="Z417" s="72">
        <v>1.9910000000000001</v>
      </c>
    </row>
    <row r="418" spans="4:26">
      <c r="D418" s="83" t="e">
        <f t="shared" si="6"/>
        <v>#DIV/0!</v>
      </c>
      <c r="E418" s="72">
        <f>ROW()</f>
        <v>418</v>
      </c>
      <c r="K418" s="73">
        <v>35299</v>
      </c>
      <c r="L418" s="72">
        <v>5.58</v>
      </c>
      <c r="M418" s="73">
        <v>35305</v>
      </c>
      <c r="N418" s="72">
        <v>6.27</v>
      </c>
      <c r="O418" s="73">
        <v>35305</v>
      </c>
      <c r="P418" s="72">
        <v>6.65</v>
      </c>
      <c r="Q418" s="73">
        <v>38205</v>
      </c>
      <c r="R418" s="72">
        <v>3.331</v>
      </c>
      <c r="S418" s="73">
        <v>35307</v>
      </c>
      <c r="T418" s="72">
        <v>7.36</v>
      </c>
      <c r="U418" s="73">
        <v>35639</v>
      </c>
      <c r="V418" s="72">
        <v>6.66</v>
      </c>
      <c r="W418" s="73">
        <v>35982</v>
      </c>
      <c r="X418" s="72">
        <v>10.37</v>
      </c>
      <c r="Y418" s="73">
        <v>39890</v>
      </c>
      <c r="Z418" s="72">
        <v>2.0920000000000001</v>
      </c>
    </row>
    <row r="419" spans="4:26">
      <c r="D419" s="83" t="e">
        <f t="shared" si="6"/>
        <v>#DIV/0!</v>
      </c>
      <c r="E419" s="72">
        <f>ROW()</f>
        <v>419</v>
      </c>
      <c r="K419" s="73">
        <v>35300</v>
      </c>
      <c r="L419" s="72">
        <v>5.55</v>
      </c>
      <c r="M419" s="73">
        <v>35306</v>
      </c>
      <c r="N419" s="72">
        <v>6.31</v>
      </c>
      <c r="O419" s="73">
        <v>35306</v>
      </c>
      <c r="P419" s="72">
        <v>6.7</v>
      </c>
      <c r="Q419" s="73">
        <v>38208</v>
      </c>
      <c r="R419" s="72">
        <v>3.08</v>
      </c>
      <c r="S419" s="73">
        <v>35310</v>
      </c>
      <c r="T419" s="72">
        <v>7.47</v>
      </c>
      <c r="U419" s="73">
        <v>35640</v>
      </c>
      <c r="V419" s="72">
        <v>6.58</v>
      </c>
      <c r="W419" s="73">
        <v>35983</v>
      </c>
      <c r="X419" s="72">
        <v>10.23</v>
      </c>
      <c r="Y419" s="73">
        <v>39891</v>
      </c>
      <c r="Z419" s="72">
        <v>1.901</v>
      </c>
    </row>
    <row r="420" spans="4:26">
      <c r="D420" s="83" t="e">
        <f t="shared" si="6"/>
        <v>#DIV/0!</v>
      </c>
      <c r="E420" s="72">
        <f>ROW()</f>
        <v>420</v>
      </c>
      <c r="K420" s="73">
        <v>35304</v>
      </c>
      <c r="L420" s="72">
        <v>5.65</v>
      </c>
      <c r="M420" s="73">
        <v>35307</v>
      </c>
      <c r="N420" s="72">
        <v>6.37</v>
      </c>
      <c r="O420" s="73">
        <v>35307</v>
      </c>
      <c r="P420" s="72">
        <v>6.76</v>
      </c>
      <c r="Q420" s="73">
        <v>38209</v>
      </c>
      <c r="R420" s="72">
        <v>3.1829999999999998</v>
      </c>
      <c r="S420" s="73">
        <v>35311</v>
      </c>
      <c r="T420" s="72">
        <v>7.43</v>
      </c>
      <c r="U420" s="73">
        <v>35641</v>
      </c>
      <c r="V420" s="72">
        <v>6.6</v>
      </c>
      <c r="W420" s="73">
        <v>35984</v>
      </c>
      <c r="X420" s="72">
        <v>10.19</v>
      </c>
      <c r="Y420" s="73">
        <v>39892</v>
      </c>
      <c r="Z420" s="72">
        <v>1.905</v>
      </c>
    </row>
    <row r="421" spans="4:26">
      <c r="D421" s="83" t="e">
        <f t="shared" si="6"/>
        <v>#DIV/0!</v>
      </c>
      <c r="E421" s="72">
        <f>ROW()</f>
        <v>421</v>
      </c>
      <c r="K421" s="73">
        <v>35305</v>
      </c>
      <c r="L421" s="72">
        <v>5.63</v>
      </c>
      <c r="M421" s="73">
        <v>35310</v>
      </c>
      <c r="N421" s="72">
        <v>6.46</v>
      </c>
      <c r="O421" s="73">
        <v>35310</v>
      </c>
      <c r="P421" s="72">
        <v>6.85</v>
      </c>
      <c r="Q421" s="73">
        <v>38210</v>
      </c>
      <c r="R421" s="72">
        <v>3.2210000000000001</v>
      </c>
      <c r="S421" s="73">
        <v>35312</v>
      </c>
      <c r="T421" s="72">
        <v>7.42</v>
      </c>
      <c r="U421" s="73">
        <v>35642</v>
      </c>
      <c r="V421" s="72">
        <v>6.61</v>
      </c>
      <c r="W421" s="73">
        <v>35985</v>
      </c>
      <c r="X421" s="72">
        <v>10.17</v>
      </c>
      <c r="Y421" s="73">
        <v>39895</v>
      </c>
      <c r="Z421" s="72">
        <v>1.9790000000000001</v>
      </c>
    </row>
    <row r="422" spans="4:26">
      <c r="D422" s="83" t="e">
        <f t="shared" si="6"/>
        <v>#DIV/0!</v>
      </c>
      <c r="E422" s="72">
        <f>ROW()</f>
        <v>422</v>
      </c>
      <c r="K422" s="73">
        <v>35306</v>
      </c>
      <c r="L422" s="72">
        <v>5.65</v>
      </c>
      <c r="M422" s="73">
        <v>35311</v>
      </c>
      <c r="N422" s="72">
        <v>6.43</v>
      </c>
      <c r="O422" s="73">
        <v>35311</v>
      </c>
      <c r="P422" s="72">
        <v>6.83</v>
      </c>
      <c r="Q422" s="73">
        <v>38211</v>
      </c>
      <c r="R422" s="72">
        <v>3.0960000000000001</v>
      </c>
      <c r="S422" s="73">
        <v>35313</v>
      </c>
      <c r="T422" s="72">
        <v>7.47</v>
      </c>
      <c r="U422" s="73">
        <v>35643</v>
      </c>
      <c r="V422" s="72">
        <v>6.54</v>
      </c>
      <c r="W422" s="73">
        <v>35986</v>
      </c>
      <c r="X422" s="72">
        <v>10.31</v>
      </c>
      <c r="Y422" s="73">
        <v>39896</v>
      </c>
      <c r="Z422" s="72">
        <v>1.974</v>
      </c>
    </row>
    <row r="423" spans="4:26">
      <c r="D423" s="83" t="e">
        <f t="shared" si="6"/>
        <v>#DIV/0!</v>
      </c>
      <c r="E423" s="72">
        <f>ROW()</f>
        <v>423</v>
      </c>
      <c r="K423" s="73">
        <v>35307</v>
      </c>
      <c r="L423" s="72">
        <v>5.6899999999999995</v>
      </c>
      <c r="M423" s="73">
        <v>35312</v>
      </c>
      <c r="N423" s="72">
        <v>6.45</v>
      </c>
      <c r="O423" s="73">
        <v>35312</v>
      </c>
      <c r="P423" s="72">
        <v>6.82</v>
      </c>
      <c r="Q423" s="73">
        <v>38212</v>
      </c>
      <c r="R423" s="72">
        <v>3.125</v>
      </c>
      <c r="S423" s="73">
        <v>35314</v>
      </c>
      <c r="T423" s="72">
        <v>7.51</v>
      </c>
      <c r="U423" s="73">
        <v>35646</v>
      </c>
      <c r="V423" s="72">
        <v>6.74</v>
      </c>
      <c r="W423" s="73">
        <v>35989</v>
      </c>
      <c r="X423" s="72">
        <v>10.38</v>
      </c>
      <c r="Y423" s="73">
        <v>39897</v>
      </c>
      <c r="Z423" s="72">
        <v>1.9569999999999999</v>
      </c>
    </row>
    <row r="424" spans="4:26">
      <c r="D424" s="83" t="e">
        <f t="shared" si="6"/>
        <v>#DIV/0!</v>
      </c>
      <c r="E424" s="72">
        <f>ROW()</f>
        <v>424</v>
      </c>
      <c r="K424" s="73">
        <v>35310</v>
      </c>
      <c r="L424" s="72">
        <v>5.8</v>
      </c>
      <c r="M424" s="73">
        <v>35313</v>
      </c>
      <c r="N424" s="72">
        <v>6.49</v>
      </c>
      <c r="O424" s="73">
        <v>35313</v>
      </c>
      <c r="P424" s="72">
        <v>6.87</v>
      </c>
      <c r="Q424" s="73">
        <v>38215</v>
      </c>
      <c r="R424" s="72">
        <v>3.0489999999999999</v>
      </c>
      <c r="S424" s="73">
        <v>35317</v>
      </c>
      <c r="T424" s="72">
        <v>7.42</v>
      </c>
      <c r="U424" s="73">
        <v>35647</v>
      </c>
      <c r="V424" s="72">
        <v>6.77</v>
      </c>
      <c r="W424" s="73">
        <v>35990</v>
      </c>
      <c r="X424" s="72">
        <v>10.210000000000001</v>
      </c>
      <c r="Y424" s="73">
        <v>39898</v>
      </c>
      <c r="Z424" s="72">
        <v>1.99</v>
      </c>
    </row>
    <row r="425" spans="4:26">
      <c r="D425" s="83" t="e">
        <f t="shared" si="6"/>
        <v>#DIV/0!</v>
      </c>
      <c r="E425" s="72">
        <f>ROW()</f>
        <v>425</v>
      </c>
      <c r="K425" s="73">
        <v>35311</v>
      </c>
      <c r="L425" s="72">
        <v>5.74</v>
      </c>
      <c r="M425" s="73">
        <v>35314</v>
      </c>
      <c r="N425" s="72">
        <v>6.54</v>
      </c>
      <c r="O425" s="73">
        <v>35314</v>
      </c>
      <c r="P425" s="72">
        <v>6.92</v>
      </c>
      <c r="Q425" s="73">
        <v>38216</v>
      </c>
      <c r="R425" s="72">
        <v>3.0350000000000001</v>
      </c>
      <c r="S425" s="73">
        <v>35318</v>
      </c>
      <c r="T425" s="72">
        <v>7.38</v>
      </c>
      <c r="U425" s="73">
        <v>35648</v>
      </c>
      <c r="V425" s="72">
        <v>6.79</v>
      </c>
      <c r="W425" s="73">
        <v>35991</v>
      </c>
      <c r="X425" s="72">
        <v>10.27</v>
      </c>
      <c r="Y425" s="73">
        <v>39899</v>
      </c>
      <c r="Z425" s="72">
        <v>1.9750000000000001</v>
      </c>
    </row>
    <row r="426" spans="4:26">
      <c r="D426" s="83" t="e">
        <f t="shared" si="6"/>
        <v>#DIV/0!</v>
      </c>
      <c r="E426" s="72">
        <f>ROW()</f>
        <v>426</v>
      </c>
      <c r="K426" s="73">
        <v>35312</v>
      </c>
      <c r="L426" s="72">
        <v>5.85</v>
      </c>
      <c r="M426" s="73">
        <v>35317</v>
      </c>
      <c r="N426" s="72">
        <v>6.42</v>
      </c>
      <c r="O426" s="73">
        <v>35317</v>
      </c>
      <c r="P426" s="72">
        <v>6.8100000000000005</v>
      </c>
      <c r="Q426" s="73">
        <v>38217</v>
      </c>
      <c r="R426" s="72">
        <v>2.9750000000000001</v>
      </c>
      <c r="S426" s="73">
        <v>35319</v>
      </c>
      <c r="T426" s="72">
        <v>7.41</v>
      </c>
      <c r="U426" s="73">
        <v>35649</v>
      </c>
      <c r="V426" s="72">
        <v>6.76</v>
      </c>
      <c r="W426" s="73">
        <v>35992</v>
      </c>
      <c r="X426" s="72">
        <v>10.3</v>
      </c>
      <c r="Y426" s="73">
        <v>39902</v>
      </c>
      <c r="Z426" s="72">
        <v>1.9790000000000001</v>
      </c>
    </row>
    <row r="427" spans="4:26">
      <c r="D427" s="83" t="e">
        <f t="shared" si="6"/>
        <v>#DIV/0!</v>
      </c>
      <c r="E427" s="72">
        <f>ROW()</f>
        <v>427</v>
      </c>
      <c r="K427" s="73">
        <v>35313</v>
      </c>
      <c r="L427" s="72">
        <v>5.85</v>
      </c>
      <c r="M427" s="73">
        <v>35318</v>
      </c>
      <c r="N427" s="72">
        <v>6.38</v>
      </c>
      <c r="O427" s="73">
        <v>35318</v>
      </c>
      <c r="P427" s="72">
        <v>6.79</v>
      </c>
      <c r="Q427" s="73">
        <v>38218</v>
      </c>
      <c r="R427" s="72">
        <v>2.9609999999999999</v>
      </c>
      <c r="S427" s="73">
        <v>35320</v>
      </c>
      <c r="T427" s="72">
        <v>7.4</v>
      </c>
      <c r="U427" s="73">
        <v>35650</v>
      </c>
      <c r="V427" s="72">
        <v>6.8</v>
      </c>
      <c r="W427" s="73">
        <v>35993</v>
      </c>
      <c r="X427" s="72">
        <v>10.17</v>
      </c>
      <c r="Y427" s="73">
        <v>39903</v>
      </c>
      <c r="Z427" s="72">
        <v>1.9870000000000001</v>
      </c>
    </row>
    <row r="428" spans="4:26">
      <c r="D428" s="83" t="e">
        <f t="shared" si="6"/>
        <v>#DIV/0!</v>
      </c>
      <c r="E428" s="72">
        <f>ROW()</f>
        <v>428</v>
      </c>
      <c r="K428" s="73">
        <v>35314</v>
      </c>
      <c r="L428" s="72">
        <v>5.89</v>
      </c>
      <c r="M428" s="73">
        <v>35319</v>
      </c>
      <c r="N428" s="72">
        <v>6.42</v>
      </c>
      <c r="O428" s="73">
        <v>35319</v>
      </c>
      <c r="P428" s="72">
        <v>6.83</v>
      </c>
      <c r="Q428" s="73">
        <v>38219</v>
      </c>
      <c r="R428" s="72">
        <v>2.8340000000000001</v>
      </c>
      <c r="S428" s="73">
        <v>35321</v>
      </c>
      <c r="T428" s="72">
        <v>7.33</v>
      </c>
      <c r="U428" s="73">
        <v>35653</v>
      </c>
      <c r="V428" s="72">
        <v>6.95</v>
      </c>
      <c r="W428" s="73">
        <v>35996</v>
      </c>
      <c r="X428" s="72">
        <v>10.09</v>
      </c>
      <c r="Y428" s="73">
        <v>39904</v>
      </c>
      <c r="Z428" s="72">
        <v>1.9670000000000001</v>
      </c>
    </row>
    <row r="429" spans="4:26">
      <c r="D429" s="83" t="e">
        <f t="shared" si="6"/>
        <v>#DIV/0!</v>
      </c>
      <c r="E429" s="72">
        <f>ROW()</f>
        <v>429</v>
      </c>
      <c r="K429" s="73">
        <v>35317</v>
      </c>
      <c r="L429" s="72">
        <v>5.8100000000000005</v>
      </c>
      <c r="M429" s="73">
        <v>35320</v>
      </c>
      <c r="N429" s="72">
        <v>6.4</v>
      </c>
      <c r="O429" s="73">
        <v>35320</v>
      </c>
      <c r="P429" s="72">
        <v>6.8</v>
      </c>
      <c r="Q429" s="73">
        <v>38222</v>
      </c>
      <c r="R429" s="72">
        <v>2.8849999999999998</v>
      </c>
      <c r="S429" s="73">
        <v>35324</v>
      </c>
      <c r="T429" s="72">
        <v>7.16</v>
      </c>
      <c r="U429" s="73">
        <v>35654</v>
      </c>
      <c r="V429" s="72">
        <v>6.98</v>
      </c>
      <c r="W429" s="73">
        <v>35997</v>
      </c>
      <c r="X429" s="72">
        <v>10.17</v>
      </c>
      <c r="Y429" s="73">
        <v>39905</v>
      </c>
      <c r="Z429" s="72">
        <v>1.962</v>
      </c>
    </row>
    <row r="430" spans="4:26">
      <c r="D430" s="83" t="e">
        <f t="shared" si="6"/>
        <v>#DIV/0!</v>
      </c>
      <c r="E430" s="72">
        <f>ROW()</f>
        <v>430</v>
      </c>
      <c r="K430" s="73">
        <v>35318</v>
      </c>
      <c r="L430" s="72">
        <v>5.8</v>
      </c>
      <c r="M430" s="73">
        <v>35321</v>
      </c>
      <c r="N430" s="72">
        <v>6.34</v>
      </c>
      <c r="O430" s="73">
        <v>35321</v>
      </c>
      <c r="P430" s="72">
        <v>6.75</v>
      </c>
      <c r="Q430" s="73">
        <v>38223</v>
      </c>
      <c r="R430" s="72">
        <v>2.94</v>
      </c>
      <c r="S430" s="73">
        <v>35325</v>
      </c>
      <c r="T430" s="72">
        <v>7.24</v>
      </c>
      <c r="U430" s="73">
        <v>35655</v>
      </c>
      <c r="V430" s="72">
        <v>7.02</v>
      </c>
      <c r="W430" s="73">
        <v>35998</v>
      </c>
      <c r="X430" s="72">
        <v>10.14</v>
      </c>
      <c r="Y430" s="73">
        <v>39906</v>
      </c>
      <c r="Z430" s="72">
        <v>2.0209999999999999</v>
      </c>
    </row>
    <row r="431" spans="4:26">
      <c r="D431" s="83" t="e">
        <f t="shared" si="6"/>
        <v>#DIV/0!</v>
      </c>
      <c r="E431" s="72">
        <f>ROW()</f>
        <v>431</v>
      </c>
      <c r="K431" s="73">
        <v>35319</v>
      </c>
      <c r="L431" s="72">
        <v>5.79</v>
      </c>
      <c r="M431" s="73">
        <v>35324</v>
      </c>
      <c r="N431" s="72">
        <v>6.17</v>
      </c>
      <c r="O431" s="73">
        <v>35324</v>
      </c>
      <c r="P431" s="72">
        <v>6.57</v>
      </c>
      <c r="Q431" s="73">
        <v>38224</v>
      </c>
      <c r="R431" s="72">
        <v>2.8860000000000001</v>
      </c>
      <c r="S431" s="73">
        <v>35326</v>
      </c>
      <c r="T431" s="72">
        <v>7.34</v>
      </c>
      <c r="U431" s="73">
        <v>35656</v>
      </c>
      <c r="V431" s="72">
        <v>6.97</v>
      </c>
      <c r="W431" s="73">
        <v>35999</v>
      </c>
      <c r="X431" s="72">
        <v>10.07</v>
      </c>
      <c r="Y431" s="73">
        <v>39909</v>
      </c>
      <c r="Z431" s="72">
        <v>2.0819999999999999</v>
      </c>
    </row>
    <row r="432" spans="4:26">
      <c r="D432" s="83" t="e">
        <f t="shared" si="6"/>
        <v>#DIV/0!</v>
      </c>
      <c r="E432" s="72">
        <f>ROW()</f>
        <v>432</v>
      </c>
      <c r="K432" s="73">
        <v>35320</v>
      </c>
      <c r="L432" s="72">
        <v>5.76</v>
      </c>
      <c r="M432" s="73">
        <v>35325</v>
      </c>
      <c r="N432" s="72">
        <v>6.18</v>
      </c>
      <c r="O432" s="73">
        <v>35325</v>
      </c>
      <c r="P432" s="72">
        <v>6.58</v>
      </c>
      <c r="Q432" s="73">
        <v>38225</v>
      </c>
      <c r="R432" s="72">
        <v>2.875</v>
      </c>
      <c r="S432" s="73">
        <v>35327</v>
      </c>
      <c r="T432" s="72">
        <v>7.33</v>
      </c>
      <c r="U432" s="73">
        <v>35657</v>
      </c>
      <c r="V432" s="72">
        <v>7.11</v>
      </c>
      <c r="W432" s="73">
        <v>36000</v>
      </c>
      <c r="X432" s="72">
        <v>9.94</v>
      </c>
      <c r="Y432" s="73">
        <v>39910</v>
      </c>
      <c r="Z432" s="72">
        <v>2.1789999999999998</v>
      </c>
    </row>
    <row r="433" spans="4:26">
      <c r="D433" s="83" t="e">
        <f t="shared" si="6"/>
        <v>#DIV/0!</v>
      </c>
      <c r="E433" s="72">
        <f>ROW()</f>
        <v>433</v>
      </c>
      <c r="K433" s="73">
        <v>35321</v>
      </c>
      <c r="L433" s="72">
        <v>5.73</v>
      </c>
      <c r="M433" s="73">
        <v>35326</v>
      </c>
      <c r="N433" s="72">
        <v>6.32</v>
      </c>
      <c r="O433" s="73">
        <v>35326</v>
      </c>
      <c r="P433" s="72">
        <v>6.7</v>
      </c>
      <c r="Q433" s="73">
        <v>38226</v>
      </c>
      <c r="R433" s="72">
        <v>2.9119999999999999</v>
      </c>
      <c r="S433" s="73">
        <v>35328</v>
      </c>
      <c r="T433" s="72">
        <v>7.36</v>
      </c>
      <c r="U433" s="73">
        <v>35661</v>
      </c>
      <c r="V433" s="72">
        <v>7.38</v>
      </c>
      <c r="W433" s="73">
        <v>36003</v>
      </c>
      <c r="X433" s="72">
        <v>9.9600000000000009</v>
      </c>
      <c r="Y433" s="73">
        <v>39911</v>
      </c>
      <c r="Z433" s="72">
        <v>2.1659999999999999</v>
      </c>
    </row>
    <row r="434" spans="4:26">
      <c r="D434" s="83" t="e">
        <f t="shared" si="6"/>
        <v>#DIV/0!</v>
      </c>
      <c r="E434" s="72">
        <f>ROW()</f>
        <v>434</v>
      </c>
      <c r="K434" s="73">
        <v>35324</v>
      </c>
      <c r="L434" s="72">
        <v>5.59</v>
      </c>
      <c r="M434" s="73">
        <v>35327</v>
      </c>
      <c r="N434" s="72">
        <v>6.31</v>
      </c>
      <c r="O434" s="73">
        <v>35327</v>
      </c>
      <c r="P434" s="72">
        <v>6.7</v>
      </c>
      <c r="Q434" s="73">
        <v>38229</v>
      </c>
      <c r="R434" s="72">
        <v>2.919</v>
      </c>
      <c r="S434" s="73">
        <v>35331</v>
      </c>
      <c r="T434" s="72">
        <v>7.36</v>
      </c>
      <c r="U434" s="73">
        <v>35662</v>
      </c>
      <c r="V434" s="72">
        <v>7.15</v>
      </c>
      <c r="W434" s="73">
        <v>36004</v>
      </c>
      <c r="X434" s="72">
        <v>9.91</v>
      </c>
      <c r="Y434" s="73">
        <v>39912</v>
      </c>
      <c r="Z434" s="72">
        <v>2.1659999999999999</v>
      </c>
    </row>
    <row r="435" spans="4:26">
      <c r="D435" s="83" t="e">
        <f t="shared" si="6"/>
        <v>#DIV/0!</v>
      </c>
      <c r="E435" s="72">
        <f>ROW()</f>
        <v>435</v>
      </c>
      <c r="K435" s="73">
        <v>35325</v>
      </c>
      <c r="L435" s="72">
        <v>5.59</v>
      </c>
      <c r="M435" s="73">
        <v>35328</v>
      </c>
      <c r="N435" s="72">
        <v>6.33</v>
      </c>
      <c r="O435" s="73">
        <v>35328</v>
      </c>
      <c r="P435" s="72">
        <v>6.72</v>
      </c>
      <c r="Q435" s="73">
        <v>38230</v>
      </c>
      <c r="R435" s="72">
        <v>2.8849999999999998</v>
      </c>
      <c r="S435" s="73">
        <v>35332</v>
      </c>
      <c r="T435" s="72">
        <v>7.33</v>
      </c>
      <c r="U435" s="73">
        <v>35663</v>
      </c>
      <c r="V435" s="72">
        <v>7.02</v>
      </c>
      <c r="W435" s="73">
        <v>36005</v>
      </c>
      <c r="X435" s="72">
        <v>9.86</v>
      </c>
      <c r="Y435" s="73">
        <v>39913</v>
      </c>
      <c r="Z435" s="72">
        <v>2.1659999999999999</v>
      </c>
    </row>
    <row r="436" spans="4:26">
      <c r="D436" s="83" t="e">
        <f t="shared" si="6"/>
        <v>#DIV/0!</v>
      </c>
      <c r="E436" s="72">
        <f>ROW()</f>
        <v>436</v>
      </c>
      <c r="K436" s="73">
        <v>35326</v>
      </c>
      <c r="L436" s="72">
        <v>5.7</v>
      </c>
      <c r="M436" s="73">
        <v>35331</v>
      </c>
      <c r="N436" s="72">
        <v>6.33</v>
      </c>
      <c r="O436" s="73">
        <v>35331</v>
      </c>
      <c r="P436" s="72">
        <v>6.72</v>
      </c>
      <c r="Q436" s="73">
        <v>38231</v>
      </c>
      <c r="R436" s="72">
        <v>2.8250000000000002</v>
      </c>
      <c r="S436" s="73">
        <v>35333</v>
      </c>
      <c r="T436" s="72">
        <v>7.26</v>
      </c>
      <c r="U436" s="73">
        <v>35664</v>
      </c>
      <c r="V436" s="72">
        <v>7.14</v>
      </c>
      <c r="W436" s="73">
        <v>36006</v>
      </c>
      <c r="X436" s="72">
        <v>9.89</v>
      </c>
      <c r="Y436" s="73">
        <v>39916</v>
      </c>
      <c r="Z436" s="72">
        <v>2.1659999999999999</v>
      </c>
    </row>
    <row r="437" spans="4:26">
      <c r="D437" s="83" t="e">
        <f t="shared" si="6"/>
        <v>#DIV/0!</v>
      </c>
      <c r="E437" s="72">
        <f>ROW()</f>
        <v>437</v>
      </c>
      <c r="K437" s="73">
        <v>35327</v>
      </c>
      <c r="L437" s="72">
        <v>5.6899999999999995</v>
      </c>
      <c r="M437" s="73">
        <v>35332</v>
      </c>
      <c r="N437" s="72">
        <v>6.3</v>
      </c>
      <c r="O437" s="73">
        <v>35332</v>
      </c>
      <c r="P437" s="72">
        <v>6.68</v>
      </c>
      <c r="Q437" s="73">
        <v>38232</v>
      </c>
      <c r="R437" s="72">
        <v>2.819</v>
      </c>
      <c r="S437" s="73">
        <v>35334</v>
      </c>
      <c r="T437" s="72">
        <v>7.19</v>
      </c>
      <c r="U437" s="73">
        <v>35667</v>
      </c>
      <c r="V437" s="72">
        <v>7.01</v>
      </c>
      <c r="W437" s="73">
        <v>36007</v>
      </c>
      <c r="X437" s="72">
        <v>9.9</v>
      </c>
      <c r="Y437" s="73">
        <v>39917</v>
      </c>
      <c r="Z437" s="72">
        <v>2.15</v>
      </c>
    </row>
    <row r="438" spans="4:26">
      <c r="D438" s="83" t="e">
        <f t="shared" si="6"/>
        <v>#DIV/0!</v>
      </c>
      <c r="E438" s="72">
        <f>ROW()</f>
        <v>438</v>
      </c>
      <c r="K438" s="73">
        <v>35328</v>
      </c>
      <c r="L438" s="72">
        <v>5.6899999999999995</v>
      </c>
      <c r="M438" s="73">
        <v>35333</v>
      </c>
      <c r="N438" s="72">
        <v>6.21</v>
      </c>
      <c r="O438" s="73">
        <v>35333</v>
      </c>
      <c r="P438" s="72">
        <v>6.6</v>
      </c>
      <c r="Q438" s="73">
        <v>38233</v>
      </c>
      <c r="R438" s="72">
        <v>2.8479999999999999</v>
      </c>
      <c r="S438" s="73">
        <v>35335</v>
      </c>
      <c r="T438" s="72">
        <v>7.18</v>
      </c>
      <c r="U438" s="73">
        <v>35668</v>
      </c>
      <c r="V438" s="72">
        <v>7.01</v>
      </c>
      <c r="W438" s="73">
        <v>36010</v>
      </c>
      <c r="X438" s="72">
        <v>9.94</v>
      </c>
      <c r="Y438" s="73">
        <v>39918</v>
      </c>
      <c r="Z438" s="72">
        <v>2.1150000000000002</v>
      </c>
    </row>
    <row r="439" spans="4:26">
      <c r="D439" s="83" t="e">
        <f t="shared" si="6"/>
        <v>#DIV/0!</v>
      </c>
      <c r="E439" s="72">
        <f>ROW()</f>
        <v>439</v>
      </c>
      <c r="K439" s="73">
        <v>35331</v>
      </c>
      <c r="L439" s="72">
        <v>5.6899999999999995</v>
      </c>
      <c r="M439" s="73">
        <v>35334</v>
      </c>
      <c r="N439" s="72">
        <v>6.16</v>
      </c>
      <c r="O439" s="73">
        <v>35334</v>
      </c>
      <c r="P439" s="72">
        <v>6.54</v>
      </c>
      <c r="Q439" s="73">
        <v>38236</v>
      </c>
      <c r="R439" s="72">
        <v>2.956</v>
      </c>
      <c r="S439" s="73">
        <v>35338</v>
      </c>
      <c r="T439" s="72">
        <v>7.18</v>
      </c>
      <c r="U439" s="73">
        <v>35669</v>
      </c>
      <c r="V439" s="72">
        <v>7.01</v>
      </c>
      <c r="W439" s="73">
        <v>36011</v>
      </c>
      <c r="X439" s="72">
        <v>9.85</v>
      </c>
      <c r="Y439" s="73">
        <v>39919</v>
      </c>
      <c r="Z439" s="72">
        <v>2.101</v>
      </c>
    </row>
    <row r="440" spans="4:26">
      <c r="D440" s="83" t="e">
        <f t="shared" si="6"/>
        <v>#DIV/0!</v>
      </c>
      <c r="E440" s="72">
        <f>ROW()</f>
        <v>440</v>
      </c>
      <c r="K440" s="73">
        <v>35332</v>
      </c>
      <c r="L440" s="72">
        <v>5.6899999999999995</v>
      </c>
      <c r="M440" s="73">
        <v>35335</v>
      </c>
      <c r="N440" s="72">
        <v>6.13</v>
      </c>
      <c r="O440" s="73">
        <v>35335</v>
      </c>
      <c r="P440" s="72">
        <v>6.52</v>
      </c>
      <c r="Q440" s="73">
        <v>38237</v>
      </c>
      <c r="R440" s="72">
        <v>2.976</v>
      </c>
      <c r="S440" s="73">
        <v>35339</v>
      </c>
      <c r="T440" s="72">
        <v>7.21</v>
      </c>
      <c r="U440" s="73">
        <v>35670</v>
      </c>
      <c r="V440" s="72">
        <v>7.03</v>
      </c>
      <c r="W440" s="73">
        <v>36012</v>
      </c>
      <c r="X440" s="72">
        <v>9.93</v>
      </c>
      <c r="Y440" s="73">
        <v>39920</v>
      </c>
      <c r="Z440" s="72">
        <v>2.1520000000000001</v>
      </c>
    </row>
    <row r="441" spans="4:26">
      <c r="D441" s="83" t="e">
        <f t="shared" si="6"/>
        <v>#DIV/0!</v>
      </c>
      <c r="E441" s="72">
        <f>ROW()</f>
        <v>441</v>
      </c>
      <c r="K441" s="73">
        <v>35333</v>
      </c>
      <c r="L441" s="72">
        <v>5.59</v>
      </c>
      <c r="M441" s="73">
        <v>35338</v>
      </c>
      <c r="N441" s="72">
        <v>6.14</v>
      </c>
      <c r="O441" s="73">
        <v>35338</v>
      </c>
      <c r="P441" s="72">
        <v>6.54</v>
      </c>
      <c r="Q441" s="73">
        <v>38238</v>
      </c>
      <c r="R441" s="72">
        <v>2.9390000000000001</v>
      </c>
      <c r="S441" s="73">
        <v>35340</v>
      </c>
      <c r="T441" s="72">
        <v>7.14</v>
      </c>
      <c r="U441" s="73">
        <v>35671</v>
      </c>
      <c r="V441" s="72">
        <v>7.13</v>
      </c>
      <c r="W441" s="73">
        <v>36013</v>
      </c>
      <c r="X441" s="72">
        <v>9.93</v>
      </c>
      <c r="Y441" s="73">
        <v>39923</v>
      </c>
      <c r="Z441" s="72">
        <v>2.234</v>
      </c>
    </row>
    <row r="442" spans="4:26">
      <c r="D442" s="83" t="e">
        <f t="shared" si="6"/>
        <v>#DIV/0!</v>
      </c>
      <c r="E442" s="72">
        <f>ROW()</f>
        <v>442</v>
      </c>
      <c r="K442" s="73">
        <v>35334</v>
      </c>
      <c r="L442" s="72">
        <v>5.57</v>
      </c>
      <c r="M442" s="73">
        <v>35339</v>
      </c>
      <c r="N442" s="72">
        <v>6.18</v>
      </c>
      <c r="O442" s="73">
        <v>35339</v>
      </c>
      <c r="P442" s="72">
        <v>6.58</v>
      </c>
      <c r="Q442" s="73">
        <v>38239</v>
      </c>
      <c r="R442" s="72">
        <v>2.8410000000000002</v>
      </c>
      <c r="S442" s="73">
        <v>35341</v>
      </c>
      <c r="T442" s="72">
        <v>7.06</v>
      </c>
      <c r="U442" s="73">
        <v>35674</v>
      </c>
      <c r="V442" s="72">
        <v>7.01</v>
      </c>
      <c r="W442" s="73">
        <v>36014</v>
      </c>
      <c r="X442" s="72">
        <v>10.01</v>
      </c>
      <c r="Y442" s="73">
        <v>39924</v>
      </c>
      <c r="Z442" s="72">
        <v>2.214</v>
      </c>
    </row>
    <row r="443" spans="4:26">
      <c r="D443" s="83" t="e">
        <f t="shared" si="6"/>
        <v>#DIV/0!</v>
      </c>
      <c r="E443" s="72">
        <f>ROW()</f>
        <v>443</v>
      </c>
      <c r="K443" s="73">
        <v>35335</v>
      </c>
      <c r="L443" s="72">
        <v>5.59</v>
      </c>
      <c r="M443" s="73">
        <v>35340</v>
      </c>
      <c r="N443" s="72">
        <v>6.11</v>
      </c>
      <c r="O443" s="73">
        <v>35340</v>
      </c>
      <c r="P443" s="72">
        <v>6.5</v>
      </c>
      <c r="Q443" s="73">
        <v>38240</v>
      </c>
      <c r="R443" s="72">
        <v>2.8330000000000002</v>
      </c>
      <c r="S443" s="73">
        <v>35342</v>
      </c>
      <c r="T443" s="72">
        <v>7.08</v>
      </c>
      <c r="U443" s="73">
        <v>35675</v>
      </c>
      <c r="V443" s="72">
        <v>7.03</v>
      </c>
      <c r="W443" s="73">
        <v>36017</v>
      </c>
      <c r="X443" s="72">
        <v>9.92</v>
      </c>
      <c r="Y443" s="73">
        <v>39925</v>
      </c>
      <c r="Z443" s="72">
        <v>2.2519999999999998</v>
      </c>
    </row>
    <row r="444" spans="4:26">
      <c r="D444" s="83" t="e">
        <f t="shared" si="6"/>
        <v>#DIV/0!</v>
      </c>
      <c r="E444" s="72">
        <f>ROW()</f>
        <v>444</v>
      </c>
      <c r="K444" s="73">
        <v>35338</v>
      </c>
      <c r="L444" s="72">
        <v>5.6</v>
      </c>
      <c r="M444" s="73">
        <v>35341</v>
      </c>
      <c r="N444" s="72">
        <v>6.06</v>
      </c>
      <c r="O444" s="73">
        <v>35341</v>
      </c>
      <c r="P444" s="72">
        <v>6.45</v>
      </c>
      <c r="Q444" s="73">
        <v>38243</v>
      </c>
      <c r="R444" s="72">
        <v>2.802</v>
      </c>
      <c r="S444" s="73">
        <v>35345</v>
      </c>
      <c r="T444" s="72">
        <v>6.95</v>
      </c>
      <c r="U444" s="73">
        <v>35676</v>
      </c>
      <c r="V444" s="72">
        <v>6.93</v>
      </c>
      <c r="W444" s="73">
        <v>36018</v>
      </c>
      <c r="X444" s="72">
        <v>9.9499999999999993</v>
      </c>
      <c r="Y444" s="73">
        <v>39926</v>
      </c>
      <c r="Z444" s="72">
        <v>2.2210000000000001</v>
      </c>
    </row>
    <row r="445" spans="4:26">
      <c r="D445" s="83" t="e">
        <f t="shared" si="6"/>
        <v>#DIV/0!</v>
      </c>
      <c r="E445" s="72">
        <f>ROW()</f>
        <v>445</v>
      </c>
      <c r="K445" s="73">
        <v>35339</v>
      </c>
      <c r="L445" s="72">
        <v>5.61</v>
      </c>
      <c r="M445" s="73">
        <v>35342</v>
      </c>
      <c r="N445" s="72">
        <v>6.07</v>
      </c>
      <c r="O445" s="73">
        <v>35342</v>
      </c>
      <c r="P445" s="72">
        <v>6.46</v>
      </c>
      <c r="Q445" s="73">
        <v>38244</v>
      </c>
      <c r="R445" s="72">
        <v>2.7650000000000001</v>
      </c>
      <c r="S445" s="73">
        <v>35346</v>
      </c>
      <c r="T445" s="72">
        <v>6.98</v>
      </c>
      <c r="U445" s="73">
        <v>35677</v>
      </c>
      <c r="V445" s="72">
        <v>6.95</v>
      </c>
      <c r="W445" s="73">
        <v>36019</v>
      </c>
      <c r="X445" s="72">
        <v>9.98</v>
      </c>
      <c r="Y445" s="73">
        <v>39927</v>
      </c>
      <c r="Z445" s="72">
        <v>2.2109999999999999</v>
      </c>
    </row>
    <row r="446" spans="4:26">
      <c r="D446" s="83" t="e">
        <f t="shared" si="6"/>
        <v>#DIV/0!</v>
      </c>
      <c r="E446" s="72">
        <f>ROW()</f>
        <v>446</v>
      </c>
      <c r="K446" s="73">
        <v>35340</v>
      </c>
      <c r="L446" s="72">
        <v>5.6</v>
      </c>
      <c r="M446" s="73">
        <v>35345</v>
      </c>
      <c r="N446" s="72">
        <v>5.9399999999999995</v>
      </c>
      <c r="O446" s="73">
        <v>35345</v>
      </c>
      <c r="P446" s="72">
        <v>6.33</v>
      </c>
      <c r="Q446" s="73">
        <v>38245</v>
      </c>
      <c r="R446" s="72">
        <v>2.6440000000000001</v>
      </c>
      <c r="S446" s="73">
        <v>35347</v>
      </c>
      <c r="T446" s="72">
        <v>7.02</v>
      </c>
      <c r="U446" s="73">
        <v>35678</v>
      </c>
      <c r="V446" s="72">
        <v>6.9399999999999995</v>
      </c>
      <c r="W446" s="73">
        <v>36020</v>
      </c>
      <c r="X446" s="72">
        <v>9.9700000000000006</v>
      </c>
      <c r="Y446" s="73">
        <v>39930</v>
      </c>
      <c r="Z446" s="72">
        <v>2.2480000000000002</v>
      </c>
    </row>
    <row r="447" spans="4:26">
      <c r="D447" s="83" t="e">
        <f t="shared" si="6"/>
        <v>#DIV/0!</v>
      </c>
      <c r="E447" s="72">
        <f>ROW()</f>
        <v>447</v>
      </c>
      <c r="K447" s="73">
        <v>35341</v>
      </c>
      <c r="L447" s="72">
        <v>5.5600000000000005</v>
      </c>
      <c r="M447" s="73">
        <v>35346</v>
      </c>
      <c r="N447" s="72">
        <v>5.98</v>
      </c>
      <c r="O447" s="73">
        <v>35346</v>
      </c>
      <c r="P447" s="72">
        <v>6.37</v>
      </c>
      <c r="Q447" s="73">
        <v>38246</v>
      </c>
      <c r="R447" s="72">
        <v>2.7050000000000001</v>
      </c>
      <c r="S447" s="73">
        <v>35348</v>
      </c>
      <c r="T447" s="72">
        <v>7.03</v>
      </c>
      <c r="U447" s="73">
        <v>35681</v>
      </c>
      <c r="V447" s="72">
        <v>6.89</v>
      </c>
      <c r="W447" s="73">
        <v>36021</v>
      </c>
      <c r="X447" s="72">
        <v>9.81</v>
      </c>
      <c r="Y447" s="73">
        <v>39931</v>
      </c>
      <c r="Z447" s="72">
        <v>2.222</v>
      </c>
    </row>
    <row r="448" spans="4:26">
      <c r="D448" s="83" t="e">
        <f t="shared" si="6"/>
        <v>#DIV/0!</v>
      </c>
      <c r="E448" s="72">
        <f>ROW()</f>
        <v>448</v>
      </c>
      <c r="K448" s="73">
        <v>35342</v>
      </c>
      <c r="L448" s="72">
        <v>5.57</v>
      </c>
      <c r="M448" s="73">
        <v>35347</v>
      </c>
      <c r="N448" s="72">
        <v>6.02</v>
      </c>
      <c r="O448" s="73">
        <v>35347</v>
      </c>
      <c r="P448" s="72">
        <v>6.41</v>
      </c>
      <c r="Q448" s="73">
        <v>38247</v>
      </c>
      <c r="R448" s="72">
        <v>2.6070000000000002</v>
      </c>
      <c r="S448" s="73">
        <v>35349</v>
      </c>
      <c r="T448" s="72">
        <v>7.08</v>
      </c>
      <c r="U448" s="73">
        <v>35682</v>
      </c>
      <c r="V448" s="72">
        <v>6.86</v>
      </c>
      <c r="W448" s="73">
        <v>36025</v>
      </c>
      <c r="X448" s="72">
        <v>9.89</v>
      </c>
      <c r="Y448" s="73">
        <v>39932</v>
      </c>
      <c r="Z448" s="72">
        <v>2.2669999999999999</v>
      </c>
    </row>
    <row r="449" spans="4:26">
      <c r="D449" s="83" t="e">
        <f t="shared" si="6"/>
        <v>#DIV/0!</v>
      </c>
      <c r="E449" s="72">
        <f>ROW()</f>
        <v>449</v>
      </c>
      <c r="K449" s="73">
        <v>35345</v>
      </c>
      <c r="L449" s="72">
        <v>5.45</v>
      </c>
      <c r="M449" s="73">
        <v>35348</v>
      </c>
      <c r="N449" s="72">
        <v>6.02</v>
      </c>
      <c r="O449" s="73">
        <v>35348</v>
      </c>
      <c r="P449" s="72">
        <v>6.41</v>
      </c>
      <c r="Q449" s="73">
        <v>38250</v>
      </c>
      <c r="R449" s="72">
        <v>2.6739999999999999</v>
      </c>
      <c r="S449" s="73">
        <v>35352</v>
      </c>
      <c r="T449" s="72">
        <v>7.02</v>
      </c>
      <c r="U449" s="73">
        <v>35683</v>
      </c>
      <c r="V449" s="72">
        <v>6.86</v>
      </c>
      <c r="W449" s="73">
        <v>36026</v>
      </c>
      <c r="X449" s="72">
        <v>9.83</v>
      </c>
      <c r="Y449" s="73">
        <v>39933</v>
      </c>
      <c r="Z449" s="72">
        <v>2.2010000000000001</v>
      </c>
    </row>
    <row r="450" spans="4:26">
      <c r="D450" s="83" t="e">
        <f t="shared" si="6"/>
        <v>#DIV/0!</v>
      </c>
      <c r="E450" s="72">
        <f>ROW()</f>
        <v>450</v>
      </c>
      <c r="K450" s="73">
        <v>35346</v>
      </c>
      <c r="L450" s="72">
        <v>5.48</v>
      </c>
      <c r="M450" s="73">
        <v>35349</v>
      </c>
      <c r="N450" s="72">
        <v>6.07</v>
      </c>
      <c r="O450" s="73">
        <v>35349</v>
      </c>
      <c r="P450" s="72">
        <v>6.45</v>
      </c>
      <c r="Q450" s="73">
        <v>38251</v>
      </c>
      <c r="R450" s="72">
        <v>2.6080000000000001</v>
      </c>
      <c r="S450" s="73">
        <v>35353</v>
      </c>
      <c r="T450" s="72">
        <v>7.01</v>
      </c>
      <c r="U450" s="73">
        <v>35684</v>
      </c>
      <c r="V450" s="72">
        <v>6.96</v>
      </c>
      <c r="W450" s="73">
        <v>36027</v>
      </c>
      <c r="X450" s="72">
        <v>9.73</v>
      </c>
      <c r="Y450" s="73">
        <v>39934</v>
      </c>
      <c r="Z450" s="72">
        <v>2.2010000000000001</v>
      </c>
    </row>
    <row r="451" spans="4:26">
      <c r="D451" s="83" t="e">
        <f t="shared" si="6"/>
        <v>#DIV/0!</v>
      </c>
      <c r="E451" s="72">
        <f>ROW()</f>
        <v>451</v>
      </c>
      <c r="K451" s="73">
        <v>35347</v>
      </c>
      <c r="L451" s="72">
        <v>5.5</v>
      </c>
      <c r="M451" s="73">
        <v>35352</v>
      </c>
      <c r="N451" s="72">
        <v>6</v>
      </c>
      <c r="O451" s="73">
        <v>35352</v>
      </c>
      <c r="P451" s="72">
        <v>6.38</v>
      </c>
      <c r="Q451" s="73">
        <v>38252</v>
      </c>
      <c r="R451" s="72">
        <v>2.6219999999999999</v>
      </c>
      <c r="S451" s="73">
        <v>35354</v>
      </c>
      <c r="T451" s="72">
        <v>6.98</v>
      </c>
      <c r="U451" s="73">
        <v>35685</v>
      </c>
      <c r="V451" s="72">
        <v>6.98</v>
      </c>
      <c r="W451" s="73">
        <v>36028</v>
      </c>
      <c r="X451" s="72">
        <v>9.64</v>
      </c>
      <c r="Y451" s="73">
        <v>39937</v>
      </c>
      <c r="Z451" s="72">
        <v>2.2640000000000002</v>
      </c>
    </row>
    <row r="452" spans="4:26">
      <c r="D452" s="83" t="e">
        <f t="shared" si="6"/>
        <v>#DIV/0!</v>
      </c>
      <c r="E452" s="72">
        <f>ROW()</f>
        <v>452</v>
      </c>
      <c r="K452" s="73">
        <v>35348</v>
      </c>
      <c r="L452" s="72">
        <v>5.49</v>
      </c>
      <c r="M452" s="73">
        <v>35353</v>
      </c>
      <c r="N452" s="72">
        <v>6</v>
      </c>
      <c r="O452" s="73">
        <v>35353</v>
      </c>
      <c r="P452" s="72">
        <v>6.46</v>
      </c>
      <c r="Q452" s="73">
        <v>38253</v>
      </c>
      <c r="R452" s="72">
        <v>2.573</v>
      </c>
      <c r="S452" s="73">
        <v>35355</v>
      </c>
      <c r="T452" s="72">
        <v>6.98</v>
      </c>
      <c r="U452" s="73">
        <v>35688</v>
      </c>
      <c r="V452" s="72">
        <v>6.86</v>
      </c>
      <c r="W452" s="73">
        <v>36031</v>
      </c>
      <c r="X452" s="72">
        <v>9.7799999999999994</v>
      </c>
      <c r="Y452" s="73">
        <v>39938</v>
      </c>
      <c r="Z452" s="72">
        <v>2.2359999999999998</v>
      </c>
    </row>
    <row r="453" spans="4:26">
      <c r="D453" s="83" t="e">
        <f t="shared" si="6"/>
        <v>#DIV/0!</v>
      </c>
      <c r="E453" s="72">
        <f>ROW()</f>
        <v>453</v>
      </c>
      <c r="K453" s="73">
        <v>35349</v>
      </c>
      <c r="L453" s="72">
        <v>5.5</v>
      </c>
      <c r="M453" s="73">
        <v>35354</v>
      </c>
      <c r="N453" s="72">
        <v>5.95</v>
      </c>
      <c r="O453" s="73">
        <v>35354</v>
      </c>
      <c r="P453" s="72">
        <v>6.43</v>
      </c>
      <c r="Q453" s="73">
        <v>38254</v>
      </c>
      <c r="R453" s="72">
        <v>2.5990000000000002</v>
      </c>
      <c r="S453" s="73">
        <v>35356</v>
      </c>
      <c r="T453" s="72">
        <v>6.93</v>
      </c>
      <c r="U453" s="73">
        <v>35689</v>
      </c>
      <c r="V453" s="72">
        <v>6.84</v>
      </c>
      <c r="W453" s="73">
        <v>36032</v>
      </c>
      <c r="X453" s="72">
        <v>9.6300000000000008</v>
      </c>
      <c r="Y453" s="73">
        <v>39939</v>
      </c>
      <c r="Z453" s="72">
        <v>2.2509999999999999</v>
      </c>
    </row>
    <row r="454" spans="4:26">
      <c r="D454" s="83" t="e">
        <f t="shared" si="6"/>
        <v>#DIV/0!</v>
      </c>
      <c r="E454" s="72">
        <f>ROW()</f>
        <v>454</v>
      </c>
      <c r="K454" s="73">
        <v>35352</v>
      </c>
      <c r="L454" s="72">
        <v>5.45</v>
      </c>
      <c r="M454" s="73">
        <v>35355</v>
      </c>
      <c r="N454" s="72">
        <v>5.93</v>
      </c>
      <c r="O454" s="73">
        <v>35355</v>
      </c>
      <c r="P454" s="72">
        <v>6.42</v>
      </c>
      <c r="Q454" s="73">
        <v>38257</v>
      </c>
      <c r="R454" s="72">
        <v>2.7109999999999999</v>
      </c>
      <c r="S454" s="73">
        <v>35360</v>
      </c>
      <c r="T454" s="72">
        <v>6.9399999999999995</v>
      </c>
      <c r="U454" s="73">
        <v>35691</v>
      </c>
      <c r="V454" s="72">
        <v>6.79</v>
      </c>
      <c r="W454" s="73">
        <v>36033</v>
      </c>
      <c r="X454" s="72">
        <v>9.68</v>
      </c>
      <c r="Y454" s="73">
        <v>39940</v>
      </c>
      <c r="Z454" s="72">
        <v>2.2320000000000002</v>
      </c>
    </row>
    <row r="455" spans="4:26">
      <c r="D455" s="83" t="e">
        <f t="shared" si="6"/>
        <v>#DIV/0!</v>
      </c>
      <c r="E455" s="72">
        <f>ROW()</f>
        <v>455</v>
      </c>
      <c r="K455" s="73">
        <v>35353</v>
      </c>
      <c r="L455" s="72">
        <v>5.44</v>
      </c>
      <c r="M455" s="73">
        <v>35356</v>
      </c>
      <c r="N455" s="72">
        <v>5.88</v>
      </c>
      <c r="O455" s="73">
        <v>35356</v>
      </c>
      <c r="P455" s="72">
        <v>6.37</v>
      </c>
      <c r="Q455" s="73">
        <v>38258</v>
      </c>
      <c r="R455" s="72">
        <v>2.7</v>
      </c>
      <c r="S455" s="73">
        <v>35361</v>
      </c>
      <c r="T455" s="72">
        <v>6.96</v>
      </c>
      <c r="U455" s="73">
        <v>35692</v>
      </c>
      <c r="V455" s="72">
        <v>6.82</v>
      </c>
      <c r="W455" s="73">
        <v>36034</v>
      </c>
      <c r="X455" s="72">
        <v>9.65</v>
      </c>
      <c r="Y455" s="73">
        <v>39941</v>
      </c>
      <c r="Z455" s="72">
        <v>2.3119999999999998</v>
      </c>
    </row>
    <row r="456" spans="4:26">
      <c r="D456" s="83" t="e">
        <f t="shared" si="6"/>
        <v>#DIV/0!</v>
      </c>
      <c r="E456" s="72">
        <f>ROW()</f>
        <v>456</v>
      </c>
      <c r="K456" s="73">
        <v>35354</v>
      </c>
      <c r="L456" s="72">
        <v>5.41</v>
      </c>
      <c r="M456" s="73">
        <v>35360</v>
      </c>
      <c r="N456" s="72">
        <v>5.88</v>
      </c>
      <c r="O456" s="73">
        <v>35360</v>
      </c>
      <c r="P456" s="72">
        <v>6.37</v>
      </c>
      <c r="Q456" s="73">
        <v>38260</v>
      </c>
      <c r="R456" s="72">
        <v>2.7770000000000001</v>
      </c>
      <c r="S456" s="73">
        <v>35362</v>
      </c>
      <c r="T456" s="72">
        <v>6.93</v>
      </c>
      <c r="U456" s="73">
        <v>35695</v>
      </c>
      <c r="V456" s="72">
        <v>6.8100000000000005</v>
      </c>
      <c r="W456" s="73">
        <v>36035</v>
      </c>
      <c r="X456" s="72">
        <v>9.7799999999999994</v>
      </c>
      <c r="Y456" s="73">
        <v>39944</v>
      </c>
      <c r="Z456" s="72">
        <v>2.331</v>
      </c>
    </row>
    <row r="457" spans="4:26">
      <c r="D457" s="83" t="e">
        <f t="shared" si="6"/>
        <v>#DIV/0!</v>
      </c>
      <c r="E457" s="72">
        <f>ROW()</f>
        <v>457</v>
      </c>
      <c r="K457" s="73">
        <v>35355</v>
      </c>
      <c r="L457" s="72">
        <v>5.4</v>
      </c>
      <c r="M457" s="73">
        <v>35361</v>
      </c>
      <c r="N457" s="72">
        <v>5.91</v>
      </c>
      <c r="O457" s="73">
        <v>35361</v>
      </c>
      <c r="P457" s="72">
        <v>6.4</v>
      </c>
      <c r="Q457" s="73">
        <v>38264</v>
      </c>
      <c r="R457" s="72">
        <v>2.7970000000000002</v>
      </c>
      <c r="S457" s="73">
        <v>35363</v>
      </c>
      <c r="T457" s="72">
        <v>6.95</v>
      </c>
      <c r="U457" s="73">
        <v>35696</v>
      </c>
      <c r="V457" s="72">
        <v>6.83</v>
      </c>
      <c r="W457" s="73">
        <v>36038</v>
      </c>
      <c r="X457" s="72">
        <v>9.9</v>
      </c>
      <c r="Y457" s="73">
        <v>39945</v>
      </c>
      <c r="Z457" s="72">
        <v>2.2919999999999998</v>
      </c>
    </row>
    <row r="458" spans="4:26">
      <c r="D458" s="83" t="e">
        <f t="shared" si="6"/>
        <v>#DIV/0!</v>
      </c>
      <c r="E458" s="72">
        <f>ROW()</f>
        <v>458</v>
      </c>
      <c r="K458" s="73">
        <v>35356</v>
      </c>
      <c r="L458" s="72">
        <v>5.31</v>
      </c>
      <c r="M458" s="73">
        <v>35362</v>
      </c>
      <c r="N458" s="72">
        <v>5.87</v>
      </c>
      <c r="O458" s="73">
        <v>35362</v>
      </c>
      <c r="P458" s="72">
        <v>6.36</v>
      </c>
      <c r="Q458" s="73">
        <v>38265</v>
      </c>
      <c r="R458" s="72">
        <v>2.7730000000000001</v>
      </c>
      <c r="S458" s="73">
        <v>35366</v>
      </c>
      <c r="T458" s="72">
        <v>6.9</v>
      </c>
      <c r="U458" s="73">
        <v>35697</v>
      </c>
      <c r="V458" s="72">
        <v>6.8</v>
      </c>
      <c r="W458" s="73">
        <v>36039</v>
      </c>
      <c r="X458" s="72">
        <v>9.56</v>
      </c>
      <c r="Y458" s="73">
        <v>39946</v>
      </c>
      <c r="Z458" s="72">
        <v>2.4329999999999998</v>
      </c>
    </row>
    <row r="459" spans="4:26">
      <c r="D459" s="83" t="e">
        <f t="shared" si="6"/>
        <v>#DIV/0!</v>
      </c>
      <c r="E459" s="72">
        <f>ROW()</f>
        <v>459</v>
      </c>
      <c r="K459" s="73">
        <v>35360</v>
      </c>
      <c r="L459" s="72">
        <v>5.32</v>
      </c>
      <c r="M459" s="73">
        <v>35363</v>
      </c>
      <c r="N459" s="72">
        <v>5.89</v>
      </c>
      <c r="O459" s="73">
        <v>35363</v>
      </c>
      <c r="P459" s="72">
        <v>6.39</v>
      </c>
      <c r="Q459" s="73">
        <v>38266</v>
      </c>
      <c r="R459" s="72">
        <v>2.7669999999999999</v>
      </c>
      <c r="S459" s="73">
        <v>35367</v>
      </c>
      <c r="T459" s="72">
        <v>6.92</v>
      </c>
      <c r="U459" s="73">
        <v>35698</v>
      </c>
      <c r="V459" s="72">
        <v>6.72</v>
      </c>
      <c r="W459" s="73">
        <v>36040</v>
      </c>
      <c r="X459" s="72">
        <v>9.44</v>
      </c>
      <c r="Y459" s="73">
        <v>39947</v>
      </c>
      <c r="Z459" s="72">
        <v>2.3479999999999999</v>
      </c>
    </row>
    <row r="460" spans="4:26">
      <c r="D460" s="83" t="e">
        <f t="shared" si="6"/>
        <v>#DIV/0!</v>
      </c>
      <c r="E460" s="72">
        <f>ROW()</f>
        <v>460</v>
      </c>
      <c r="K460" s="73">
        <v>35361</v>
      </c>
      <c r="L460" s="72">
        <v>5.33</v>
      </c>
      <c r="M460" s="73">
        <v>35366</v>
      </c>
      <c r="N460" s="72">
        <v>5.84</v>
      </c>
      <c r="O460" s="73">
        <v>35366</v>
      </c>
      <c r="P460" s="72">
        <v>6.32</v>
      </c>
      <c r="Q460" s="73">
        <v>38268</v>
      </c>
      <c r="R460" s="72">
        <v>2.8090000000000002</v>
      </c>
      <c r="S460" s="73">
        <v>35368</v>
      </c>
      <c r="T460" s="72">
        <v>6.77</v>
      </c>
      <c r="U460" s="73">
        <v>35699</v>
      </c>
      <c r="V460" s="72">
        <v>6.77</v>
      </c>
      <c r="W460" s="73">
        <v>36041</v>
      </c>
      <c r="X460" s="72">
        <v>9.5399999999999991</v>
      </c>
      <c r="Y460" s="73">
        <v>39948</v>
      </c>
      <c r="Z460" s="72">
        <v>2.3540000000000001</v>
      </c>
    </row>
    <row r="461" spans="4:26">
      <c r="D461" s="83" t="e">
        <f t="shared" si="6"/>
        <v>#DIV/0!</v>
      </c>
      <c r="E461" s="72">
        <f>ROW()</f>
        <v>461</v>
      </c>
      <c r="K461" s="73">
        <v>35362</v>
      </c>
      <c r="L461" s="72">
        <v>5.31</v>
      </c>
      <c r="M461" s="73">
        <v>35367</v>
      </c>
      <c r="N461" s="72">
        <v>5.86</v>
      </c>
      <c r="O461" s="73">
        <v>35367</v>
      </c>
      <c r="P461" s="72">
        <v>6.33</v>
      </c>
      <c r="Q461" s="73">
        <v>38271</v>
      </c>
      <c r="R461" s="72">
        <v>2.6310000000000002</v>
      </c>
      <c r="S461" s="73">
        <v>35369</v>
      </c>
      <c r="T461" s="72">
        <v>6.77</v>
      </c>
      <c r="U461" s="73">
        <v>35702</v>
      </c>
      <c r="V461" s="72">
        <v>6.74</v>
      </c>
      <c r="W461" s="73">
        <v>36042</v>
      </c>
      <c r="X461" s="72">
        <v>9.52</v>
      </c>
      <c r="Y461" s="73">
        <v>39951</v>
      </c>
      <c r="Z461" s="72">
        <v>2.3460000000000001</v>
      </c>
    </row>
    <row r="462" spans="4:26">
      <c r="D462" s="83" t="e">
        <f t="shared" ref="D462:D525" si="7">LN(B462/B461)</f>
        <v>#DIV/0!</v>
      </c>
      <c r="E462" s="72">
        <f>ROW()</f>
        <v>462</v>
      </c>
      <c r="K462" s="73">
        <v>35363</v>
      </c>
      <c r="L462" s="72">
        <v>5.33</v>
      </c>
      <c r="M462" s="73">
        <v>35368</v>
      </c>
      <c r="N462" s="72">
        <v>5.6899999999999995</v>
      </c>
      <c r="O462" s="73">
        <v>35368</v>
      </c>
      <c r="P462" s="72">
        <v>6.18</v>
      </c>
      <c r="Q462" s="73">
        <v>38272</v>
      </c>
      <c r="R462" s="72">
        <v>2.665</v>
      </c>
      <c r="S462" s="73">
        <v>35370</v>
      </c>
      <c r="T462" s="72">
        <v>6.6899999999999995</v>
      </c>
      <c r="U462" s="73">
        <v>35703</v>
      </c>
      <c r="V462" s="72">
        <v>6.77</v>
      </c>
      <c r="W462" s="73">
        <v>36045</v>
      </c>
      <c r="X462" s="72">
        <v>8.7200000000000006</v>
      </c>
      <c r="Y462" s="73">
        <v>39952</v>
      </c>
      <c r="Z462" s="72">
        <v>2.4050000000000002</v>
      </c>
    </row>
    <row r="463" spans="4:26">
      <c r="D463" s="83" t="e">
        <f t="shared" si="7"/>
        <v>#DIV/0!</v>
      </c>
      <c r="E463" s="72">
        <f>ROW()</f>
        <v>463</v>
      </c>
      <c r="K463" s="73">
        <v>35366</v>
      </c>
      <c r="L463" s="72">
        <v>5.29</v>
      </c>
      <c r="M463" s="73">
        <v>35369</v>
      </c>
      <c r="N463" s="72">
        <v>5.73</v>
      </c>
      <c r="O463" s="73">
        <v>35369</v>
      </c>
      <c r="P463" s="72">
        <v>6.19</v>
      </c>
      <c r="Q463" s="73">
        <v>38273</v>
      </c>
      <c r="R463" s="72">
        <v>2.6509999999999998</v>
      </c>
      <c r="S463" s="73">
        <v>35373</v>
      </c>
      <c r="T463" s="72">
        <v>6.72</v>
      </c>
      <c r="U463" s="73">
        <v>35706</v>
      </c>
      <c r="V463" s="72">
        <v>6.71</v>
      </c>
      <c r="W463" s="73">
        <v>36046</v>
      </c>
      <c r="X463" s="72">
        <v>8.8699999999999992</v>
      </c>
      <c r="Y463" s="73">
        <v>39953</v>
      </c>
      <c r="Z463" s="72">
        <v>2.3820000000000001</v>
      </c>
    </row>
    <row r="464" spans="4:26">
      <c r="D464" s="83" t="e">
        <f t="shared" si="7"/>
        <v>#DIV/0!</v>
      </c>
      <c r="E464" s="72">
        <f>ROW()</f>
        <v>464</v>
      </c>
      <c r="K464" s="73">
        <v>35367</v>
      </c>
      <c r="L464" s="72">
        <v>5.31</v>
      </c>
      <c r="M464" s="73">
        <v>35370</v>
      </c>
      <c r="N464" s="72">
        <v>5.64</v>
      </c>
      <c r="O464" s="73">
        <v>35370</v>
      </c>
      <c r="P464" s="72">
        <v>6.11</v>
      </c>
      <c r="Q464" s="73">
        <v>38274</v>
      </c>
      <c r="R464" s="72">
        <v>2.5949999999999998</v>
      </c>
      <c r="S464" s="73">
        <v>35374</v>
      </c>
      <c r="T464" s="72">
        <v>6.71</v>
      </c>
      <c r="U464" s="73">
        <v>35709</v>
      </c>
      <c r="V464" s="72">
        <v>6.72</v>
      </c>
      <c r="W464" s="73">
        <v>36047</v>
      </c>
      <c r="X464" s="72">
        <v>8.99</v>
      </c>
      <c r="Y464" s="73">
        <v>39954</v>
      </c>
      <c r="Z464" s="72">
        <v>2.3860000000000001</v>
      </c>
    </row>
    <row r="465" spans="4:26">
      <c r="D465" s="83" t="e">
        <f t="shared" si="7"/>
        <v>#DIV/0!</v>
      </c>
      <c r="E465" s="72">
        <f>ROW()</f>
        <v>465</v>
      </c>
      <c r="K465" s="73">
        <v>35368</v>
      </c>
      <c r="L465" s="72">
        <v>5.27</v>
      </c>
      <c r="M465" s="73">
        <v>35373</v>
      </c>
      <c r="N465" s="72">
        <v>5.71</v>
      </c>
      <c r="O465" s="73">
        <v>35373</v>
      </c>
      <c r="P465" s="72">
        <v>6.16</v>
      </c>
      <c r="Q465" s="73">
        <v>38275</v>
      </c>
      <c r="R465" s="72">
        <v>2.5249999999999999</v>
      </c>
      <c r="S465" s="73">
        <v>35375</v>
      </c>
      <c r="T465" s="72">
        <v>6.67</v>
      </c>
      <c r="U465" s="73">
        <v>35710</v>
      </c>
      <c r="V465" s="72">
        <v>6.71</v>
      </c>
      <c r="W465" s="73">
        <v>36048</v>
      </c>
      <c r="X465" s="72">
        <v>9.0299999999999994</v>
      </c>
      <c r="Y465" s="73">
        <v>39955</v>
      </c>
      <c r="Z465" s="72">
        <v>2.5659999999999998</v>
      </c>
    </row>
    <row r="466" spans="4:26">
      <c r="D466" s="83" t="e">
        <f t="shared" si="7"/>
        <v>#DIV/0!</v>
      </c>
      <c r="E466" s="72">
        <f>ROW()</f>
        <v>466</v>
      </c>
      <c r="K466" s="73">
        <v>35369</v>
      </c>
      <c r="L466" s="72">
        <v>5.28</v>
      </c>
      <c r="M466" s="73">
        <v>35374</v>
      </c>
      <c r="N466" s="72">
        <v>5.71</v>
      </c>
      <c r="O466" s="73">
        <v>35374</v>
      </c>
      <c r="P466" s="72">
        <v>6.15</v>
      </c>
      <c r="Q466" s="73">
        <v>38278</v>
      </c>
      <c r="R466" s="72">
        <v>2.5579999999999998</v>
      </c>
      <c r="S466" s="73">
        <v>35376</v>
      </c>
      <c r="T466" s="72">
        <v>6.71</v>
      </c>
      <c r="U466" s="73">
        <v>35711</v>
      </c>
      <c r="V466" s="72">
        <v>6.67</v>
      </c>
      <c r="W466" s="73">
        <v>36049</v>
      </c>
      <c r="X466" s="72">
        <v>9.4700000000000006</v>
      </c>
      <c r="Y466" s="73">
        <v>39958</v>
      </c>
      <c r="Z466" s="72">
        <v>2.766</v>
      </c>
    </row>
    <row r="467" spans="4:26">
      <c r="D467" s="83" t="e">
        <f t="shared" si="7"/>
        <v>#DIV/0!</v>
      </c>
      <c r="E467" s="72">
        <f>ROW()</f>
        <v>467</v>
      </c>
      <c r="K467" s="73">
        <v>35370</v>
      </c>
      <c r="L467" s="72">
        <v>5.21</v>
      </c>
      <c r="M467" s="73">
        <v>35375</v>
      </c>
      <c r="N467" s="72">
        <v>5.66</v>
      </c>
      <c r="O467" s="73">
        <v>35375</v>
      </c>
      <c r="P467" s="72">
        <v>6.12</v>
      </c>
      <c r="Q467" s="73">
        <v>38279</v>
      </c>
      <c r="R467" s="72">
        <v>2.5629999999999997</v>
      </c>
      <c r="S467" s="73">
        <v>35377</v>
      </c>
      <c r="T467" s="72">
        <v>6.66</v>
      </c>
      <c r="U467" s="73">
        <v>35712</v>
      </c>
      <c r="V467" s="72">
        <v>6.77</v>
      </c>
      <c r="W467" s="73">
        <v>36052</v>
      </c>
      <c r="X467" s="72">
        <v>9.57</v>
      </c>
      <c r="Y467" s="73">
        <v>39959</v>
      </c>
      <c r="Z467" s="72">
        <v>2.754</v>
      </c>
    </row>
    <row r="468" spans="4:26">
      <c r="D468" s="83" t="e">
        <f t="shared" si="7"/>
        <v>#DIV/0!</v>
      </c>
      <c r="E468" s="72">
        <f>ROW()</f>
        <v>468</v>
      </c>
      <c r="K468" s="73">
        <v>35373</v>
      </c>
      <c r="L468" s="72">
        <v>5.29</v>
      </c>
      <c r="M468" s="73">
        <v>35376</v>
      </c>
      <c r="N468" s="72">
        <v>5.71</v>
      </c>
      <c r="O468" s="73">
        <v>35376</v>
      </c>
      <c r="P468" s="72">
        <v>6.17</v>
      </c>
      <c r="Q468" s="73">
        <v>38280</v>
      </c>
      <c r="R468" s="72">
        <v>2.5329999999999999</v>
      </c>
      <c r="S468" s="73">
        <v>35380</v>
      </c>
      <c r="T468" s="72">
        <v>6.68</v>
      </c>
      <c r="U468" s="73">
        <v>35716</v>
      </c>
      <c r="V468" s="72">
        <v>6.83</v>
      </c>
      <c r="W468" s="73">
        <v>36053</v>
      </c>
      <c r="X468" s="72">
        <v>9.33</v>
      </c>
      <c r="Y468" s="73">
        <v>39960</v>
      </c>
      <c r="Z468" s="72">
        <v>2.827</v>
      </c>
    </row>
    <row r="469" spans="4:26">
      <c r="D469" s="83" t="e">
        <f t="shared" si="7"/>
        <v>#DIV/0!</v>
      </c>
      <c r="E469" s="72">
        <f>ROW()</f>
        <v>469</v>
      </c>
      <c r="K469" s="73">
        <v>35374</v>
      </c>
      <c r="L469" s="72">
        <v>5.27</v>
      </c>
      <c r="M469" s="73">
        <v>35377</v>
      </c>
      <c r="N469" s="72">
        <v>5.67</v>
      </c>
      <c r="O469" s="73">
        <v>35377</v>
      </c>
      <c r="P469" s="72">
        <v>6.13</v>
      </c>
      <c r="Q469" s="73">
        <v>38281</v>
      </c>
      <c r="R469" s="72">
        <v>2.468</v>
      </c>
      <c r="S469" s="73">
        <v>35381</v>
      </c>
      <c r="T469" s="72">
        <v>6.6899999999999995</v>
      </c>
      <c r="U469" s="73">
        <v>35717</v>
      </c>
      <c r="V469" s="72">
        <v>6.8</v>
      </c>
      <c r="W469" s="73">
        <v>36054</v>
      </c>
      <c r="X469" s="72">
        <v>9.36</v>
      </c>
      <c r="Y469" s="73">
        <v>39961</v>
      </c>
      <c r="Z469" s="72">
        <v>2.827</v>
      </c>
    </row>
    <row r="470" spans="4:26">
      <c r="D470" s="83" t="e">
        <f t="shared" si="7"/>
        <v>#DIV/0!</v>
      </c>
      <c r="E470" s="72">
        <f>ROW()</f>
        <v>470</v>
      </c>
      <c r="K470" s="73">
        <v>35375</v>
      </c>
      <c r="L470" s="72">
        <v>5.25</v>
      </c>
      <c r="M470" s="73">
        <v>35380</v>
      </c>
      <c r="N470" s="72">
        <v>5.67</v>
      </c>
      <c r="O470" s="73">
        <v>35380</v>
      </c>
      <c r="P470" s="72">
        <v>6.14</v>
      </c>
      <c r="Q470" s="73">
        <v>38285</v>
      </c>
      <c r="R470" s="72">
        <v>2.391</v>
      </c>
      <c r="S470" s="73">
        <v>35382</v>
      </c>
      <c r="T470" s="72">
        <v>6.62</v>
      </c>
      <c r="U470" s="73">
        <v>35718</v>
      </c>
      <c r="V470" s="72">
        <v>6.8100000000000005</v>
      </c>
      <c r="W470" s="73">
        <v>36055</v>
      </c>
      <c r="X470" s="72">
        <v>9.15</v>
      </c>
      <c r="Y470" s="73">
        <v>39962</v>
      </c>
      <c r="Z470" s="72">
        <v>2.931</v>
      </c>
    </row>
    <row r="471" spans="4:26">
      <c r="D471" s="83" t="e">
        <f t="shared" si="7"/>
        <v>#DIV/0!</v>
      </c>
      <c r="E471" s="72">
        <f>ROW()</f>
        <v>471</v>
      </c>
      <c r="K471" s="73">
        <v>35376</v>
      </c>
      <c r="L471" s="72">
        <v>5.27</v>
      </c>
      <c r="M471" s="73">
        <v>35381</v>
      </c>
      <c r="N471" s="72">
        <v>5.8</v>
      </c>
      <c r="O471" s="73">
        <v>35381</v>
      </c>
      <c r="P471" s="72">
        <v>6.15</v>
      </c>
      <c r="Q471" s="73">
        <v>38286</v>
      </c>
      <c r="R471" s="72">
        <v>2.2999999999999998</v>
      </c>
      <c r="S471" s="73">
        <v>35383</v>
      </c>
      <c r="T471" s="72">
        <v>6.66</v>
      </c>
      <c r="U471" s="73">
        <v>35719</v>
      </c>
      <c r="V471" s="72">
        <v>6.88</v>
      </c>
      <c r="W471" s="73">
        <v>36056</v>
      </c>
      <c r="X471" s="72">
        <v>9.33</v>
      </c>
      <c r="Y471" s="73">
        <v>39965</v>
      </c>
      <c r="Z471" s="72">
        <v>2.8460000000000001</v>
      </c>
    </row>
    <row r="472" spans="4:26">
      <c r="D472" s="83" t="e">
        <f t="shared" si="7"/>
        <v>#DIV/0!</v>
      </c>
      <c r="E472" s="72">
        <f>ROW()</f>
        <v>472</v>
      </c>
      <c r="K472" s="73">
        <v>35377</v>
      </c>
      <c r="L472" s="72">
        <v>5.25</v>
      </c>
      <c r="M472" s="73">
        <v>35382</v>
      </c>
      <c r="N472" s="72">
        <v>5.75</v>
      </c>
      <c r="O472" s="73">
        <v>35382</v>
      </c>
      <c r="P472" s="72">
        <v>6.09</v>
      </c>
      <c r="Q472" s="73">
        <v>38287</v>
      </c>
      <c r="R472" s="72">
        <v>2.3290000000000002</v>
      </c>
      <c r="S472" s="73">
        <v>35384</v>
      </c>
      <c r="T472" s="72">
        <v>6.61</v>
      </c>
      <c r="U472" s="73">
        <v>35720</v>
      </c>
      <c r="V472" s="72">
        <v>6.95</v>
      </c>
      <c r="W472" s="73">
        <v>36059</v>
      </c>
      <c r="X472" s="72">
        <v>9.26</v>
      </c>
      <c r="Y472" s="73">
        <v>39966</v>
      </c>
      <c r="Z472" s="72">
        <v>3.0390000000000001</v>
      </c>
    </row>
    <row r="473" spans="4:26">
      <c r="D473" s="83" t="e">
        <f t="shared" si="7"/>
        <v>#DIV/0!</v>
      </c>
      <c r="E473" s="72">
        <f>ROW()</f>
        <v>473</v>
      </c>
      <c r="K473" s="73">
        <v>35380</v>
      </c>
      <c r="L473" s="72">
        <v>5.26</v>
      </c>
      <c r="M473" s="73">
        <v>35383</v>
      </c>
      <c r="N473" s="72">
        <v>5.76</v>
      </c>
      <c r="O473" s="73">
        <v>35383</v>
      </c>
      <c r="P473" s="72">
        <v>6.11</v>
      </c>
      <c r="Q473" s="73">
        <v>38288</v>
      </c>
      <c r="R473" s="72">
        <v>2.3330000000000002</v>
      </c>
      <c r="S473" s="73">
        <v>35387</v>
      </c>
      <c r="T473" s="72">
        <v>6.64</v>
      </c>
      <c r="U473" s="73">
        <v>35723</v>
      </c>
      <c r="V473" s="72">
        <v>7.03</v>
      </c>
      <c r="W473" s="73">
        <v>36060</v>
      </c>
      <c r="X473" s="72">
        <v>9.24</v>
      </c>
      <c r="Y473" s="73">
        <v>39967</v>
      </c>
      <c r="Z473" s="72">
        <v>3.0179999999999998</v>
      </c>
    </row>
    <row r="474" spans="4:26">
      <c r="D474" s="83" t="e">
        <f t="shared" si="7"/>
        <v>#DIV/0!</v>
      </c>
      <c r="E474" s="72">
        <f>ROW()</f>
        <v>474</v>
      </c>
      <c r="K474" s="73">
        <v>35381</v>
      </c>
      <c r="L474" s="72">
        <v>5.27</v>
      </c>
      <c r="M474" s="73">
        <v>35384</v>
      </c>
      <c r="N474" s="72">
        <v>5.72</v>
      </c>
      <c r="O474" s="73">
        <v>35384</v>
      </c>
      <c r="P474" s="72">
        <v>6.06</v>
      </c>
      <c r="Q474" s="73">
        <v>38289</v>
      </c>
      <c r="R474" s="72">
        <v>2.3170000000000002</v>
      </c>
      <c r="S474" s="73">
        <v>35388</v>
      </c>
      <c r="T474" s="72">
        <v>6.66</v>
      </c>
      <c r="U474" s="73">
        <v>35724</v>
      </c>
      <c r="V474" s="72">
        <v>7.36</v>
      </c>
      <c r="W474" s="73">
        <v>36061</v>
      </c>
      <c r="X474" s="72">
        <v>9.23</v>
      </c>
      <c r="Y474" s="73">
        <v>39968</v>
      </c>
      <c r="Z474" s="72">
        <v>2.9039999999999999</v>
      </c>
    </row>
    <row r="475" spans="4:26">
      <c r="D475" s="83" t="e">
        <f t="shared" si="7"/>
        <v>#DIV/0!</v>
      </c>
      <c r="E475" s="72">
        <f>ROW()</f>
        <v>475</v>
      </c>
      <c r="K475" s="73">
        <v>35382</v>
      </c>
      <c r="L475" s="72">
        <v>5.23</v>
      </c>
      <c r="M475" s="73">
        <v>35387</v>
      </c>
      <c r="N475" s="72">
        <v>5.75</v>
      </c>
      <c r="O475" s="73">
        <v>35387</v>
      </c>
      <c r="P475" s="72">
        <v>6.09</v>
      </c>
      <c r="Q475" s="73">
        <v>38292</v>
      </c>
      <c r="R475" s="72">
        <v>2.3199999999999998</v>
      </c>
      <c r="S475" s="73">
        <v>35389</v>
      </c>
      <c r="T475" s="72">
        <v>6.61</v>
      </c>
      <c r="U475" s="73">
        <v>35725</v>
      </c>
      <c r="V475" s="72">
        <v>7.46</v>
      </c>
      <c r="W475" s="73">
        <v>36062</v>
      </c>
      <c r="X475" s="72">
        <v>8.83</v>
      </c>
      <c r="Y475" s="73">
        <v>39969</v>
      </c>
      <c r="Z475" s="72">
        <v>3.0049999999999999</v>
      </c>
    </row>
    <row r="476" spans="4:26">
      <c r="D476" s="83" t="e">
        <f t="shared" si="7"/>
        <v>#DIV/0!</v>
      </c>
      <c r="E476" s="72">
        <f>ROW()</f>
        <v>476</v>
      </c>
      <c r="K476" s="73">
        <v>35383</v>
      </c>
      <c r="L476" s="72">
        <v>5.25</v>
      </c>
      <c r="M476" s="73">
        <v>35388</v>
      </c>
      <c r="N476" s="72">
        <v>5.75</v>
      </c>
      <c r="O476" s="73">
        <v>35388</v>
      </c>
      <c r="P476" s="72">
        <v>6.1</v>
      </c>
      <c r="Q476" s="73">
        <v>38293</v>
      </c>
      <c r="R476" s="72">
        <v>2.3109999999999999</v>
      </c>
      <c r="S476" s="73">
        <v>35390</v>
      </c>
      <c r="T476" s="72">
        <v>6.59</v>
      </c>
      <c r="U476" s="73">
        <v>35726</v>
      </c>
      <c r="V476" s="72">
        <v>8.91</v>
      </c>
      <c r="W476" s="73">
        <v>36063</v>
      </c>
      <c r="X476" s="72">
        <v>8.6</v>
      </c>
      <c r="Y476" s="73">
        <v>39972</v>
      </c>
      <c r="Z476" s="72">
        <v>3.2160000000000002</v>
      </c>
    </row>
    <row r="477" spans="4:26">
      <c r="D477" s="83" t="e">
        <f t="shared" si="7"/>
        <v>#DIV/0!</v>
      </c>
      <c r="E477" s="72">
        <f>ROW()</f>
        <v>477</v>
      </c>
      <c r="K477" s="73">
        <v>35384</v>
      </c>
      <c r="L477" s="72">
        <v>5.25</v>
      </c>
      <c r="M477" s="73">
        <v>35389</v>
      </c>
      <c r="N477" s="72">
        <v>5.71</v>
      </c>
      <c r="O477" s="73">
        <v>35389</v>
      </c>
      <c r="P477" s="72">
        <v>6.07</v>
      </c>
      <c r="Q477" s="73">
        <v>38294</v>
      </c>
      <c r="R477" s="72">
        <v>2.3050000000000002</v>
      </c>
      <c r="S477" s="73">
        <v>35391</v>
      </c>
      <c r="T477" s="72">
        <v>6.61</v>
      </c>
      <c r="U477" s="73">
        <v>35727</v>
      </c>
      <c r="V477" s="72">
        <v>8.3000000000000007</v>
      </c>
      <c r="W477" s="73">
        <v>36066</v>
      </c>
      <c r="X477" s="72">
        <v>8.4</v>
      </c>
      <c r="Y477" s="73">
        <v>39973</v>
      </c>
      <c r="Z477" s="72">
        <v>3.3130000000000002</v>
      </c>
    </row>
    <row r="478" spans="4:26">
      <c r="D478" s="83" t="e">
        <f t="shared" si="7"/>
        <v>#DIV/0!</v>
      </c>
      <c r="E478" s="72">
        <f>ROW()</f>
        <v>478</v>
      </c>
      <c r="K478" s="73">
        <v>35387</v>
      </c>
      <c r="L478" s="72">
        <v>5.25</v>
      </c>
      <c r="M478" s="73">
        <v>35390</v>
      </c>
      <c r="N478" s="72">
        <v>5.7</v>
      </c>
      <c r="O478" s="73">
        <v>35390</v>
      </c>
      <c r="P478" s="72">
        <v>6.05</v>
      </c>
      <c r="Q478" s="73">
        <v>38295</v>
      </c>
      <c r="R478" s="72">
        <v>2.2410000000000001</v>
      </c>
      <c r="S478" s="73">
        <v>35394</v>
      </c>
      <c r="T478" s="72">
        <v>6.6</v>
      </c>
      <c r="U478" s="73">
        <v>35730</v>
      </c>
      <c r="V478" s="72">
        <v>7.87</v>
      </c>
      <c r="W478" s="73">
        <v>36067</v>
      </c>
      <c r="X478" s="72">
        <v>8.57</v>
      </c>
      <c r="Y478" s="73">
        <v>39974</v>
      </c>
      <c r="Z478" s="72">
        <v>3.2120000000000002</v>
      </c>
    </row>
    <row r="479" spans="4:26">
      <c r="D479" s="83" t="e">
        <f t="shared" si="7"/>
        <v>#DIV/0!</v>
      </c>
      <c r="E479" s="72">
        <f>ROW()</f>
        <v>479</v>
      </c>
      <c r="K479" s="73">
        <v>35388</v>
      </c>
      <c r="L479" s="72">
        <v>5.25</v>
      </c>
      <c r="M479" s="73">
        <v>35391</v>
      </c>
      <c r="N479" s="72">
        <v>5.74</v>
      </c>
      <c r="O479" s="73">
        <v>35391</v>
      </c>
      <c r="P479" s="72">
        <v>6.08</v>
      </c>
      <c r="Q479" s="73">
        <v>38296</v>
      </c>
      <c r="R479" s="72">
        <v>2.1760000000000002</v>
      </c>
      <c r="S479" s="73">
        <v>35395</v>
      </c>
      <c r="T479" s="72">
        <v>6.58</v>
      </c>
      <c r="U479" s="73">
        <v>35731</v>
      </c>
      <c r="V479" s="72">
        <v>7.57</v>
      </c>
      <c r="W479" s="73">
        <v>36068</v>
      </c>
      <c r="X479" s="72">
        <v>8.5500000000000007</v>
      </c>
      <c r="Y479" s="73">
        <v>39975</v>
      </c>
      <c r="Z479" s="72">
        <v>3.2949999999999999</v>
      </c>
    </row>
    <row r="480" spans="4:26">
      <c r="D480" s="83" t="e">
        <f t="shared" si="7"/>
        <v>#DIV/0!</v>
      </c>
      <c r="E480" s="72">
        <f>ROW()</f>
        <v>480</v>
      </c>
      <c r="K480" s="73">
        <v>35389</v>
      </c>
      <c r="L480" s="72">
        <v>5.23</v>
      </c>
      <c r="M480" s="73">
        <v>35394</v>
      </c>
      <c r="N480" s="72">
        <v>5.71</v>
      </c>
      <c r="O480" s="73">
        <v>35394</v>
      </c>
      <c r="P480" s="72">
        <v>6.06</v>
      </c>
      <c r="Q480" s="73">
        <v>38299</v>
      </c>
      <c r="R480" s="72">
        <v>2.1629999999999998</v>
      </c>
      <c r="S480" s="73">
        <v>35396</v>
      </c>
      <c r="T480" s="72">
        <v>6.5600000000000005</v>
      </c>
      <c r="U480" s="73">
        <v>35732</v>
      </c>
      <c r="V480" s="72">
        <v>7.66</v>
      </c>
      <c r="W480" s="73">
        <v>36073</v>
      </c>
      <c r="X480" s="72">
        <v>8.42</v>
      </c>
      <c r="Y480" s="73">
        <v>39976</v>
      </c>
      <c r="Z480" s="72">
        <v>3.2069999999999999</v>
      </c>
    </row>
    <row r="481" spans="4:26">
      <c r="D481" s="83" t="e">
        <f t="shared" si="7"/>
        <v>#DIV/0!</v>
      </c>
      <c r="E481" s="72">
        <f>ROW()</f>
        <v>481</v>
      </c>
      <c r="K481" s="73">
        <v>35390</v>
      </c>
      <c r="L481" s="72">
        <v>5.21</v>
      </c>
      <c r="M481" s="73">
        <v>35395</v>
      </c>
      <c r="N481" s="72">
        <v>5.6899999999999995</v>
      </c>
      <c r="O481" s="73">
        <v>35395</v>
      </c>
      <c r="P481" s="72">
        <v>6.04</v>
      </c>
      <c r="Q481" s="73">
        <v>38300</v>
      </c>
      <c r="R481" s="72">
        <v>2.202</v>
      </c>
      <c r="S481" s="73">
        <v>35397</v>
      </c>
      <c r="T481" s="72">
        <v>6.55</v>
      </c>
      <c r="U481" s="73">
        <v>35733</v>
      </c>
      <c r="V481" s="72">
        <v>7.59</v>
      </c>
      <c r="W481" s="73">
        <v>36075</v>
      </c>
      <c r="X481" s="72">
        <v>7.89</v>
      </c>
      <c r="Y481" s="73">
        <v>39979</v>
      </c>
      <c r="Z481" s="72">
        <v>3.09</v>
      </c>
    </row>
    <row r="482" spans="4:26">
      <c r="D482" s="83" t="e">
        <f t="shared" si="7"/>
        <v>#DIV/0!</v>
      </c>
      <c r="E482" s="72">
        <f>ROW()</f>
        <v>482</v>
      </c>
      <c r="K482" s="73">
        <v>35391</v>
      </c>
      <c r="L482" s="72">
        <v>5.24</v>
      </c>
      <c r="M482" s="73">
        <v>35396</v>
      </c>
      <c r="N482" s="72">
        <v>5.64</v>
      </c>
      <c r="O482" s="73">
        <v>35396</v>
      </c>
      <c r="P482" s="72">
        <v>6.01</v>
      </c>
      <c r="Q482" s="73">
        <v>38301</v>
      </c>
      <c r="R482" s="72">
        <v>2.2439999999999998</v>
      </c>
      <c r="S482" s="73">
        <v>35398</v>
      </c>
      <c r="T482" s="72">
        <v>6.53</v>
      </c>
      <c r="U482" s="73">
        <v>35734</v>
      </c>
      <c r="V482" s="72">
        <v>7.73</v>
      </c>
      <c r="W482" s="73">
        <v>36076</v>
      </c>
      <c r="X482" s="72">
        <v>7.72</v>
      </c>
      <c r="Y482" s="73">
        <v>39980</v>
      </c>
      <c r="Z482" s="72">
        <v>3</v>
      </c>
    </row>
    <row r="483" spans="4:26">
      <c r="D483" s="83" t="e">
        <f t="shared" si="7"/>
        <v>#DIV/0!</v>
      </c>
      <c r="E483" s="72">
        <f>ROW()</f>
        <v>483</v>
      </c>
      <c r="K483" s="73">
        <v>35394</v>
      </c>
      <c r="L483" s="72">
        <v>5.23</v>
      </c>
      <c r="M483" s="73">
        <v>35397</v>
      </c>
      <c r="N483" s="72">
        <v>5.61</v>
      </c>
      <c r="O483" s="73">
        <v>35397</v>
      </c>
      <c r="P483" s="72">
        <v>6</v>
      </c>
      <c r="Q483" s="73">
        <v>38302</v>
      </c>
      <c r="R483" s="72">
        <v>2.3079999999999998</v>
      </c>
      <c r="S483" s="73">
        <v>35401</v>
      </c>
      <c r="T483" s="72">
        <v>6.47</v>
      </c>
      <c r="U483" s="73">
        <v>35737</v>
      </c>
      <c r="V483" s="72">
        <v>7.48</v>
      </c>
      <c r="W483" s="73">
        <v>36077</v>
      </c>
      <c r="X483" s="72">
        <v>7.73</v>
      </c>
      <c r="Y483" s="73">
        <v>39981</v>
      </c>
      <c r="Z483" s="72">
        <v>2.9779999999999998</v>
      </c>
    </row>
    <row r="484" spans="4:26">
      <c r="D484" s="83" t="e">
        <f t="shared" si="7"/>
        <v>#DIV/0!</v>
      </c>
      <c r="E484" s="72">
        <f>ROW()</f>
        <v>484</v>
      </c>
      <c r="K484" s="73">
        <v>35395</v>
      </c>
      <c r="L484" s="72">
        <v>5.21</v>
      </c>
      <c r="M484" s="73">
        <v>35398</v>
      </c>
      <c r="N484" s="72">
        <v>5.6</v>
      </c>
      <c r="O484" s="73">
        <v>35398</v>
      </c>
      <c r="P484" s="72">
        <v>5.98</v>
      </c>
      <c r="Q484" s="73">
        <v>38303</v>
      </c>
      <c r="R484" s="72">
        <v>2.214</v>
      </c>
      <c r="S484" s="73">
        <v>35402</v>
      </c>
      <c r="T484" s="72">
        <v>6.45</v>
      </c>
      <c r="U484" s="73">
        <v>35738</v>
      </c>
      <c r="V484" s="72">
        <v>7.59</v>
      </c>
      <c r="W484" s="73">
        <v>36080</v>
      </c>
      <c r="X484" s="72">
        <v>7.59</v>
      </c>
      <c r="Y484" s="73">
        <v>39982</v>
      </c>
      <c r="Z484" s="72">
        <v>3.0030000000000001</v>
      </c>
    </row>
    <row r="485" spans="4:26">
      <c r="D485" s="83" t="e">
        <f t="shared" si="7"/>
        <v>#DIV/0!</v>
      </c>
      <c r="E485" s="72">
        <f>ROW()</f>
        <v>485</v>
      </c>
      <c r="K485" s="73">
        <v>35396</v>
      </c>
      <c r="L485" s="72">
        <v>5.0999999999999996</v>
      </c>
      <c r="M485" s="73">
        <v>35401</v>
      </c>
      <c r="N485" s="72">
        <v>5.55</v>
      </c>
      <c r="O485" s="73">
        <v>35401</v>
      </c>
      <c r="P485" s="72">
        <v>5.91</v>
      </c>
      <c r="Q485" s="73">
        <v>38306</v>
      </c>
      <c r="R485" s="72">
        <v>2.1709999999999998</v>
      </c>
      <c r="S485" s="73">
        <v>35403</v>
      </c>
      <c r="T485" s="72">
        <v>6.46</v>
      </c>
      <c r="U485" s="73">
        <v>35739</v>
      </c>
      <c r="V485" s="72">
        <v>7.78</v>
      </c>
      <c r="W485" s="73">
        <v>36081</v>
      </c>
      <c r="X485" s="72">
        <v>7.67</v>
      </c>
      <c r="Y485" s="73">
        <v>39983</v>
      </c>
      <c r="Z485" s="72">
        <v>3.157</v>
      </c>
    </row>
    <row r="486" spans="4:26">
      <c r="D486" s="83" t="e">
        <f t="shared" si="7"/>
        <v>#DIV/0!</v>
      </c>
      <c r="E486" s="72">
        <f>ROW()</f>
        <v>486</v>
      </c>
      <c r="K486" s="73">
        <v>35397</v>
      </c>
      <c r="L486" s="72">
        <v>5.0999999999999996</v>
      </c>
      <c r="M486" s="73">
        <v>35402</v>
      </c>
      <c r="N486" s="72">
        <v>5.55</v>
      </c>
      <c r="O486" s="73">
        <v>35402</v>
      </c>
      <c r="P486" s="72">
        <v>5.9</v>
      </c>
      <c r="Q486" s="73">
        <v>38307</v>
      </c>
      <c r="R486" s="72">
        <v>2.2000000000000002</v>
      </c>
      <c r="S486" s="73">
        <v>35404</v>
      </c>
      <c r="T486" s="72">
        <v>6.53</v>
      </c>
      <c r="U486" s="73">
        <v>35740</v>
      </c>
      <c r="V486" s="72">
        <v>7.83</v>
      </c>
      <c r="W486" s="73">
        <v>36082</v>
      </c>
      <c r="X486" s="72">
        <v>7.7</v>
      </c>
      <c r="Y486" s="73">
        <v>39986</v>
      </c>
      <c r="Z486" s="72">
        <v>3.117</v>
      </c>
    </row>
    <row r="487" spans="4:26">
      <c r="D487" s="83" t="e">
        <f t="shared" si="7"/>
        <v>#DIV/0!</v>
      </c>
      <c r="E487" s="72">
        <f>ROW()</f>
        <v>487</v>
      </c>
      <c r="K487" s="73">
        <v>35398</v>
      </c>
      <c r="L487" s="72">
        <v>5.08</v>
      </c>
      <c r="M487" s="73">
        <v>35403</v>
      </c>
      <c r="N487" s="72">
        <v>5.5600000000000005</v>
      </c>
      <c r="O487" s="73">
        <v>35403</v>
      </c>
      <c r="P487" s="72">
        <v>5.92</v>
      </c>
      <c r="Q487" s="73">
        <v>38308</v>
      </c>
      <c r="R487" s="72">
        <v>2.202</v>
      </c>
      <c r="S487" s="73">
        <v>35405</v>
      </c>
      <c r="T487" s="72">
        <v>6.67</v>
      </c>
      <c r="U487" s="73">
        <v>35741</v>
      </c>
      <c r="V487" s="72">
        <v>7.93</v>
      </c>
      <c r="W487" s="73">
        <v>36083</v>
      </c>
      <c r="X487" s="72">
        <v>7.55</v>
      </c>
      <c r="Y487" s="73">
        <v>39987</v>
      </c>
      <c r="Z487" s="72">
        <v>3.05</v>
      </c>
    </row>
    <row r="488" spans="4:26">
      <c r="D488" s="83" t="e">
        <f t="shared" si="7"/>
        <v>#DIV/0!</v>
      </c>
      <c r="E488" s="72">
        <f>ROW()</f>
        <v>488</v>
      </c>
      <c r="K488" s="73">
        <v>35401</v>
      </c>
      <c r="L488" s="72">
        <v>5.0599999999999996</v>
      </c>
      <c r="M488" s="73">
        <v>35404</v>
      </c>
      <c r="N488" s="72">
        <v>5.6</v>
      </c>
      <c r="O488" s="73">
        <v>35404</v>
      </c>
      <c r="P488" s="72">
        <v>5.98</v>
      </c>
      <c r="Q488" s="73">
        <v>38309</v>
      </c>
      <c r="R488" s="72">
        <v>2.145</v>
      </c>
      <c r="S488" s="73">
        <v>35408</v>
      </c>
      <c r="T488" s="72">
        <v>6.61</v>
      </c>
      <c r="U488" s="73">
        <v>35744</v>
      </c>
      <c r="V488" s="72">
        <v>8.16</v>
      </c>
      <c r="W488" s="73">
        <v>36084</v>
      </c>
      <c r="X488" s="72">
        <v>7.31</v>
      </c>
      <c r="Y488" s="73">
        <v>39988</v>
      </c>
      <c r="Z488" s="72">
        <v>2.9740000000000002</v>
      </c>
    </row>
    <row r="489" spans="4:26">
      <c r="D489" s="83" t="e">
        <f t="shared" si="7"/>
        <v>#DIV/0!</v>
      </c>
      <c r="E489" s="72">
        <f>ROW()</f>
        <v>489</v>
      </c>
      <c r="K489" s="73">
        <v>35402</v>
      </c>
      <c r="L489" s="72">
        <v>5.07</v>
      </c>
      <c r="M489" s="73">
        <v>35405</v>
      </c>
      <c r="N489" s="72">
        <v>5.68</v>
      </c>
      <c r="O489" s="73">
        <v>35405</v>
      </c>
      <c r="P489" s="72">
        <v>6.08</v>
      </c>
      <c r="Q489" s="73">
        <v>38310</v>
      </c>
      <c r="R489" s="72">
        <v>2.214</v>
      </c>
      <c r="S489" s="73">
        <v>35409</v>
      </c>
      <c r="T489" s="72">
        <v>6.62</v>
      </c>
      <c r="U489" s="73">
        <v>35745</v>
      </c>
      <c r="V489" s="72">
        <v>8.24</v>
      </c>
      <c r="W489" s="73">
        <v>36087</v>
      </c>
      <c r="X489" s="72">
        <v>7.28</v>
      </c>
      <c r="Y489" s="73">
        <v>39989</v>
      </c>
      <c r="Z489" s="72">
        <v>2.9969999999999999</v>
      </c>
    </row>
    <row r="490" spans="4:26">
      <c r="D490" s="83" t="e">
        <f t="shared" si="7"/>
        <v>#DIV/0!</v>
      </c>
      <c r="E490" s="72">
        <f>ROW()</f>
        <v>490</v>
      </c>
      <c r="K490" s="73">
        <v>35403</v>
      </c>
      <c r="L490" s="72">
        <v>5.09</v>
      </c>
      <c r="M490" s="73">
        <v>35408</v>
      </c>
      <c r="N490" s="72">
        <v>5.63</v>
      </c>
      <c r="O490" s="73">
        <v>35408</v>
      </c>
      <c r="P490" s="72">
        <v>6.02</v>
      </c>
      <c r="Q490" s="73">
        <v>38313</v>
      </c>
      <c r="R490" s="72">
        <v>2.3010000000000002</v>
      </c>
      <c r="S490" s="73">
        <v>35410</v>
      </c>
      <c r="T490" s="72">
        <v>6.63</v>
      </c>
      <c r="U490" s="73">
        <v>35746</v>
      </c>
      <c r="V490" s="72">
        <v>8.27</v>
      </c>
      <c r="W490" s="73">
        <v>36088</v>
      </c>
      <c r="X490" s="72">
        <v>7.35</v>
      </c>
      <c r="Y490" s="73">
        <v>39990</v>
      </c>
      <c r="Z490" s="72">
        <v>2.8620000000000001</v>
      </c>
    </row>
    <row r="491" spans="4:26">
      <c r="D491" s="83" t="e">
        <f t="shared" si="7"/>
        <v>#DIV/0!</v>
      </c>
      <c r="E491" s="72">
        <f>ROW()</f>
        <v>491</v>
      </c>
      <c r="K491" s="73">
        <v>35404</v>
      </c>
      <c r="L491" s="72">
        <v>5.09</v>
      </c>
      <c r="M491" s="73">
        <v>35409</v>
      </c>
      <c r="N491" s="72">
        <v>5.65</v>
      </c>
      <c r="O491" s="73">
        <v>35409</v>
      </c>
      <c r="P491" s="72">
        <v>6.04</v>
      </c>
      <c r="Q491" s="73">
        <v>38314</v>
      </c>
      <c r="R491" s="72">
        <v>2.3109999999999999</v>
      </c>
      <c r="S491" s="73">
        <v>35411</v>
      </c>
      <c r="T491" s="72">
        <v>6.75</v>
      </c>
      <c r="U491" s="73">
        <v>35747</v>
      </c>
      <c r="V491" s="72">
        <v>8.1300000000000008</v>
      </c>
      <c r="W491" s="73">
        <v>36089</v>
      </c>
      <c r="X491" s="72">
        <v>7.39</v>
      </c>
      <c r="Y491" s="73">
        <v>39993</v>
      </c>
      <c r="Z491" s="72">
        <v>2.8239999999999998</v>
      </c>
    </row>
    <row r="492" spans="4:26">
      <c r="D492" s="83" t="e">
        <f t="shared" si="7"/>
        <v>#DIV/0!</v>
      </c>
      <c r="E492" s="72">
        <f>ROW()</f>
        <v>492</v>
      </c>
      <c r="K492" s="73">
        <v>35405</v>
      </c>
      <c r="L492" s="72">
        <v>5.13</v>
      </c>
      <c r="M492" s="73">
        <v>35410</v>
      </c>
      <c r="N492" s="72">
        <v>5.66</v>
      </c>
      <c r="O492" s="73">
        <v>35410</v>
      </c>
      <c r="P492" s="72">
        <v>6.04</v>
      </c>
      <c r="Q492" s="73">
        <v>38315</v>
      </c>
      <c r="R492" s="72">
        <v>2.3479999999999999</v>
      </c>
      <c r="S492" s="73">
        <v>35412</v>
      </c>
      <c r="T492" s="72">
        <v>6.77</v>
      </c>
      <c r="U492" s="73">
        <v>35748</v>
      </c>
      <c r="V492" s="72">
        <v>8.1199999999999992</v>
      </c>
      <c r="W492" s="73">
        <v>36090</v>
      </c>
      <c r="X492" s="72">
        <v>7.51</v>
      </c>
      <c r="Y492" s="73">
        <v>39994</v>
      </c>
      <c r="Z492" s="72">
        <v>2.83</v>
      </c>
    </row>
    <row r="493" spans="4:26">
      <c r="D493" s="83" t="e">
        <f t="shared" si="7"/>
        <v>#DIV/0!</v>
      </c>
      <c r="E493" s="72">
        <f>ROW()</f>
        <v>493</v>
      </c>
      <c r="K493" s="73">
        <v>35408</v>
      </c>
      <c r="L493" s="72">
        <v>5.12</v>
      </c>
      <c r="M493" s="73">
        <v>35411</v>
      </c>
      <c r="N493" s="72">
        <v>5.74</v>
      </c>
      <c r="O493" s="73">
        <v>35411</v>
      </c>
      <c r="P493" s="72">
        <v>6.14</v>
      </c>
      <c r="Q493" s="73">
        <v>38316</v>
      </c>
      <c r="R493" s="72">
        <v>2.3069999999999999</v>
      </c>
      <c r="S493" s="73">
        <v>35415</v>
      </c>
      <c r="T493" s="72">
        <v>6.73</v>
      </c>
      <c r="U493" s="73">
        <v>35751</v>
      </c>
      <c r="V493" s="72">
        <v>8.07</v>
      </c>
      <c r="W493" s="73">
        <v>36091</v>
      </c>
      <c r="X493" s="72">
        <v>7.42</v>
      </c>
      <c r="Y493" s="73">
        <v>39995</v>
      </c>
      <c r="Z493" s="72">
        <v>2.83</v>
      </c>
    </row>
    <row r="494" spans="4:26">
      <c r="D494" s="83" t="e">
        <f t="shared" si="7"/>
        <v>#DIV/0!</v>
      </c>
      <c r="E494" s="72">
        <f>ROW()</f>
        <v>494</v>
      </c>
      <c r="K494" s="73">
        <v>35409</v>
      </c>
      <c r="L494" s="72">
        <v>5.18</v>
      </c>
      <c r="M494" s="73">
        <v>35412</v>
      </c>
      <c r="N494" s="72">
        <v>5.74</v>
      </c>
      <c r="O494" s="73">
        <v>35412</v>
      </c>
      <c r="P494" s="72">
        <v>6.15</v>
      </c>
      <c r="Q494" s="73">
        <v>38317</v>
      </c>
      <c r="R494" s="72">
        <v>2.339</v>
      </c>
      <c r="S494" s="73">
        <v>35416</v>
      </c>
      <c r="T494" s="72">
        <v>6.8</v>
      </c>
      <c r="U494" s="73">
        <v>35752</v>
      </c>
      <c r="V494" s="72">
        <v>8.17</v>
      </c>
      <c r="W494" s="73">
        <v>36094</v>
      </c>
      <c r="X494" s="72">
        <v>7.53</v>
      </c>
      <c r="Y494" s="73">
        <v>39996</v>
      </c>
      <c r="Z494" s="72">
        <v>2.8239999999999998</v>
      </c>
    </row>
    <row r="495" spans="4:26">
      <c r="D495" s="83" t="e">
        <f t="shared" si="7"/>
        <v>#DIV/0!</v>
      </c>
      <c r="E495" s="72">
        <f>ROW()</f>
        <v>495</v>
      </c>
      <c r="K495" s="73">
        <v>35410</v>
      </c>
      <c r="L495" s="72">
        <v>5.15</v>
      </c>
      <c r="M495" s="73">
        <v>35415</v>
      </c>
      <c r="N495" s="72">
        <v>5.72</v>
      </c>
      <c r="O495" s="73">
        <v>35415</v>
      </c>
      <c r="P495" s="72">
        <v>6.1</v>
      </c>
      <c r="Q495" s="73">
        <v>38320</v>
      </c>
      <c r="R495" s="72">
        <v>2.4129999999999998</v>
      </c>
      <c r="S495" s="73">
        <v>35418</v>
      </c>
      <c r="T495" s="72">
        <v>6.86</v>
      </c>
      <c r="U495" s="73">
        <v>35753</v>
      </c>
      <c r="V495" s="72">
        <v>8.69</v>
      </c>
      <c r="W495" s="73">
        <v>36095</v>
      </c>
      <c r="X495" s="72">
        <v>7.62</v>
      </c>
      <c r="Y495" s="73">
        <v>39997</v>
      </c>
      <c r="Z495" s="72">
        <v>2.7890000000000001</v>
      </c>
    </row>
    <row r="496" spans="4:26">
      <c r="D496" s="83" t="e">
        <f t="shared" si="7"/>
        <v>#DIV/0!</v>
      </c>
      <c r="E496" s="72">
        <f>ROW()</f>
        <v>496</v>
      </c>
      <c r="K496" s="73">
        <v>35411</v>
      </c>
      <c r="L496" s="72">
        <v>5.18</v>
      </c>
      <c r="M496" s="73">
        <v>35416</v>
      </c>
      <c r="N496" s="72">
        <v>5.73</v>
      </c>
      <c r="O496" s="73">
        <v>35416</v>
      </c>
      <c r="P496" s="72">
        <v>6.13</v>
      </c>
      <c r="Q496" s="73">
        <v>38321</v>
      </c>
      <c r="R496" s="72">
        <v>2.4790000000000001</v>
      </c>
      <c r="S496" s="73">
        <v>35419</v>
      </c>
      <c r="T496" s="72">
        <v>6.76</v>
      </c>
      <c r="U496" s="73">
        <v>35754</v>
      </c>
      <c r="V496" s="72">
        <v>8.58</v>
      </c>
      <c r="W496" s="73">
        <v>36097</v>
      </c>
      <c r="X496" s="72">
        <v>7.6</v>
      </c>
      <c r="Y496" s="73">
        <v>40000</v>
      </c>
      <c r="Z496" s="72">
        <v>2.766</v>
      </c>
    </row>
    <row r="497" spans="4:26">
      <c r="D497" s="83" t="e">
        <f t="shared" si="7"/>
        <v>#DIV/0!</v>
      </c>
      <c r="E497" s="72">
        <f>ROW()</f>
        <v>497</v>
      </c>
      <c r="K497" s="73">
        <v>35412</v>
      </c>
      <c r="L497" s="72">
        <v>5.17</v>
      </c>
      <c r="M497" s="73">
        <v>35418</v>
      </c>
      <c r="N497" s="72">
        <v>5.76</v>
      </c>
      <c r="O497" s="73">
        <v>35418</v>
      </c>
      <c r="P497" s="72">
        <v>6.18</v>
      </c>
      <c r="Q497" s="73">
        <v>38322</v>
      </c>
      <c r="R497" s="72">
        <v>2.44</v>
      </c>
      <c r="S497" s="73">
        <v>35422</v>
      </c>
      <c r="T497" s="72">
        <v>6.8</v>
      </c>
      <c r="U497" s="73">
        <v>35755</v>
      </c>
      <c r="V497" s="72">
        <v>8.58</v>
      </c>
      <c r="W497" s="73">
        <v>36098</v>
      </c>
      <c r="X497" s="72">
        <v>7.46</v>
      </c>
      <c r="Y497" s="73">
        <v>40001</v>
      </c>
      <c r="Z497" s="72">
        <v>2.754</v>
      </c>
    </row>
    <row r="498" spans="4:26">
      <c r="D498" s="83" t="e">
        <f t="shared" si="7"/>
        <v>#DIV/0!</v>
      </c>
      <c r="E498" s="72">
        <f>ROW()</f>
        <v>498</v>
      </c>
      <c r="K498" s="73">
        <v>35415</v>
      </c>
      <c r="L498" s="72">
        <v>5.16</v>
      </c>
      <c r="M498" s="73">
        <v>35419</v>
      </c>
      <c r="N498" s="72">
        <v>5.67</v>
      </c>
      <c r="O498" s="73">
        <v>35419</v>
      </c>
      <c r="P498" s="72">
        <v>6.08</v>
      </c>
      <c r="Q498" s="73">
        <v>38323</v>
      </c>
      <c r="R498" s="72">
        <v>2.3730000000000002</v>
      </c>
      <c r="S498" s="73">
        <v>35423</v>
      </c>
      <c r="T498" s="72">
        <v>6.79</v>
      </c>
      <c r="U498" s="73">
        <v>35758</v>
      </c>
      <c r="V498" s="72">
        <v>8.19</v>
      </c>
      <c r="W498" s="73">
        <v>36101</v>
      </c>
      <c r="X498" s="72">
        <v>7.3</v>
      </c>
      <c r="Y498" s="73">
        <v>40002</v>
      </c>
      <c r="Z498" s="72">
        <v>2.6970000000000001</v>
      </c>
    </row>
    <row r="499" spans="4:26">
      <c r="D499" s="83" t="e">
        <f t="shared" si="7"/>
        <v>#DIV/0!</v>
      </c>
      <c r="E499" s="72">
        <f>ROW()</f>
        <v>499</v>
      </c>
      <c r="K499" s="73">
        <v>35416</v>
      </c>
      <c r="L499" s="72">
        <v>5.16</v>
      </c>
      <c r="M499" s="73">
        <v>35422</v>
      </c>
      <c r="N499" s="72">
        <v>5.6899999999999995</v>
      </c>
      <c r="O499" s="73">
        <v>35422</v>
      </c>
      <c r="P499" s="72">
        <v>6.11</v>
      </c>
      <c r="Q499" s="73">
        <v>38324</v>
      </c>
      <c r="R499" s="72">
        <v>2.4220000000000002</v>
      </c>
      <c r="S499" s="73">
        <v>35426</v>
      </c>
      <c r="T499" s="72">
        <v>6.78</v>
      </c>
      <c r="U499" s="73">
        <v>35759</v>
      </c>
      <c r="V499" s="72">
        <v>8.52</v>
      </c>
      <c r="W499" s="73">
        <v>36102</v>
      </c>
      <c r="X499" s="72">
        <v>7.26</v>
      </c>
      <c r="Y499" s="73">
        <v>40003</v>
      </c>
      <c r="Z499" s="72">
        <v>2.597</v>
      </c>
    </row>
    <row r="500" spans="4:26">
      <c r="D500" s="83" t="e">
        <f t="shared" si="7"/>
        <v>#DIV/0!</v>
      </c>
      <c r="E500" s="72">
        <f>ROW()</f>
        <v>500</v>
      </c>
      <c r="K500" s="73">
        <v>35418</v>
      </c>
      <c r="L500" s="72">
        <v>5.14</v>
      </c>
      <c r="M500" s="73">
        <v>35423</v>
      </c>
      <c r="N500" s="72">
        <v>5.68</v>
      </c>
      <c r="O500" s="73">
        <v>35423</v>
      </c>
      <c r="P500" s="72">
        <v>6.1</v>
      </c>
      <c r="Q500" s="73">
        <v>38327</v>
      </c>
      <c r="R500" s="72">
        <v>2.3109999999999999</v>
      </c>
      <c r="S500" s="73">
        <v>35429</v>
      </c>
      <c r="T500" s="72">
        <v>6.72</v>
      </c>
      <c r="U500" s="73">
        <v>35760</v>
      </c>
      <c r="V500" s="72">
        <v>8.48</v>
      </c>
      <c r="W500" s="73">
        <v>36103</v>
      </c>
      <c r="X500" s="72">
        <v>7.29</v>
      </c>
      <c r="Y500" s="73">
        <v>40004</v>
      </c>
      <c r="Z500" s="72">
        <v>2.625</v>
      </c>
    </row>
    <row r="501" spans="4:26">
      <c r="D501" s="83" t="e">
        <f t="shared" si="7"/>
        <v>#DIV/0!</v>
      </c>
      <c r="E501" s="72">
        <f>ROW()</f>
        <v>501</v>
      </c>
      <c r="K501" s="73">
        <v>35419</v>
      </c>
      <c r="L501" s="72">
        <v>5.09</v>
      </c>
      <c r="M501" s="73">
        <v>35426</v>
      </c>
      <c r="N501" s="72">
        <v>5.66</v>
      </c>
      <c r="O501" s="73">
        <v>35426</v>
      </c>
      <c r="P501" s="72">
        <v>6.09</v>
      </c>
      <c r="Q501" s="73">
        <v>38328</v>
      </c>
      <c r="R501" s="72">
        <v>2.2930000000000001</v>
      </c>
      <c r="S501" s="73">
        <v>35430</v>
      </c>
      <c r="T501" s="72">
        <v>6.7</v>
      </c>
      <c r="U501" s="73">
        <v>35761</v>
      </c>
      <c r="V501" s="72">
        <v>8.36</v>
      </c>
      <c r="W501" s="73">
        <v>36104</v>
      </c>
      <c r="X501" s="72">
        <v>7.33</v>
      </c>
      <c r="Y501" s="73">
        <v>40007</v>
      </c>
      <c r="Z501" s="72">
        <v>2.5640000000000001</v>
      </c>
    </row>
    <row r="502" spans="4:26">
      <c r="D502" s="83" t="e">
        <f t="shared" si="7"/>
        <v>#DIV/0!</v>
      </c>
      <c r="E502" s="72">
        <f>ROW()</f>
        <v>502</v>
      </c>
      <c r="K502" s="73">
        <v>35422</v>
      </c>
      <c r="L502" s="72">
        <v>5.08</v>
      </c>
      <c r="M502" s="73">
        <v>35429</v>
      </c>
      <c r="N502" s="72">
        <v>5.6</v>
      </c>
      <c r="O502" s="73">
        <v>35429</v>
      </c>
      <c r="P502" s="72">
        <v>6.02</v>
      </c>
      <c r="Q502" s="73">
        <v>38329</v>
      </c>
      <c r="R502" s="72">
        <v>2.2869999999999999</v>
      </c>
      <c r="S502" s="73">
        <v>35432</v>
      </c>
      <c r="T502" s="72">
        <v>6.82</v>
      </c>
      <c r="U502" s="73">
        <v>35762</v>
      </c>
      <c r="V502" s="72">
        <v>8.4</v>
      </c>
      <c r="W502" s="73">
        <v>36105</v>
      </c>
      <c r="X502" s="72">
        <v>7.27</v>
      </c>
      <c r="Y502" s="73">
        <v>40008</v>
      </c>
      <c r="Z502" s="72">
        <v>2.5750000000000002</v>
      </c>
    </row>
    <row r="503" spans="4:26">
      <c r="D503" s="83" t="e">
        <f t="shared" si="7"/>
        <v>#DIV/0!</v>
      </c>
      <c r="E503" s="72">
        <f>ROW()</f>
        <v>503</v>
      </c>
      <c r="K503" s="73">
        <v>35423</v>
      </c>
      <c r="L503" s="72">
        <v>5.07</v>
      </c>
      <c r="M503" s="73">
        <v>35430</v>
      </c>
      <c r="N503" s="72">
        <v>5.58</v>
      </c>
      <c r="O503" s="73">
        <v>35430</v>
      </c>
      <c r="P503" s="72">
        <v>6.02</v>
      </c>
      <c r="Q503" s="73">
        <v>38330</v>
      </c>
      <c r="R503" s="72">
        <v>2.2890000000000001</v>
      </c>
      <c r="S503" s="73">
        <v>35433</v>
      </c>
      <c r="T503" s="72">
        <v>6.88</v>
      </c>
      <c r="U503" s="73">
        <v>35765</v>
      </c>
      <c r="V503" s="72">
        <v>8.43</v>
      </c>
      <c r="W503" s="73">
        <v>36108</v>
      </c>
      <c r="X503" s="72">
        <v>7.31</v>
      </c>
      <c r="Y503" s="73">
        <v>40009</v>
      </c>
      <c r="Z503" s="72">
        <v>2.5460000000000003</v>
      </c>
    </row>
    <row r="504" spans="4:26">
      <c r="D504" s="83" t="e">
        <f t="shared" si="7"/>
        <v>#DIV/0!</v>
      </c>
      <c r="E504" s="72">
        <f>ROW()</f>
        <v>504</v>
      </c>
      <c r="K504" s="73">
        <v>35426</v>
      </c>
      <c r="L504" s="72">
        <v>5.0599999999999996</v>
      </c>
      <c r="M504" s="73">
        <v>35432</v>
      </c>
      <c r="N504" s="72">
        <v>5.66</v>
      </c>
      <c r="O504" s="73">
        <v>35432</v>
      </c>
      <c r="P504" s="72">
        <v>6.13</v>
      </c>
      <c r="Q504" s="73">
        <v>38331</v>
      </c>
      <c r="R504" s="72">
        <v>2.302</v>
      </c>
      <c r="S504" s="73">
        <v>35436</v>
      </c>
      <c r="T504" s="72">
        <v>6.57</v>
      </c>
      <c r="U504" s="73">
        <v>35766</v>
      </c>
      <c r="V504" s="72">
        <v>8.57</v>
      </c>
      <c r="W504" s="73">
        <v>36109</v>
      </c>
      <c r="X504" s="72">
        <v>7.31</v>
      </c>
      <c r="Y504" s="73">
        <v>40010</v>
      </c>
      <c r="Z504" s="72">
        <v>2.6179999999999999</v>
      </c>
    </row>
    <row r="505" spans="4:26">
      <c r="D505" s="83" t="e">
        <f t="shared" si="7"/>
        <v>#DIV/0!</v>
      </c>
      <c r="E505" s="72">
        <f>ROW()</f>
        <v>505</v>
      </c>
      <c r="K505" s="73">
        <v>35429</v>
      </c>
      <c r="L505" s="72">
        <v>5.01</v>
      </c>
      <c r="M505" s="73">
        <v>35433</v>
      </c>
      <c r="N505" s="72">
        <v>5.72</v>
      </c>
      <c r="O505" s="73">
        <v>35433</v>
      </c>
      <c r="P505" s="72">
        <v>6.19</v>
      </c>
      <c r="Q505" s="73">
        <v>38334</v>
      </c>
      <c r="R505" s="72">
        <v>2.2810000000000001</v>
      </c>
      <c r="S505" s="73">
        <v>35437</v>
      </c>
      <c r="T505" s="72">
        <v>6.83</v>
      </c>
      <c r="U505" s="73">
        <v>35767</v>
      </c>
      <c r="V505" s="72">
        <v>8.67</v>
      </c>
      <c r="W505" s="73">
        <v>36110</v>
      </c>
      <c r="X505" s="72">
        <v>7.34</v>
      </c>
      <c r="Y505" s="73">
        <v>40011</v>
      </c>
      <c r="Z505" s="72">
        <v>2.54</v>
      </c>
    </row>
    <row r="506" spans="4:26">
      <c r="D506" s="83" t="e">
        <f t="shared" si="7"/>
        <v>#DIV/0!</v>
      </c>
      <c r="E506" s="72">
        <f>ROW()</f>
        <v>506</v>
      </c>
      <c r="K506" s="73">
        <v>35430</v>
      </c>
      <c r="L506" s="72">
        <v>5</v>
      </c>
      <c r="M506" s="73">
        <v>35436</v>
      </c>
      <c r="N506" s="72">
        <v>5.72</v>
      </c>
      <c r="O506" s="73">
        <v>35436</v>
      </c>
      <c r="P506" s="72">
        <v>6.28</v>
      </c>
      <c r="Q506" s="73">
        <v>38335</v>
      </c>
      <c r="R506" s="72">
        <v>2.2829999999999999</v>
      </c>
      <c r="S506" s="73">
        <v>35438</v>
      </c>
      <c r="T506" s="72">
        <v>6.84</v>
      </c>
      <c r="U506" s="73">
        <v>35768</v>
      </c>
      <c r="V506" s="72">
        <v>8.57</v>
      </c>
      <c r="W506" s="73">
        <v>36111</v>
      </c>
      <c r="X506" s="72">
        <v>7.3</v>
      </c>
      <c r="Y506" s="73">
        <v>40014</v>
      </c>
      <c r="Z506" s="72">
        <v>2.6</v>
      </c>
    </row>
    <row r="507" spans="4:26">
      <c r="D507" s="83" t="e">
        <f t="shared" si="7"/>
        <v>#DIV/0!</v>
      </c>
      <c r="E507" s="72">
        <f>ROW()</f>
        <v>507</v>
      </c>
      <c r="K507" s="73">
        <v>35432</v>
      </c>
      <c r="L507" s="72">
        <v>5.05</v>
      </c>
      <c r="M507" s="73">
        <v>35437</v>
      </c>
      <c r="N507" s="72">
        <v>5.65</v>
      </c>
      <c r="O507" s="73">
        <v>35437</v>
      </c>
      <c r="P507" s="72">
        <v>6.12</v>
      </c>
      <c r="Q507" s="73">
        <v>38336</v>
      </c>
      <c r="R507" s="72">
        <v>2.2330000000000001</v>
      </c>
      <c r="S507" s="73">
        <v>35439</v>
      </c>
      <c r="T507" s="72">
        <v>6.84</v>
      </c>
      <c r="U507" s="73">
        <v>35769</v>
      </c>
      <c r="V507" s="72">
        <v>8.6</v>
      </c>
      <c r="W507" s="73">
        <v>36112</v>
      </c>
      <c r="X507" s="72">
        <v>7.29</v>
      </c>
      <c r="Y507" s="73">
        <v>40015</v>
      </c>
      <c r="Z507" s="72">
        <v>2.552</v>
      </c>
    </row>
    <row r="508" spans="4:26">
      <c r="D508" s="83" t="e">
        <f t="shared" si="7"/>
        <v>#DIV/0!</v>
      </c>
      <c r="E508" s="72">
        <f>ROW()</f>
        <v>508</v>
      </c>
      <c r="K508" s="73">
        <v>35433</v>
      </c>
      <c r="L508" s="72">
        <v>5.1100000000000003</v>
      </c>
      <c r="M508" s="73">
        <v>35438</v>
      </c>
      <c r="N508" s="72">
        <v>5.67</v>
      </c>
      <c r="O508" s="73">
        <v>35438</v>
      </c>
      <c r="P508" s="72">
        <v>6.14</v>
      </c>
      <c r="Q508" s="73">
        <v>38337</v>
      </c>
      <c r="R508" s="72">
        <v>2.1970000000000001</v>
      </c>
      <c r="S508" s="73">
        <v>35440</v>
      </c>
      <c r="T508" s="72">
        <v>6.75</v>
      </c>
      <c r="U508" s="73">
        <v>35772</v>
      </c>
      <c r="V508" s="72">
        <v>8.4</v>
      </c>
      <c r="W508" s="73">
        <v>36115</v>
      </c>
      <c r="X508" s="72">
        <v>7.26</v>
      </c>
      <c r="Y508" s="73">
        <v>40016</v>
      </c>
      <c r="Z508" s="72">
        <v>2.4710000000000001</v>
      </c>
    </row>
    <row r="509" spans="4:26">
      <c r="D509" s="83" t="e">
        <f t="shared" si="7"/>
        <v>#DIV/0!</v>
      </c>
      <c r="E509" s="72">
        <f>ROW()</f>
        <v>509</v>
      </c>
      <c r="K509" s="73">
        <v>35436</v>
      </c>
      <c r="L509" s="72">
        <v>5.09</v>
      </c>
      <c r="M509" s="73">
        <v>35439</v>
      </c>
      <c r="N509" s="72">
        <v>5.67</v>
      </c>
      <c r="O509" s="73">
        <v>35439</v>
      </c>
      <c r="P509" s="72">
        <v>6.14</v>
      </c>
      <c r="Q509" s="73">
        <v>38338</v>
      </c>
      <c r="R509" s="72">
        <v>2.1880000000000002</v>
      </c>
      <c r="S509" s="73">
        <v>35443</v>
      </c>
      <c r="T509" s="72">
        <v>6.8</v>
      </c>
      <c r="U509" s="73">
        <v>35773</v>
      </c>
      <c r="V509" s="72">
        <v>8.48</v>
      </c>
      <c r="W509" s="73">
        <v>36116</v>
      </c>
      <c r="X509" s="72">
        <v>7.25</v>
      </c>
      <c r="Y509" s="73">
        <v>40017</v>
      </c>
      <c r="Z509" s="72">
        <v>2.4910000000000001</v>
      </c>
    </row>
    <row r="510" spans="4:26">
      <c r="D510" s="83" t="e">
        <f t="shared" si="7"/>
        <v>#DIV/0!</v>
      </c>
      <c r="E510" s="72">
        <f>ROW()</f>
        <v>510</v>
      </c>
      <c r="K510" s="73">
        <v>35437</v>
      </c>
      <c r="L510" s="72">
        <v>5.0999999999999996</v>
      </c>
      <c r="M510" s="73">
        <v>35440</v>
      </c>
      <c r="N510" s="72">
        <v>5.65</v>
      </c>
      <c r="O510" s="73">
        <v>35440</v>
      </c>
      <c r="P510" s="72">
        <v>6.1</v>
      </c>
      <c r="Q510" s="73">
        <v>38341</v>
      </c>
      <c r="R510" s="72">
        <v>2.331</v>
      </c>
      <c r="S510" s="73">
        <v>35444</v>
      </c>
      <c r="T510" s="72">
        <v>6.82</v>
      </c>
      <c r="U510" s="73">
        <v>35774</v>
      </c>
      <c r="V510" s="72">
        <v>8.59</v>
      </c>
      <c r="W510" s="73">
        <v>36117</v>
      </c>
      <c r="X510" s="72">
        <v>7.21</v>
      </c>
      <c r="Y510" s="73">
        <v>40018</v>
      </c>
      <c r="Z510" s="72">
        <v>2.556</v>
      </c>
    </row>
    <row r="511" spans="4:26">
      <c r="D511" s="83" t="e">
        <f t="shared" si="7"/>
        <v>#DIV/0!</v>
      </c>
      <c r="E511" s="72">
        <f>ROW()</f>
        <v>511</v>
      </c>
      <c r="K511" s="73">
        <v>35438</v>
      </c>
      <c r="L511" s="72">
        <v>5.0999999999999996</v>
      </c>
      <c r="M511" s="73">
        <v>35443</v>
      </c>
      <c r="N511" s="72">
        <v>5.74</v>
      </c>
      <c r="O511" s="73">
        <v>35443</v>
      </c>
      <c r="P511" s="72">
        <v>6.18</v>
      </c>
      <c r="Q511" s="73">
        <v>38342</v>
      </c>
      <c r="R511" s="72">
        <v>2.3050000000000002</v>
      </c>
      <c r="S511" s="73">
        <v>35445</v>
      </c>
      <c r="T511" s="72">
        <v>6.7</v>
      </c>
      <c r="U511" s="73">
        <v>35775</v>
      </c>
      <c r="V511" s="72">
        <v>9.08</v>
      </c>
      <c r="W511" s="73">
        <v>36118</v>
      </c>
      <c r="X511" s="72">
        <v>7.16</v>
      </c>
      <c r="Y511" s="73">
        <v>40021</v>
      </c>
      <c r="Z511" s="72">
        <v>2.536</v>
      </c>
    </row>
    <row r="512" spans="4:26">
      <c r="D512" s="83" t="e">
        <f t="shared" si="7"/>
        <v>#DIV/0!</v>
      </c>
      <c r="E512" s="72">
        <f>ROW()</f>
        <v>512</v>
      </c>
      <c r="K512" s="73">
        <v>35439</v>
      </c>
      <c r="L512" s="72">
        <v>5.1100000000000003</v>
      </c>
      <c r="M512" s="73">
        <v>35444</v>
      </c>
      <c r="N512" s="72">
        <v>5.77</v>
      </c>
      <c r="O512" s="73">
        <v>35444</v>
      </c>
      <c r="P512" s="72">
        <v>6.32</v>
      </c>
      <c r="Q512" s="73">
        <v>38343</v>
      </c>
      <c r="R512" s="72">
        <v>2.234</v>
      </c>
      <c r="S512" s="73">
        <v>35446</v>
      </c>
      <c r="T512" s="72">
        <v>6.7</v>
      </c>
      <c r="U512" s="73">
        <v>35776</v>
      </c>
      <c r="V512" s="72">
        <v>9.35</v>
      </c>
      <c r="W512" s="73">
        <v>36119</v>
      </c>
      <c r="X512" s="72">
        <v>7.11</v>
      </c>
      <c r="Y512" s="73">
        <v>40022</v>
      </c>
      <c r="Z512" s="72">
        <v>2.5140000000000002</v>
      </c>
    </row>
    <row r="513" spans="4:26">
      <c r="D513" s="83" t="e">
        <f t="shared" si="7"/>
        <v>#DIV/0!</v>
      </c>
      <c r="E513" s="72">
        <f>ROW()</f>
        <v>513</v>
      </c>
      <c r="K513" s="73">
        <v>35440</v>
      </c>
      <c r="L513" s="72">
        <v>5.09</v>
      </c>
      <c r="M513" s="73">
        <v>35445</v>
      </c>
      <c r="N513" s="72">
        <v>5.7</v>
      </c>
      <c r="O513" s="73">
        <v>35445</v>
      </c>
      <c r="P513" s="72">
        <v>6.22</v>
      </c>
      <c r="Q513" s="73">
        <v>38344</v>
      </c>
      <c r="R513" s="72">
        <v>2.1970000000000001</v>
      </c>
      <c r="S513" s="73">
        <v>35447</v>
      </c>
      <c r="T513" s="72">
        <v>6.7</v>
      </c>
      <c r="U513" s="73">
        <v>35779</v>
      </c>
      <c r="V513" s="72">
        <v>9.06</v>
      </c>
      <c r="W513" s="73">
        <v>36122</v>
      </c>
      <c r="X513" s="72">
        <v>7</v>
      </c>
      <c r="Y513" s="73">
        <v>40023</v>
      </c>
      <c r="Z513" s="72">
        <v>2.4729999999999999</v>
      </c>
    </row>
    <row r="514" spans="4:26">
      <c r="D514" s="83" t="e">
        <f t="shared" si="7"/>
        <v>#DIV/0!</v>
      </c>
      <c r="E514" s="72">
        <f>ROW()</f>
        <v>514</v>
      </c>
      <c r="K514" s="73">
        <v>35443</v>
      </c>
      <c r="L514" s="72">
        <v>5.12</v>
      </c>
      <c r="M514" s="73">
        <v>35446</v>
      </c>
      <c r="N514" s="72">
        <v>5.6899999999999995</v>
      </c>
      <c r="O514" s="73">
        <v>35446</v>
      </c>
      <c r="P514" s="72">
        <v>6.21</v>
      </c>
      <c r="Q514" s="73">
        <v>38345</v>
      </c>
      <c r="R514" s="72">
        <v>2.1960000000000002</v>
      </c>
      <c r="S514" s="73">
        <v>35450</v>
      </c>
      <c r="T514" s="72">
        <v>6.65</v>
      </c>
      <c r="U514" s="73">
        <v>35780</v>
      </c>
      <c r="V514" s="72">
        <v>9.09</v>
      </c>
      <c r="W514" s="73">
        <v>36123</v>
      </c>
      <c r="X514" s="72">
        <v>7.02</v>
      </c>
      <c r="Y514" s="73">
        <v>40024</v>
      </c>
      <c r="Z514" s="72">
        <v>2.4859999999999998</v>
      </c>
    </row>
    <row r="515" spans="4:26">
      <c r="D515" s="83" t="e">
        <f t="shared" si="7"/>
        <v>#DIV/0!</v>
      </c>
      <c r="E515" s="72">
        <f>ROW()</f>
        <v>515</v>
      </c>
      <c r="K515" s="73">
        <v>35444</v>
      </c>
      <c r="L515" s="72">
        <v>5.16</v>
      </c>
      <c r="M515" s="73">
        <v>35447</v>
      </c>
      <c r="N515" s="72">
        <v>5.71</v>
      </c>
      <c r="O515" s="73">
        <v>35447</v>
      </c>
      <c r="P515" s="72">
        <v>6.23</v>
      </c>
      <c r="Q515" s="73">
        <v>38349</v>
      </c>
      <c r="R515" s="72">
        <v>2.2090000000000001</v>
      </c>
      <c r="S515" s="73">
        <v>35451</v>
      </c>
      <c r="T515" s="72">
        <v>6.66</v>
      </c>
      <c r="U515" s="73">
        <v>35781</v>
      </c>
      <c r="V515" s="72">
        <v>9.11</v>
      </c>
      <c r="W515" s="73">
        <v>36124</v>
      </c>
      <c r="X515" s="72">
        <v>6.97</v>
      </c>
      <c r="Y515" s="73">
        <v>40025</v>
      </c>
      <c r="Z515" s="72">
        <v>2.4359999999999999</v>
      </c>
    </row>
    <row r="516" spans="4:26">
      <c r="D516" s="83" t="e">
        <f t="shared" si="7"/>
        <v>#DIV/0!</v>
      </c>
      <c r="E516" s="72">
        <f>ROW()</f>
        <v>516</v>
      </c>
      <c r="K516" s="73">
        <v>35445</v>
      </c>
      <c r="L516" s="72">
        <v>5.12</v>
      </c>
      <c r="M516" s="73">
        <v>35450</v>
      </c>
      <c r="N516" s="72">
        <v>5.68</v>
      </c>
      <c r="O516" s="73">
        <v>35450</v>
      </c>
      <c r="P516" s="72">
        <v>6.19</v>
      </c>
      <c r="Q516" s="73">
        <v>38350</v>
      </c>
      <c r="R516" s="72">
        <v>2.2160000000000002</v>
      </c>
      <c r="S516" s="73">
        <v>35452</v>
      </c>
      <c r="T516" s="72">
        <v>6.59</v>
      </c>
      <c r="U516" s="73">
        <v>35782</v>
      </c>
      <c r="V516" s="72">
        <v>8.83</v>
      </c>
      <c r="W516" s="73">
        <v>36125</v>
      </c>
      <c r="X516" s="72">
        <v>6.92</v>
      </c>
      <c r="Y516" s="73">
        <v>40028</v>
      </c>
      <c r="Z516" s="72">
        <v>2.3359999999999999</v>
      </c>
    </row>
    <row r="517" spans="4:26">
      <c r="D517" s="83" t="e">
        <f t="shared" si="7"/>
        <v>#DIV/0!</v>
      </c>
      <c r="E517" s="72">
        <f>ROW()</f>
        <v>517</v>
      </c>
      <c r="K517" s="73">
        <v>35446</v>
      </c>
      <c r="L517" s="72">
        <v>5.0999999999999996</v>
      </c>
      <c r="M517" s="73">
        <v>35451</v>
      </c>
      <c r="N517" s="72">
        <v>5.73</v>
      </c>
      <c r="O517" s="73">
        <v>35451</v>
      </c>
      <c r="P517" s="72">
        <v>6.22</v>
      </c>
      <c r="Q517" s="73">
        <v>38351</v>
      </c>
      <c r="R517" s="72">
        <v>2.2280000000000002</v>
      </c>
      <c r="S517" s="73">
        <v>35453</v>
      </c>
      <c r="T517" s="72">
        <v>6.58</v>
      </c>
      <c r="U517" s="73">
        <v>35783</v>
      </c>
      <c r="V517" s="72">
        <v>9.24</v>
      </c>
      <c r="W517" s="73">
        <v>36126</v>
      </c>
      <c r="X517" s="72">
        <v>6.91</v>
      </c>
      <c r="Y517" s="73">
        <v>40029</v>
      </c>
      <c r="Z517" s="72">
        <v>2.4580000000000002</v>
      </c>
    </row>
    <row r="518" spans="4:26">
      <c r="D518" s="83" t="e">
        <f t="shared" si="7"/>
        <v>#DIV/0!</v>
      </c>
      <c r="E518" s="72">
        <f>ROW()</f>
        <v>518</v>
      </c>
      <c r="K518" s="73">
        <v>35447</v>
      </c>
      <c r="L518" s="72">
        <v>5.1100000000000003</v>
      </c>
      <c r="M518" s="73">
        <v>35452</v>
      </c>
      <c r="N518" s="72">
        <v>5.64</v>
      </c>
      <c r="O518" s="73">
        <v>35452</v>
      </c>
      <c r="P518" s="72">
        <v>6.16</v>
      </c>
      <c r="Q518" s="73">
        <v>38352</v>
      </c>
      <c r="R518" s="72">
        <v>2.214</v>
      </c>
      <c r="S518" s="73">
        <v>35454</v>
      </c>
      <c r="T518" s="72">
        <v>6.59</v>
      </c>
      <c r="U518" s="73">
        <v>35786</v>
      </c>
      <c r="V518" s="72">
        <v>8.94</v>
      </c>
      <c r="W518" s="73">
        <v>36129</v>
      </c>
      <c r="X518" s="72">
        <v>6.96</v>
      </c>
      <c r="Y518" s="73">
        <v>40030</v>
      </c>
      <c r="Z518" s="72">
        <v>2.5009999999999999</v>
      </c>
    </row>
    <row r="519" spans="4:26">
      <c r="D519" s="83" t="e">
        <f t="shared" si="7"/>
        <v>#DIV/0!</v>
      </c>
      <c r="E519" s="72">
        <f>ROW()</f>
        <v>519</v>
      </c>
      <c r="K519" s="73">
        <v>35450</v>
      </c>
      <c r="L519" s="72">
        <v>5.0999999999999996</v>
      </c>
      <c r="M519" s="73">
        <v>35453</v>
      </c>
      <c r="N519" s="72">
        <v>5.62</v>
      </c>
      <c r="O519" s="73">
        <v>35453</v>
      </c>
      <c r="P519" s="72">
        <v>6.14</v>
      </c>
      <c r="Q519" s="73">
        <v>38355</v>
      </c>
      <c r="R519" s="72">
        <v>2.157</v>
      </c>
      <c r="S519" s="73">
        <v>35457</v>
      </c>
      <c r="T519" s="72">
        <v>6.58</v>
      </c>
      <c r="U519" s="73">
        <v>35787</v>
      </c>
      <c r="V519" s="72">
        <v>9.0399999999999991</v>
      </c>
      <c r="W519" s="73">
        <v>36130</v>
      </c>
      <c r="X519" s="72">
        <v>6.97</v>
      </c>
      <c r="Y519" s="73">
        <v>40031</v>
      </c>
      <c r="Z519" s="72">
        <v>2.6080000000000001</v>
      </c>
    </row>
    <row r="520" spans="4:26">
      <c r="D520" s="83" t="e">
        <f t="shared" si="7"/>
        <v>#DIV/0!</v>
      </c>
      <c r="E520" s="72">
        <f>ROW()</f>
        <v>520</v>
      </c>
      <c r="K520" s="73">
        <v>35451</v>
      </c>
      <c r="L520" s="72">
        <v>5.12</v>
      </c>
      <c r="M520" s="73">
        <v>35454</v>
      </c>
      <c r="N520" s="72">
        <v>5.64</v>
      </c>
      <c r="O520" s="73">
        <v>35454</v>
      </c>
      <c r="P520" s="72">
        <v>6.15</v>
      </c>
      <c r="Q520" s="73">
        <v>38356</v>
      </c>
      <c r="R520" s="72">
        <v>2.2109999999999999</v>
      </c>
      <c r="S520" s="73">
        <v>35459</v>
      </c>
      <c r="T520" s="72">
        <v>6.66</v>
      </c>
      <c r="U520" s="73">
        <v>35788</v>
      </c>
      <c r="V520" s="72">
        <v>9.1999999999999993</v>
      </c>
      <c r="W520" s="73">
        <v>36131</v>
      </c>
      <c r="X520" s="72">
        <v>6.97</v>
      </c>
      <c r="Y520" s="73">
        <v>40032</v>
      </c>
      <c r="Z520" s="72">
        <v>2.6259999999999999</v>
      </c>
    </row>
    <row r="521" spans="4:26">
      <c r="D521" s="83" t="e">
        <f t="shared" si="7"/>
        <v>#DIV/0!</v>
      </c>
      <c r="E521" s="72">
        <f>ROW()</f>
        <v>521</v>
      </c>
      <c r="K521" s="73">
        <v>35452</v>
      </c>
      <c r="L521" s="72">
        <v>5.09</v>
      </c>
      <c r="M521" s="73">
        <v>35457</v>
      </c>
      <c r="N521" s="72">
        <v>5.62</v>
      </c>
      <c r="O521" s="73">
        <v>35457</v>
      </c>
      <c r="P521" s="72">
        <v>6.12</v>
      </c>
      <c r="Q521" s="73">
        <v>38357</v>
      </c>
      <c r="R521" s="72">
        <v>2.3420000000000001</v>
      </c>
      <c r="S521" s="73">
        <v>35460</v>
      </c>
      <c r="T521" s="72">
        <v>6.6</v>
      </c>
      <c r="U521" s="73">
        <v>35793</v>
      </c>
      <c r="V521" s="72">
        <v>8.9600000000000009</v>
      </c>
      <c r="W521" s="73">
        <v>36132</v>
      </c>
      <c r="X521" s="72">
        <v>6.97</v>
      </c>
      <c r="Y521" s="73">
        <v>40035</v>
      </c>
      <c r="Z521" s="72">
        <v>2.766</v>
      </c>
    </row>
    <row r="522" spans="4:26">
      <c r="D522" s="83" t="e">
        <f t="shared" si="7"/>
        <v>#DIV/0!</v>
      </c>
      <c r="E522" s="72">
        <f>ROW()</f>
        <v>522</v>
      </c>
      <c r="K522" s="73">
        <v>35453</v>
      </c>
      <c r="L522" s="72">
        <v>5.03</v>
      </c>
      <c r="M522" s="73">
        <v>35459</v>
      </c>
      <c r="N522" s="72">
        <v>5.65</v>
      </c>
      <c r="O522" s="73">
        <v>35459</v>
      </c>
      <c r="P522" s="72">
        <v>6.17</v>
      </c>
      <c r="Q522" s="73">
        <v>38358</v>
      </c>
      <c r="R522" s="72">
        <v>2.3860000000000001</v>
      </c>
      <c r="S522" s="73">
        <v>35461</v>
      </c>
      <c r="T522" s="72">
        <v>6.62</v>
      </c>
      <c r="U522" s="73">
        <v>35794</v>
      </c>
      <c r="V522" s="72">
        <v>9.17</v>
      </c>
      <c r="W522" s="73">
        <v>36133</v>
      </c>
      <c r="X522" s="72">
        <v>6.96</v>
      </c>
      <c r="Y522" s="73">
        <v>40036</v>
      </c>
      <c r="Z522" s="72">
        <v>2.6920000000000002</v>
      </c>
    </row>
    <row r="523" spans="4:26">
      <c r="D523" s="83" t="e">
        <f t="shared" si="7"/>
        <v>#DIV/0!</v>
      </c>
      <c r="E523" s="72">
        <f>ROW()</f>
        <v>523</v>
      </c>
      <c r="K523" s="73">
        <v>35454</v>
      </c>
      <c r="L523" s="72">
        <v>5.04</v>
      </c>
      <c r="M523" s="73">
        <v>35460</v>
      </c>
      <c r="N523" s="72">
        <v>5.6</v>
      </c>
      <c r="O523" s="73">
        <v>35460</v>
      </c>
      <c r="P523" s="72">
        <v>6.11</v>
      </c>
      <c r="Q523" s="73">
        <v>38359</v>
      </c>
      <c r="R523" s="72">
        <v>2.42</v>
      </c>
      <c r="S523" s="73">
        <v>35464</v>
      </c>
      <c r="T523" s="72">
        <v>6.5</v>
      </c>
      <c r="U523" s="73">
        <v>35795</v>
      </c>
      <c r="V523" s="72">
        <v>9.23</v>
      </c>
      <c r="W523" s="73">
        <v>36136</v>
      </c>
      <c r="X523" s="72">
        <v>6.76</v>
      </c>
      <c r="Y523" s="73">
        <v>40037</v>
      </c>
      <c r="Z523" s="72">
        <v>2.65</v>
      </c>
    </row>
    <row r="524" spans="4:26">
      <c r="D524" s="83" t="e">
        <f t="shared" si="7"/>
        <v>#DIV/0!</v>
      </c>
      <c r="E524" s="72">
        <f>ROW()</f>
        <v>524</v>
      </c>
      <c r="K524" s="73">
        <v>35457</v>
      </c>
      <c r="L524" s="72">
        <v>5.05</v>
      </c>
      <c r="M524" s="73">
        <v>35461</v>
      </c>
      <c r="N524" s="72">
        <v>5.65</v>
      </c>
      <c r="O524" s="73">
        <v>35461</v>
      </c>
      <c r="P524" s="72">
        <v>6.13</v>
      </c>
      <c r="Q524" s="73">
        <v>38362</v>
      </c>
      <c r="R524" s="72">
        <v>2.4390000000000001</v>
      </c>
      <c r="S524" s="73">
        <v>35465</v>
      </c>
      <c r="T524" s="72">
        <v>6.41</v>
      </c>
      <c r="U524" s="73">
        <v>35797</v>
      </c>
      <c r="V524" s="72">
        <v>9.1300000000000008</v>
      </c>
      <c r="W524" s="73">
        <v>36137</v>
      </c>
      <c r="X524" s="72">
        <v>6.71</v>
      </c>
      <c r="Y524" s="73">
        <v>40038</v>
      </c>
      <c r="Z524" s="72">
        <v>2.669</v>
      </c>
    </row>
    <row r="525" spans="4:26">
      <c r="D525" s="83" t="e">
        <f t="shared" si="7"/>
        <v>#DIV/0!</v>
      </c>
      <c r="E525" s="72">
        <f>ROW()</f>
        <v>525</v>
      </c>
      <c r="K525" s="73">
        <v>35459</v>
      </c>
      <c r="L525" s="72">
        <v>5.08</v>
      </c>
      <c r="M525" s="73">
        <v>35464</v>
      </c>
      <c r="N525" s="72">
        <v>5.57</v>
      </c>
      <c r="O525" s="73">
        <v>35464</v>
      </c>
      <c r="P525" s="72">
        <v>6.04</v>
      </c>
      <c r="Q525" s="73">
        <v>38363</v>
      </c>
      <c r="R525" s="72">
        <v>2.4540000000000002</v>
      </c>
      <c r="S525" s="73">
        <v>35466</v>
      </c>
      <c r="T525" s="72">
        <v>6.38</v>
      </c>
      <c r="U525" s="73">
        <v>35800</v>
      </c>
      <c r="V525" s="72">
        <v>9.3699999999999992</v>
      </c>
      <c r="W525" s="73">
        <v>36138</v>
      </c>
      <c r="X525" s="72">
        <v>6.72</v>
      </c>
      <c r="Y525" s="73">
        <v>40039</v>
      </c>
      <c r="Z525" s="72">
        <v>2.573</v>
      </c>
    </row>
    <row r="526" spans="4:26">
      <c r="D526" s="83" t="e">
        <f t="shared" ref="D526:D589" si="8">LN(B526/B525)</f>
        <v>#DIV/0!</v>
      </c>
      <c r="E526" s="72">
        <f>ROW()</f>
        <v>526</v>
      </c>
      <c r="K526" s="73">
        <v>35460</v>
      </c>
      <c r="L526" s="72">
        <v>5.08</v>
      </c>
      <c r="M526" s="73">
        <v>35465</v>
      </c>
      <c r="N526" s="72">
        <v>5.51</v>
      </c>
      <c r="O526" s="73">
        <v>35465</v>
      </c>
      <c r="P526" s="72">
        <v>5.9399999999999995</v>
      </c>
      <c r="Q526" s="73">
        <v>38364</v>
      </c>
      <c r="R526" s="72">
        <v>2.464</v>
      </c>
      <c r="S526" s="73">
        <v>35471</v>
      </c>
      <c r="T526" s="72">
        <v>6.34</v>
      </c>
      <c r="U526" s="73">
        <v>35801</v>
      </c>
      <c r="V526" s="72">
        <v>9.5399999999999991</v>
      </c>
      <c r="W526" s="73">
        <v>36139</v>
      </c>
      <c r="X526" s="72">
        <v>6.6899999999999995</v>
      </c>
      <c r="Y526" s="73">
        <v>40042</v>
      </c>
      <c r="Z526" s="72">
        <v>2.5230000000000001</v>
      </c>
    </row>
    <row r="527" spans="4:26">
      <c r="D527" s="83" t="e">
        <f t="shared" si="8"/>
        <v>#DIV/0!</v>
      </c>
      <c r="E527" s="72">
        <f>ROW()</f>
        <v>527</v>
      </c>
      <c r="K527" s="73">
        <v>35461</v>
      </c>
      <c r="L527" s="72">
        <v>5.14</v>
      </c>
      <c r="M527" s="73">
        <v>35466</v>
      </c>
      <c r="N527" s="72">
        <v>5.5</v>
      </c>
      <c r="O527" s="73">
        <v>35466</v>
      </c>
      <c r="P527" s="72">
        <v>5.92</v>
      </c>
      <c r="Q527" s="73">
        <v>38365</v>
      </c>
      <c r="R527" s="72">
        <v>2.4159999999999999</v>
      </c>
      <c r="S527" s="73">
        <v>35472</v>
      </c>
      <c r="T527" s="72">
        <v>6.3</v>
      </c>
      <c r="U527" s="73">
        <v>35802</v>
      </c>
      <c r="V527" s="72">
        <v>9.41</v>
      </c>
      <c r="W527" s="73">
        <v>36140</v>
      </c>
      <c r="X527" s="72">
        <v>6.61</v>
      </c>
      <c r="Y527" s="73">
        <v>40043</v>
      </c>
      <c r="Z527" s="72">
        <v>2.5129999999999999</v>
      </c>
    </row>
    <row r="528" spans="4:26">
      <c r="D528" s="83" t="e">
        <f t="shared" si="8"/>
        <v>#DIV/0!</v>
      </c>
      <c r="E528" s="72">
        <f>ROW()</f>
        <v>528</v>
      </c>
      <c r="K528" s="73">
        <v>35464</v>
      </c>
      <c r="L528" s="72">
        <v>5.09</v>
      </c>
      <c r="M528" s="73">
        <v>35471</v>
      </c>
      <c r="N528" s="72">
        <v>5.46</v>
      </c>
      <c r="O528" s="73">
        <v>35471</v>
      </c>
      <c r="P528" s="72">
        <v>5.89</v>
      </c>
      <c r="Q528" s="73">
        <v>38366</v>
      </c>
      <c r="R528" s="72">
        <v>2.375</v>
      </c>
      <c r="S528" s="73">
        <v>35473</v>
      </c>
      <c r="T528" s="72">
        <v>6.31</v>
      </c>
      <c r="U528" s="73">
        <v>35803</v>
      </c>
      <c r="V528" s="72">
        <v>9.58</v>
      </c>
      <c r="W528" s="73">
        <v>36143</v>
      </c>
      <c r="X528" s="72">
        <v>6.64</v>
      </c>
      <c r="Y528" s="73">
        <v>40044</v>
      </c>
      <c r="Z528" s="72">
        <v>2.5550000000000002</v>
      </c>
    </row>
    <row r="529" spans="4:26">
      <c r="D529" s="83" t="e">
        <f t="shared" si="8"/>
        <v>#DIV/0!</v>
      </c>
      <c r="E529" s="72">
        <f>ROW()</f>
        <v>529</v>
      </c>
      <c r="K529" s="73">
        <v>35465</v>
      </c>
      <c r="L529" s="72">
        <v>5.04</v>
      </c>
      <c r="M529" s="73">
        <v>35472</v>
      </c>
      <c r="N529" s="72">
        <v>5.59</v>
      </c>
      <c r="O529" s="73">
        <v>35472</v>
      </c>
      <c r="P529" s="72">
        <v>5.88</v>
      </c>
      <c r="Q529" s="73">
        <v>38369</v>
      </c>
      <c r="R529" s="72">
        <v>2.4430000000000001</v>
      </c>
      <c r="S529" s="73">
        <v>35474</v>
      </c>
      <c r="T529" s="72">
        <v>6.32</v>
      </c>
      <c r="U529" s="73">
        <v>35804</v>
      </c>
      <c r="V529" s="72">
        <v>9.7899999999999991</v>
      </c>
      <c r="W529" s="73">
        <v>36144</v>
      </c>
      <c r="X529" s="72">
        <v>6.67</v>
      </c>
      <c r="Y529" s="73">
        <v>40045</v>
      </c>
      <c r="Z529" s="72">
        <v>2.4630000000000001</v>
      </c>
    </row>
    <row r="530" spans="4:26">
      <c r="D530" s="83" t="e">
        <f t="shared" si="8"/>
        <v>#DIV/0!</v>
      </c>
      <c r="E530" s="72">
        <f>ROW()</f>
        <v>530</v>
      </c>
      <c r="K530" s="73">
        <v>35466</v>
      </c>
      <c r="L530" s="72">
        <v>5.03</v>
      </c>
      <c r="M530" s="73">
        <v>35473</v>
      </c>
      <c r="N530" s="72">
        <v>5.59</v>
      </c>
      <c r="O530" s="73">
        <v>35473</v>
      </c>
      <c r="P530" s="72">
        <v>5.89</v>
      </c>
      <c r="Q530" s="73">
        <v>38370</v>
      </c>
      <c r="R530" s="72">
        <v>2.4790000000000001</v>
      </c>
      <c r="S530" s="73">
        <v>35475</v>
      </c>
      <c r="T530" s="72">
        <v>6.39</v>
      </c>
      <c r="U530" s="73">
        <v>35807</v>
      </c>
      <c r="V530" s="72">
        <v>10.09</v>
      </c>
      <c r="W530" s="73">
        <v>36146</v>
      </c>
      <c r="X530" s="72">
        <v>6.63</v>
      </c>
      <c r="Y530" s="73">
        <v>40046</v>
      </c>
      <c r="Z530" s="72">
        <v>2.452</v>
      </c>
    </row>
    <row r="531" spans="4:26">
      <c r="D531" s="83" t="e">
        <f t="shared" si="8"/>
        <v>#DIV/0!</v>
      </c>
      <c r="E531" s="72">
        <f>ROW()</f>
        <v>531</v>
      </c>
      <c r="K531" s="73">
        <v>35471</v>
      </c>
      <c r="L531" s="72">
        <v>5.01</v>
      </c>
      <c r="M531" s="73">
        <v>35474</v>
      </c>
      <c r="N531" s="72">
        <v>5.59</v>
      </c>
      <c r="O531" s="73">
        <v>35474</v>
      </c>
      <c r="P531" s="72">
        <v>5.9</v>
      </c>
      <c r="Q531" s="73">
        <v>38371</v>
      </c>
      <c r="R531" s="72">
        <v>2.4900000000000002</v>
      </c>
      <c r="S531" s="73">
        <v>35478</v>
      </c>
      <c r="T531" s="72">
        <v>6.33</v>
      </c>
      <c r="U531" s="73">
        <v>35808</v>
      </c>
      <c r="V531" s="72">
        <v>10.26</v>
      </c>
      <c r="W531" s="73">
        <v>36147</v>
      </c>
      <c r="X531" s="72">
        <v>6.57</v>
      </c>
      <c r="Y531" s="73">
        <v>40049</v>
      </c>
      <c r="Z531" s="72">
        <v>2.5550000000000002</v>
      </c>
    </row>
    <row r="532" spans="4:26">
      <c r="D532" s="83" t="e">
        <f t="shared" si="8"/>
        <v>#DIV/0!</v>
      </c>
      <c r="E532" s="72">
        <f>ROW()</f>
        <v>532</v>
      </c>
      <c r="K532" s="73">
        <v>35472</v>
      </c>
      <c r="L532" s="72">
        <v>5.0199999999999996</v>
      </c>
      <c r="M532" s="73">
        <v>35475</v>
      </c>
      <c r="N532" s="72">
        <v>5.67</v>
      </c>
      <c r="O532" s="73">
        <v>35475</v>
      </c>
      <c r="P532" s="72">
        <v>5.97</v>
      </c>
      <c r="Q532" s="73">
        <v>38372</v>
      </c>
      <c r="R532" s="72">
        <v>2.4009999999999998</v>
      </c>
      <c r="S532" s="73">
        <v>35479</v>
      </c>
      <c r="T532" s="72">
        <v>6.43</v>
      </c>
      <c r="U532" s="73">
        <v>35809</v>
      </c>
      <c r="V532" s="72">
        <v>10.08</v>
      </c>
      <c r="W532" s="73">
        <v>36150</v>
      </c>
      <c r="X532" s="72">
        <v>6.46</v>
      </c>
      <c r="Y532" s="73">
        <v>40050</v>
      </c>
      <c r="Z532" s="72">
        <v>2.5060000000000002</v>
      </c>
    </row>
    <row r="533" spans="4:26">
      <c r="D533" s="83" t="e">
        <f t="shared" si="8"/>
        <v>#DIV/0!</v>
      </c>
      <c r="E533" s="72">
        <f>ROW()</f>
        <v>533</v>
      </c>
      <c r="K533" s="73">
        <v>35473</v>
      </c>
      <c r="L533" s="72">
        <v>5.0199999999999996</v>
      </c>
      <c r="M533" s="73">
        <v>35478</v>
      </c>
      <c r="N533" s="72">
        <v>5.58</v>
      </c>
      <c r="O533" s="73">
        <v>35478</v>
      </c>
      <c r="P533" s="72">
        <v>5.9</v>
      </c>
      <c r="Q533" s="73">
        <v>38373</v>
      </c>
      <c r="R533" s="72">
        <v>2.4319999999999999</v>
      </c>
      <c r="S533" s="73">
        <v>35480</v>
      </c>
      <c r="T533" s="72">
        <v>6.43</v>
      </c>
      <c r="U533" s="73">
        <v>35810</v>
      </c>
      <c r="V533" s="72">
        <v>9.92</v>
      </c>
      <c r="W533" s="73">
        <v>36151</v>
      </c>
      <c r="X533" s="72">
        <v>6.44</v>
      </c>
      <c r="Y533" s="73">
        <v>40051</v>
      </c>
      <c r="Z533" s="72">
        <v>2.456</v>
      </c>
    </row>
    <row r="534" spans="4:26">
      <c r="D534" s="83" t="e">
        <f t="shared" si="8"/>
        <v>#DIV/0!</v>
      </c>
      <c r="E534" s="72">
        <f>ROW()</f>
        <v>534</v>
      </c>
      <c r="K534" s="73">
        <v>35474</v>
      </c>
      <c r="L534" s="72">
        <v>5.01</v>
      </c>
      <c r="M534" s="73">
        <v>35479</v>
      </c>
      <c r="N534" s="72">
        <v>5.67</v>
      </c>
      <c r="O534" s="73">
        <v>35479</v>
      </c>
      <c r="P534" s="72">
        <v>5.98</v>
      </c>
      <c r="Q534" s="73">
        <v>38376</v>
      </c>
      <c r="R534" s="72">
        <v>2.387</v>
      </c>
      <c r="S534" s="73">
        <v>35481</v>
      </c>
      <c r="T534" s="72">
        <v>6.35</v>
      </c>
      <c r="U534" s="73">
        <v>35811</v>
      </c>
      <c r="V534" s="72">
        <v>10.1</v>
      </c>
      <c r="W534" s="73">
        <v>36152</v>
      </c>
      <c r="X534" s="72">
        <v>6.47</v>
      </c>
      <c r="Y534" s="73">
        <v>40052</v>
      </c>
      <c r="Z534" s="72">
        <v>2.4609999999999999</v>
      </c>
    </row>
    <row r="535" spans="4:26">
      <c r="D535" s="83" t="e">
        <f t="shared" si="8"/>
        <v>#DIV/0!</v>
      </c>
      <c r="E535" s="72">
        <f>ROW()</f>
        <v>535</v>
      </c>
      <c r="K535" s="73">
        <v>35475</v>
      </c>
      <c r="L535" s="72">
        <v>5.1100000000000003</v>
      </c>
      <c r="M535" s="73">
        <v>35480</v>
      </c>
      <c r="N535" s="72">
        <v>5.68</v>
      </c>
      <c r="O535" s="73">
        <v>35480</v>
      </c>
      <c r="P535" s="72">
        <v>5.98</v>
      </c>
      <c r="Q535" s="73">
        <v>38377</v>
      </c>
      <c r="R535" s="72">
        <v>2.4350000000000001</v>
      </c>
      <c r="S535" s="73">
        <v>35482</v>
      </c>
      <c r="T535" s="72">
        <v>6.42</v>
      </c>
      <c r="U535" s="73">
        <v>35814</v>
      </c>
      <c r="V535" s="72">
        <v>10.18</v>
      </c>
      <c r="W535" s="73">
        <v>36153</v>
      </c>
      <c r="X535" s="72">
        <v>6.43</v>
      </c>
      <c r="Y535" s="73">
        <v>40053</v>
      </c>
      <c r="Z535" s="72">
        <v>2.496</v>
      </c>
    </row>
    <row r="536" spans="4:26">
      <c r="D536" s="83" t="e">
        <f t="shared" si="8"/>
        <v>#DIV/0!</v>
      </c>
      <c r="E536" s="72">
        <f>ROW()</f>
        <v>536</v>
      </c>
      <c r="K536" s="73">
        <v>35478</v>
      </c>
      <c r="L536" s="72">
        <v>5.03</v>
      </c>
      <c r="M536" s="73">
        <v>35481</v>
      </c>
      <c r="N536" s="72">
        <v>5.6</v>
      </c>
      <c r="O536" s="73">
        <v>35481</v>
      </c>
      <c r="P536" s="72">
        <v>5.92</v>
      </c>
      <c r="Q536" s="73">
        <v>38378</v>
      </c>
      <c r="R536" s="72">
        <v>2.4609999999999999</v>
      </c>
      <c r="S536" s="73">
        <v>35485</v>
      </c>
      <c r="T536" s="72">
        <v>6.42</v>
      </c>
      <c r="U536" s="73">
        <v>35815</v>
      </c>
      <c r="V536" s="72">
        <v>10.210000000000001</v>
      </c>
      <c r="W536" s="73">
        <v>36157</v>
      </c>
      <c r="X536" s="72">
        <v>6.42</v>
      </c>
      <c r="Y536" s="73">
        <v>40056</v>
      </c>
      <c r="Z536" s="72">
        <v>2.4590000000000001</v>
      </c>
    </row>
    <row r="537" spans="4:26">
      <c r="D537" s="83" t="e">
        <f t="shared" si="8"/>
        <v>#DIV/0!</v>
      </c>
      <c r="E537" s="72">
        <f>ROW()</f>
        <v>537</v>
      </c>
      <c r="K537" s="73">
        <v>35479</v>
      </c>
      <c r="L537" s="72">
        <v>5.13</v>
      </c>
      <c r="M537" s="73">
        <v>35482</v>
      </c>
      <c r="N537" s="72">
        <v>5.65</v>
      </c>
      <c r="O537" s="73">
        <v>35482</v>
      </c>
      <c r="P537" s="72">
        <v>5.97</v>
      </c>
      <c r="Q537" s="73">
        <v>38379</v>
      </c>
      <c r="R537" s="72">
        <v>2.407</v>
      </c>
      <c r="S537" s="73">
        <v>35486</v>
      </c>
      <c r="T537" s="72">
        <v>6.43</v>
      </c>
      <c r="U537" s="73">
        <v>35816</v>
      </c>
      <c r="V537" s="72">
        <v>10.24</v>
      </c>
      <c r="W537" s="73">
        <v>36158</v>
      </c>
      <c r="X537" s="72">
        <v>6.45</v>
      </c>
      <c r="Y537" s="73">
        <v>40057</v>
      </c>
      <c r="Z537" s="72">
        <v>2.395</v>
      </c>
    </row>
    <row r="538" spans="4:26">
      <c r="D538" s="83" t="e">
        <f t="shared" si="8"/>
        <v>#DIV/0!</v>
      </c>
      <c r="E538" s="72">
        <f>ROW()</f>
        <v>538</v>
      </c>
      <c r="K538" s="73">
        <v>35480</v>
      </c>
      <c r="L538" s="72">
        <v>5.15</v>
      </c>
      <c r="M538" s="73">
        <v>35485</v>
      </c>
      <c r="N538" s="72">
        <v>5.64</v>
      </c>
      <c r="O538" s="73">
        <v>35485</v>
      </c>
      <c r="P538" s="72">
        <v>5.97</v>
      </c>
      <c r="Q538" s="73">
        <v>38380</v>
      </c>
      <c r="R538" s="72">
        <v>2.347</v>
      </c>
      <c r="S538" s="73">
        <v>35487</v>
      </c>
      <c r="T538" s="72">
        <v>6.44</v>
      </c>
      <c r="U538" s="73">
        <v>35817</v>
      </c>
      <c r="V538" s="72">
        <v>10.27</v>
      </c>
      <c r="W538" s="73">
        <v>36159</v>
      </c>
      <c r="X538" s="72">
        <v>6.42</v>
      </c>
      <c r="Y538" s="73">
        <v>40058</v>
      </c>
      <c r="Z538" s="72">
        <v>2.3980000000000001</v>
      </c>
    </row>
    <row r="539" spans="4:26">
      <c r="D539" s="83" t="e">
        <f t="shared" si="8"/>
        <v>#DIV/0!</v>
      </c>
      <c r="E539" s="72">
        <f>ROW()</f>
        <v>539</v>
      </c>
      <c r="K539" s="73">
        <v>35481</v>
      </c>
      <c r="L539" s="72">
        <v>5.09</v>
      </c>
      <c r="M539" s="73">
        <v>35486</v>
      </c>
      <c r="N539" s="72">
        <v>5.67</v>
      </c>
      <c r="O539" s="73">
        <v>35486</v>
      </c>
      <c r="P539" s="72">
        <v>5.99</v>
      </c>
      <c r="Q539" s="73">
        <v>38383</v>
      </c>
      <c r="R539" s="72">
        <v>2.3860000000000001</v>
      </c>
      <c r="S539" s="73">
        <v>35488</v>
      </c>
      <c r="T539" s="72">
        <v>6.61</v>
      </c>
      <c r="U539" s="73">
        <v>35818</v>
      </c>
      <c r="V539" s="72">
        <v>10.199999999999999</v>
      </c>
      <c r="W539" s="73">
        <v>36160</v>
      </c>
      <c r="X539" s="72">
        <v>6.36</v>
      </c>
      <c r="Y539" s="73">
        <v>40059</v>
      </c>
      <c r="Z539" s="72">
        <v>2.3650000000000002</v>
      </c>
    </row>
    <row r="540" spans="4:26">
      <c r="D540" s="83" t="e">
        <f t="shared" si="8"/>
        <v>#DIV/0!</v>
      </c>
      <c r="E540" s="72">
        <f>ROW()</f>
        <v>540</v>
      </c>
      <c r="K540" s="73">
        <v>35482</v>
      </c>
      <c r="L540" s="72">
        <v>5.1100000000000003</v>
      </c>
      <c r="M540" s="73">
        <v>35487</v>
      </c>
      <c r="N540" s="72">
        <v>5.68</v>
      </c>
      <c r="O540" s="73">
        <v>35487</v>
      </c>
      <c r="P540" s="72">
        <v>6.01</v>
      </c>
      <c r="Q540" s="73">
        <v>38384</v>
      </c>
      <c r="R540" s="72">
        <v>2.444</v>
      </c>
      <c r="S540" s="73">
        <v>35489</v>
      </c>
      <c r="T540" s="72">
        <v>6.64</v>
      </c>
      <c r="U540" s="73">
        <v>35821</v>
      </c>
      <c r="V540" s="72">
        <v>10.33</v>
      </c>
      <c r="W540" s="73">
        <v>36164</v>
      </c>
      <c r="X540" s="72">
        <v>6.26</v>
      </c>
      <c r="Y540" s="73">
        <v>40060</v>
      </c>
      <c r="Z540" s="72">
        <v>2.3820000000000001</v>
      </c>
    </row>
    <row r="541" spans="4:26">
      <c r="D541" s="83" t="e">
        <f t="shared" si="8"/>
        <v>#DIV/0!</v>
      </c>
      <c r="E541" s="72">
        <f>ROW()</f>
        <v>541</v>
      </c>
      <c r="K541" s="73">
        <v>35485</v>
      </c>
      <c r="L541" s="72">
        <v>5.14</v>
      </c>
      <c r="M541" s="73">
        <v>35488</v>
      </c>
      <c r="N541" s="72">
        <v>5.85</v>
      </c>
      <c r="O541" s="73">
        <v>35488</v>
      </c>
      <c r="P541" s="72">
        <v>6.18</v>
      </c>
      <c r="Q541" s="73">
        <v>38385</v>
      </c>
      <c r="R541" s="72">
        <v>2.427</v>
      </c>
      <c r="S541" s="73">
        <v>35492</v>
      </c>
      <c r="T541" s="72">
        <v>6.66</v>
      </c>
      <c r="U541" s="73">
        <v>35822</v>
      </c>
      <c r="V541" s="72">
        <v>10.38</v>
      </c>
      <c r="W541" s="73">
        <v>36165</v>
      </c>
      <c r="X541" s="72">
        <v>6.22</v>
      </c>
      <c r="Y541" s="73">
        <v>40063</v>
      </c>
      <c r="Z541" s="72">
        <v>2.4249999999999998</v>
      </c>
    </row>
    <row r="542" spans="4:26">
      <c r="D542" s="83" t="e">
        <f t="shared" si="8"/>
        <v>#DIV/0!</v>
      </c>
      <c r="E542" s="72">
        <f>ROW()</f>
        <v>542</v>
      </c>
      <c r="K542" s="73">
        <v>35486</v>
      </c>
      <c r="L542" s="72">
        <v>5.16</v>
      </c>
      <c r="M542" s="73">
        <v>35489</v>
      </c>
      <c r="N542" s="72">
        <v>5.88</v>
      </c>
      <c r="O542" s="73">
        <v>35489</v>
      </c>
      <c r="P542" s="72">
        <v>6.21</v>
      </c>
      <c r="Q542" s="73">
        <v>38386</v>
      </c>
      <c r="R542" s="72">
        <v>2.4430000000000001</v>
      </c>
      <c r="S542" s="73">
        <v>35493</v>
      </c>
      <c r="T542" s="72">
        <v>6.64</v>
      </c>
      <c r="U542" s="73">
        <v>35828</v>
      </c>
      <c r="V542" s="72">
        <v>9.98</v>
      </c>
      <c r="W542" s="73">
        <v>36166</v>
      </c>
      <c r="X542" s="72">
        <v>6.12</v>
      </c>
      <c r="Y542" s="73">
        <v>40064</v>
      </c>
      <c r="Z542" s="72">
        <v>2.4420000000000002</v>
      </c>
    </row>
    <row r="543" spans="4:26">
      <c r="D543" s="83" t="e">
        <f t="shared" si="8"/>
        <v>#DIV/0!</v>
      </c>
      <c r="E543" s="72">
        <f>ROW()</f>
        <v>543</v>
      </c>
      <c r="K543" s="73">
        <v>35487</v>
      </c>
      <c r="L543" s="72">
        <v>5.16</v>
      </c>
      <c r="M543" s="73">
        <v>35492</v>
      </c>
      <c r="N543" s="72">
        <v>5.9</v>
      </c>
      <c r="O543" s="73">
        <v>35492</v>
      </c>
      <c r="P543" s="72">
        <v>6.22</v>
      </c>
      <c r="Q543" s="73">
        <v>38387</v>
      </c>
      <c r="R543" s="72">
        <v>2.4420000000000002</v>
      </c>
      <c r="S543" s="73">
        <v>35494</v>
      </c>
      <c r="T543" s="72">
        <v>6.68</v>
      </c>
      <c r="U543" s="73">
        <v>35829</v>
      </c>
      <c r="V543" s="72">
        <v>9.9</v>
      </c>
      <c r="W543" s="73">
        <v>36167</v>
      </c>
      <c r="X543" s="72">
        <v>6.13</v>
      </c>
      <c r="Y543" s="73">
        <v>40065</v>
      </c>
      <c r="Z543" s="72">
        <v>2.431</v>
      </c>
    </row>
    <row r="544" spans="4:26">
      <c r="D544" s="83" t="e">
        <f t="shared" si="8"/>
        <v>#DIV/0!</v>
      </c>
      <c r="E544" s="72">
        <f>ROW()</f>
        <v>544</v>
      </c>
      <c r="K544" s="73">
        <v>35488</v>
      </c>
      <c r="L544" s="72">
        <v>5.28</v>
      </c>
      <c r="M544" s="73">
        <v>35493</v>
      </c>
      <c r="N544" s="72">
        <v>5.9</v>
      </c>
      <c r="O544" s="73">
        <v>35493</v>
      </c>
      <c r="P544" s="72">
        <v>6.22</v>
      </c>
      <c r="Q544" s="73">
        <v>38390</v>
      </c>
      <c r="R544" s="72">
        <v>2.3890000000000002</v>
      </c>
      <c r="S544" s="73">
        <v>35495</v>
      </c>
      <c r="T544" s="72">
        <v>6.64</v>
      </c>
      <c r="U544" s="73">
        <v>35830</v>
      </c>
      <c r="V544" s="72">
        <v>9.65</v>
      </c>
      <c r="W544" s="73">
        <v>36168</v>
      </c>
      <c r="X544" s="72">
        <v>6.12</v>
      </c>
      <c r="Y544" s="73">
        <v>40066</v>
      </c>
      <c r="Z544" s="72">
        <v>2.4300000000000002</v>
      </c>
    </row>
    <row r="545" spans="4:26">
      <c r="D545" s="83" t="e">
        <f t="shared" si="8"/>
        <v>#DIV/0!</v>
      </c>
      <c r="E545" s="72">
        <f>ROW()</f>
        <v>545</v>
      </c>
      <c r="K545" s="73">
        <v>35489</v>
      </c>
      <c r="L545" s="72">
        <v>5.3</v>
      </c>
      <c r="M545" s="73">
        <v>35494</v>
      </c>
      <c r="N545" s="72">
        <v>5.9399999999999995</v>
      </c>
      <c r="O545" s="73">
        <v>35494</v>
      </c>
      <c r="P545" s="72">
        <v>6.26</v>
      </c>
      <c r="Q545" s="73">
        <v>38391</v>
      </c>
      <c r="R545" s="72">
        <v>2.4050000000000002</v>
      </c>
      <c r="S545" s="73">
        <v>35496</v>
      </c>
      <c r="T545" s="72">
        <v>6.72</v>
      </c>
      <c r="U545" s="73">
        <v>35831</v>
      </c>
      <c r="V545" s="72">
        <v>9.82</v>
      </c>
      <c r="W545" s="73">
        <v>36171</v>
      </c>
      <c r="X545" s="72">
        <v>6.64</v>
      </c>
      <c r="Y545" s="73">
        <v>40067</v>
      </c>
      <c r="Z545" s="72">
        <v>2.4340000000000002</v>
      </c>
    </row>
    <row r="546" spans="4:26">
      <c r="D546" s="83" t="e">
        <f t="shared" si="8"/>
        <v>#DIV/0!</v>
      </c>
      <c r="E546" s="72">
        <f>ROW()</f>
        <v>546</v>
      </c>
      <c r="K546" s="73">
        <v>35492</v>
      </c>
      <c r="L546" s="72">
        <v>5.35</v>
      </c>
      <c r="M546" s="73">
        <v>35495</v>
      </c>
      <c r="N546" s="72">
        <v>5.91</v>
      </c>
      <c r="O546" s="73">
        <v>35495</v>
      </c>
      <c r="P546" s="72">
        <v>6.22</v>
      </c>
      <c r="Q546" s="73">
        <v>38397</v>
      </c>
      <c r="R546" s="72">
        <v>2.4220000000000002</v>
      </c>
      <c r="S546" s="73">
        <v>35499</v>
      </c>
      <c r="T546" s="72">
        <v>6.65</v>
      </c>
      <c r="U546" s="73">
        <v>35832</v>
      </c>
      <c r="V546" s="72">
        <v>9.83</v>
      </c>
      <c r="W546" s="73">
        <v>36172</v>
      </c>
      <c r="X546" s="72">
        <v>6.8</v>
      </c>
      <c r="Y546" s="73">
        <v>40070</v>
      </c>
      <c r="Z546" s="72">
        <v>2.423</v>
      </c>
    </row>
    <row r="547" spans="4:26">
      <c r="D547" s="83" t="e">
        <f t="shared" si="8"/>
        <v>#DIV/0!</v>
      </c>
      <c r="E547" s="72">
        <f>ROW()</f>
        <v>547</v>
      </c>
      <c r="K547" s="73">
        <v>35493</v>
      </c>
      <c r="L547" s="72">
        <v>5.35</v>
      </c>
      <c r="M547" s="73">
        <v>35496</v>
      </c>
      <c r="N547" s="72">
        <v>5.98</v>
      </c>
      <c r="O547" s="73">
        <v>35496</v>
      </c>
      <c r="P547" s="72">
        <v>6.29</v>
      </c>
      <c r="Q547" s="73">
        <v>38398</v>
      </c>
      <c r="R547" s="72">
        <v>2.4550000000000001</v>
      </c>
      <c r="S547" s="73">
        <v>35500</v>
      </c>
      <c r="T547" s="72">
        <v>6.65</v>
      </c>
      <c r="U547" s="73">
        <v>35835</v>
      </c>
      <c r="V547" s="72">
        <v>9.74</v>
      </c>
      <c r="W547" s="73">
        <v>36173</v>
      </c>
      <c r="X547" s="72">
        <v>6.97</v>
      </c>
      <c r="Y547" s="73">
        <v>40071</v>
      </c>
      <c r="Z547" s="72">
        <v>2.4300000000000002</v>
      </c>
    </row>
    <row r="548" spans="4:26">
      <c r="D548" s="83" t="e">
        <f t="shared" si="8"/>
        <v>#DIV/0!</v>
      </c>
      <c r="E548" s="72">
        <f>ROW()</f>
        <v>548</v>
      </c>
      <c r="K548" s="73">
        <v>35494</v>
      </c>
      <c r="L548" s="72">
        <v>5.39</v>
      </c>
      <c r="M548" s="73">
        <v>35499</v>
      </c>
      <c r="N548" s="72">
        <v>5.9</v>
      </c>
      <c r="O548" s="73">
        <v>35499</v>
      </c>
      <c r="P548" s="72">
        <v>6.22</v>
      </c>
      <c r="Q548" s="73">
        <v>38399</v>
      </c>
      <c r="R548" s="72">
        <v>2.4649999999999999</v>
      </c>
      <c r="S548" s="73">
        <v>35501</v>
      </c>
      <c r="T548" s="72">
        <v>6.73</v>
      </c>
      <c r="U548" s="73">
        <v>35836</v>
      </c>
      <c r="V548" s="72">
        <v>9.77</v>
      </c>
      <c r="W548" s="73">
        <v>36174</v>
      </c>
      <c r="X548" s="72">
        <v>6.88</v>
      </c>
      <c r="Y548" s="73">
        <v>40072</v>
      </c>
      <c r="Z548" s="72">
        <v>2.5</v>
      </c>
    </row>
    <row r="549" spans="4:26">
      <c r="D549" s="83" t="e">
        <f t="shared" si="8"/>
        <v>#DIV/0!</v>
      </c>
      <c r="E549" s="72">
        <f>ROW()</f>
        <v>549</v>
      </c>
      <c r="K549" s="73">
        <v>35495</v>
      </c>
      <c r="L549" s="72">
        <v>5.37</v>
      </c>
      <c r="M549" s="73">
        <v>35500</v>
      </c>
      <c r="N549" s="72">
        <v>5.91</v>
      </c>
      <c r="O549" s="73">
        <v>35500</v>
      </c>
      <c r="P549" s="72">
        <v>6.22</v>
      </c>
      <c r="Q549" s="73">
        <v>38400</v>
      </c>
      <c r="R549" s="72">
        <v>2.5629999999999997</v>
      </c>
      <c r="S549" s="73">
        <v>35502</v>
      </c>
      <c r="T549" s="72">
        <v>6.76</v>
      </c>
      <c r="U549" s="73">
        <v>35837</v>
      </c>
      <c r="V549" s="72">
        <v>9.49</v>
      </c>
      <c r="W549" s="73">
        <v>36175</v>
      </c>
      <c r="X549" s="72">
        <v>6.91</v>
      </c>
      <c r="Y549" s="73">
        <v>40073</v>
      </c>
      <c r="Z549" s="72">
        <v>2.5049999999999999</v>
      </c>
    </row>
    <row r="550" spans="4:26">
      <c r="D550" s="83" t="e">
        <f t="shared" si="8"/>
        <v>#DIV/0!</v>
      </c>
      <c r="E550" s="72">
        <f>ROW()</f>
        <v>550</v>
      </c>
      <c r="K550" s="73">
        <v>35496</v>
      </c>
      <c r="L550" s="72">
        <v>5.45</v>
      </c>
      <c r="M550" s="73">
        <v>35501</v>
      </c>
      <c r="N550" s="72">
        <v>5.96</v>
      </c>
      <c r="O550" s="73">
        <v>35501</v>
      </c>
      <c r="P550" s="72">
        <v>6.28</v>
      </c>
      <c r="Q550" s="73">
        <v>38401</v>
      </c>
      <c r="R550" s="72">
        <v>2.669</v>
      </c>
      <c r="S550" s="73">
        <v>35503</v>
      </c>
      <c r="T550" s="72">
        <v>6.87</v>
      </c>
      <c r="U550" s="73">
        <v>35838</v>
      </c>
      <c r="V550" s="72">
        <v>9.41</v>
      </c>
      <c r="W550" s="73">
        <v>36178</v>
      </c>
      <c r="X550" s="72">
        <v>6.74</v>
      </c>
      <c r="Y550" s="73">
        <v>40074</v>
      </c>
      <c r="Z550" s="72">
        <v>2.4609999999999999</v>
      </c>
    </row>
    <row r="551" spans="4:26">
      <c r="D551" s="83" t="e">
        <f t="shared" si="8"/>
        <v>#DIV/0!</v>
      </c>
      <c r="E551" s="72">
        <f>ROW()</f>
        <v>551</v>
      </c>
      <c r="K551" s="73">
        <v>35499</v>
      </c>
      <c r="L551" s="72">
        <v>5.4</v>
      </c>
      <c r="M551" s="73">
        <v>35502</v>
      </c>
      <c r="N551" s="72">
        <v>5.97</v>
      </c>
      <c r="O551" s="73">
        <v>35502</v>
      </c>
      <c r="P551" s="72">
        <v>6.31</v>
      </c>
      <c r="Q551" s="73">
        <v>38404</v>
      </c>
      <c r="R551" s="72">
        <v>2.8090000000000002</v>
      </c>
      <c r="S551" s="73">
        <v>35506</v>
      </c>
      <c r="T551" s="72">
        <v>6.83</v>
      </c>
      <c r="U551" s="73">
        <v>35839</v>
      </c>
      <c r="V551" s="72">
        <v>9.51</v>
      </c>
      <c r="W551" s="73">
        <v>36179</v>
      </c>
      <c r="X551" s="72">
        <v>6.82</v>
      </c>
      <c r="Y551" s="73">
        <v>40077</v>
      </c>
      <c r="Z551" s="72">
        <v>2.512</v>
      </c>
    </row>
    <row r="552" spans="4:26">
      <c r="D552" s="83" t="e">
        <f t="shared" si="8"/>
        <v>#DIV/0!</v>
      </c>
      <c r="E552" s="72">
        <f>ROW()</f>
        <v>552</v>
      </c>
      <c r="K552" s="73">
        <v>35500</v>
      </c>
      <c r="L552" s="72">
        <v>5.38</v>
      </c>
      <c r="M552" s="73">
        <v>35503</v>
      </c>
      <c r="N552" s="72">
        <v>6.06</v>
      </c>
      <c r="O552" s="73">
        <v>35503</v>
      </c>
      <c r="P552" s="72">
        <v>6.4</v>
      </c>
      <c r="Q552" s="73">
        <v>38405</v>
      </c>
      <c r="R552" s="72">
        <v>2.8980000000000001</v>
      </c>
      <c r="S552" s="73">
        <v>35508</v>
      </c>
      <c r="T552" s="72">
        <v>6.98</v>
      </c>
      <c r="U552" s="73">
        <v>35842</v>
      </c>
      <c r="V552" s="72">
        <v>9.57</v>
      </c>
      <c r="W552" s="73">
        <v>36180</v>
      </c>
      <c r="X552" s="72">
        <v>7.01</v>
      </c>
      <c r="Y552" s="73">
        <v>40078</v>
      </c>
      <c r="Z552" s="72">
        <v>2.512</v>
      </c>
    </row>
    <row r="553" spans="4:26">
      <c r="D553" s="83" t="e">
        <f t="shared" si="8"/>
        <v>#DIV/0!</v>
      </c>
      <c r="E553" s="72">
        <f>ROW()</f>
        <v>553</v>
      </c>
      <c r="K553" s="73">
        <v>35501</v>
      </c>
      <c r="L553" s="72">
        <v>5.4</v>
      </c>
      <c r="M553" s="73">
        <v>35506</v>
      </c>
      <c r="N553" s="72">
        <v>6.02</v>
      </c>
      <c r="O553" s="73">
        <v>35506</v>
      </c>
      <c r="P553" s="72">
        <v>6.36</v>
      </c>
      <c r="Q553" s="73">
        <v>38406</v>
      </c>
      <c r="R553" s="72">
        <v>2.8919999999999999</v>
      </c>
      <c r="S553" s="73">
        <v>35509</v>
      </c>
      <c r="T553" s="72">
        <v>6.97</v>
      </c>
      <c r="U553" s="73">
        <v>35843</v>
      </c>
      <c r="V553" s="72">
        <v>9.3699999999999992</v>
      </c>
      <c r="W553" s="73">
        <v>36181</v>
      </c>
      <c r="X553" s="72">
        <v>7.07</v>
      </c>
      <c r="Y553" s="73">
        <v>40079</v>
      </c>
      <c r="Z553" s="72">
        <v>2.508</v>
      </c>
    </row>
    <row r="554" spans="4:26">
      <c r="D554" s="83" t="e">
        <f t="shared" si="8"/>
        <v>#DIV/0!</v>
      </c>
      <c r="E554" s="72">
        <f>ROW()</f>
        <v>554</v>
      </c>
      <c r="K554" s="73">
        <v>35502</v>
      </c>
      <c r="L554" s="72">
        <v>5.41</v>
      </c>
      <c r="M554" s="73">
        <v>35508</v>
      </c>
      <c r="N554" s="72">
        <v>6.08</v>
      </c>
      <c r="O554" s="73">
        <v>35508</v>
      </c>
      <c r="P554" s="72">
        <v>6.42</v>
      </c>
      <c r="Q554" s="73">
        <v>38407</v>
      </c>
      <c r="R554" s="72">
        <v>2.9340000000000002</v>
      </c>
      <c r="S554" s="73">
        <v>35510</v>
      </c>
      <c r="T554" s="72">
        <v>6.97</v>
      </c>
      <c r="U554" s="73">
        <v>35844</v>
      </c>
      <c r="V554" s="72">
        <v>9.25</v>
      </c>
      <c r="W554" s="73">
        <v>36182</v>
      </c>
      <c r="X554" s="72">
        <v>7.14</v>
      </c>
      <c r="Y554" s="73">
        <v>40080</v>
      </c>
      <c r="Z554" s="72">
        <v>2.4990000000000001</v>
      </c>
    </row>
    <row r="555" spans="4:26">
      <c r="D555" s="83" t="e">
        <f t="shared" si="8"/>
        <v>#DIV/0!</v>
      </c>
      <c r="E555" s="72">
        <f>ROW()</f>
        <v>555</v>
      </c>
      <c r="K555" s="73">
        <v>35503</v>
      </c>
      <c r="L555" s="72">
        <v>5.47</v>
      </c>
      <c r="M555" s="73">
        <v>35509</v>
      </c>
      <c r="N555" s="72">
        <v>6.09</v>
      </c>
      <c r="O555" s="73">
        <v>35509</v>
      </c>
      <c r="P555" s="72">
        <v>6.43</v>
      </c>
      <c r="Q555" s="73">
        <v>38408</v>
      </c>
      <c r="R555" s="72">
        <v>2.9950000000000001</v>
      </c>
      <c r="S555" s="73">
        <v>35513</v>
      </c>
      <c r="T555" s="72">
        <v>6.96</v>
      </c>
      <c r="U555" s="73">
        <v>35845</v>
      </c>
      <c r="V555" s="72">
        <v>8.89</v>
      </c>
      <c r="W555" s="73">
        <v>36185</v>
      </c>
      <c r="X555" s="72">
        <v>7.36</v>
      </c>
      <c r="Y555" s="73">
        <v>40081</v>
      </c>
      <c r="Z555" s="72">
        <v>2.464</v>
      </c>
    </row>
    <row r="556" spans="4:26">
      <c r="D556" s="83" t="e">
        <f t="shared" si="8"/>
        <v>#DIV/0!</v>
      </c>
      <c r="E556" s="72">
        <f>ROW()</f>
        <v>556</v>
      </c>
      <c r="K556" s="73">
        <v>35506</v>
      </c>
      <c r="L556" s="72">
        <v>5.45</v>
      </c>
      <c r="M556" s="73">
        <v>35510</v>
      </c>
      <c r="N556" s="72">
        <v>6.13</v>
      </c>
      <c r="O556" s="73">
        <v>35510</v>
      </c>
      <c r="P556" s="72">
        <v>6.45</v>
      </c>
      <c r="Q556" s="73">
        <v>38411</v>
      </c>
      <c r="R556" s="72">
        <v>3.0059999999999998</v>
      </c>
      <c r="S556" s="73">
        <v>35514</v>
      </c>
      <c r="T556" s="72">
        <v>6.9</v>
      </c>
      <c r="U556" s="73">
        <v>35846</v>
      </c>
      <c r="V556" s="72">
        <v>8.9</v>
      </c>
      <c r="W556" s="73">
        <v>36186</v>
      </c>
      <c r="X556" s="72">
        <v>7.31</v>
      </c>
      <c r="Y556" s="73">
        <v>40084</v>
      </c>
      <c r="Z556" s="72">
        <v>2.44</v>
      </c>
    </row>
    <row r="557" spans="4:26">
      <c r="D557" s="83" t="e">
        <f t="shared" si="8"/>
        <v>#DIV/0!</v>
      </c>
      <c r="E557" s="72">
        <f>ROW()</f>
        <v>557</v>
      </c>
      <c r="K557" s="73">
        <v>35508</v>
      </c>
      <c r="L557" s="72">
        <v>5.59</v>
      </c>
      <c r="M557" s="73">
        <v>35513</v>
      </c>
      <c r="N557" s="72">
        <v>6.14</v>
      </c>
      <c r="O557" s="73">
        <v>35513</v>
      </c>
      <c r="P557" s="72">
        <v>6.46</v>
      </c>
      <c r="Q557" s="73">
        <v>38412</v>
      </c>
      <c r="R557" s="72">
        <v>3.093</v>
      </c>
      <c r="S557" s="73">
        <v>35515</v>
      </c>
      <c r="T557" s="72">
        <v>6.97</v>
      </c>
      <c r="U557" s="73">
        <v>35849</v>
      </c>
      <c r="V557" s="72">
        <v>8.7899999999999991</v>
      </c>
      <c r="W557" s="73">
        <v>36187</v>
      </c>
      <c r="X557" s="72">
        <v>7.15</v>
      </c>
      <c r="Y557" s="73">
        <v>40085</v>
      </c>
      <c r="Z557" s="72">
        <v>2.448</v>
      </c>
    </row>
    <row r="558" spans="4:26">
      <c r="D558" s="83" t="e">
        <f t="shared" si="8"/>
        <v>#DIV/0!</v>
      </c>
      <c r="E558" s="72">
        <f>ROW()</f>
        <v>558</v>
      </c>
      <c r="K558" s="73">
        <v>35509</v>
      </c>
      <c r="L558" s="72">
        <v>5.58</v>
      </c>
      <c r="M558" s="73">
        <v>35514</v>
      </c>
      <c r="N558" s="72">
        <v>6.1</v>
      </c>
      <c r="O558" s="73">
        <v>35514</v>
      </c>
      <c r="P558" s="72">
        <v>6.39</v>
      </c>
      <c r="Q558" s="73">
        <v>38413</v>
      </c>
      <c r="R558" s="72">
        <v>3.2069999999999999</v>
      </c>
      <c r="S558" s="73">
        <v>35516</v>
      </c>
      <c r="T558" s="72">
        <v>6.97</v>
      </c>
      <c r="U558" s="73">
        <v>35850</v>
      </c>
      <c r="V558" s="72">
        <v>8.7100000000000009</v>
      </c>
      <c r="W558" s="73">
        <v>36188</v>
      </c>
      <c r="X558" s="72">
        <v>7.12</v>
      </c>
      <c r="Y558" s="73">
        <v>40086</v>
      </c>
      <c r="Z558" s="72">
        <v>2.4580000000000002</v>
      </c>
    </row>
    <row r="559" spans="4:26">
      <c r="D559" s="83" t="e">
        <f t="shared" si="8"/>
        <v>#DIV/0!</v>
      </c>
      <c r="E559" s="72">
        <f>ROW()</f>
        <v>559</v>
      </c>
      <c r="K559" s="73">
        <v>35510</v>
      </c>
      <c r="L559" s="72">
        <v>5.65</v>
      </c>
      <c r="M559" s="73">
        <v>35515</v>
      </c>
      <c r="N559" s="72">
        <v>6.15</v>
      </c>
      <c r="O559" s="73">
        <v>35515</v>
      </c>
      <c r="P559" s="72">
        <v>6.47</v>
      </c>
      <c r="Q559" s="73">
        <v>38414</v>
      </c>
      <c r="R559" s="72">
        <v>3.2469999999999999</v>
      </c>
      <c r="S559" s="73">
        <v>35521</v>
      </c>
      <c r="T559" s="72">
        <v>7.09</v>
      </c>
      <c r="U559" s="73">
        <v>35851</v>
      </c>
      <c r="V559" s="72">
        <v>8.5299999999999994</v>
      </c>
      <c r="W559" s="73">
        <v>36189</v>
      </c>
      <c r="X559" s="72">
        <v>7.13</v>
      </c>
      <c r="Y559" s="73">
        <v>40087</v>
      </c>
      <c r="Z559" s="72">
        <v>2.4580000000000002</v>
      </c>
    </row>
    <row r="560" spans="4:26">
      <c r="D560" s="83" t="e">
        <f t="shared" si="8"/>
        <v>#DIV/0!</v>
      </c>
      <c r="E560" s="72">
        <f>ROW()</f>
        <v>560</v>
      </c>
      <c r="K560" s="73">
        <v>35513</v>
      </c>
      <c r="L560" s="72">
        <v>5.67</v>
      </c>
      <c r="M560" s="73">
        <v>35516</v>
      </c>
      <c r="N560" s="72">
        <v>6.17</v>
      </c>
      <c r="O560" s="73">
        <v>35516</v>
      </c>
      <c r="P560" s="72">
        <v>6.48</v>
      </c>
      <c r="Q560" s="73">
        <v>38415</v>
      </c>
      <c r="R560" s="72">
        <v>3.3039999999999998</v>
      </c>
      <c r="S560" s="73">
        <v>35522</v>
      </c>
      <c r="T560" s="72">
        <v>7.05</v>
      </c>
      <c r="U560" s="73">
        <v>35852</v>
      </c>
      <c r="V560" s="72">
        <v>8.1</v>
      </c>
      <c r="W560" s="73">
        <v>36192</v>
      </c>
      <c r="X560" s="72">
        <v>7.03</v>
      </c>
      <c r="Y560" s="73">
        <v>40088</v>
      </c>
      <c r="Z560" s="72">
        <v>2.3439999999999999</v>
      </c>
    </row>
    <row r="561" spans="4:26">
      <c r="D561" s="83" t="e">
        <f t="shared" si="8"/>
        <v>#DIV/0!</v>
      </c>
      <c r="E561" s="72">
        <f>ROW()</f>
        <v>561</v>
      </c>
      <c r="K561" s="73">
        <v>35514</v>
      </c>
      <c r="L561" s="72">
        <v>5.62</v>
      </c>
      <c r="M561" s="73">
        <v>35521</v>
      </c>
      <c r="N561" s="72">
        <v>6.26</v>
      </c>
      <c r="O561" s="73">
        <v>35521</v>
      </c>
      <c r="P561" s="72">
        <v>6.57</v>
      </c>
      <c r="Q561" s="73">
        <v>38418</v>
      </c>
      <c r="R561" s="72">
        <v>3.266</v>
      </c>
      <c r="S561" s="73">
        <v>35523</v>
      </c>
      <c r="T561" s="72">
        <v>7.04</v>
      </c>
      <c r="U561" s="73">
        <v>35853</v>
      </c>
      <c r="V561" s="72">
        <v>7.9</v>
      </c>
      <c r="W561" s="73">
        <v>36193</v>
      </c>
      <c r="X561" s="72">
        <v>7.07</v>
      </c>
      <c r="Y561" s="73">
        <v>40091</v>
      </c>
      <c r="Z561" s="72">
        <v>2.302</v>
      </c>
    </row>
    <row r="562" spans="4:26">
      <c r="D562" s="83" t="e">
        <f t="shared" si="8"/>
        <v>#DIV/0!</v>
      </c>
      <c r="E562" s="72">
        <f>ROW()</f>
        <v>562</v>
      </c>
      <c r="K562" s="73">
        <v>35515</v>
      </c>
      <c r="L562" s="72">
        <v>5.68</v>
      </c>
      <c r="M562" s="73">
        <v>35522</v>
      </c>
      <c r="N562" s="72">
        <v>6.21</v>
      </c>
      <c r="O562" s="73">
        <v>35522</v>
      </c>
      <c r="P562" s="72">
        <v>6.53</v>
      </c>
      <c r="Q562" s="73">
        <v>38419</v>
      </c>
      <c r="R562" s="72">
        <v>3.3119999999999998</v>
      </c>
      <c r="S562" s="73">
        <v>35524</v>
      </c>
      <c r="T562" s="72">
        <v>7.04</v>
      </c>
      <c r="U562" s="73">
        <v>35856</v>
      </c>
      <c r="V562" s="72">
        <v>7.8</v>
      </c>
      <c r="W562" s="73">
        <v>36194</v>
      </c>
      <c r="X562" s="72">
        <v>7.1</v>
      </c>
      <c r="Y562" s="73">
        <v>40092</v>
      </c>
      <c r="Z562" s="72">
        <v>2.294</v>
      </c>
    </row>
    <row r="563" spans="4:26">
      <c r="D563" s="83" t="e">
        <f t="shared" si="8"/>
        <v>#DIV/0!</v>
      </c>
      <c r="E563" s="72">
        <f>ROW()</f>
        <v>563</v>
      </c>
      <c r="K563" s="73">
        <v>35516</v>
      </c>
      <c r="L563" s="72">
        <v>5.68</v>
      </c>
      <c r="M563" s="73">
        <v>35523</v>
      </c>
      <c r="N563" s="72">
        <v>6.2</v>
      </c>
      <c r="O563" s="73">
        <v>35523</v>
      </c>
      <c r="P563" s="72">
        <v>6.53</v>
      </c>
      <c r="Q563" s="73">
        <v>38420</v>
      </c>
      <c r="R563" s="72">
        <v>3.3580000000000001</v>
      </c>
      <c r="S563" s="73">
        <v>35527</v>
      </c>
      <c r="T563" s="72">
        <v>7.06</v>
      </c>
      <c r="U563" s="73">
        <v>35857</v>
      </c>
      <c r="V563" s="72">
        <v>8.0399999999999991</v>
      </c>
      <c r="W563" s="73">
        <v>36195</v>
      </c>
      <c r="X563" s="72">
        <v>7.08</v>
      </c>
      <c r="Y563" s="73">
        <v>40093</v>
      </c>
      <c r="Z563" s="72">
        <v>2.33</v>
      </c>
    </row>
    <row r="564" spans="4:26">
      <c r="D564" s="83" t="e">
        <f t="shared" si="8"/>
        <v>#DIV/0!</v>
      </c>
      <c r="E564" s="72">
        <f>ROW()</f>
        <v>564</v>
      </c>
      <c r="K564" s="73">
        <v>35521</v>
      </c>
      <c r="L564" s="72">
        <v>5.77</v>
      </c>
      <c r="M564" s="73">
        <v>35524</v>
      </c>
      <c r="N564" s="72">
        <v>6.22</v>
      </c>
      <c r="O564" s="73">
        <v>35524</v>
      </c>
      <c r="P564" s="72">
        <v>6.54</v>
      </c>
      <c r="Q564" s="73">
        <v>38421</v>
      </c>
      <c r="R564" s="72">
        <v>3.5030000000000001</v>
      </c>
      <c r="S564" s="73">
        <v>35528</v>
      </c>
      <c r="T564" s="72">
        <v>7.03</v>
      </c>
      <c r="U564" s="73">
        <v>35858</v>
      </c>
      <c r="V564" s="72">
        <v>8.19</v>
      </c>
      <c r="W564" s="73">
        <v>36196</v>
      </c>
      <c r="X564" s="72">
        <v>6.97</v>
      </c>
      <c r="Y564" s="73">
        <v>40094</v>
      </c>
      <c r="Z564" s="72">
        <v>2.274</v>
      </c>
    </row>
    <row r="565" spans="4:26">
      <c r="D565" s="83" t="e">
        <f t="shared" si="8"/>
        <v>#DIV/0!</v>
      </c>
      <c r="E565" s="72">
        <f>ROW()</f>
        <v>565</v>
      </c>
      <c r="K565" s="73">
        <v>35522</v>
      </c>
      <c r="L565" s="72">
        <v>5.75</v>
      </c>
      <c r="M565" s="73">
        <v>35527</v>
      </c>
      <c r="N565" s="72">
        <v>6.23</v>
      </c>
      <c r="O565" s="73">
        <v>35527</v>
      </c>
      <c r="P565" s="72">
        <v>6.5600000000000005</v>
      </c>
      <c r="Q565" s="73">
        <v>38422</v>
      </c>
      <c r="R565" s="72">
        <v>3.4420000000000002</v>
      </c>
      <c r="S565" s="73">
        <v>35529</v>
      </c>
      <c r="T565" s="72">
        <v>7.08</v>
      </c>
      <c r="U565" s="73">
        <v>35859</v>
      </c>
      <c r="V565" s="72">
        <v>8.33</v>
      </c>
      <c r="W565" s="73">
        <v>36199</v>
      </c>
      <c r="X565" s="72">
        <v>7</v>
      </c>
      <c r="Y565" s="73">
        <v>40095</v>
      </c>
      <c r="Z565" s="72">
        <v>2.2970000000000002</v>
      </c>
    </row>
    <row r="566" spans="4:26">
      <c r="D566" s="83" t="e">
        <f t="shared" si="8"/>
        <v>#DIV/0!</v>
      </c>
      <c r="E566" s="72">
        <f>ROW()</f>
        <v>566</v>
      </c>
      <c r="K566" s="73">
        <v>35523</v>
      </c>
      <c r="L566" s="72">
        <v>5.74</v>
      </c>
      <c r="M566" s="73">
        <v>35528</v>
      </c>
      <c r="N566" s="72">
        <v>6.18</v>
      </c>
      <c r="O566" s="73">
        <v>35528</v>
      </c>
      <c r="P566" s="72">
        <v>6.53</v>
      </c>
      <c r="Q566" s="73">
        <v>38425</v>
      </c>
      <c r="R566" s="72">
        <v>3.4950000000000001</v>
      </c>
      <c r="S566" s="73">
        <v>35530</v>
      </c>
      <c r="T566" s="72">
        <v>7.09</v>
      </c>
      <c r="U566" s="73">
        <v>35860</v>
      </c>
      <c r="V566" s="72">
        <v>8.69</v>
      </c>
      <c r="W566" s="73">
        <v>36200</v>
      </c>
      <c r="X566" s="72">
        <v>7.12</v>
      </c>
      <c r="Y566" s="73">
        <v>40098</v>
      </c>
      <c r="Z566" s="72">
        <v>2.3420000000000001</v>
      </c>
    </row>
    <row r="567" spans="4:26">
      <c r="D567" s="83" t="e">
        <f t="shared" si="8"/>
        <v>#DIV/0!</v>
      </c>
      <c r="E567" s="72">
        <f>ROW()</f>
        <v>567</v>
      </c>
      <c r="K567" s="73">
        <v>35524</v>
      </c>
      <c r="L567" s="72">
        <v>5.74</v>
      </c>
      <c r="M567" s="73">
        <v>35529</v>
      </c>
      <c r="N567" s="72">
        <v>6.23</v>
      </c>
      <c r="O567" s="73">
        <v>35529</v>
      </c>
      <c r="P567" s="72">
        <v>6.5600000000000005</v>
      </c>
      <c r="Q567" s="73">
        <v>38426</v>
      </c>
      <c r="R567" s="72">
        <v>3.4980000000000002</v>
      </c>
      <c r="S567" s="73">
        <v>35531</v>
      </c>
      <c r="T567" s="72">
        <v>7.13</v>
      </c>
      <c r="U567" s="73">
        <v>35863</v>
      </c>
      <c r="V567" s="72">
        <v>8.2899999999999991</v>
      </c>
      <c r="W567" s="73">
        <v>36201</v>
      </c>
      <c r="X567" s="72">
        <v>7.16</v>
      </c>
      <c r="Y567" s="73">
        <v>40099</v>
      </c>
      <c r="Z567" s="72">
        <v>2.327</v>
      </c>
    </row>
    <row r="568" spans="4:26">
      <c r="D568" s="83" t="e">
        <f t="shared" si="8"/>
        <v>#DIV/0!</v>
      </c>
      <c r="E568" s="72">
        <f>ROW()</f>
        <v>568</v>
      </c>
      <c r="K568" s="73">
        <v>35527</v>
      </c>
      <c r="L568" s="72">
        <v>5.75</v>
      </c>
      <c r="M568" s="73">
        <v>35530</v>
      </c>
      <c r="N568" s="72">
        <v>6.23</v>
      </c>
      <c r="O568" s="73">
        <v>35530</v>
      </c>
      <c r="P568" s="72">
        <v>6.55</v>
      </c>
      <c r="Q568" s="73">
        <v>38427</v>
      </c>
      <c r="R568" s="72">
        <v>3.5529999999999999</v>
      </c>
      <c r="S568" s="73">
        <v>35534</v>
      </c>
      <c r="T568" s="72">
        <v>7.21</v>
      </c>
      <c r="U568" s="73">
        <v>35864</v>
      </c>
      <c r="V568" s="72">
        <v>8.02</v>
      </c>
      <c r="W568" s="73">
        <v>36202</v>
      </c>
      <c r="X568" s="72">
        <v>7.17</v>
      </c>
      <c r="Y568" s="73">
        <v>40100</v>
      </c>
      <c r="Z568" s="72">
        <v>2.2930000000000001</v>
      </c>
    </row>
    <row r="569" spans="4:26">
      <c r="D569" s="83" t="e">
        <f t="shared" si="8"/>
        <v>#DIV/0!</v>
      </c>
      <c r="E569" s="72">
        <f>ROW()</f>
        <v>569</v>
      </c>
      <c r="K569" s="73">
        <v>35528</v>
      </c>
      <c r="L569" s="72">
        <v>5.74</v>
      </c>
      <c r="M569" s="73">
        <v>35531</v>
      </c>
      <c r="N569" s="72">
        <v>6.26</v>
      </c>
      <c r="O569" s="73">
        <v>35531</v>
      </c>
      <c r="P569" s="72">
        <v>6.59</v>
      </c>
      <c r="Q569" s="73">
        <v>38428</v>
      </c>
      <c r="R569" s="72">
        <v>3.5590000000000002</v>
      </c>
      <c r="S569" s="73">
        <v>35535</v>
      </c>
      <c r="T569" s="72">
        <v>7.26</v>
      </c>
      <c r="U569" s="73">
        <v>35865</v>
      </c>
      <c r="V569" s="72">
        <v>8.01</v>
      </c>
      <c r="W569" s="73">
        <v>36203</v>
      </c>
      <c r="X569" s="72">
        <v>7.21</v>
      </c>
      <c r="Y569" s="73">
        <v>40101</v>
      </c>
      <c r="Z569" s="72">
        <v>2.3050000000000002</v>
      </c>
    </row>
    <row r="570" spans="4:26">
      <c r="D570" s="83" t="e">
        <f t="shared" si="8"/>
        <v>#DIV/0!</v>
      </c>
      <c r="E570" s="72">
        <f>ROW()</f>
        <v>570</v>
      </c>
      <c r="K570" s="73">
        <v>35529</v>
      </c>
      <c r="L570" s="72">
        <v>5.75</v>
      </c>
      <c r="M570" s="73">
        <v>35534</v>
      </c>
      <c r="N570" s="72">
        <v>6.34</v>
      </c>
      <c r="O570" s="73">
        <v>35534</v>
      </c>
      <c r="P570" s="72">
        <v>6.65</v>
      </c>
      <c r="Q570" s="73">
        <v>38429</v>
      </c>
      <c r="R570" s="72">
        <v>3.556</v>
      </c>
      <c r="S570" s="73">
        <v>35536</v>
      </c>
      <c r="T570" s="72">
        <v>7.18</v>
      </c>
      <c r="U570" s="73">
        <v>35866</v>
      </c>
      <c r="V570" s="72">
        <v>8.31</v>
      </c>
      <c r="W570" s="73">
        <v>36206</v>
      </c>
      <c r="X570" s="72">
        <v>7.21</v>
      </c>
      <c r="Y570" s="73">
        <v>40102</v>
      </c>
      <c r="Z570" s="72">
        <v>2.3199999999999998</v>
      </c>
    </row>
    <row r="571" spans="4:26">
      <c r="D571" s="83" t="e">
        <f t="shared" si="8"/>
        <v>#DIV/0!</v>
      </c>
      <c r="E571" s="72">
        <f>ROW()</f>
        <v>571</v>
      </c>
      <c r="K571" s="73">
        <v>35530</v>
      </c>
      <c r="L571" s="72">
        <v>5.79</v>
      </c>
      <c r="M571" s="73">
        <v>35535</v>
      </c>
      <c r="N571" s="72">
        <v>6.38</v>
      </c>
      <c r="O571" s="73">
        <v>35535</v>
      </c>
      <c r="P571" s="72">
        <v>6.79</v>
      </c>
      <c r="Q571" s="73">
        <v>38432</v>
      </c>
      <c r="R571" s="72">
        <v>3.63</v>
      </c>
      <c r="S571" s="73">
        <v>35537</v>
      </c>
      <c r="T571" s="72">
        <v>7.18</v>
      </c>
      <c r="U571" s="73">
        <v>35867</v>
      </c>
      <c r="V571" s="72">
        <v>8.31</v>
      </c>
      <c r="W571" s="73">
        <v>36210</v>
      </c>
      <c r="X571" s="72">
        <v>7.29</v>
      </c>
      <c r="Y571" s="73">
        <v>40105</v>
      </c>
      <c r="Z571" s="72">
        <v>2.2959999999999998</v>
      </c>
    </row>
    <row r="572" spans="4:26">
      <c r="D572" s="83" t="e">
        <f t="shared" si="8"/>
        <v>#DIV/0!</v>
      </c>
      <c r="E572" s="72">
        <f>ROW()</f>
        <v>572</v>
      </c>
      <c r="K572" s="73">
        <v>35531</v>
      </c>
      <c r="L572" s="72">
        <v>5.85</v>
      </c>
      <c r="M572" s="73">
        <v>35536</v>
      </c>
      <c r="N572" s="72">
        <v>6.32</v>
      </c>
      <c r="O572" s="73">
        <v>35536</v>
      </c>
      <c r="P572" s="72">
        <v>6.7</v>
      </c>
      <c r="Q572" s="73">
        <v>38433</v>
      </c>
      <c r="R572" s="72">
        <v>3.6480000000000001</v>
      </c>
      <c r="S572" s="73">
        <v>35538</v>
      </c>
      <c r="T572" s="72">
        <v>7.14</v>
      </c>
      <c r="U572" s="73">
        <v>35870</v>
      </c>
      <c r="V572" s="72">
        <v>8.0500000000000007</v>
      </c>
      <c r="W572" s="73">
        <v>36213</v>
      </c>
      <c r="X572" s="72">
        <v>7.23</v>
      </c>
      <c r="Y572" s="73">
        <v>40106</v>
      </c>
      <c r="Z572" s="72">
        <v>2.2720000000000002</v>
      </c>
    </row>
    <row r="573" spans="4:26">
      <c r="D573" s="83" t="e">
        <f t="shared" si="8"/>
        <v>#DIV/0!</v>
      </c>
      <c r="E573" s="72">
        <f>ROW()</f>
        <v>573</v>
      </c>
      <c r="K573" s="73">
        <v>35534</v>
      </c>
      <c r="L573" s="72">
        <v>5.91</v>
      </c>
      <c r="M573" s="73">
        <v>35537</v>
      </c>
      <c r="N573" s="72">
        <v>6.32</v>
      </c>
      <c r="O573" s="73">
        <v>35537</v>
      </c>
      <c r="P573" s="72">
        <v>6.71</v>
      </c>
      <c r="Q573" s="73">
        <v>38434</v>
      </c>
      <c r="R573" s="72">
        <v>3.7560000000000002</v>
      </c>
      <c r="S573" s="73">
        <v>35541</v>
      </c>
      <c r="T573" s="72">
        <v>7.12</v>
      </c>
      <c r="U573" s="73">
        <v>35871</v>
      </c>
      <c r="V573" s="72">
        <v>7.98</v>
      </c>
      <c r="W573" s="73">
        <v>36214</v>
      </c>
      <c r="X573" s="72">
        <v>7.23</v>
      </c>
      <c r="Y573" s="73">
        <v>40107</v>
      </c>
      <c r="Z573" s="72">
        <v>2.2469999999999999</v>
      </c>
    </row>
    <row r="574" spans="4:26">
      <c r="D574" s="83" t="e">
        <f t="shared" si="8"/>
        <v>#DIV/0!</v>
      </c>
      <c r="E574" s="72">
        <f>ROW()</f>
        <v>574</v>
      </c>
      <c r="K574" s="73">
        <v>35535</v>
      </c>
      <c r="L574" s="72">
        <v>6</v>
      </c>
      <c r="M574" s="73">
        <v>35538</v>
      </c>
      <c r="N574" s="72">
        <v>6.29</v>
      </c>
      <c r="O574" s="73">
        <v>35538</v>
      </c>
      <c r="P574" s="72">
        <v>6.68</v>
      </c>
      <c r="Q574" s="73">
        <v>38435</v>
      </c>
      <c r="R574" s="72">
        <v>3.7930000000000001</v>
      </c>
      <c r="S574" s="73">
        <v>35542</v>
      </c>
      <c r="T574" s="72">
        <v>7.14</v>
      </c>
      <c r="U574" s="73">
        <v>35872</v>
      </c>
      <c r="V574" s="72">
        <v>8.06</v>
      </c>
      <c r="W574" s="73">
        <v>36215</v>
      </c>
      <c r="X574" s="72">
        <v>7.25</v>
      </c>
      <c r="Y574" s="73">
        <v>40108</v>
      </c>
      <c r="Z574" s="72">
        <v>2.2970000000000002</v>
      </c>
    </row>
    <row r="575" spans="4:26">
      <c r="D575" s="83" t="e">
        <f t="shared" si="8"/>
        <v>#DIV/0!</v>
      </c>
      <c r="E575" s="72">
        <f>ROW()</f>
        <v>575</v>
      </c>
      <c r="K575" s="73">
        <v>35536</v>
      </c>
      <c r="L575" s="72">
        <v>5.96</v>
      </c>
      <c r="M575" s="73">
        <v>35541</v>
      </c>
      <c r="N575" s="72">
        <v>6.26</v>
      </c>
      <c r="O575" s="73">
        <v>35541</v>
      </c>
      <c r="P575" s="72">
        <v>6.64</v>
      </c>
      <c r="Q575" s="73">
        <v>38440</v>
      </c>
      <c r="R575" s="72">
        <v>3.84</v>
      </c>
      <c r="S575" s="73">
        <v>35543</v>
      </c>
      <c r="T575" s="72">
        <v>7.09</v>
      </c>
      <c r="U575" s="73">
        <v>35873</v>
      </c>
      <c r="V575" s="72">
        <v>8.06</v>
      </c>
      <c r="W575" s="73">
        <v>36216</v>
      </c>
      <c r="X575" s="72">
        <v>7.28</v>
      </c>
      <c r="Y575" s="73">
        <v>40109</v>
      </c>
      <c r="Z575" s="72">
        <v>2.31</v>
      </c>
    </row>
    <row r="576" spans="4:26">
      <c r="D576" s="83" t="e">
        <f t="shared" si="8"/>
        <v>#DIV/0!</v>
      </c>
      <c r="E576" s="72">
        <f>ROW()</f>
        <v>576</v>
      </c>
      <c r="K576" s="73">
        <v>35537</v>
      </c>
      <c r="L576" s="72">
        <v>5.9399999999999995</v>
      </c>
      <c r="M576" s="73">
        <v>35542</v>
      </c>
      <c r="N576" s="72">
        <v>6.28</v>
      </c>
      <c r="O576" s="73">
        <v>35542</v>
      </c>
      <c r="P576" s="72">
        <v>6.68</v>
      </c>
      <c r="Q576" s="73">
        <v>38441</v>
      </c>
      <c r="R576" s="72">
        <v>3.875</v>
      </c>
      <c r="S576" s="73">
        <v>35544</v>
      </c>
      <c r="T576" s="72">
        <v>7.14</v>
      </c>
      <c r="U576" s="73">
        <v>35874</v>
      </c>
      <c r="V576" s="72">
        <v>7.96</v>
      </c>
      <c r="W576" s="73">
        <v>36217</v>
      </c>
      <c r="X576" s="72">
        <v>7.3</v>
      </c>
      <c r="Y576" s="73">
        <v>40112</v>
      </c>
      <c r="Z576" s="72">
        <v>2.31</v>
      </c>
    </row>
    <row r="577" spans="4:26">
      <c r="D577" s="83" t="e">
        <f t="shared" si="8"/>
        <v>#DIV/0!</v>
      </c>
      <c r="E577" s="72">
        <f>ROW()</f>
        <v>577</v>
      </c>
      <c r="K577" s="73">
        <v>35538</v>
      </c>
      <c r="L577" s="72">
        <v>5.92</v>
      </c>
      <c r="M577" s="73">
        <v>35543</v>
      </c>
      <c r="N577" s="72">
        <v>6.25</v>
      </c>
      <c r="O577" s="73">
        <v>35543</v>
      </c>
      <c r="P577" s="72">
        <v>6.64</v>
      </c>
      <c r="Q577" s="73">
        <v>38442</v>
      </c>
      <c r="R577" s="72">
        <v>3.8279999999999998</v>
      </c>
      <c r="S577" s="73">
        <v>35545</v>
      </c>
      <c r="T577" s="72">
        <v>7.19</v>
      </c>
      <c r="U577" s="73">
        <v>35877</v>
      </c>
      <c r="V577" s="72">
        <v>7.76</v>
      </c>
      <c r="W577" s="73">
        <v>36220</v>
      </c>
      <c r="X577" s="72">
        <v>7.17</v>
      </c>
      <c r="Y577" s="73">
        <v>40113</v>
      </c>
      <c r="Z577" s="72">
        <v>2.3849999999999998</v>
      </c>
    </row>
    <row r="578" spans="4:26">
      <c r="D578" s="83" t="e">
        <f t="shared" si="8"/>
        <v>#DIV/0!</v>
      </c>
      <c r="E578" s="72">
        <f>ROW()</f>
        <v>578</v>
      </c>
      <c r="K578" s="73">
        <v>35541</v>
      </c>
      <c r="L578" s="72">
        <v>5.88</v>
      </c>
      <c r="M578" s="73">
        <v>35544</v>
      </c>
      <c r="N578" s="72">
        <v>6.3</v>
      </c>
      <c r="O578" s="73">
        <v>35544</v>
      </c>
      <c r="P578" s="72">
        <v>6.6899999999999995</v>
      </c>
      <c r="Q578" s="73">
        <v>38443</v>
      </c>
      <c r="R578" s="72">
        <v>3.7829999999999999</v>
      </c>
      <c r="S578" s="73">
        <v>35548</v>
      </c>
      <c r="T578" s="72">
        <v>7.2</v>
      </c>
      <c r="U578" s="73">
        <v>35878</v>
      </c>
      <c r="V578" s="72">
        <v>7.82</v>
      </c>
      <c r="W578" s="73">
        <v>36221</v>
      </c>
      <c r="X578" s="72">
        <v>7.25</v>
      </c>
      <c r="Y578" s="73">
        <v>40114</v>
      </c>
      <c r="Z578" s="72">
        <v>2.3159999999999998</v>
      </c>
    </row>
    <row r="579" spans="4:26">
      <c r="D579" s="83" t="e">
        <f t="shared" si="8"/>
        <v>#DIV/0!</v>
      </c>
      <c r="E579" s="72">
        <f>ROW()</f>
        <v>579</v>
      </c>
      <c r="K579" s="73">
        <v>35542</v>
      </c>
      <c r="L579" s="72">
        <v>5.89</v>
      </c>
      <c r="M579" s="73">
        <v>35545</v>
      </c>
      <c r="N579" s="72">
        <v>6.37</v>
      </c>
      <c r="O579" s="73">
        <v>35545</v>
      </c>
      <c r="P579" s="72">
        <v>6.75</v>
      </c>
      <c r="Q579" s="73">
        <v>38446</v>
      </c>
      <c r="R579" s="72">
        <v>3.7389999999999999</v>
      </c>
      <c r="S579" s="73">
        <v>35549</v>
      </c>
      <c r="T579" s="72">
        <v>7.19</v>
      </c>
      <c r="U579" s="73">
        <v>35879</v>
      </c>
      <c r="V579" s="72">
        <v>7.9399999999999995</v>
      </c>
      <c r="W579" s="73">
        <v>36222</v>
      </c>
      <c r="X579" s="72">
        <v>7.23</v>
      </c>
      <c r="Y579" s="73">
        <v>40115</v>
      </c>
      <c r="Z579" s="72">
        <v>2.2930000000000001</v>
      </c>
    </row>
    <row r="580" spans="4:26">
      <c r="D580" s="83" t="e">
        <f t="shared" si="8"/>
        <v>#DIV/0!</v>
      </c>
      <c r="E580" s="72">
        <f>ROW()</f>
        <v>580</v>
      </c>
      <c r="K580" s="73">
        <v>35543</v>
      </c>
      <c r="L580" s="72">
        <v>5.88</v>
      </c>
      <c r="M580" s="73">
        <v>35548</v>
      </c>
      <c r="N580" s="72">
        <v>6.37</v>
      </c>
      <c r="O580" s="73">
        <v>35548</v>
      </c>
      <c r="P580" s="72">
        <v>6.75</v>
      </c>
      <c r="Q580" s="73">
        <v>38448</v>
      </c>
      <c r="R580" s="72">
        <v>3.7640000000000002</v>
      </c>
      <c r="S580" s="73">
        <v>35550</v>
      </c>
      <c r="T580" s="72">
        <v>7.02</v>
      </c>
      <c r="U580" s="73">
        <v>35880</v>
      </c>
      <c r="V580" s="72">
        <v>8</v>
      </c>
      <c r="W580" s="73">
        <v>36223</v>
      </c>
      <c r="X580" s="72">
        <v>7.27</v>
      </c>
      <c r="Y580" s="73">
        <v>40116</v>
      </c>
      <c r="Z580" s="72">
        <v>2.3609999999999998</v>
      </c>
    </row>
    <row r="581" spans="4:26">
      <c r="D581" s="83" t="e">
        <f t="shared" si="8"/>
        <v>#DIV/0!</v>
      </c>
      <c r="E581" s="72">
        <f>ROW()</f>
        <v>581</v>
      </c>
      <c r="K581" s="73">
        <v>35544</v>
      </c>
      <c r="L581" s="72">
        <v>5.9399999999999995</v>
      </c>
      <c r="M581" s="73">
        <v>35549</v>
      </c>
      <c r="N581" s="72">
        <v>6.36</v>
      </c>
      <c r="O581" s="73">
        <v>35549</v>
      </c>
      <c r="P581" s="72">
        <v>6.74</v>
      </c>
      <c r="Q581" s="73">
        <v>38449</v>
      </c>
      <c r="R581" s="72">
        <v>3.6619999999999999</v>
      </c>
      <c r="S581" s="73">
        <v>35551</v>
      </c>
      <c r="T581" s="72">
        <v>6.92</v>
      </c>
      <c r="U581" s="73">
        <v>35881</v>
      </c>
      <c r="V581" s="72">
        <v>8.01</v>
      </c>
      <c r="W581" s="73">
        <v>36224</v>
      </c>
      <c r="X581" s="72">
        <v>7.3</v>
      </c>
      <c r="Y581" s="73">
        <v>40119</v>
      </c>
      <c r="Z581" s="72">
        <v>2.2949999999999999</v>
      </c>
    </row>
    <row r="582" spans="4:26">
      <c r="D582" s="83" t="e">
        <f t="shared" si="8"/>
        <v>#DIV/0!</v>
      </c>
      <c r="E582" s="72">
        <f>ROW()</f>
        <v>582</v>
      </c>
      <c r="K582" s="73">
        <v>35545</v>
      </c>
      <c r="L582" s="72">
        <v>5.98</v>
      </c>
      <c r="M582" s="73">
        <v>35550</v>
      </c>
      <c r="N582" s="72">
        <v>6.21</v>
      </c>
      <c r="O582" s="73">
        <v>35550</v>
      </c>
      <c r="P582" s="72">
        <v>6.58</v>
      </c>
      <c r="Q582" s="73">
        <v>38450</v>
      </c>
      <c r="R582" s="72">
        <v>3.6680000000000001</v>
      </c>
      <c r="S582" s="73">
        <v>35552</v>
      </c>
      <c r="T582" s="72">
        <v>6.87</v>
      </c>
      <c r="U582" s="73">
        <v>35884</v>
      </c>
      <c r="V582" s="72">
        <v>8.06</v>
      </c>
      <c r="W582" s="73">
        <v>36227</v>
      </c>
      <c r="X582" s="72">
        <v>7.25</v>
      </c>
      <c r="Y582" s="73">
        <v>40120</v>
      </c>
      <c r="Z582" s="72">
        <v>2.3140000000000001</v>
      </c>
    </row>
    <row r="583" spans="4:26">
      <c r="D583" s="83" t="e">
        <f t="shared" si="8"/>
        <v>#DIV/0!</v>
      </c>
      <c r="E583" s="72">
        <f>ROW()</f>
        <v>583</v>
      </c>
      <c r="K583" s="73">
        <v>35548</v>
      </c>
      <c r="L583" s="72">
        <v>6</v>
      </c>
      <c r="M583" s="73">
        <v>35551</v>
      </c>
      <c r="N583" s="72">
        <v>6.15</v>
      </c>
      <c r="O583" s="73">
        <v>35551</v>
      </c>
      <c r="P583" s="72">
        <v>6.49</v>
      </c>
      <c r="Q583" s="73">
        <v>38453</v>
      </c>
      <c r="R583" s="72">
        <v>3.6480000000000001</v>
      </c>
      <c r="S583" s="73">
        <v>35555</v>
      </c>
      <c r="T583" s="72">
        <v>6.85</v>
      </c>
      <c r="U583" s="73">
        <v>35885</v>
      </c>
      <c r="V583" s="72">
        <v>8.09</v>
      </c>
      <c r="W583" s="73">
        <v>36228</v>
      </c>
      <c r="X583" s="72">
        <v>7.18</v>
      </c>
      <c r="Y583" s="73">
        <v>40121</v>
      </c>
      <c r="Z583" s="72">
        <v>2.339</v>
      </c>
    </row>
    <row r="584" spans="4:26">
      <c r="D584" s="83" t="e">
        <f t="shared" si="8"/>
        <v>#DIV/0!</v>
      </c>
      <c r="E584" s="72">
        <f>ROW()</f>
        <v>584</v>
      </c>
      <c r="K584" s="73">
        <v>35549</v>
      </c>
      <c r="L584" s="72">
        <v>6</v>
      </c>
      <c r="M584" s="73">
        <v>35552</v>
      </c>
      <c r="N584" s="72">
        <v>6.14</v>
      </c>
      <c r="O584" s="73">
        <v>35552</v>
      </c>
      <c r="P584" s="72">
        <v>6.48</v>
      </c>
      <c r="Q584" s="73">
        <v>38454</v>
      </c>
      <c r="R584" s="72">
        <v>3.6080000000000001</v>
      </c>
      <c r="S584" s="73">
        <v>35556</v>
      </c>
      <c r="T584" s="72">
        <v>6.86</v>
      </c>
      <c r="U584" s="73">
        <v>35886</v>
      </c>
      <c r="V584" s="72">
        <v>8.16</v>
      </c>
      <c r="W584" s="73">
        <v>36229</v>
      </c>
      <c r="X584" s="72">
        <v>7.19</v>
      </c>
      <c r="Y584" s="73">
        <v>40122</v>
      </c>
      <c r="Z584" s="72">
        <v>2.3639999999999999</v>
      </c>
    </row>
    <row r="585" spans="4:26">
      <c r="D585" s="83" t="e">
        <f t="shared" si="8"/>
        <v>#DIV/0!</v>
      </c>
      <c r="E585" s="72">
        <f>ROW()</f>
        <v>585</v>
      </c>
      <c r="K585" s="73">
        <v>35550</v>
      </c>
      <c r="L585" s="72">
        <v>5.88</v>
      </c>
      <c r="M585" s="73">
        <v>35555</v>
      </c>
      <c r="N585" s="72">
        <v>6.12</v>
      </c>
      <c r="O585" s="73">
        <v>35555</v>
      </c>
      <c r="P585" s="72">
        <v>6.45</v>
      </c>
      <c r="Q585" s="73">
        <v>38455</v>
      </c>
      <c r="R585" s="72">
        <v>3.5259999999999998</v>
      </c>
      <c r="S585" s="73">
        <v>35557</v>
      </c>
      <c r="T585" s="72">
        <v>6.91</v>
      </c>
      <c r="U585" s="73">
        <v>35887</v>
      </c>
      <c r="V585" s="72">
        <v>8.09</v>
      </c>
      <c r="W585" s="73">
        <v>36230</v>
      </c>
      <c r="X585" s="72">
        <v>7.18</v>
      </c>
      <c r="Y585" s="73">
        <v>40123</v>
      </c>
      <c r="Z585" s="72">
        <v>2.3650000000000002</v>
      </c>
    </row>
    <row r="586" spans="4:26">
      <c r="D586" s="83" t="e">
        <f t="shared" si="8"/>
        <v>#DIV/0!</v>
      </c>
      <c r="E586" s="72">
        <f>ROW()</f>
        <v>586</v>
      </c>
      <c r="K586" s="73">
        <v>35551</v>
      </c>
      <c r="L586" s="72">
        <v>5.85</v>
      </c>
      <c r="M586" s="73">
        <v>35556</v>
      </c>
      <c r="N586" s="72">
        <v>6.13</v>
      </c>
      <c r="O586" s="73">
        <v>35556</v>
      </c>
      <c r="P586" s="72">
        <v>6.46</v>
      </c>
      <c r="Q586" s="73">
        <v>38456</v>
      </c>
      <c r="R586" s="72">
        <v>3.4990000000000001</v>
      </c>
      <c r="S586" s="73">
        <v>35558</v>
      </c>
      <c r="T586" s="72">
        <v>7.02</v>
      </c>
      <c r="U586" s="73">
        <v>35892</v>
      </c>
      <c r="V586" s="72">
        <v>8</v>
      </c>
      <c r="W586" s="73">
        <v>36231</v>
      </c>
      <c r="X586" s="72">
        <v>7.2</v>
      </c>
      <c r="Y586" s="73">
        <v>40126</v>
      </c>
      <c r="Z586" s="72">
        <v>2.355</v>
      </c>
    </row>
    <row r="587" spans="4:26">
      <c r="D587" s="83" t="e">
        <f t="shared" si="8"/>
        <v>#DIV/0!</v>
      </c>
      <c r="E587" s="72">
        <f>ROW()</f>
        <v>587</v>
      </c>
      <c r="K587" s="73">
        <v>35552</v>
      </c>
      <c r="L587" s="72">
        <v>5.84</v>
      </c>
      <c r="M587" s="73">
        <v>35557</v>
      </c>
      <c r="N587" s="72">
        <v>6.16</v>
      </c>
      <c r="O587" s="73">
        <v>35557</v>
      </c>
      <c r="P587" s="72">
        <v>6.51</v>
      </c>
      <c r="Q587" s="73">
        <v>38457</v>
      </c>
      <c r="R587" s="72">
        <v>3.411</v>
      </c>
      <c r="S587" s="73">
        <v>35559</v>
      </c>
      <c r="T587" s="72">
        <v>6.95</v>
      </c>
      <c r="U587" s="73">
        <v>35893</v>
      </c>
      <c r="V587" s="72">
        <v>8.01</v>
      </c>
      <c r="W587" s="73">
        <v>36234</v>
      </c>
      <c r="X587" s="72">
        <v>7.19</v>
      </c>
      <c r="Y587" s="73">
        <v>40127</v>
      </c>
      <c r="Z587" s="72">
        <v>2.343</v>
      </c>
    </row>
    <row r="588" spans="4:26">
      <c r="D588" s="83" t="e">
        <f t="shared" si="8"/>
        <v>#DIV/0!</v>
      </c>
      <c r="E588" s="72">
        <f>ROW()</f>
        <v>588</v>
      </c>
      <c r="K588" s="73">
        <v>35555</v>
      </c>
      <c r="L588" s="72">
        <v>5.82</v>
      </c>
      <c r="M588" s="73">
        <v>35558</v>
      </c>
      <c r="N588" s="72">
        <v>6.23</v>
      </c>
      <c r="O588" s="73">
        <v>35558</v>
      </c>
      <c r="P588" s="72">
        <v>6.59</v>
      </c>
      <c r="Q588" s="73">
        <v>38460</v>
      </c>
      <c r="R588" s="72">
        <v>3.2519999999999998</v>
      </c>
      <c r="S588" s="73">
        <v>35562</v>
      </c>
      <c r="T588" s="72">
        <v>6.91</v>
      </c>
      <c r="U588" s="73">
        <v>35894</v>
      </c>
      <c r="V588" s="72">
        <v>7.92</v>
      </c>
      <c r="W588" s="73">
        <v>36235</v>
      </c>
      <c r="X588" s="72">
        <v>7.21</v>
      </c>
      <c r="Y588" s="73">
        <v>40128</v>
      </c>
      <c r="Z588" s="72">
        <v>2.3290000000000002</v>
      </c>
    </row>
    <row r="589" spans="4:26">
      <c r="D589" s="83" t="e">
        <f t="shared" si="8"/>
        <v>#DIV/0!</v>
      </c>
      <c r="E589" s="72">
        <f>ROW()</f>
        <v>589</v>
      </c>
      <c r="K589" s="73">
        <v>35556</v>
      </c>
      <c r="L589" s="72">
        <v>5.8</v>
      </c>
      <c r="M589" s="73">
        <v>35559</v>
      </c>
      <c r="N589" s="72">
        <v>6.13</v>
      </c>
      <c r="O589" s="73">
        <v>35559</v>
      </c>
      <c r="P589" s="72">
        <v>6.5</v>
      </c>
      <c r="Q589" s="73">
        <v>38461</v>
      </c>
      <c r="R589" s="72">
        <v>3.157</v>
      </c>
      <c r="S589" s="73">
        <v>35563</v>
      </c>
      <c r="T589" s="72">
        <v>6.86</v>
      </c>
      <c r="U589" s="73">
        <v>35899</v>
      </c>
      <c r="V589" s="72">
        <v>7.92</v>
      </c>
      <c r="W589" s="73">
        <v>36236</v>
      </c>
      <c r="X589" s="72">
        <v>7.24</v>
      </c>
      <c r="Y589" s="73">
        <v>40129</v>
      </c>
      <c r="Z589" s="72">
        <v>2.286</v>
      </c>
    </row>
    <row r="590" spans="4:26">
      <c r="D590" s="83" t="e">
        <f t="shared" ref="D590:D653" si="9">LN(B590/B589)</f>
        <v>#DIV/0!</v>
      </c>
      <c r="E590" s="72">
        <f>ROW()</f>
        <v>590</v>
      </c>
      <c r="K590" s="73">
        <v>35557</v>
      </c>
      <c r="L590" s="72">
        <v>5.84</v>
      </c>
      <c r="M590" s="73">
        <v>35562</v>
      </c>
      <c r="N590" s="72">
        <v>6.06</v>
      </c>
      <c r="O590" s="73">
        <v>35562</v>
      </c>
      <c r="P590" s="72">
        <v>6.44</v>
      </c>
      <c r="Q590" s="73">
        <v>38462</v>
      </c>
      <c r="R590" s="72">
        <v>2.931</v>
      </c>
      <c r="S590" s="73">
        <v>35564</v>
      </c>
      <c r="T590" s="72">
        <v>6.9399999999999995</v>
      </c>
      <c r="U590" s="73">
        <v>35900</v>
      </c>
      <c r="V590" s="72">
        <v>7.9399999999999995</v>
      </c>
      <c r="W590" s="73">
        <v>36237</v>
      </c>
      <c r="X590" s="72">
        <v>7.23</v>
      </c>
      <c r="Y590" s="73">
        <v>40130</v>
      </c>
      <c r="Z590" s="72">
        <v>2.2519999999999998</v>
      </c>
    </row>
    <row r="591" spans="4:26">
      <c r="D591" s="83" t="e">
        <f t="shared" si="9"/>
        <v>#DIV/0!</v>
      </c>
      <c r="E591" s="72">
        <f>ROW()</f>
        <v>591</v>
      </c>
      <c r="K591" s="73">
        <v>35558</v>
      </c>
      <c r="L591" s="72">
        <v>5.89</v>
      </c>
      <c r="M591" s="73">
        <v>35563</v>
      </c>
      <c r="N591" s="72">
        <v>6.15</v>
      </c>
      <c r="O591" s="73">
        <v>35563</v>
      </c>
      <c r="P591" s="72">
        <v>6.41</v>
      </c>
      <c r="Q591" s="73">
        <v>38463</v>
      </c>
      <c r="R591" s="72">
        <v>3.0289999999999999</v>
      </c>
      <c r="S591" s="73">
        <v>35565</v>
      </c>
      <c r="T591" s="72">
        <v>6.83</v>
      </c>
      <c r="U591" s="73">
        <v>35901</v>
      </c>
      <c r="V591" s="72">
        <v>7.92</v>
      </c>
      <c r="W591" s="73">
        <v>36238</v>
      </c>
      <c r="X591" s="72">
        <v>7.25</v>
      </c>
      <c r="Y591" s="73">
        <v>40133</v>
      </c>
      <c r="Z591" s="72">
        <v>2.258</v>
      </c>
    </row>
    <row r="592" spans="4:26">
      <c r="D592" s="83" t="e">
        <f t="shared" si="9"/>
        <v>#DIV/0!</v>
      </c>
      <c r="E592" s="72">
        <f>ROW()</f>
        <v>592</v>
      </c>
      <c r="K592" s="73">
        <v>35559</v>
      </c>
      <c r="L592" s="72">
        <v>5.82</v>
      </c>
      <c r="M592" s="73">
        <v>35564</v>
      </c>
      <c r="N592" s="72">
        <v>6.22</v>
      </c>
      <c r="O592" s="73">
        <v>35564</v>
      </c>
      <c r="P592" s="72">
        <v>6.49</v>
      </c>
      <c r="Q592" s="73">
        <v>38464</v>
      </c>
      <c r="R592" s="72">
        <v>3.1019999999999999</v>
      </c>
      <c r="S592" s="73">
        <v>35566</v>
      </c>
      <c r="T592" s="72">
        <v>6.8100000000000005</v>
      </c>
      <c r="U592" s="73">
        <v>35902</v>
      </c>
      <c r="V592" s="72">
        <v>7.9</v>
      </c>
      <c r="W592" s="73">
        <v>36241</v>
      </c>
      <c r="X592" s="72">
        <v>7.24</v>
      </c>
      <c r="Y592" s="73">
        <v>40134</v>
      </c>
      <c r="Z592" s="72">
        <v>2.1619999999999999</v>
      </c>
    </row>
    <row r="593" spans="4:26">
      <c r="D593" s="83" t="e">
        <f t="shared" si="9"/>
        <v>#DIV/0!</v>
      </c>
      <c r="E593" s="72">
        <f>ROW()</f>
        <v>593</v>
      </c>
      <c r="K593" s="73">
        <v>35562</v>
      </c>
      <c r="L593" s="72">
        <v>5.77</v>
      </c>
      <c r="M593" s="73">
        <v>35565</v>
      </c>
      <c r="N593" s="72">
        <v>6.17</v>
      </c>
      <c r="O593" s="73">
        <v>35565</v>
      </c>
      <c r="P593" s="72">
        <v>6.43</v>
      </c>
      <c r="Q593" s="73">
        <v>38467</v>
      </c>
      <c r="R593" s="72">
        <v>2.952</v>
      </c>
      <c r="S593" s="73">
        <v>35569</v>
      </c>
      <c r="T593" s="72">
        <v>6.83</v>
      </c>
      <c r="U593" s="73">
        <v>35905</v>
      </c>
      <c r="V593" s="72">
        <v>7.86</v>
      </c>
      <c r="W593" s="73">
        <v>36242</v>
      </c>
      <c r="X593" s="72">
        <v>7.28</v>
      </c>
      <c r="Y593" s="73">
        <v>40135</v>
      </c>
      <c r="Z593" s="72">
        <v>2.169</v>
      </c>
    </row>
    <row r="594" spans="4:26">
      <c r="D594" s="83" t="e">
        <f t="shared" si="9"/>
        <v>#DIV/0!</v>
      </c>
      <c r="E594" s="72">
        <f>ROW()</f>
        <v>594</v>
      </c>
      <c r="K594" s="73">
        <v>35563</v>
      </c>
      <c r="L594" s="72">
        <v>5.76</v>
      </c>
      <c r="M594" s="73">
        <v>35566</v>
      </c>
      <c r="N594" s="72">
        <v>6.18</v>
      </c>
      <c r="O594" s="73">
        <v>35566</v>
      </c>
      <c r="P594" s="72">
        <v>6.42</v>
      </c>
      <c r="Q594" s="73">
        <v>38468</v>
      </c>
      <c r="R594" s="72">
        <v>2.972</v>
      </c>
      <c r="S594" s="73">
        <v>35570</v>
      </c>
      <c r="T594" s="72">
        <v>6.87</v>
      </c>
      <c r="U594" s="73">
        <v>35906</v>
      </c>
      <c r="V594" s="72">
        <v>7.88</v>
      </c>
      <c r="W594" s="73">
        <v>36243</v>
      </c>
      <c r="X594" s="72">
        <v>7.25</v>
      </c>
      <c r="Y594" s="73">
        <v>40136</v>
      </c>
      <c r="Z594" s="72">
        <v>2.14</v>
      </c>
    </row>
    <row r="595" spans="4:26">
      <c r="D595" s="83" t="e">
        <f t="shared" si="9"/>
        <v>#DIV/0!</v>
      </c>
      <c r="E595" s="72">
        <f>ROW()</f>
        <v>595</v>
      </c>
      <c r="K595" s="73">
        <v>35564</v>
      </c>
      <c r="L595" s="72">
        <v>5.84</v>
      </c>
      <c r="M595" s="73">
        <v>35569</v>
      </c>
      <c r="N595" s="72">
        <v>6.2</v>
      </c>
      <c r="O595" s="73">
        <v>35569</v>
      </c>
      <c r="P595" s="72">
        <v>6.44</v>
      </c>
      <c r="Q595" s="73">
        <v>38469</v>
      </c>
      <c r="R595" s="72">
        <v>3.048</v>
      </c>
      <c r="S595" s="73">
        <v>35571</v>
      </c>
      <c r="T595" s="72">
        <v>6.79</v>
      </c>
      <c r="U595" s="73">
        <v>35907</v>
      </c>
      <c r="V595" s="72">
        <v>7.95</v>
      </c>
      <c r="W595" s="73">
        <v>36244</v>
      </c>
      <c r="X595" s="72">
        <v>7.14</v>
      </c>
      <c r="Y595" s="73">
        <v>40137</v>
      </c>
      <c r="Z595" s="72">
        <v>2.1179999999999999</v>
      </c>
    </row>
    <row r="596" spans="4:26">
      <c r="D596" s="83" t="e">
        <f t="shared" si="9"/>
        <v>#DIV/0!</v>
      </c>
      <c r="E596" s="72">
        <f>ROW()</f>
        <v>596</v>
      </c>
      <c r="K596" s="73">
        <v>35565</v>
      </c>
      <c r="L596" s="72">
        <v>5.8</v>
      </c>
      <c r="M596" s="73">
        <v>35570</v>
      </c>
      <c r="N596" s="72">
        <v>6.23</v>
      </c>
      <c r="O596" s="73">
        <v>35570</v>
      </c>
      <c r="P596" s="72">
        <v>6.46</v>
      </c>
      <c r="Q596" s="73">
        <v>38470</v>
      </c>
      <c r="R596" s="72">
        <v>2.972</v>
      </c>
      <c r="S596" s="73">
        <v>35572</v>
      </c>
      <c r="T596" s="72">
        <v>6.87</v>
      </c>
      <c r="U596" s="73">
        <v>35908</v>
      </c>
      <c r="V596" s="72">
        <v>8.0299999999999994</v>
      </c>
      <c r="W596" s="73">
        <v>36245</v>
      </c>
      <c r="X596" s="72">
        <v>7.18</v>
      </c>
      <c r="Y596" s="73">
        <v>40140</v>
      </c>
      <c r="Z596" s="72">
        <v>2.1459999999999999</v>
      </c>
    </row>
    <row r="597" spans="4:26">
      <c r="D597" s="83" t="e">
        <f t="shared" si="9"/>
        <v>#DIV/0!</v>
      </c>
      <c r="E597" s="72">
        <f>ROW()</f>
        <v>597</v>
      </c>
      <c r="K597" s="73">
        <v>35566</v>
      </c>
      <c r="L597" s="72">
        <v>5.86</v>
      </c>
      <c r="M597" s="73">
        <v>35571</v>
      </c>
      <c r="N597" s="72">
        <v>6.15</v>
      </c>
      <c r="O597" s="73">
        <v>35571</v>
      </c>
      <c r="P597" s="72">
        <v>6.39</v>
      </c>
      <c r="Q597" s="73">
        <v>38471</v>
      </c>
      <c r="R597" s="72">
        <v>2.9529999999999998</v>
      </c>
      <c r="S597" s="73">
        <v>35576</v>
      </c>
      <c r="T597" s="72">
        <v>6.87</v>
      </c>
      <c r="U597" s="73">
        <v>35909</v>
      </c>
      <c r="V597" s="72">
        <v>8.1300000000000008</v>
      </c>
      <c r="W597" s="73">
        <v>36248</v>
      </c>
      <c r="X597" s="72">
        <v>7.16</v>
      </c>
      <c r="Y597" s="73">
        <v>40141</v>
      </c>
      <c r="Z597" s="72">
        <v>2.1419999999999999</v>
      </c>
    </row>
    <row r="598" spans="4:26">
      <c r="D598" s="83" t="e">
        <f t="shared" si="9"/>
        <v>#DIV/0!</v>
      </c>
      <c r="E598" s="72">
        <f>ROW()</f>
        <v>598</v>
      </c>
      <c r="K598" s="73">
        <v>35569</v>
      </c>
      <c r="L598" s="72">
        <v>5.85</v>
      </c>
      <c r="M598" s="73">
        <v>35572</v>
      </c>
      <c r="N598" s="72">
        <v>6.19</v>
      </c>
      <c r="O598" s="73">
        <v>35572</v>
      </c>
      <c r="P598" s="72">
        <v>6.45</v>
      </c>
      <c r="Q598" s="73">
        <v>38475</v>
      </c>
      <c r="R598" s="72">
        <v>2.9910000000000001</v>
      </c>
      <c r="S598" s="73">
        <v>35577</v>
      </c>
      <c r="T598" s="72">
        <v>6.91</v>
      </c>
      <c r="U598" s="73">
        <v>35912</v>
      </c>
      <c r="V598" s="72">
        <v>8.16</v>
      </c>
      <c r="W598" s="73">
        <v>36249</v>
      </c>
      <c r="X598" s="72">
        <v>7.14</v>
      </c>
      <c r="Y598" s="73">
        <v>40142</v>
      </c>
      <c r="Z598" s="72">
        <v>2.1360000000000001</v>
      </c>
    </row>
    <row r="599" spans="4:26">
      <c r="D599" s="83" t="e">
        <f t="shared" si="9"/>
        <v>#DIV/0!</v>
      </c>
      <c r="E599" s="72">
        <f>ROW()</f>
        <v>599</v>
      </c>
      <c r="K599" s="73">
        <v>35570</v>
      </c>
      <c r="L599" s="72">
        <v>5.84</v>
      </c>
      <c r="M599" s="73">
        <v>35576</v>
      </c>
      <c r="N599" s="72">
        <v>6.19</v>
      </c>
      <c r="O599" s="73">
        <v>35576</v>
      </c>
      <c r="P599" s="72">
        <v>6.45</v>
      </c>
      <c r="Q599" s="73">
        <v>38476</v>
      </c>
      <c r="R599" s="72">
        <v>2.8289999999999997</v>
      </c>
      <c r="S599" s="73">
        <v>35578</v>
      </c>
      <c r="T599" s="72">
        <v>6.97</v>
      </c>
      <c r="U599" s="73">
        <v>35913</v>
      </c>
      <c r="V599" s="72">
        <v>8.3000000000000007</v>
      </c>
      <c r="W599" s="73">
        <v>36250</v>
      </c>
      <c r="X599" s="72">
        <v>7.16</v>
      </c>
      <c r="Y599" s="73">
        <v>40143</v>
      </c>
      <c r="Z599" s="72">
        <v>2.133</v>
      </c>
    </row>
    <row r="600" spans="4:26">
      <c r="D600" s="83" t="e">
        <f t="shared" si="9"/>
        <v>#DIV/0!</v>
      </c>
      <c r="E600" s="72">
        <f>ROW()</f>
        <v>600</v>
      </c>
      <c r="K600" s="73">
        <v>35571</v>
      </c>
      <c r="L600" s="72">
        <v>5.78</v>
      </c>
      <c r="M600" s="73">
        <v>35577</v>
      </c>
      <c r="N600" s="72">
        <v>6.18</v>
      </c>
      <c r="O600" s="73">
        <v>35577</v>
      </c>
      <c r="P600" s="72">
        <v>6.45</v>
      </c>
      <c r="Q600" s="73">
        <v>38477</v>
      </c>
      <c r="R600" s="72">
        <v>2.899</v>
      </c>
      <c r="S600" s="73">
        <v>35579</v>
      </c>
      <c r="T600" s="72">
        <v>6.97</v>
      </c>
      <c r="U600" s="73">
        <v>35914</v>
      </c>
      <c r="V600" s="72">
        <v>8.2799999999999994</v>
      </c>
      <c r="W600" s="73">
        <v>36251</v>
      </c>
      <c r="X600" s="72">
        <v>7.15</v>
      </c>
      <c r="Y600" s="73">
        <v>40144</v>
      </c>
      <c r="Z600" s="72">
        <v>2.1019999999999999</v>
      </c>
    </row>
    <row r="601" spans="4:26">
      <c r="D601" s="83" t="e">
        <f t="shared" si="9"/>
        <v>#DIV/0!</v>
      </c>
      <c r="E601" s="72">
        <f>ROW()</f>
        <v>601</v>
      </c>
      <c r="K601" s="73">
        <v>35572</v>
      </c>
      <c r="L601" s="72">
        <v>5.8100000000000005</v>
      </c>
      <c r="M601" s="73">
        <v>35578</v>
      </c>
      <c r="N601" s="72">
        <v>6.23</v>
      </c>
      <c r="O601" s="73">
        <v>35578</v>
      </c>
      <c r="P601" s="72">
        <v>6.5</v>
      </c>
      <c r="Q601" s="73">
        <v>38478</v>
      </c>
      <c r="R601" s="72">
        <v>2.8209999999999997</v>
      </c>
      <c r="S601" s="73">
        <v>35580</v>
      </c>
      <c r="T601" s="72">
        <v>6.93</v>
      </c>
      <c r="U601" s="73">
        <v>35915</v>
      </c>
      <c r="V601" s="72">
        <v>8.36</v>
      </c>
      <c r="W601" s="73">
        <v>36257</v>
      </c>
      <c r="X601" s="72">
        <v>7.1</v>
      </c>
      <c r="Y601" s="73">
        <v>40147</v>
      </c>
      <c r="Z601" s="72">
        <v>2.121</v>
      </c>
    </row>
    <row r="602" spans="4:26">
      <c r="D602" s="83" t="e">
        <f t="shared" si="9"/>
        <v>#DIV/0!</v>
      </c>
      <c r="E602" s="72">
        <f>ROW()</f>
        <v>602</v>
      </c>
      <c r="K602" s="73">
        <v>35576</v>
      </c>
      <c r="L602" s="72">
        <v>5.8100000000000005</v>
      </c>
      <c r="M602" s="73">
        <v>35579</v>
      </c>
      <c r="N602" s="72">
        <v>6.26</v>
      </c>
      <c r="O602" s="73">
        <v>35579</v>
      </c>
      <c r="P602" s="72">
        <v>6.52</v>
      </c>
      <c r="Q602" s="73">
        <v>38481</v>
      </c>
      <c r="R602" s="72">
        <v>3.0089999999999999</v>
      </c>
      <c r="S602" s="73">
        <v>35583</v>
      </c>
      <c r="T602" s="72">
        <v>6.84</v>
      </c>
      <c r="U602" s="73">
        <v>35916</v>
      </c>
      <c r="V602" s="72">
        <v>8.44</v>
      </c>
      <c r="W602" s="73">
        <v>36258</v>
      </c>
      <c r="X602" s="72">
        <v>7.04</v>
      </c>
      <c r="Y602" s="73">
        <v>40148</v>
      </c>
      <c r="Z602" s="72">
        <v>2.1339999999999999</v>
      </c>
    </row>
    <row r="603" spans="4:26">
      <c r="D603" s="83" t="e">
        <f t="shared" si="9"/>
        <v>#DIV/0!</v>
      </c>
      <c r="E603" s="72">
        <f>ROW()</f>
        <v>603</v>
      </c>
      <c r="K603" s="73">
        <v>35577</v>
      </c>
      <c r="L603" s="72">
        <v>5.78</v>
      </c>
      <c r="M603" s="73">
        <v>35580</v>
      </c>
      <c r="N603" s="72">
        <v>6.25</v>
      </c>
      <c r="O603" s="73">
        <v>35580</v>
      </c>
      <c r="P603" s="72">
        <v>6.5</v>
      </c>
      <c r="Q603" s="73">
        <v>38482</v>
      </c>
      <c r="R603" s="72">
        <v>3.1459999999999999</v>
      </c>
      <c r="S603" s="73">
        <v>35584</v>
      </c>
      <c r="T603" s="72">
        <v>6.82</v>
      </c>
      <c r="U603" s="73">
        <v>35919</v>
      </c>
      <c r="V603" s="72">
        <v>8.44</v>
      </c>
      <c r="W603" s="73">
        <v>36259</v>
      </c>
      <c r="X603" s="72">
        <v>6.9</v>
      </c>
      <c r="Y603" s="73">
        <v>40149</v>
      </c>
      <c r="Z603" s="72">
        <v>2.157</v>
      </c>
    </row>
    <row r="604" spans="4:26">
      <c r="D604" s="83" t="e">
        <f t="shared" si="9"/>
        <v>#DIV/0!</v>
      </c>
      <c r="E604" s="72">
        <f>ROW()</f>
        <v>604</v>
      </c>
      <c r="K604" s="73">
        <v>35578</v>
      </c>
      <c r="L604" s="72">
        <v>5.83</v>
      </c>
      <c r="M604" s="73">
        <v>35583</v>
      </c>
      <c r="N604" s="72">
        <v>6.22</v>
      </c>
      <c r="O604" s="73">
        <v>35583</v>
      </c>
      <c r="P604" s="72">
        <v>6.45</v>
      </c>
      <c r="Q604" s="73">
        <v>38483</v>
      </c>
      <c r="R604" s="72">
        <v>3.1920000000000002</v>
      </c>
      <c r="S604" s="73">
        <v>35585</v>
      </c>
      <c r="T604" s="72">
        <v>6.82</v>
      </c>
      <c r="U604" s="73">
        <v>35920</v>
      </c>
      <c r="V604" s="72">
        <v>8.5399999999999991</v>
      </c>
      <c r="W604" s="73">
        <v>36262</v>
      </c>
      <c r="X604" s="72">
        <v>6.87</v>
      </c>
      <c r="Y604" s="73">
        <v>40150</v>
      </c>
      <c r="Z604" s="72">
        <v>2.198</v>
      </c>
    </row>
    <row r="605" spans="4:26">
      <c r="D605" s="83" t="e">
        <f t="shared" si="9"/>
        <v>#DIV/0!</v>
      </c>
      <c r="E605" s="72">
        <f>ROW()</f>
        <v>605</v>
      </c>
      <c r="K605" s="73">
        <v>35579</v>
      </c>
      <c r="L605" s="72">
        <v>5.84</v>
      </c>
      <c r="M605" s="73">
        <v>35584</v>
      </c>
      <c r="N605" s="72">
        <v>6.2</v>
      </c>
      <c r="O605" s="73">
        <v>35584</v>
      </c>
      <c r="P605" s="72">
        <v>6.43</v>
      </c>
      <c r="Q605" s="73">
        <v>38484</v>
      </c>
      <c r="R605" s="72">
        <v>3.2629999999999999</v>
      </c>
      <c r="S605" s="73">
        <v>35586</v>
      </c>
      <c r="T605" s="72">
        <v>6.86</v>
      </c>
      <c r="U605" s="73">
        <v>35921</v>
      </c>
      <c r="V605" s="72">
        <v>8.66</v>
      </c>
      <c r="W605" s="73">
        <v>36263</v>
      </c>
      <c r="X605" s="72">
        <v>6.87</v>
      </c>
      <c r="Y605" s="73">
        <v>40151</v>
      </c>
      <c r="Z605" s="72">
        <v>2.2309999999999999</v>
      </c>
    </row>
    <row r="606" spans="4:26">
      <c r="D606" s="83" t="e">
        <f t="shared" si="9"/>
        <v>#DIV/0!</v>
      </c>
      <c r="E606" s="72">
        <f>ROW()</f>
        <v>606</v>
      </c>
      <c r="K606" s="73">
        <v>35580</v>
      </c>
      <c r="L606" s="72">
        <v>5.83</v>
      </c>
      <c r="M606" s="73">
        <v>35585</v>
      </c>
      <c r="N606" s="72">
        <v>6.21</v>
      </c>
      <c r="O606" s="73">
        <v>35585</v>
      </c>
      <c r="P606" s="72">
        <v>6.43</v>
      </c>
      <c r="Q606" s="73">
        <v>38485</v>
      </c>
      <c r="R606" s="72">
        <v>3.2069999999999999</v>
      </c>
      <c r="S606" s="73">
        <v>35587</v>
      </c>
      <c r="T606" s="72">
        <v>6.84</v>
      </c>
      <c r="U606" s="73">
        <v>35922</v>
      </c>
      <c r="V606" s="72">
        <v>8.7899999999999991</v>
      </c>
      <c r="W606" s="73">
        <v>36264</v>
      </c>
      <c r="X606" s="72">
        <v>6.87</v>
      </c>
      <c r="Y606" s="73">
        <v>40154</v>
      </c>
      <c r="Z606" s="72">
        <v>2.3359999999999999</v>
      </c>
    </row>
    <row r="607" spans="4:26">
      <c r="D607" s="83" t="e">
        <f t="shared" si="9"/>
        <v>#DIV/0!</v>
      </c>
      <c r="E607" s="72">
        <f>ROW()</f>
        <v>607</v>
      </c>
      <c r="K607" s="73">
        <v>35583</v>
      </c>
      <c r="L607" s="72">
        <v>5.84</v>
      </c>
      <c r="M607" s="73">
        <v>35586</v>
      </c>
      <c r="N607" s="72">
        <v>6.27</v>
      </c>
      <c r="O607" s="73">
        <v>35586</v>
      </c>
      <c r="P607" s="72">
        <v>6.49</v>
      </c>
      <c r="Q607" s="73">
        <v>38489</v>
      </c>
      <c r="R607" s="72">
        <v>3.3410000000000002</v>
      </c>
      <c r="S607" s="73">
        <v>35591</v>
      </c>
      <c r="T607" s="72">
        <v>6.76</v>
      </c>
      <c r="U607" s="73">
        <v>35923</v>
      </c>
      <c r="V607" s="72">
        <v>8.66</v>
      </c>
      <c r="W607" s="73">
        <v>36265</v>
      </c>
      <c r="X607" s="72">
        <v>6.88</v>
      </c>
      <c r="Y607" s="73">
        <v>40155</v>
      </c>
      <c r="Z607" s="72">
        <v>2.2869999999999999</v>
      </c>
    </row>
    <row r="608" spans="4:26">
      <c r="D608" s="83" t="e">
        <f t="shared" si="9"/>
        <v>#DIV/0!</v>
      </c>
      <c r="E608" s="72">
        <f>ROW()</f>
        <v>608</v>
      </c>
      <c r="K608" s="73">
        <v>35584</v>
      </c>
      <c r="L608" s="72">
        <v>5.83</v>
      </c>
      <c r="M608" s="73">
        <v>35587</v>
      </c>
      <c r="N608" s="72">
        <v>6.25</v>
      </c>
      <c r="O608" s="73">
        <v>35587</v>
      </c>
      <c r="P608" s="72">
        <v>6.47</v>
      </c>
      <c r="Q608" s="73">
        <v>38490</v>
      </c>
      <c r="R608" s="72">
        <v>3.3639999999999999</v>
      </c>
      <c r="S608" s="73">
        <v>35592</v>
      </c>
      <c r="T608" s="72">
        <v>6.77</v>
      </c>
      <c r="U608" s="73">
        <v>35926</v>
      </c>
      <c r="V608" s="72">
        <v>8.64</v>
      </c>
      <c r="W608" s="73">
        <v>36266</v>
      </c>
      <c r="X608" s="72">
        <v>6.88</v>
      </c>
      <c r="Y608" s="73">
        <v>40156</v>
      </c>
      <c r="Z608" s="72">
        <v>2.2519999999999998</v>
      </c>
    </row>
    <row r="609" spans="4:26">
      <c r="D609" s="83" t="e">
        <f t="shared" si="9"/>
        <v>#DIV/0!</v>
      </c>
      <c r="E609" s="72">
        <f>ROW()</f>
        <v>609</v>
      </c>
      <c r="K609" s="73">
        <v>35585</v>
      </c>
      <c r="L609" s="72">
        <v>5.84</v>
      </c>
      <c r="M609" s="73">
        <v>35591</v>
      </c>
      <c r="N609" s="72">
        <v>6.2</v>
      </c>
      <c r="O609" s="73">
        <v>35591</v>
      </c>
      <c r="P609" s="72">
        <v>6.42</v>
      </c>
      <c r="Q609" s="73">
        <v>38491</v>
      </c>
      <c r="R609" s="72">
        <v>3.5329999999999999</v>
      </c>
      <c r="S609" s="73">
        <v>35593</v>
      </c>
      <c r="T609" s="72">
        <v>6.79</v>
      </c>
      <c r="U609" s="73">
        <v>35927</v>
      </c>
      <c r="V609" s="72">
        <v>8.86</v>
      </c>
      <c r="W609" s="73">
        <v>36269</v>
      </c>
      <c r="X609" s="72">
        <v>6.88</v>
      </c>
      <c r="Y609" s="73">
        <v>40157</v>
      </c>
      <c r="Z609" s="72">
        <v>2.2560000000000002</v>
      </c>
    </row>
    <row r="610" spans="4:26">
      <c r="D610" s="83" t="e">
        <f t="shared" si="9"/>
        <v>#DIV/0!</v>
      </c>
      <c r="E610" s="72">
        <f>ROW()</f>
        <v>610</v>
      </c>
      <c r="K610" s="73">
        <v>35586</v>
      </c>
      <c r="L610" s="72">
        <v>5.9399999999999995</v>
      </c>
      <c r="M610" s="73">
        <v>35592</v>
      </c>
      <c r="N610" s="72">
        <v>6.22</v>
      </c>
      <c r="O610" s="73">
        <v>35592</v>
      </c>
      <c r="P610" s="72">
        <v>6.43</v>
      </c>
      <c r="Q610" s="73">
        <v>38492</v>
      </c>
      <c r="R610" s="72">
        <v>3.4699999999999998</v>
      </c>
      <c r="S610" s="73">
        <v>35594</v>
      </c>
      <c r="T610" s="72">
        <v>6.72</v>
      </c>
      <c r="U610" s="73">
        <v>35928</v>
      </c>
      <c r="V610" s="72">
        <v>9.0500000000000007</v>
      </c>
      <c r="W610" s="73">
        <v>36270</v>
      </c>
      <c r="X610" s="72">
        <v>6.82</v>
      </c>
      <c r="Y610" s="73">
        <v>40158</v>
      </c>
      <c r="Z610" s="72">
        <v>2.2770000000000001</v>
      </c>
    </row>
    <row r="611" spans="4:26">
      <c r="D611" s="83" t="e">
        <f t="shared" si="9"/>
        <v>#DIV/0!</v>
      </c>
      <c r="E611" s="72">
        <f>ROW()</f>
        <v>611</v>
      </c>
      <c r="K611" s="73">
        <v>35587</v>
      </c>
      <c r="L611" s="72">
        <v>5.92</v>
      </c>
      <c r="M611" s="73">
        <v>35593</v>
      </c>
      <c r="N611" s="72">
        <v>6.23</v>
      </c>
      <c r="O611" s="73">
        <v>35593</v>
      </c>
      <c r="P611" s="72">
        <v>6.44</v>
      </c>
      <c r="Q611" s="73">
        <v>38495</v>
      </c>
      <c r="R611" s="72">
        <v>3.4079999999999999</v>
      </c>
      <c r="S611" s="73">
        <v>35597</v>
      </c>
      <c r="T611" s="72">
        <v>6.7</v>
      </c>
      <c r="U611" s="73">
        <v>35929</v>
      </c>
      <c r="V611" s="72">
        <v>8.9</v>
      </c>
      <c r="W611" s="73">
        <v>36271</v>
      </c>
      <c r="X611" s="72">
        <v>6.82</v>
      </c>
      <c r="Y611" s="73">
        <v>40161</v>
      </c>
      <c r="Z611" s="72">
        <v>2.2850000000000001</v>
      </c>
    </row>
    <row r="612" spans="4:26">
      <c r="D612" s="83" t="e">
        <f t="shared" si="9"/>
        <v>#DIV/0!</v>
      </c>
      <c r="E612" s="72">
        <f>ROW()</f>
        <v>612</v>
      </c>
      <c r="K612" s="73">
        <v>35591</v>
      </c>
      <c r="L612" s="72">
        <v>5.92</v>
      </c>
      <c r="M612" s="73">
        <v>35594</v>
      </c>
      <c r="N612" s="72">
        <v>6.17</v>
      </c>
      <c r="O612" s="73">
        <v>35594</v>
      </c>
      <c r="P612" s="72">
        <v>6.38</v>
      </c>
      <c r="Q612" s="73">
        <v>38496</v>
      </c>
      <c r="R612" s="72">
        <v>3.2610000000000001</v>
      </c>
      <c r="S612" s="73">
        <v>35598</v>
      </c>
      <c r="T612" s="72">
        <v>6.73</v>
      </c>
      <c r="U612" s="73">
        <v>35930</v>
      </c>
      <c r="V612" s="72">
        <v>8.85</v>
      </c>
      <c r="W612" s="73">
        <v>36272</v>
      </c>
      <c r="X612" s="72">
        <v>6.82</v>
      </c>
      <c r="Y612" s="73">
        <v>40162</v>
      </c>
      <c r="Z612" s="72">
        <v>2.327</v>
      </c>
    </row>
    <row r="613" spans="4:26">
      <c r="D613" s="83" t="e">
        <f t="shared" si="9"/>
        <v>#DIV/0!</v>
      </c>
      <c r="E613" s="72">
        <f>ROW()</f>
        <v>613</v>
      </c>
      <c r="K613" s="73">
        <v>35592</v>
      </c>
      <c r="L613" s="72">
        <v>5.95</v>
      </c>
      <c r="M613" s="73">
        <v>35597</v>
      </c>
      <c r="N613" s="72">
        <v>6.16</v>
      </c>
      <c r="O613" s="73">
        <v>35597</v>
      </c>
      <c r="P613" s="72">
        <v>6.36</v>
      </c>
      <c r="Q613" s="73">
        <v>38497</v>
      </c>
      <c r="R613" s="72">
        <v>3.238</v>
      </c>
      <c r="S613" s="73">
        <v>35599</v>
      </c>
      <c r="T613" s="72">
        <v>6.75</v>
      </c>
      <c r="U613" s="73">
        <v>35933</v>
      </c>
      <c r="V613" s="72">
        <v>8.93</v>
      </c>
      <c r="W613" s="73">
        <v>36273</v>
      </c>
      <c r="X613" s="72">
        <v>6.82</v>
      </c>
      <c r="Y613" s="73">
        <v>40163</v>
      </c>
      <c r="Z613" s="72">
        <v>2.3660000000000001</v>
      </c>
    </row>
    <row r="614" spans="4:26">
      <c r="D614" s="83" t="e">
        <f t="shared" si="9"/>
        <v>#DIV/0!</v>
      </c>
      <c r="E614" s="72">
        <f>ROW()</f>
        <v>614</v>
      </c>
      <c r="K614" s="73">
        <v>35593</v>
      </c>
      <c r="L614" s="72">
        <v>5.93</v>
      </c>
      <c r="M614" s="73">
        <v>35598</v>
      </c>
      <c r="N614" s="72">
        <v>6.16</v>
      </c>
      <c r="O614" s="73">
        <v>35598</v>
      </c>
      <c r="P614" s="72">
        <v>6.36</v>
      </c>
      <c r="Q614" s="73">
        <v>38498</v>
      </c>
      <c r="R614" s="72">
        <v>3.23</v>
      </c>
      <c r="S614" s="73">
        <v>35600</v>
      </c>
      <c r="T614" s="72">
        <v>6.72</v>
      </c>
      <c r="U614" s="73">
        <v>35934</v>
      </c>
      <c r="V614" s="72">
        <v>9.11</v>
      </c>
      <c r="W614" s="73">
        <v>36276</v>
      </c>
      <c r="X614" s="72">
        <v>6.82</v>
      </c>
      <c r="Y614" s="73">
        <v>40164</v>
      </c>
      <c r="Z614" s="72">
        <v>2.3719999999999999</v>
      </c>
    </row>
    <row r="615" spans="4:26">
      <c r="D615" s="83" t="e">
        <f t="shared" si="9"/>
        <v>#DIV/0!</v>
      </c>
      <c r="E615" s="72">
        <f>ROW()</f>
        <v>615</v>
      </c>
      <c r="K615" s="73">
        <v>35594</v>
      </c>
      <c r="L615" s="72">
        <v>5.91</v>
      </c>
      <c r="M615" s="73">
        <v>35599</v>
      </c>
      <c r="N615" s="72">
        <v>6.19</v>
      </c>
      <c r="O615" s="73">
        <v>35599</v>
      </c>
      <c r="P615" s="72">
        <v>6.38</v>
      </c>
      <c r="Q615" s="73">
        <v>38499</v>
      </c>
      <c r="R615" s="72">
        <v>3.2389999999999999</v>
      </c>
      <c r="S615" s="73">
        <v>35601</v>
      </c>
      <c r="T615" s="72">
        <v>6.6899999999999995</v>
      </c>
      <c r="U615" s="73">
        <v>35935</v>
      </c>
      <c r="V615" s="72">
        <v>8.98</v>
      </c>
      <c r="W615" s="73">
        <v>36277</v>
      </c>
      <c r="X615" s="72">
        <v>6.8</v>
      </c>
      <c r="Y615" s="73">
        <v>40165</v>
      </c>
      <c r="Z615" s="72">
        <v>2.3719999999999999</v>
      </c>
    </row>
    <row r="616" spans="4:26">
      <c r="D616" s="83" t="e">
        <f t="shared" si="9"/>
        <v>#DIV/0!</v>
      </c>
      <c r="E616" s="72">
        <f>ROW()</f>
        <v>616</v>
      </c>
      <c r="K616" s="73">
        <v>35597</v>
      </c>
      <c r="L616" s="72">
        <v>5.9</v>
      </c>
      <c r="M616" s="73">
        <v>35600</v>
      </c>
      <c r="N616" s="72">
        <v>6.16</v>
      </c>
      <c r="O616" s="73">
        <v>35600</v>
      </c>
      <c r="P616" s="72">
        <v>6.35</v>
      </c>
      <c r="Q616" s="73">
        <v>38502</v>
      </c>
      <c r="R616" s="72">
        <v>3.22</v>
      </c>
      <c r="S616" s="73">
        <v>35604</v>
      </c>
      <c r="T616" s="72">
        <v>6.63</v>
      </c>
      <c r="U616" s="73">
        <v>35936</v>
      </c>
      <c r="V616" s="72">
        <v>8.9</v>
      </c>
      <c r="W616" s="73">
        <v>36278</v>
      </c>
      <c r="X616" s="72">
        <v>6.84</v>
      </c>
      <c r="Y616" s="73">
        <v>40168</v>
      </c>
      <c r="Z616" s="72">
        <v>2.339</v>
      </c>
    </row>
    <row r="617" spans="4:26">
      <c r="D617" s="83" t="e">
        <f t="shared" si="9"/>
        <v>#DIV/0!</v>
      </c>
      <c r="E617" s="72">
        <f>ROW()</f>
        <v>617</v>
      </c>
      <c r="K617" s="73">
        <v>35598</v>
      </c>
      <c r="L617" s="72">
        <v>5.9</v>
      </c>
      <c r="M617" s="73">
        <v>35601</v>
      </c>
      <c r="N617" s="72">
        <v>6.11</v>
      </c>
      <c r="O617" s="73">
        <v>35601</v>
      </c>
      <c r="P617" s="72">
        <v>6.33</v>
      </c>
      <c r="Q617" s="73">
        <v>38503</v>
      </c>
      <c r="R617" s="72">
        <v>3.238</v>
      </c>
      <c r="S617" s="73">
        <v>35605</v>
      </c>
      <c r="T617" s="72">
        <v>6.67</v>
      </c>
      <c r="U617" s="73">
        <v>35937</v>
      </c>
      <c r="V617" s="72">
        <v>8.94</v>
      </c>
      <c r="W617" s="73">
        <v>36279</v>
      </c>
      <c r="X617" s="72">
        <v>6.85</v>
      </c>
      <c r="Y617" s="73">
        <v>40169</v>
      </c>
      <c r="Z617" s="72">
        <v>2.4430000000000001</v>
      </c>
    </row>
    <row r="618" spans="4:26">
      <c r="D618" s="83" t="e">
        <f t="shared" si="9"/>
        <v>#DIV/0!</v>
      </c>
      <c r="E618" s="72">
        <f>ROW()</f>
        <v>618</v>
      </c>
      <c r="K618" s="73">
        <v>35599</v>
      </c>
      <c r="L618" s="72">
        <v>5.91</v>
      </c>
      <c r="M618" s="73">
        <v>35604</v>
      </c>
      <c r="N618" s="72">
        <v>6.02</v>
      </c>
      <c r="O618" s="73">
        <v>35604</v>
      </c>
      <c r="P618" s="72">
        <v>6.24</v>
      </c>
      <c r="Q618" s="73">
        <v>38504</v>
      </c>
      <c r="R618" s="72">
        <v>3.218</v>
      </c>
      <c r="S618" s="73">
        <v>35606</v>
      </c>
      <c r="T618" s="72">
        <v>6.67</v>
      </c>
      <c r="U618" s="73">
        <v>35940</v>
      </c>
      <c r="V618" s="72">
        <v>8.98</v>
      </c>
      <c r="W618" s="73">
        <v>36280</v>
      </c>
      <c r="X618" s="72">
        <v>6.82</v>
      </c>
      <c r="Y618" s="73">
        <v>40170</v>
      </c>
      <c r="Z618" s="72">
        <v>2.5019999999999998</v>
      </c>
    </row>
    <row r="619" spans="4:26">
      <c r="D619" s="83" t="e">
        <f t="shared" si="9"/>
        <v>#DIV/0!</v>
      </c>
      <c r="E619" s="72">
        <f>ROW()</f>
        <v>619</v>
      </c>
      <c r="K619" s="73">
        <v>35600</v>
      </c>
      <c r="L619" s="72">
        <v>5.91</v>
      </c>
      <c r="M619" s="73">
        <v>35605</v>
      </c>
      <c r="N619" s="72">
        <v>6.07</v>
      </c>
      <c r="O619" s="73">
        <v>35605</v>
      </c>
      <c r="P619" s="72">
        <v>6.28</v>
      </c>
      <c r="Q619" s="73">
        <v>38505</v>
      </c>
      <c r="R619" s="72">
        <v>3.2269999999999999</v>
      </c>
      <c r="S619" s="73">
        <v>35607</v>
      </c>
      <c r="T619" s="72">
        <v>6.67</v>
      </c>
      <c r="U619" s="73">
        <v>35941</v>
      </c>
      <c r="V619" s="72">
        <v>9.08</v>
      </c>
      <c r="W619" s="73">
        <v>36283</v>
      </c>
      <c r="X619" s="72">
        <v>6.83</v>
      </c>
      <c r="Y619" s="73">
        <v>40171</v>
      </c>
      <c r="Z619" s="72">
        <v>2.524</v>
      </c>
    </row>
    <row r="620" spans="4:26">
      <c r="D620" s="83" t="e">
        <f t="shared" si="9"/>
        <v>#DIV/0!</v>
      </c>
      <c r="E620" s="72">
        <f>ROW()</f>
        <v>620</v>
      </c>
      <c r="K620" s="73">
        <v>35601</v>
      </c>
      <c r="L620" s="72">
        <v>5.84</v>
      </c>
      <c r="M620" s="73">
        <v>35606</v>
      </c>
      <c r="N620" s="72">
        <v>6.07</v>
      </c>
      <c r="O620" s="73">
        <v>35606</v>
      </c>
      <c r="P620" s="72">
        <v>6.28</v>
      </c>
      <c r="Q620" s="73">
        <v>38506</v>
      </c>
      <c r="R620" s="72">
        <v>3.2280000000000002</v>
      </c>
      <c r="S620" s="73">
        <v>35608</v>
      </c>
      <c r="T620" s="72">
        <v>6.73</v>
      </c>
      <c r="U620" s="73">
        <v>35942</v>
      </c>
      <c r="V620" s="72">
        <v>9.1</v>
      </c>
      <c r="W620" s="73">
        <v>36284</v>
      </c>
      <c r="X620" s="72">
        <v>6.87</v>
      </c>
      <c r="Y620" s="73">
        <v>40172</v>
      </c>
      <c r="Z620" s="72">
        <v>2.524</v>
      </c>
    </row>
    <row r="621" spans="4:26">
      <c r="D621" s="83" t="e">
        <f t="shared" si="9"/>
        <v>#DIV/0!</v>
      </c>
      <c r="E621" s="72">
        <f>ROW()</f>
        <v>621</v>
      </c>
      <c r="K621" s="73">
        <v>35604</v>
      </c>
      <c r="L621" s="72">
        <v>5.75</v>
      </c>
      <c r="M621" s="73">
        <v>35607</v>
      </c>
      <c r="N621" s="72">
        <v>6.08</v>
      </c>
      <c r="O621" s="73">
        <v>35607</v>
      </c>
      <c r="P621" s="72">
        <v>6.28</v>
      </c>
      <c r="Q621" s="73">
        <v>38509</v>
      </c>
      <c r="R621" s="72">
        <v>3.2560000000000002</v>
      </c>
      <c r="S621" s="73">
        <v>35614</v>
      </c>
      <c r="T621" s="72">
        <v>6.65</v>
      </c>
      <c r="U621" s="73">
        <v>35943</v>
      </c>
      <c r="V621" s="72">
        <v>9.1300000000000008</v>
      </c>
      <c r="W621" s="73">
        <v>36285</v>
      </c>
      <c r="X621" s="72">
        <v>7</v>
      </c>
      <c r="Y621" s="73">
        <v>40175</v>
      </c>
      <c r="Z621" s="72">
        <v>2.573</v>
      </c>
    </row>
    <row r="622" spans="4:26">
      <c r="D622" s="83" t="e">
        <f t="shared" si="9"/>
        <v>#DIV/0!</v>
      </c>
      <c r="E622" s="72">
        <f>ROW()</f>
        <v>622</v>
      </c>
      <c r="K622" s="73">
        <v>35605</v>
      </c>
      <c r="L622" s="72">
        <v>5.8100000000000005</v>
      </c>
      <c r="M622" s="73">
        <v>35608</v>
      </c>
      <c r="N622" s="72">
        <v>6.11</v>
      </c>
      <c r="O622" s="73">
        <v>35608</v>
      </c>
      <c r="P622" s="72">
        <v>6.32</v>
      </c>
      <c r="Q622" s="73">
        <v>38510</v>
      </c>
      <c r="R622" s="72">
        <v>3.21</v>
      </c>
      <c r="S622" s="73">
        <v>35615</v>
      </c>
      <c r="T622" s="72">
        <v>6.52</v>
      </c>
      <c r="U622" s="73">
        <v>35944</v>
      </c>
      <c r="V622" s="72">
        <v>9.1199999999999992</v>
      </c>
      <c r="W622" s="73">
        <v>36286</v>
      </c>
      <c r="X622" s="72">
        <v>7.07</v>
      </c>
      <c r="Y622" s="73">
        <v>40176</v>
      </c>
      <c r="Z622" s="72">
        <v>2.6429999999999998</v>
      </c>
    </row>
    <row r="623" spans="4:26">
      <c r="D623" s="83" t="e">
        <f t="shared" si="9"/>
        <v>#DIV/0!</v>
      </c>
      <c r="E623" s="72">
        <f>ROW()</f>
        <v>623</v>
      </c>
      <c r="K623" s="73">
        <v>35606</v>
      </c>
      <c r="L623" s="72">
        <v>5.8</v>
      </c>
      <c r="M623" s="73">
        <v>35614</v>
      </c>
      <c r="N623" s="72">
        <v>6.04</v>
      </c>
      <c r="O623" s="73">
        <v>35614</v>
      </c>
      <c r="P623" s="72">
        <v>6.26</v>
      </c>
      <c r="Q623" s="73">
        <v>38511</v>
      </c>
      <c r="R623" s="72">
        <v>3.1520000000000001</v>
      </c>
      <c r="S623" s="73">
        <v>35618</v>
      </c>
      <c r="T623" s="72">
        <v>6.53</v>
      </c>
      <c r="U623" s="73">
        <v>35947</v>
      </c>
      <c r="V623" s="72">
        <v>8.98</v>
      </c>
      <c r="W623" s="73">
        <v>36287</v>
      </c>
      <c r="X623" s="72">
        <v>7.23</v>
      </c>
      <c r="Y623" s="73">
        <v>40177</v>
      </c>
      <c r="Z623" s="72">
        <v>2.593</v>
      </c>
    </row>
    <row r="624" spans="4:26">
      <c r="D624" s="83" t="e">
        <f t="shared" si="9"/>
        <v>#DIV/0!</v>
      </c>
      <c r="E624" s="72">
        <f>ROW()</f>
        <v>624</v>
      </c>
      <c r="K624" s="73">
        <v>35607</v>
      </c>
      <c r="L624" s="72">
        <v>5.8</v>
      </c>
      <c r="M624" s="73">
        <v>35615</v>
      </c>
      <c r="N624" s="72">
        <v>5.95</v>
      </c>
      <c r="O624" s="73">
        <v>35615</v>
      </c>
      <c r="P624" s="72">
        <v>6.14</v>
      </c>
      <c r="Q624" s="73">
        <v>38512</v>
      </c>
      <c r="R624" s="72">
        <v>3.1869999999999998</v>
      </c>
      <c r="S624" s="73">
        <v>35619</v>
      </c>
      <c r="T624" s="72">
        <v>6.5</v>
      </c>
      <c r="U624" s="73">
        <v>35948</v>
      </c>
      <c r="V624" s="72">
        <v>9.1</v>
      </c>
      <c r="W624" s="73">
        <v>36290</v>
      </c>
      <c r="X624" s="72">
        <v>7.26</v>
      </c>
      <c r="Y624" s="73">
        <v>40178</v>
      </c>
      <c r="Z624" s="72">
        <v>2.58</v>
      </c>
    </row>
    <row r="625" spans="4:26">
      <c r="D625" s="83" t="e">
        <f t="shared" si="9"/>
        <v>#DIV/0!</v>
      </c>
      <c r="E625" s="72">
        <f>ROW()</f>
        <v>625</v>
      </c>
      <c r="K625" s="73">
        <v>35608</v>
      </c>
      <c r="L625" s="72">
        <v>5.84</v>
      </c>
      <c r="M625" s="73">
        <v>35618</v>
      </c>
      <c r="N625" s="72">
        <v>5.95</v>
      </c>
      <c r="O625" s="73">
        <v>35618</v>
      </c>
      <c r="P625" s="72">
        <v>6.14</v>
      </c>
      <c r="Q625" s="73">
        <v>38513</v>
      </c>
      <c r="R625" s="72">
        <v>3.1960000000000002</v>
      </c>
      <c r="S625" s="73">
        <v>35620</v>
      </c>
      <c r="T625" s="72">
        <v>6.55</v>
      </c>
      <c r="U625" s="73">
        <v>35949</v>
      </c>
      <c r="V625" s="72">
        <v>9.08</v>
      </c>
      <c r="W625" s="73">
        <v>36291</v>
      </c>
      <c r="X625" s="72">
        <v>7.23</v>
      </c>
      <c r="Y625" s="73">
        <v>40179</v>
      </c>
      <c r="Z625" s="72">
        <v>2.58</v>
      </c>
    </row>
    <row r="626" spans="4:26">
      <c r="D626" s="83" t="e">
        <f t="shared" si="9"/>
        <v>#DIV/0!</v>
      </c>
      <c r="E626" s="72">
        <f>ROW()</f>
        <v>626</v>
      </c>
      <c r="K626" s="73">
        <v>35614</v>
      </c>
      <c r="L626" s="72">
        <v>5.8</v>
      </c>
      <c r="M626" s="73">
        <v>35619</v>
      </c>
      <c r="N626" s="72">
        <v>5.93</v>
      </c>
      <c r="O626" s="73">
        <v>35619</v>
      </c>
      <c r="P626" s="72">
        <v>6.12</v>
      </c>
      <c r="Q626" s="73">
        <v>38516</v>
      </c>
      <c r="R626" s="72">
        <v>3.2919999999999998</v>
      </c>
      <c r="S626" s="73">
        <v>35621</v>
      </c>
      <c r="T626" s="72">
        <v>6.52</v>
      </c>
      <c r="U626" s="73">
        <v>35950</v>
      </c>
      <c r="V626" s="72">
        <v>9</v>
      </c>
      <c r="W626" s="73">
        <v>36292</v>
      </c>
      <c r="X626" s="72">
        <v>7.24</v>
      </c>
      <c r="Y626" s="73">
        <v>40182</v>
      </c>
      <c r="Z626" s="72">
        <v>2.7450000000000001</v>
      </c>
    </row>
    <row r="627" spans="4:26">
      <c r="D627" s="83" t="e">
        <f t="shared" si="9"/>
        <v>#DIV/0!</v>
      </c>
      <c r="E627" s="72">
        <f>ROW()</f>
        <v>627</v>
      </c>
      <c r="K627" s="73">
        <v>35615</v>
      </c>
      <c r="L627" s="72">
        <v>5.72</v>
      </c>
      <c r="M627" s="73">
        <v>35620</v>
      </c>
      <c r="N627" s="72">
        <v>6.03</v>
      </c>
      <c r="O627" s="73">
        <v>35620</v>
      </c>
      <c r="P627" s="72">
        <v>6.19</v>
      </c>
      <c r="Q627" s="73">
        <v>38517</v>
      </c>
      <c r="R627" s="72">
        <v>3.2919999999999998</v>
      </c>
      <c r="S627" s="73">
        <v>35622</v>
      </c>
      <c r="T627" s="72">
        <v>6.48</v>
      </c>
      <c r="U627" s="73">
        <v>35951</v>
      </c>
      <c r="V627" s="72">
        <v>9.1999999999999993</v>
      </c>
      <c r="W627" s="73">
        <v>36293</v>
      </c>
      <c r="X627" s="72">
        <v>7.28</v>
      </c>
      <c r="Y627" s="73">
        <v>40183</v>
      </c>
      <c r="Z627" s="72">
        <v>2.7039999999999997</v>
      </c>
    </row>
    <row r="628" spans="4:26">
      <c r="D628" s="83" t="e">
        <f t="shared" si="9"/>
        <v>#DIV/0!</v>
      </c>
      <c r="E628" s="72">
        <f>ROW()</f>
        <v>628</v>
      </c>
      <c r="K628" s="73">
        <v>35618</v>
      </c>
      <c r="L628" s="72">
        <v>5.72</v>
      </c>
      <c r="M628" s="73">
        <v>35621</v>
      </c>
      <c r="N628" s="72">
        <v>6.03</v>
      </c>
      <c r="O628" s="73">
        <v>35621</v>
      </c>
      <c r="P628" s="72">
        <v>6.2</v>
      </c>
      <c r="Q628" s="73">
        <v>38518</v>
      </c>
      <c r="R628" s="72">
        <v>3.3130000000000002</v>
      </c>
      <c r="S628" s="73">
        <v>35625</v>
      </c>
      <c r="T628" s="72">
        <v>6.53</v>
      </c>
      <c r="U628" s="73">
        <v>35954</v>
      </c>
      <c r="V628" s="72">
        <v>9.4600000000000009</v>
      </c>
      <c r="W628" s="73">
        <v>36294</v>
      </c>
      <c r="X628" s="72">
        <v>7.31</v>
      </c>
      <c r="Y628" s="73">
        <v>40184</v>
      </c>
      <c r="Z628" s="72">
        <v>2.69</v>
      </c>
    </row>
    <row r="629" spans="4:26">
      <c r="D629" s="83" t="e">
        <f t="shared" si="9"/>
        <v>#DIV/0!</v>
      </c>
      <c r="E629" s="72">
        <f>ROW()</f>
        <v>629</v>
      </c>
      <c r="K629" s="73">
        <v>35619</v>
      </c>
      <c r="L629" s="72">
        <v>5.71</v>
      </c>
      <c r="M629" s="73">
        <v>35622</v>
      </c>
      <c r="N629" s="72">
        <v>6.02</v>
      </c>
      <c r="O629" s="73">
        <v>35622</v>
      </c>
      <c r="P629" s="72">
        <v>6.18</v>
      </c>
      <c r="Q629" s="73">
        <v>38519</v>
      </c>
      <c r="R629" s="72">
        <v>3.3079999999999998</v>
      </c>
      <c r="S629" s="73">
        <v>35626</v>
      </c>
      <c r="T629" s="72">
        <v>6.65</v>
      </c>
      <c r="U629" s="73">
        <v>35955</v>
      </c>
      <c r="V629" s="72">
        <v>9.4</v>
      </c>
      <c r="W629" s="73">
        <v>36297</v>
      </c>
      <c r="X629" s="72">
        <v>7.43</v>
      </c>
      <c r="Y629" s="73">
        <v>40185</v>
      </c>
      <c r="Z629" s="72">
        <v>2.7519999999999998</v>
      </c>
    </row>
    <row r="630" spans="4:26">
      <c r="D630" s="83" t="e">
        <f t="shared" si="9"/>
        <v>#DIV/0!</v>
      </c>
      <c r="E630" s="72">
        <f>ROW()</f>
        <v>630</v>
      </c>
      <c r="K630" s="73">
        <v>35620</v>
      </c>
      <c r="L630" s="72">
        <v>5.8</v>
      </c>
      <c r="M630" s="73">
        <v>35625</v>
      </c>
      <c r="N630" s="72">
        <v>6.12</v>
      </c>
      <c r="O630" s="73">
        <v>35625</v>
      </c>
      <c r="P630" s="72">
        <v>6.27</v>
      </c>
      <c r="Q630" s="73">
        <v>38520</v>
      </c>
      <c r="R630" s="72">
        <v>3.2749999999999999</v>
      </c>
      <c r="S630" s="73">
        <v>35627</v>
      </c>
      <c r="T630" s="72">
        <v>6.58</v>
      </c>
      <c r="U630" s="73">
        <v>35956</v>
      </c>
      <c r="V630" s="72">
        <v>9.7200000000000006</v>
      </c>
      <c r="W630" s="73">
        <v>36298</v>
      </c>
      <c r="X630" s="72">
        <v>7.43</v>
      </c>
      <c r="Y630" s="73">
        <v>40186</v>
      </c>
      <c r="Z630" s="72">
        <v>2.847</v>
      </c>
    </row>
    <row r="631" spans="4:26">
      <c r="D631" s="83" t="e">
        <f t="shared" si="9"/>
        <v>#DIV/0!</v>
      </c>
      <c r="E631" s="72">
        <f>ROW()</f>
        <v>631</v>
      </c>
      <c r="K631" s="73">
        <v>35621</v>
      </c>
      <c r="L631" s="72">
        <v>5.8</v>
      </c>
      <c r="M631" s="73">
        <v>35626</v>
      </c>
      <c r="N631" s="72">
        <v>6.26</v>
      </c>
      <c r="O631" s="73">
        <v>35626</v>
      </c>
      <c r="P631" s="72">
        <v>6.43</v>
      </c>
      <c r="Q631" s="73">
        <v>38523</v>
      </c>
      <c r="R631" s="72">
        <v>3.2720000000000002</v>
      </c>
      <c r="S631" s="73">
        <v>35628</v>
      </c>
      <c r="T631" s="72">
        <v>6.5</v>
      </c>
      <c r="U631" s="73">
        <v>35957</v>
      </c>
      <c r="V631" s="72">
        <v>9.92</v>
      </c>
      <c r="W631" s="73">
        <v>36299</v>
      </c>
      <c r="X631" s="72">
        <v>7.49</v>
      </c>
      <c r="Y631" s="73">
        <v>40189</v>
      </c>
      <c r="Z631" s="72">
        <v>2.9159999999999999</v>
      </c>
    </row>
    <row r="632" spans="4:26">
      <c r="D632" s="83" t="e">
        <f t="shared" si="9"/>
        <v>#DIV/0!</v>
      </c>
      <c r="E632" s="72">
        <f>ROW()</f>
        <v>632</v>
      </c>
      <c r="K632" s="73">
        <v>35622</v>
      </c>
      <c r="L632" s="72">
        <v>5.8</v>
      </c>
      <c r="M632" s="73">
        <v>35627</v>
      </c>
      <c r="N632" s="72">
        <v>6.18</v>
      </c>
      <c r="O632" s="73">
        <v>35627</v>
      </c>
      <c r="P632" s="72">
        <v>6.36</v>
      </c>
      <c r="Q632" s="73">
        <v>38524</v>
      </c>
      <c r="R632" s="72">
        <v>3.2789999999999999</v>
      </c>
      <c r="S632" s="73">
        <v>35629</v>
      </c>
      <c r="T632" s="72">
        <v>6.53</v>
      </c>
      <c r="U632" s="73">
        <v>35958</v>
      </c>
      <c r="V632" s="72">
        <v>9.9</v>
      </c>
      <c r="W632" s="73">
        <v>36300</v>
      </c>
      <c r="X632" s="72">
        <v>7.55</v>
      </c>
      <c r="Y632" s="73">
        <v>40190</v>
      </c>
      <c r="Z632" s="72">
        <v>2.94</v>
      </c>
    </row>
    <row r="633" spans="4:26">
      <c r="D633" s="83" t="e">
        <f t="shared" si="9"/>
        <v>#DIV/0!</v>
      </c>
      <c r="E633" s="72">
        <f>ROW()</f>
        <v>633</v>
      </c>
      <c r="K633" s="73">
        <v>35625</v>
      </c>
      <c r="L633" s="72">
        <v>5.9</v>
      </c>
      <c r="M633" s="73">
        <v>35628</v>
      </c>
      <c r="N633" s="72">
        <v>6.13</v>
      </c>
      <c r="O633" s="73">
        <v>35628</v>
      </c>
      <c r="P633" s="72">
        <v>6.31</v>
      </c>
      <c r="Q633" s="73">
        <v>38525</v>
      </c>
      <c r="R633" s="72">
        <v>3.2439999999999998</v>
      </c>
      <c r="S633" s="73">
        <v>35632</v>
      </c>
      <c r="T633" s="72">
        <v>6.72</v>
      </c>
      <c r="U633" s="73">
        <v>35961</v>
      </c>
      <c r="V633" s="72">
        <v>10.17</v>
      </c>
      <c r="W633" s="73">
        <v>36301</v>
      </c>
      <c r="X633" s="72">
        <v>7.5</v>
      </c>
      <c r="Y633" s="73">
        <v>40191</v>
      </c>
      <c r="Z633" s="72">
        <v>2.911</v>
      </c>
    </row>
    <row r="634" spans="4:26">
      <c r="D634" s="83" t="e">
        <f t="shared" si="9"/>
        <v>#DIV/0!</v>
      </c>
      <c r="E634" s="72">
        <f>ROW()</f>
        <v>634</v>
      </c>
      <c r="K634" s="73">
        <v>35626</v>
      </c>
      <c r="L634" s="72">
        <v>6.02</v>
      </c>
      <c r="M634" s="73">
        <v>35629</v>
      </c>
      <c r="N634" s="72">
        <v>6.15</v>
      </c>
      <c r="O634" s="73">
        <v>35629</v>
      </c>
      <c r="P634" s="72">
        <v>6.33</v>
      </c>
      <c r="Q634" s="73">
        <v>38526</v>
      </c>
      <c r="R634" s="72">
        <v>3.1589999999999998</v>
      </c>
      <c r="S634" s="73">
        <v>35633</v>
      </c>
      <c r="T634" s="72">
        <v>6.78</v>
      </c>
      <c r="U634" s="73">
        <v>35962</v>
      </c>
      <c r="V634" s="72">
        <v>10.1</v>
      </c>
      <c r="W634" s="73">
        <v>36304</v>
      </c>
      <c r="X634" s="72">
        <v>7.48</v>
      </c>
      <c r="Y634" s="73">
        <v>40192</v>
      </c>
      <c r="Z634" s="72">
        <v>2.98</v>
      </c>
    </row>
    <row r="635" spans="4:26">
      <c r="D635" s="83" t="e">
        <f t="shared" si="9"/>
        <v>#DIV/0!</v>
      </c>
      <c r="E635" s="72">
        <f>ROW()</f>
        <v>635</v>
      </c>
      <c r="K635" s="73">
        <v>35627</v>
      </c>
      <c r="L635" s="72">
        <v>5.95</v>
      </c>
      <c r="M635" s="73">
        <v>35632</v>
      </c>
      <c r="N635" s="72">
        <v>6.43</v>
      </c>
      <c r="O635" s="73">
        <v>35632</v>
      </c>
      <c r="P635" s="72">
        <v>6.5600000000000005</v>
      </c>
      <c r="Q635" s="73">
        <v>38527</v>
      </c>
      <c r="R635" s="72">
        <v>3.226</v>
      </c>
      <c r="S635" s="73">
        <v>35634</v>
      </c>
      <c r="T635" s="72">
        <v>6.52</v>
      </c>
      <c r="U635" s="73">
        <v>35963</v>
      </c>
      <c r="V635" s="72">
        <v>10.15</v>
      </c>
      <c r="W635" s="73">
        <v>36305</v>
      </c>
      <c r="X635" s="72">
        <v>7.38</v>
      </c>
      <c r="Y635" s="73">
        <v>40193</v>
      </c>
      <c r="Z635" s="72">
        <v>2.93</v>
      </c>
    </row>
    <row r="636" spans="4:26">
      <c r="D636" s="83" t="e">
        <f t="shared" si="9"/>
        <v>#DIV/0!</v>
      </c>
      <c r="E636" s="72">
        <f>ROW()</f>
        <v>636</v>
      </c>
      <c r="K636" s="73">
        <v>35628</v>
      </c>
      <c r="L636" s="72">
        <v>5.92</v>
      </c>
      <c r="M636" s="73">
        <v>35633</v>
      </c>
      <c r="N636" s="72">
        <v>6.57</v>
      </c>
      <c r="O636" s="73">
        <v>35633</v>
      </c>
      <c r="P636" s="72">
        <v>6.67</v>
      </c>
      <c r="Q636" s="73">
        <v>38530</v>
      </c>
      <c r="R636" s="72">
        <v>3.2109999999999999</v>
      </c>
      <c r="S636" s="73">
        <v>35635</v>
      </c>
      <c r="T636" s="72">
        <v>6.6899999999999995</v>
      </c>
      <c r="U636" s="73">
        <v>35964</v>
      </c>
      <c r="V636" s="72">
        <v>10.050000000000001</v>
      </c>
      <c r="W636" s="73">
        <v>36306</v>
      </c>
      <c r="X636" s="72">
        <v>7.42</v>
      </c>
      <c r="Y636" s="73">
        <v>40196</v>
      </c>
      <c r="Z636" s="72">
        <v>2.8660000000000001</v>
      </c>
    </row>
    <row r="637" spans="4:26">
      <c r="D637" s="83" t="e">
        <f t="shared" si="9"/>
        <v>#DIV/0!</v>
      </c>
      <c r="E637" s="72">
        <f>ROW()</f>
        <v>637</v>
      </c>
      <c r="K637" s="73">
        <v>35629</v>
      </c>
      <c r="L637" s="72">
        <v>5.92</v>
      </c>
      <c r="M637" s="73">
        <v>35634</v>
      </c>
      <c r="N637" s="72">
        <v>6.37</v>
      </c>
      <c r="O637" s="73">
        <v>35634</v>
      </c>
      <c r="P637" s="72">
        <v>6.42</v>
      </c>
      <c r="Q637" s="73">
        <v>38531</v>
      </c>
      <c r="R637" s="72">
        <v>3.2349999999999999</v>
      </c>
      <c r="S637" s="73">
        <v>35636</v>
      </c>
      <c r="T637" s="72">
        <v>6.64</v>
      </c>
      <c r="U637" s="73">
        <v>35965</v>
      </c>
      <c r="V637" s="72">
        <v>10.199999999999999</v>
      </c>
      <c r="W637" s="73">
        <v>36307</v>
      </c>
      <c r="X637" s="72">
        <v>7.41</v>
      </c>
      <c r="Y637" s="73">
        <v>40197</v>
      </c>
      <c r="Z637" s="72">
        <v>2.891</v>
      </c>
    </row>
    <row r="638" spans="4:26">
      <c r="D638" s="83" t="e">
        <f t="shared" si="9"/>
        <v>#DIV/0!</v>
      </c>
      <c r="E638" s="72">
        <f>ROW()</f>
        <v>638</v>
      </c>
      <c r="K638" s="73">
        <v>35632</v>
      </c>
      <c r="L638" s="72">
        <v>6.32</v>
      </c>
      <c r="M638" s="73">
        <v>35635</v>
      </c>
      <c r="N638" s="72">
        <v>6.66</v>
      </c>
      <c r="O638" s="73">
        <v>35635</v>
      </c>
      <c r="P638" s="72">
        <v>6.66</v>
      </c>
      <c r="Q638" s="73">
        <v>38532</v>
      </c>
      <c r="R638" s="72">
        <v>3.2730000000000001</v>
      </c>
      <c r="S638" s="73">
        <v>35639</v>
      </c>
      <c r="T638" s="72">
        <v>6.62</v>
      </c>
      <c r="U638" s="73">
        <v>35968</v>
      </c>
      <c r="V638" s="72">
        <v>10.02</v>
      </c>
      <c r="W638" s="73">
        <v>36308</v>
      </c>
      <c r="X638" s="72">
        <v>7.41</v>
      </c>
      <c r="Y638" s="73">
        <v>40198</v>
      </c>
      <c r="Z638" s="72">
        <v>2.9260000000000002</v>
      </c>
    </row>
    <row r="639" spans="4:26">
      <c r="D639" s="83" t="e">
        <f t="shared" si="9"/>
        <v>#DIV/0!</v>
      </c>
      <c r="E639" s="72">
        <f>ROW()</f>
        <v>639</v>
      </c>
      <c r="K639" s="73">
        <v>35633</v>
      </c>
      <c r="L639" s="72">
        <v>6.5</v>
      </c>
      <c r="M639" s="73">
        <v>35636</v>
      </c>
      <c r="N639" s="72">
        <v>6.61</v>
      </c>
      <c r="O639" s="73">
        <v>35636</v>
      </c>
      <c r="P639" s="72">
        <v>6.6</v>
      </c>
      <c r="Q639" s="73">
        <v>38533</v>
      </c>
      <c r="R639" s="72">
        <v>3.2640000000000002</v>
      </c>
      <c r="S639" s="73">
        <v>35640</v>
      </c>
      <c r="T639" s="72">
        <v>6.5</v>
      </c>
      <c r="U639" s="73">
        <v>35969</v>
      </c>
      <c r="V639" s="72">
        <v>10.29</v>
      </c>
      <c r="W639" s="73">
        <v>36311</v>
      </c>
      <c r="X639" s="72">
        <v>7.33</v>
      </c>
      <c r="Y639" s="73">
        <v>40199</v>
      </c>
      <c r="Z639" s="72">
        <v>2.9449999999999998</v>
      </c>
    </row>
    <row r="640" spans="4:26">
      <c r="D640" s="83" t="e">
        <f t="shared" si="9"/>
        <v>#DIV/0!</v>
      </c>
      <c r="E640" s="72">
        <f>ROW()</f>
        <v>640</v>
      </c>
      <c r="K640" s="73">
        <v>35634</v>
      </c>
      <c r="L640" s="72">
        <v>6.33</v>
      </c>
      <c r="M640" s="73">
        <v>35639</v>
      </c>
      <c r="N640" s="72">
        <v>6.57</v>
      </c>
      <c r="O640" s="73">
        <v>35639</v>
      </c>
      <c r="P640" s="72">
        <v>6.5600000000000005</v>
      </c>
      <c r="Q640" s="73">
        <v>38534</v>
      </c>
      <c r="R640" s="72">
        <v>3.2640000000000002</v>
      </c>
      <c r="S640" s="73">
        <v>35641</v>
      </c>
      <c r="T640" s="72">
        <v>6.5</v>
      </c>
      <c r="U640" s="73">
        <v>35970</v>
      </c>
      <c r="V640" s="72">
        <v>10.36</v>
      </c>
      <c r="W640" s="73">
        <v>36312</v>
      </c>
      <c r="X640" s="72">
        <v>7.3</v>
      </c>
      <c r="Y640" s="73">
        <v>40200</v>
      </c>
      <c r="Z640" s="72">
        <v>2.907</v>
      </c>
    </row>
    <row r="641" spans="4:26">
      <c r="D641" s="83" t="e">
        <f t="shared" si="9"/>
        <v>#DIV/0!</v>
      </c>
      <c r="E641" s="72">
        <f>ROW()</f>
        <v>641</v>
      </c>
      <c r="K641" s="73">
        <v>35635</v>
      </c>
      <c r="L641" s="72">
        <v>6.67</v>
      </c>
      <c r="M641" s="73">
        <v>35640</v>
      </c>
      <c r="N641" s="72">
        <v>6.37</v>
      </c>
      <c r="O641" s="73">
        <v>35640</v>
      </c>
      <c r="P641" s="72">
        <v>6.38</v>
      </c>
      <c r="Q641" s="73">
        <v>38537</v>
      </c>
      <c r="R641" s="72">
        <v>3.3420000000000001</v>
      </c>
      <c r="S641" s="73">
        <v>35642</v>
      </c>
      <c r="T641" s="72">
        <v>6.53</v>
      </c>
      <c r="U641" s="73">
        <v>35972</v>
      </c>
      <c r="V641" s="72">
        <v>10.55</v>
      </c>
      <c r="W641" s="73">
        <v>36313</v>
      </c>
      <c r="X641" s="72">
        <v>7.36</v>
      </c>
      <c r="Y641" s="73">
        <v>40203</v>
      </c>
      <c r="Z641" s="72">
        <v>2.911</v>
      </c>
    </row>
    <row r="642" spans="4:26">
      <c r="D642" s="83" t="e">
        <f t="shared" si="9"/>
        <v>#DIV/0!</v>
      </c>
      <c r="E642" s="72">
        <f>ROW()</f>
        <v>642</v>
      </c>
      <c r="K642" s="73">
        <v>35636</v>
      </c>
      <c r="L642" s="72">
        <v>6.65</v>
      </c>
      <c r="M642" s="73">
        <v>35641</v>
      </c>
      <c r="N642" s="72">
        <v>6.39</v>
      </c>
      <c r="O642" s="73">
        <v>35641</v>
      </c>
      <c r="P642" s="72">
        <v>6.38</v>
      </c>
      <c r="Q642" s="73">
        <v>38538</v>
      </c>
      <c r="R642" s="72">
        <v>3.38</v>
      </c>
      <c r="S642" s="73">
        <v>35643</v>
      </c>
      <c r="T642" s="72">
        <v>6.46</v>
      </c>
      <c r="U642" s="73">
        <v>35975</v>
      </c>
      <c r="V642" s="72">
        <v>10.52</v>
      </c>
      <c r="W642" s="73">
        <v>36314</v>
      </c>
      <c r="X642" s="72">
        <v>7.45</v>
      </c>
      <c r="Y642" s="73">
        <v>40204</v>
      </c>
      <c r="Z642" s="72">
        <v>2.9279999999999999</v>
      </c>
    </row>
    <row r="643" spans="4:26">
      <c r="D643" s="83" t="e">
        <f t="shared" si="9"/>
        <v>#DIV/0!</v>
      </c>
      <c r="E643" s="72">
        <f>ROW()</f>
        <v>643</v>
      </c>
      <c r="K643" s="73">
        <v>35639</v>
      </c>
      <c r="L643" s="72">
        <v>6.65</v>
      </c>
      <c r="M643" s="73">
        <v>35642</v>
      </c>
      <c r="N643" s="72">
        <v>6.46</v>
      </c>
      <c r="O643" s="73">
        <v>35642</v>
      </c>
      <c r="P643" s="72">
        <v>6.45</v>
      </c>
      <c r="Q643" s="73">
        <v>38539</v>
      </c>
      <c r="R643" s="72">
        <v>3.383</v>
      </c>
      <c r="S643" s="73">
        <v>35646</v>
      </c>
      <c r="T643" s="72">
        <v>6.62</v>
      </c>
      <c r="U643" s="73">
        <v>35976</v>
      </c>
      <c r="V643" s="72">
        <v>10.47</v>
      </c>
      <c r="W643" s="73">
        <v>36315</v>
      </c>
      <c r="X643" s="72">
        <v>7.46</v>
      </c>
      <c r="Y643" s="73">
        <v>40205</v>
      </c>
      <c r="Z643" s="72">
        <v>2.9379999999999997</v>
      </c>
    </row>
    <row r="644" spans="4:26">
      <c r="D644" s="83" t="e">
        <f t="shared" si="9"/>
        <v>#DIV/0!</v>
      </c>
      <c r="E644" s="72">
        <f>ROW()</f>
        <v>644</v>
      </c>
      <c r="K644" s="73">
        <v>35640</v>
      </c>
      <c r="L644" s="72">
        <v>6.41</v>
      </c>
      <c r="M644" s="73">
        <v>35643</v>
      </c>
      <c r="N644" s="72">
        <v>6.37</v>
      </c>
      <c r="O644" s="73">
        <v>35643</v>
      </c>
      <c r="P644" s="72">
        <v>6.36</v>
      </c>
      <c r="Q644" s="73">
        <v>38540</v>
      </c>
      <c r="R644" s="72">
        <v>3.3580000000000001</v>
      </c>
      <c r="S644" s="73">
        <v>35647</v>
      </c>
      <c r="T644" s="72">
        <v>6.64</v>
      </c>
      <c r="U644" s="73">
        <v>35978</v>
      </c>
      <c r="V644" s="72">
        <v>10.26</v>
      </c>
      <c r="W644" s="73">
        <v>36318</v>
      </c>
      <c r="X644" s="72">
        <v>7.46</v>
      </c>
      <c r="Y644" s="73">
        <v>40206</v>
      </c>
      <c r="Z644" s="72">
        <v>2.9569999999999999</v>
      </c>
    </row>
    <row r="645" spans="4:26">
      <c r="D645" s="83" t="e">
        <f t="shared" si="9"/>
        <v>#DIV/0!</v>
      </c>
      <c r="E645" s="72">
        <f>ROW()</f>
        <v>645</v>
      </c>
      <c r="K645" s="73">
        <v>35641</v>
      </c>
      <c r="L645" s="72">
        <v>6.42</v>
      </c>
      <c r="M645" s="73">
        <v>35646</v>
      </c>
      <c r="N645" s="72">
        <v>6.47</v>
      </c>
      <c r="O645" s="73">
        <v>35646</v>
      </c>
      <c r="P645" s="72">
        <v>6.5</v>
      </c>
      <c r="Q645" s="73">
        <v>38541</v>
      </c>
      <c r="R645" s="72">
        <v>3.319</v>
      </c>
      <c r="S645" s="73">
        <v>35648</v>
      </c>
      <c r="T645" s="72">
        <v>6.66</v>
      </c>
      <c r="U645" s="73">
        <v>35979</v>
      </c>
      <c r="V645" s="72">
        <v>10.43</v>
      </c>
      <c r="W645" s="73">
        <v>36319</v>
      </c>
      <c r="X645" s="72">
        <v>7.46</v>
      </c>
      <c r="Y645" s="73">
        <v>40207</v>
      </c>
      <c r="Z645" s="72">
        <v>2.9239999999999999</v>
      </c>
    </row>
    <row r="646" spans="4:26">
      <c r="D646" s="83" t="e">
        <f t="shared" si="9"/>
        <v>#DIV/0!</v>
      </c>
      <c r="E646" s="72">
        <f>ROW()</f>
        <v>646</v>
      </c>
      <c r="K646" s="73">
        <v>35642</v>
      </c>
      <c r="L646" s="72">
        <v>6.49</v>
      </c>
      <c r="M646" s="73">
        <v>35647</v>
      </c>
      <c r="N646" s="72">
        <v>6.36</v>
      </c>
      <c r="O646" s="73">
        <v>35647</v>
      </c>
      <c r="P646" s="72">
        <v>6.44</v>
      </c>
      <c r="Q646" s="73">
        <v>38544</v>
      </c>
      <c r="R646" s="72">
        <v>3.359</v>
      </c>
      <c r="S646" s="73">
        <v>35649</v>
      </c>
      <c r="T646" s="72">
        <v>6.63</v>
      </c>
      <c r="U646" s="73">
        <v>35982</v>
      </c>
      <c r="V646" s="72">
        <v>10.33</v>
      </c>
      <c r="W646" s="73">
        <v>36320</v>
      </c>
      <c r="X646" s="72">
        <v>7.67</v>
      </c>
      <c r="Y646" s="73">
        <v>40210</v>
      </c>
      <c r="Z646" s="72">
        <v>2.919</v>
      </c>
    </row>
    <row r="647" spans="4:26">
      <c r="D647" s="83" t="e">
        <f t="shared" si="9"/>
        <v>#DIV/0!</v>
      </c>
      <c r="E647" s="72">
        <f>ROW()</f>
        <v>647</v>
      </c>
      <c r="K647" s="73">
        <v>35643</v>
      </c>
      <c r="L647" s="72">
        <v>6.42</v>
      </c>
      <c r="M647" s="73">
        <v>35648</v>
      </c>
      <c r="N647" s="72">
        <v>6.31</v>
      </c>
      <c r="O647" s="73">
        <v>35648</v>
      </c>
      <c r="P647" s="72">
        <v>6.43</v>
      </c>
      <c r="Q647" s="73">
        <v>38545</v>
      </c>
      <c r="R647" s="72">
        <v>3.3210000000000002</v>
      </c>
      <c r="S647" s="73">
        <v>35650</v>
      </c>
      <c r="T647" s="72">
        <v>6.68</v>
      </c>
      <c r="U647" s="73">
        <v>35983</v>
      </c>
      <c r="V647" s="72">
        <v>10.18</v>
      </c>
      <c r="W647" s="73">
        <v>36321</v>
      </c>
      <c r="X647" s="72">
        <v>7.79</v>
      </c>
      <c r="Y647" s="73">
        <v>40211</v>
      </c>
      <c r="Z647" s="72">
        <v>2.9910000000000001</v>
      </c>
    </row>
    <row r="648" spans="4:26">
      <c r="D648" s="83" t="e">
        <f t="shared" si="9"/>
        <v>#DIV/0!</v>
      </c>
      <c r="E648" s="72">
        <f>ROW()</f>
        <v>648</v>
      </c>
      <c r="K648" s="73">
        <v>35646</v>
      </c>
      <c r="L648" s="72">
        <v>6.48</v>
      </c>
      <c r="M648" s="73">
        <v>35649</v>
      </c>
      <c r="N648" s="72">
        <v>6.31</v>
      </c>
      <c r="O648" s="73">
        <v>35649</v>
      </c>
      <c r="P648" s="72">
        <v>6.41</v>
      </c>
      <c r="Q648" s="73">
        <v>38546</v>
      </c>
      <c r="R648" s="72">
        <v>3.34</v>
      </c>
      <c r="S648" s="73">
        <v>35653</v>
      </c>
      <c r="T648" s="72">
        <v>6.82</v>
      </c>
      <c r="U648" s="73">
        <v>35984</v>
      </c>
      <c r="V648" s="72">
        <v>10.16</v>
      </c>
      <c r="W648" s="73">
        <v>36322</v>
      </c>
      <c r="X648" s="72">
        <v>7.74</v>
      </c>
      <c r="Y648" s="73">
        <v>40212</v>
      </c>
      <c r="Z648" s="72">
        <v>2.964</v>
      </c>
    </row>
    <row r="649" spans="4:26">
      <c r="D649" s="83" t="e">
        <f t="shared" si="9"/>
        <v>#DIV/0!</v>
      </c>
      <c r="E649" s="72">
        <f>ROW()</f>
        <v>649</v>
      </c>
      <c r="K649" s="73">
        <v>35647</v>
      </c>
      <c r="L649" s="72">
        <v>6.35</v>
      </c>
      <c r="M649" s="73">
        <v>35650</v>
      </c>
      <c r="N649" s="72">
        <v>6.31</v>
      </c>
      <c r="O649" s="73">
        <v>35650</v>
      </c>
      <c r="P649" s="72">
        <v>6.45</v>
      </c>
      <c r="Q649" s="73">
        <v>38547</v>
      </c>
      <c r="R649" s="72">
        <v>3.43</v>
      </c>
      <c r="S649" s="73">
        <v>35654</v>
      </c>
      <c r="T649" s="72">
        <v>6.86</v>
      </c>
      <c r="U649" s="73">
        <v>35985</v>
      </c>
      <c r="V649" s="72">
        <v>10.09</v>
      </c>
      <c r="W649" s="73">
        <v>36325</v>
      </c>
      <c r="X649" s="72">
        <v>7.77</v>
      </c>
      <c r="Y649" s="73">
        <v>40213</v>
      </c>
      <c r="Z649" s="72">
        <v>3.0249999999999999</v>
      </c>
    </row>
    <row r="650" spans="4:26">
      <c r="D650" s="83" t="e">
        <f t="shared" si="9"/>
        <v>#DIV/0!</v>
      </c>
      <c r="E650" s="72">
        <f>ROW()</f>
        <v>650</v>
      </c>
      <c r="K650" s="73">
        <v>35648</v>
      </c>
      <c r="L650" s="72">
        <v>6.28</v>
      </c>
      <c r="M650" s="73">
        <v>35653</v>
      </c>
      <c r="N650" s="72">
        <v>6.43</v>
      </c>
      <c r="O650" s="73">
        <v>35653</v>
      </c>
      <c r="P650" s="72">
        <v>6.57</v>
      </c>
      <c r="Q650" s="73">
        <v>38548</v>
      </c>
      <c r="R650" s="72">
        <v>3.4140000000000001</v>
      </c>
      <c r="S650" s="73">
        <v>35655</v>
      </c>
      <c r="T650" s="72">
        <v>6.91</v>
      </c>
      <c r="U650" s="73">
        <v>35986</v>
      </c>
      <c r="V650" s="72">
        <v>10.199999999999999</v>
      </c>
      <c r="W650" s="73">
        <v>36326</v>
      </c>
      <c r="X650" s="72">
        <v>7.76</v>
      </c>
      <c r="Y650" s="73">
        <v>40214</v>
      </c>
      <c r="Z650" s="72">
        <v>2.9779999999999998</v>
      </c>
    </row>
    <row r="651" spans="4:26">
      <c r="D651" s="83" t="e">
        <f t="shared" si="9"/>
        <v>#DIV/0!</v>
      </c>
      <c r="E651" s="72">
        <f>ROW()</f>
        <v>651</v>
      </c>
      <c r="K651" s="73">
        <v>35649</v>
      </c>
      <c r="L651" s="72">
        <v>6.22</v>
      </c>
      <c r="M651" s="73">
        <v>35654</v>
      </c>
      <c r="N651" s="72">
        <v>6.52</v>
      </c>
      <c r="O651" s="73">
        <v>35654</v>
      </c>
      <c r="P651" s="72">
        <v>6.64</v>
      </c>
      <c r="Q651" s="73">
        <v>38551</v>
      </c>
      <c r="R651" s="72">
        <v>3.4319999999999999</v>
      </c>
      <c r="S651" s="73">
        <v>35656</v>
      </c>
      <c r="T651" s="72">
        <v>6.85</v>
      </c>
      <c r="U651" s="73">
        <v>35989</v>
      </c>
      <c r="V651" s="72">
        <v>10.26</v>
      </c>
      <c r="W651" s="73">
        <v>36327</v>
      </c>
      <c r="X651" s="72">
        <v>7.83</v>
      </c>
      <c r="Y651" s="73">
        <v>40217</v>
      </c>
      <c r="Z651" s="72">
        <v>2.9609999999999999</v>
      </c>
    </row>
    <row r="652" spans="4:26">
      <c r="D652" s="83" t="e">
        <f t="shared" si="9"/>
        <v>#DIV/0!</v>
      </c>
      <c r="E652" s="72">
        <f>ROW()</f>
        <v>652</v>
      </c>
      <c r="K652" s="73">
        <v>35650</v>
      </c>
      <c r="L652" s="72">
        <v>6.24</v>
      </c>
      <c r="M652" s="73">
        <v>35655</v>
      </c>
      <c r="N652" s="72">
        <v>6.61</v>
      </c>
      <c r="O652" s="73">
        <v>35655</v>
      </c>
      <c r="P652" s="72">
        <v>6.7</v>
      </c>
      <c r="Q652" s="73">
        <v>38552</v>
      </c>
      <c r="R652" s="72">
        <v>3.46</v>
      </c>
      <c r="S652" s="73">
        <v>35657</v>
      </c>
      <c r="T652" s="72">
        <v>7.1</v>
      </c>
      <c r="U652" s="73">
        <v>35990</v>
      </c>
      <c r="V652" s="72">
        <v>10.09</v>
      </c>
      <c r="W652" s="73">
        <v>36328</v>
      </c>
      <c r="X652" s="72">
        <v>7.75</v>
      </c>
      <c r="Y652" s="73">
        <v>40218</v>
      </c>
      <c r="Z652" s="72">
        <v>2.9390000000000001</v>
      </c>
    </row>
    <row r="653" spans="4:26">
      <c r="D653" s="83" t="e">
        <f t="shared" si="9"/>
        <v>#DIV/0!</v>
      </c>
      <c r="E653" s="72">
        <f>ROW()</f>
        <v>653</v>
      </c>
      <c r="K653" s="73">
        <v>35653</v>
      </c>
      <c r="L653" s="72">
        <v>6.33</v>
      </c>
      <c r="M653" s="73">
        <v>35656</v>
      </c>
      <c r="N653" s="72">
        <v>6.65</v>
      </c>
      <c r="O653" s="73">
        <v>35656</v>
      </c>
      <c r="P653" s="72">
        <v>6.7</v>
      </c>
      <c r="Q653" s="73">
        <v>38553</v>
      </c>
      <c r="R653" s="72">
        <v>3.4510000000000001</v>
      </c>
      <c r="S653" s="73">
        <v>35661</v>
      </c>
      <c r="T653" s="72">
        <v>7.38</v>
      </c>
      <c r="U653" s="73">
        <v>35991</v>
      </c>
      <c r="V653" s="72">
        <v>10.14</v>
      </c>
      <c r="W653" s="73">
        <v>36332</v>
      </c>
      <c r="X653" s="72">
        <v>7.73</v>
      </c>
      <c r="Y653" s="73">
        <v>40219</v>
      </c>
      <c r="Z653" s="72">
        <v>2.9859999999999998</v>
      </c>
    </row>
    <row r="654" spans="4:26">
      <c r="D654" s="83" t="e">
        <f t="shared" ref="D654:D717" si="10">LN(B654/B653)</f>
        <v>#DIV/0!</v>
      </c>
      <c r="E654" s="72">
        <f>ROW()</f>
        <v>654</v>
      </c>
      <c r="K654" s="73">
        <v>35654</v>
      </c>
      <c r="L654" s="72">
        <v>6.45</v>
      </c>
      <c r="M654" s="73">
        <v>35657</v>
      </c>
      <c r="N654" s="72">
        <v>7.1</v>
      </c>
      <c r="O654" s="73">
        <v>35657</v>
      </c>
      <c r="P654" s="72">
        <v>7.11</v>
      </c>
      <c r="Q654" s="73">
        <v>38554</v>
      </c>
      <c r="R654" s="72">
        <v>3.44</v>
      </c>
      <c r="S654" s="73">
        <v>35662</v>
      </c>
      <c r="T654" s="72">
        <v>7.15</v>
      </c>
      <c r="U654" s="73">
        <v>35992</v>
      </c>
      <c r="V654" s="72">
        <v>10.18</v>
      </c>
      <c r="W654" s="73">
        <v>36333</v>
      </c>
      <c r="X654" s="72">
        <v>7.72</v>
      </c>
      <c r="Y654" s="73">
        <v>40220</v>
      </c>
      <c r="Z654" s="72">
        <v>3.0139999999999998</v>
      </c>
    </row>
    <row r="655" spans="4:26">
      <c r="D655" s="83" t="e">
        <f t="shared" si="10"/>
        <v>#DIV/0!</v>
      </c>
      <c r="E655" s="72">
        <f>ROW()</f>
        <v>655</v>
      </c>
      <c r="K655" s="73">
        <v>35655</v>
      </c>
      <c r="L655" s="72">
        <v>6.53</v>
      </c>
      <c r="M655" s="73">
        <v>35661</v>
      </c>
      <c r="N655" s="72">
        <v>7.55</v>
      </c>
      <c r="O655" s="73">
        <v>35661</v>
      </c>
      <c r="P655" s="72">
        <v>7.42</v>
      </c>
      <c r="Q655" s="73">
        <v>38555</v>
      </c>
      <c r="R655" s="72">
        <v>3.5089999999999999</v>
      </c>
      <c r="S655" s="73">
        <v>35663</v>
      </c>
      <c r="T655" s="72">
        <v>6.93</v>
      </c>
      <c r="U655" s="73">
        <v>35993</v>
      </c>
      <c r="V655" s="72">
        <v>10.050000000000001</v>
      </c>
      <c r="W655" s="73">
        <v>36334</v>
      </c>
      <c r="X655" s="72">
        <v>7.72</v>
      </c>
      <c r="Y655" s="73">
        <v>40221</v>
      </c>
      <c r="Z655" s="72">
        <v>3.0150000000000001</v>
      </c>
    </row>
    <row r="656" spans="4:26">
      <c r="D656" s="83" t="e">
        <f t="shared" si="10"/>
        <v>#DIV/0!</v>
      </c>
      <c r="E656" s="72">
        <f>ROW()</f>
        <v>656</v>
      </c>
      <c r="K656" s="73">
        <v>35656</v>
      </c>
      <c r="L656" s="72">
        <v>6.58</v>
      </c>
      <c r="M656" s="73">
        <v>35662</v>
      </c>
      <c r="N656" s="72">
        <v>7.21</v>
      </c>
      <c r="O656" s="73">
        <v>35662</v>
      </c>
      <c r="P656" s="72">
        <v>7.13</v>
      </c>
      <c r="Q656" s="73">
        <v>38558</v>
      </c>
      <c r="R656" s="72">
        <v>3.4779999999999998</v>
      </c>
      <c r="S656" s="73">
        <v>35664</v>
      </c>
      <c r="T656" s="72">
        <v>7.11</v>
      </c>
      <c r="U656" s="73">
        <v>35996</v>
      </c>
      <c r="V656" s="72">
        <v>9.99</v>
      </c>
      <c r="W656" s="73">
        <v>36335</v>
      </c>
      <c r="X656" s="72">
        <v>7.75</v>
      </c>
      <c r="Y656" s="73">
        <v>40224</v>
      </c>
      <c r="Z656" s="72">
        <v>3.0150000000000001</v>
      </c>
    </row>
    <row r="657" spans="4:26">
      <c r="D657" s="83" t="e">
        <f t="shared" si="10"/>
        <v>#DIV/0!</v>
      </c>
      <c r="E657" s="72">
        <f>ROW()</f>
        <v>657</v>
      </c>
      <c r="K657" s="73">
        <v>35657</v>
      </c>
      <c r="L657" s="72">
        <v>7.09</v>
      </c>
      <c r="M657" s="73">
        <v>35663</v>
      </c>
      <c r="N657" s="72">
        <v>6.83</v>
      </c>
      <c r="O657" s="73">
        <v>35663</v>
      </c>
      <c r="P657" s="72">
        <v>6.82</v>
      </c>
      <c r="Q657" s="73">
        <v>38559</v>
      </c>
      <c r="R657" s="72">
        <v>3.5140000000000002</v>
      </c>
      <c r="S657" s="73">
        <v>35667</v>
      </c>
      <c r="T657" s="72">
        <v>6.91</v>
      </c>
      <c r="U657" s="73">
        <v>35997</v>
      </c>
      <c r="V657" s="72">
        <v>10.07</v>
      </c>
      <c r="W657" s="73">
        <v>36336</v>
      </c>
      <c r="X657" s="72">
        <v>7.83</v>
      </c>
      <c r="Y657" s="73">
        <v>40225</v>
      </c>
      <c r="Z657" s="72">
        <v>3.0150000000000001</v>
      </c>
    </row>
    <row r="658" spans="4:26">
      <c r="D658" s="83" t="e">
        <f t="shared" si="10"/>
        <v>#DIV/0!</v>
      </c>
      <c r="E658" s="72">
        <f>ROW()</f>
        <v>658</v>
      </c>
      <c r="K658" s="73">
        <v>35661</v>
      </c>
      <c r="L658" s="72">
        <v>8.08</v>
      </c>
      <c r="M658" s="73">
        <v>35664</v>
      </c>
      <c r="N658" s="72">
        <v>7.11</v>
      </c>
      <c r="O658" s="73">
        <v>35664</v>
      </c>
      <c r="P658" s="72">
        <v>7.1</v>
      </c>
      <c r="Q658" s="73">
        <v>38560</v>
      </c>
      <c r="R658" s="72">
        <v>3.55</v>
      </c>
      <c r="S658" s="73">
        <v>35668</v>
      </c>
      <c r="T658" s="72">
        <v>6.91</v>
      </c>
      <c r="U658" s="73">
        <v>35998</v>
      </c>
      <c r="V658" s="72">
        <v>10.07</v>
      </c>
      <c r="W658" s="73">
        <v>36339</v>
      </c>
      <c r="X658" s="72">
        <v>7.75</v>
      </c>
      <c r="Y658" s="73">
        <v>40226</v>
      </c>
      <c r="Z658" s="72">
        <v>3.0150000000000001</v>
      </c>
    </row>
    <row r="659" spans="4:26">
      <c r="D659" s="83" t="e">
        <f t="shared" si="10"/>
        <v>#DIV/0!</v>
      </c>
      <c r="E659" s="72">
        <f>ROW()</f>
        <v>659</v>
      </c>
      <c r="K659" s="73">
        <v>35662</v>
      </c>
      <c r="L659" s="72">
        <v>7.05</v>
      </c>
      <c r="M659" s="73">
        <v>35667</v>
      </c>
      <c r="N659" s="72">
        <v>6.77</v>
      </c>
      <c r="O659" s="73">
        <v>35667</v>
      </c>
      <c r="P659" s="72">
        <v>6.82</v>
      </c>
      <c r="Q659" s="73">
        <v>38561</v>
      </c>
      <c r="R659" s="72">
        <v>3.573</v>
      </c>
      <c r="S659" s="73">
        <v>35669</v>
      </c>
      <c r="T659" s="72">
        <v>6.89</v>
      </c>
      <c r="U659" s="73">
        <v>35999</v>
      </c>
      <c r="V659" s="72">
        <v>9.98</v>
      </c>
      <c r="W659" s="73">
        <v>36340</v>
      </c>
      <c r="X659" s="72">
        <v>7.71</v>
      </c>
      <c r="Y659" s="73">
        <v>40227</v>
      </c>
      <c r="Z659" s="72">
        <v>3.0169999999999999</v>
      </c>
    </row>
    <row r="660" spans="4:26">
      <c r="D660" s="83" t="e">
        <f t="shared" si="10"/>
        <v>#DIV/0!</v>
      </c>
      <c r="E660" s="72">
        <f>ROW()</f>
        <v>660</v>
      </c>
      <c r="K660" s="73">
        <v>35663</v>
      </c>
      <c r="L660" s="72">
        <v>6.7</v>
      </c>
      <c r="M660" s="73">
        <v>35668</v>
      </c>
      <c r="N660" s="72">
        <v>6.77</v>
      </c>
      <c r="O660" s="73">
        <v>35668</v>
      </c>
      <c r="P660" s="72">
        <v>6.82</v>
      </c>
      <c r="Q660" s="73">
        <v>38562</v>
      </c>
      <c r="R660" s="72">
        <v>3.5470000000000002</v>
      </c>
      <c r="S660" s="73">
        <v>35670</v>
      </c>
      <c r="T660" s="72">
        <v>6.93</v>
      </c>
      <c r="U660" s="73">
        <v>36000</v>
      </c>
      <c r="V660" s="72">
        <v>9.91</v>
      </c>
      <c r="W660" s="73">
        <v>36341</v>
      </c>
      <c r="X660" s="72">
        <v>7.71</v>
      </c>
      <c r="Y660" s="73">
        <v>40228</v>
      </c>
      <c r="Z660" s="72">
        <v>3.0720000000000001</v>
      </c>
    </row>
    <row r="661" spans="4:26">
      <c r="D661" s="83" t="e">
        <f t="shared" si="10"/>
        <v>#DIV/0!</v>
      </c>
      <c r="E661" s="72">
        <f>ROW()</f>
        <v>661</v>
      </c>
      <c r="K661" s="73">
        <v>35664</v>
      </c>
      <c r="L661" s="72">
        <v>6.9399999999999995</v>
      </c>
      <c r="M661" s="73">
        <v>35669</v>
      </c>
      <c r="N661" s="72">
        <v>6.7</v>
      </c>
      <c r="O661" s="73">
        <v>35669</v>
      </c>
      <c r="P661" s="72">
        <v>6.77</v>
      </c>
      <c r="Q661" s="73">
        <v>38565</v>
      </c>
      <c r="R661" s="72">
        <v>3.6120000000000001</v>
      </c>
      <c r="S661" s="73">
        <v>35671</v>
      </c>
      <c r="T661" s="72">
        <v>7.1</v>
      </c>
      <c r="U661" s="73">
        <v>36003</v>
      </c>
      <c r="V661" s="72">
        <v>9.9</v>
      </c>
      <c r="W661" s="73">
        <v>36343</v>
      </c>
      <c r="X661" s="72">
        <v>7.6899999999999995</v>
      </c>
      <c r="Y661" s="73">
        <v>40231</v>
      </c>
      <c r="Z661" s="72">
        <v>3.0569999999999999</v>
      </c>
    </row>
    <row r="662" spans="4:26">
      <c r="D662" s="83" t="e">
        <f t="shared" si="10"/>
        <v>#DIV/0!</v>
      </c>
      <c r="E662" s="72">
        <f>ROW()</f>
        <v>662</v>
      </c>
      <c r="K662" s="73">
        <v>35667</v>
      </c>
      <c r="L662" s="72">
        <v>6.71</v>
      </c>
      <c r="M662" s="73">
        <v>35670</v>
      </c>
      <c r="N662" s="72">
        <v>6.85</v>
      </c>
      <c r="O662" s="73">
        <v>35670</v>
      </c>
      <c r="P662" s="72">
        <v>6.88</v>
      </c>
      <c r="Q662" s="73">
        <v>38566</v>
      </c>
      <c r="R662" s="72">
        <v>3.64</v>
      </c>
      <c r="S662" s="73">
        <v>35674</v>
      </c>
      <c r="T662" s="72">
        <v>6.95</v>
      </c>
      <c r="U662" s="73">
        <v>36004</v>
      </c>
      <c r="V662" s="72">
        <v>9.85</v>
      </c>
      <c r="W662" s="73">
        <v>36346</v>
      </c>
      <c r="X662" s="72">
        <v>7.59</v>
      </c>
      <c r="Y662" s="73">
        <v>40232</v>
      </c>
      <c r="Z662" s="72">
        <v>3.052</v>
      </c>
    </row>
    <row r="663" spans="4:26">
      <c r="D663" s="83" t="e">
        <f t="shared" si="10"/>
        <v>#DIV/0!</v>
      </c>
      <c r="E663" s="72">
        <f>ROW()</f>
        <v>663</v>
      </c>
      <c r="K663" s="73">
        <v>35668</v>
      </c>
      <c r="L663" s="72">
        <v>6.58</v>
      </c>
      <c r="M663" s="73">
        <v>35671</v>
      </c>
      <c r="N663" s="72">
        <v>7.16</v>
      </c>
      <c r="O663" s="73">
        <v>35671</v>
      </c>
      <c r="P663" s="72">
        <v>7.11</v>
      </c>
      <c r="Q663" s="73">
        <v>38567</v>
      </c>
      <c r="R663" s="72">
        <v>3.7069999999999999</v>
      </c>
      <c r="S663" s="73">
        <v>35675</v>
      </c>
      <c r="T663" s="72">
        <v>7.01</v>
      </c>
      <c r="U663" s="73">
        <v>36005</v>
      </c>
      <c r="V663" s="72">
        <v>9.8000000000000007</v>
      </c>
      <c r="W663" s="73">
        <v>36347</v>
      </c>
      <c r="X663" s="72">
        <v>7.5</v>
      </c>
      <c r="Y663" s="73">
        <v>40233</v>
      </c>
      <c r="Z663" s="72">
        <v>2.8940000000000001</v>
      </c>
    </row>
    <row r="664" spans="4:26">
      <c r="D664" s="83" t="e">
        <f t="shared" si="10"/>
        <v>#DIV/0!</v>
      </c>
      <c r="E664" s="72">
        <f>ROW()</f>
        <v>664</v>
      </c>
      <c r="K664" s="73">
        <v>35669</v>
      </c>
      <c r="L664" s="72">
        <v>6.54</v>
      </c>
      <c r="M664" s="73">
        <v>35674</v>
      </c>
      <c r="N664" s="72">
        <v>6.91</v>
      </c>
      <c r="O664" s="73">
        <v>35674</v>
      </c>
      <c r="P664" s="72">
        <v>6.92</v>
      </c>
      <c r="Q664" s="73">
        <v>38568</v>
      </c>
      <c r="R664" s="72">
        <v>3.6879999999999997</v>
      </c>
      <c r="S664" s="73">
        <v>35676</v>
      </c>
      <c r="T664" s="72">
        <v>6.88</v>
      </c>
      <c r="U664" s="73">
        <v>36006</v>
      </c>
      <c r="V664" s="72">
        <v>9.81</v>
      </c>
      <c r="W664" s="73">
        <v>36348</v>
      </c>
      <c r="X664" s="72">
        <v>7.51</v>
      </c>
      <c r="Y664" s="73">
        <v>40234</v>
      </c>
      <c r="Z664" s="72">
        <v>2.903</v>
      </c>
    </row>
    <row r="665" spans="4:26">
      <c r="D665" s="83" t="e">
        <f t="shared" si="10"/>
        <v>#DIV/0!</v>
      </c>
      <c r="E665" s="72">
        <f>ROW()</f>
        <v>665</v>
      </c>
      <c r="K665" s="73">
        <v>35670</v>
      </c>
      <c r="L665" s="72">
        <v>6.76</v>
      </c>
      <c r="M665" s="73">
        <v>35675</v>
      </c>
      <c r="N665" s="72">
        <v>6.97</v>
      </c>
      <c r="O665" s="73">
        <v>35675</v>
      </c>
      <c r="P665" s="72">
        <v>7</v>
      </c>
      <c r="Q665" s="73">
        <v>38569</v>
      </c>
      <c r="R665" s="72">
        <v>3.778</v>
      </c>
      <c r="S665" s="73">
        <v>35677</v>
      </c>
      <c r="T665" s="72">
        <v>6.9</v>
      </c>
      <c r="U665" s="73">
        <v>36007</v>
      </c>
      <c r="V665" s="72">
        <v>9.85</v>
      </c>
      <c r="W665" s="73">
        <v>36349</v>
      </c>
      <c r="X665" s="72">
        <v>7.54</v>
      </c>
      <c r="Y665" s="73">
        <v>40235</v>
      </c>
      <c r="Z665" s="72">
        <v>2.8449999999999998</v>
      </c>
    </row>
    <row r="666" spans="4:26">
      <c r="D666" s="83" t="e">
        <f t="shared" si="10"/>
        <v>#DIV/0!</v>
      </c>
      <c r="E666" s="72">
        <f>ROW()</f>
        <v>666</v>
      </c>
      <c r="K666" s="73">
        <v>35671</v>
      </c>
      <c r="L666" s="72">
        <v>7.05</v>
      </c>
      <c r="M666" s="73">
        <v>35676</v>
      </c>
      <c r="N666" s="72">
        <v>6.8</v>
      </c>
      <c r="O666" s="73">
        <v>35676</v>
      </c>
      <c r="P666" s="72">
        <v>6.84</v>
      </c>
      <c r="Q666" s="73">
        <v>38572</v>
      </c>
      <c r="R666" s="72">
        <v>3.8839999999999999</v>
      </c>
      <c r="S666" s="73">
        <v>35678</v>
      </c>
      <c r="T666" s="72">
        <v>6.86</v>
      </c>
      <c r="U666" s="73">
        <v>36010</v>
      </c>
      <c r="V666" s="72">
        <v>9.8699999999999992</v>
      </c>
      <c r="W666" s="73">
        <v>36353</v>
      </c>
      <c r="X666" s="72">
        <v>7.54</v>
      </c>
      <c r="Y666" s="73">
        <v>40238</v>
      </c>
      <c r="Z666" s="72">
        <v>2.8449999999999998</v>
      </c>
    </row>
    <row r="667" spans="4:26">
      <c r="D667" s="83" t="e">
        <f t="shared" si="10"/>
        <v>#DIV/0!</v>
      </c>
      <c r="E667" s="72">
        <f>ROW()</f>
        <v>667</v>
      </c>
      <c r="K667" s="73">
        <v>35674</v>
      </c>
      <c r="L667" s="72">
        <v>6.86</v>
      </c>
      <c r="M667" s="73">
        <v>35677</v>
      </c>
      <c r="N667" s="72">
        <v>6.82</v>
      </c>
      <c r="O667" s="73">
        <v>35677</v>
      </c>
      <c r="P667" s="72">
        <v>6.85</v>
      </c>
      <c r="Q667" s="73">
        <v>38573</v>
      </c>
      <c r="R667" s="72">
        <v>3.9420000000000002</v>
      </c>
      <c r="S667" s="73">
        <v>35681</v>
      </c>
      <c r="T667" s="72">
        <v>6.8100000000000005</v>
      </c>
      <c r="U667" s="73">
        <v>36011</v>
      </c>
      <c r="V667" s="72">
        <v>9.7899999999999991</v>
      </c>
      <c r="W667" s="73">
        <v>36354</v>
      </c>
      <c r="X667" s="72">
        <v>7.54</v>
      </c>
      <c r="Y667" s="73">
        <v>40239</v>
      </c>
      <c r="Z667" s="72">
        <v>2.7909999999999999</v>
      </c>
    </row>
    <row r="668" spans="4:26">
      <c r="D668" s="83" t="e">
        <f t="shared" si="10"/>
        <v>#DIV/0!</v>
      </c>
      <c r="E668" s="72">
        <f>ROW()</f>
        <v>668</v>
      </c>
      <c r="K668" s="73">
        <v>35675</v>
      </c>
      <c r="L668" s="72">
        <v>6.98</v>
      </c>
      <c r="M668" s="73">
        <v>35678</v>
      </c>
      <c r="N668" s="72">
        <v>6.74</v>
      </c>
      <c r="O668" s="73">
        <v>35678</v>
      </c>
      <c r="P668" s="72">
        <v>6.79</v>
      </c>
      <c r="Q668" s="73">
        <v>38574</v>
      </c>
      <c r="R668" s="72">
        <v>3.919</v>
      </c>
      <c r="S668" s="73">
        <v>35682</v>
      </c>
      <c r="T668" s="72">
        <v>6.71</v>
      </c>
      <c r="U668" s="73">
        <v>36012</v>
      </c>
      <c r="V668" s="72">
        <v>9.9</v>
      </c>
      <c r="W668" s="73">
        <v>36355</v>
      </c>
      <c r="X668" s="72">
        <v>7.55</v>
      </c>
      <c r="Y668" s="73">
        <v>40240</v>
      </c>
      <c r="Z668" s="72">
        <v>2.7919999999999998</v>
      </c>
    </row>
    <row r="669" spans="4:26">
      <c r="D669" s="83" t="e">
        <f t="shared" si="10"/>
        <v>#DIV/0!</v>
      </c>
      <c r="E669" s="72">
        <f>ROW()</f>
        <v>669</v>
      </c>
      <c r="K669" s="73">
        <v>35676</v>
      </c>
      <c r="L669" s="72">
        <v>6.73</v>
      </c>
      <c r="M669" s="73">
        <v>35681</v>
      </c>
      <c r="N669" s="72">
        <v>6.68</v>
      </c>
      <c r="O669" s="73">
        <v>35681</v>
      </c>
      <c r="P669" s="72">
        <v>6.76</v>
      </c>
      <c r="Q669" s="73">
        <v>38575</v>
      </c>
      <c r="R669" s="72">
        <v>3.8839999999999999</v>
      </c>
      <c r="S669" s="73">
        <v>35683</v>
      </c>
      <c r="T669" s="72">
        <v>6.74</v>
      </c>
      <c r="U669" s="73">
        <v>36013</v>
      </c>
      <c r="V669" s="72">
        <v>9.91</v>
      </c>
      <c r="W669" s="73">
        <v>36356</v>
      </c>
      <c r="X669" s="72">
        <v>7.54</v>
      </c>
      <c r="Y669" s="73">
        <v>40241</v>
      </c>
      <c r="Z669" s="72">
        <v>2.7909999999999999</v>
      </c>
    </row>
    <row r="670" spans="4:26">
      <c r="D670" s="83" t="e">
        <f t="shared" si="10"/>
        <v>#DIV/0!</v>
      </c>
      <c r="E670" s="72">
        <f>ROW()</f>
        <v>670</v>
      </c>
      <c r="K670" s="73">
        <v>35677</v>
      </c>
      <c r="L670" s="72">
        <v>6.7</v>
      </c>
      <c r="M670" s="73">
        <v>35682</v>
      </c>
      <c r="N670" s="72">
        <v>6.52</v>
      </c>
      <c r="O670" s="73">
        <v>35682</v>
      </c>
      <c r="P670" s="72">
        <v>6.61</v>
      </c>
      <c r="Q670" s="73">
        <v>38576</v>
      </c>
      <c r="R670" s="72">
        <v>3.8239999999999998</v>
      </c>
      <c r="S670" s="73">
        <v>35684</v>
      </c>
      <c r="T670" s="72">
        <v>6.84</v>
      </c>
      <c r="U670" s="73">
        <v>36014</v>
      </c>
      <c r="V670" s="72">
        <v>10.02</v>
      </c>
      <c r="W670" s="73">
        <v>36357</v>
      </c>
      <c r="X670" s="72">
        <v>7.57</v>
      </c>
      <c r="Y670" s="73">
        <v>40242</v>
      </c>
      <c r="Z670" s="72">
        <v>2.794</v>
      </c>
    </row>
    <row r="671" spans="4:26">
      <c r="D671" s="83" t="e">
        <f t="shared" si="10"/>
        <v>#DIV/0!</v>
      </c>
      <c r="E671" s="72">
        <f>ROW()</f>
        <v>671</v>
      </c>
      <c r="K671" s="73">
        <v>35678</v>
      </c>
      <c r="L671" s="72">
        <v>6.63</v>
      </c>
      <c r="M671" s="73">
        <v>35683</v>
      </c>
      <c r="N671" s="72">
        <v>6.55</v>
      </c>
      <c r="O671" s="73">
        <v>35683</v>
      </c>
      <c r="P671" s="72">
        <v>6.62</v>
      </c>
      <c r="Q671" s="73">
        <v>38579</v>
      </c>
      <c r="R671" s="72">
        <v>3.7960000000000003</v>
      </c>
      <c r="S671" s="73">
        <v>35685</v>
      </c>
      <c r="T671" s="72">
        <v>6.9</v>
      </c>
      <c r="U671" s="73">
        <v>36017</v>
      </c>
      <c r="V671" s="72">
        <v>9.89</v>
      </c>
      <c r="W671" s="73">
        <v>36360</v>
      </c>
      <c r="X671" s="72">
        <v>7.57</v>
      </c>
      <c r="Y671" s="73">
        <v>40245</v>
      </c>
      <c r="Z671" s="72">
        <v>2.794</v>
      </c>
    </row>
    <row r="672" spans="4:26">
      <c r="D672" s="83" t="e">
        <f t="shared" si="10"/>
        <v>#DIV/0!</v>
      </c>
      <c r="E672" s="72">
        <f>ROW()</f>
        <v>672</v>
      </c>
      <c r="K672" s="73">
        <v>35681</v>
      </c>
      <c r="L672" s="72">
        <v>6.53</v>
      </c>
      <c r="M672" s="73">
        <v>35684</v>
      </c>
      <c r="N672" s="72">
        <v>6.6899999999999995</v>
      </c>
      <c r="O672" s="73">
        <v>35684</v>
      </c>
      <c r="P672" s="72">
        <v>6.72</v>
      </c>
      <c r="Q672" s="73">
        <v>38580</v>
      </c>
      <c r="R672" s="72">
        <v>3.827</v>
      </c>
      <c r="S672" s="73">
        <v>35688</v>
      </c>
      <c r="T672" s="72">
        <v>6.77</v>
      </c>
      <c r="U672" s="73">
        <v>36018</v>
      </c>
      <c r="V672" s="72">
        <v>9.94</v>
      </c>
      <c r="W672" s="73">
        <v>36361</v>
      </c>
      <c r="X672" s="72">
        <v>7.52</v>
      </c>
      <c r="Y672" s="73">
        <v>40246</v>
      </c>
      <c r="Z672" s="72">
        <v>2.794</v>
      </c>
    </row>
    <row r="673" spans="4:26">
      <c r="D673" s="83" t="e">
        <f t="shared" si="10"/>
        <v>#DIV/0!</v>
      </c>
      <c r="E673" s="72">
        <f>ROW()</f>
        <v>673</v>
      </c>
      <c r="K673" s="73">
        <v>35682</v>
      </c>
      <c r="L673" s="72">
        <v>6.44</v>
      </c>
      <c r="M673" s="73">
        <v>35685</v>
      </c>
      <c r="N673" s="72">
        <v>6.77</v>
      </c>
      <c r="O673" s="73">
        <v>35685</v>
      </c>
      <c r="P673" s="72">
        <v>6.82</v>
      </c>
      <c r="Q673" s="73">
        <v>38581</v>
      </c>
      <c r="R673" s="72">
        <v>3.8330000000000002</v>
      </c>
      <c r="S673" s="73">
        <v>35689</v>
      </c>
      <c r="T673" s="72">
        <v>6.76</v>
      </c>
      <c r="U673" s="73">
        <v>36019</v>
      </c>
      <c r="V673" s="72">
        <v>9.98</v>
      </c>
      <c r="W673" s="73">
        <v>36362</v>
      </c>
      <c r="X673" s="72">
        <v>7.45</v>
      </c>
      <c r="Y673" s="73">
        <v>40247</v>
      </c>
      <c r="Z673" s="72">
        <v>2.8639999999999999</v>
      </c>
    </row>
    <row r="674" spans="4:26">
      <c r="D674" s="83" t="e">
        <f t="shared" si="10"/>
        <v>#DIV/0!</v>
      </c>
      <c r="E674" s="72">
        <f>ROW()</f>
        <v>674</v>
      </c>
      <c r="K674" s="73">
        <v>35683</v>
      </c>
      <c r="L674" s="72">
        <v>6.47</v>
      </c>
      <c r="M674" s="73">
        <v>35688</v>
      </c>
      <c r="N674" s="72">
        <v>6.65</v>
      </c>
      <c r="O674" s="73">
        <v>35688</v>
      </c>
      <c r="P674" s="72">
        <v>6.71</v>
      </c>
      <c r="Q674" s="73">
        <v>38582</v>
      </c>
      <c r="R674" s="72">
        <v>3.9140000000000001</v>
      </c>
      <c r="S674" s="73">
        <v>35691</v>
      </c>
      <c r="T674" s="72">
        <v>6.75</v>
      </c>
      <c r="U674" s="73">
        <v>36020</v>
      </c>
      <c r="V674" s="72">
        <v>9.9700000000000006</v>
      </c>
      <c r="W674" s="73">
        <v>36363</v>
      </c>
      <c r="X674" s="72">
        <v>7.38</v>
      </c>
      <c r="Y674" s="73">
        <v>40248</v>
      </c>
      <c r="Z674" s="72">
        <v>2.871</v>
      </c>
    </row>
    <row r="675" spans="4:26">
      <c r="D675" s="83" t="e">
        <f t="shared" si="10"/>
        <v>#DIV/0!</v>
      </c>
      <c r="E675" s="72">
        <f>ROW()</f>
        <v>675</v>
      </c>
      <c r="K675" s="73">
        <v>35684</v>
      </c>
      <c r="L675" s="72">
        <v>6.53</v>
      </c>
      <c r="M675" s="73">
        <v>35689</v>
      </c>
      <c r="N675" s="72">
        <v>6.65</v>
      </c>
      <c r="O675" s="73">
        <v>35689</v>
      </c>
      <c r="P675" s="72">
        <v>6.71</v>
      </c>
      <c r="Q675" s="73">
        <v>38583</v>
      </c>
      <c r="R675" s="72">
        <v>3.8740000000000001</v>
      </c>
      <c r="S675" s="73">
        <v>35692</v>
      </c>
      <c r="T675" s="72">
        <v>6.76</v>
      </c>
      <c r="U675" s="73">
        <v>36021</v>
      </c>
      <c r="V675" s="72">
        <v>9.82</v>
      </c>
      <c r="W675" s="73">
        <v>36364</v>
      </c>
      <c r="X675" s="72">
        <v>7.33</v>
      </c>
      <c r="Y675" s="73">
        <v>40249</v>
      </c>
      <c r="Z675" s="72">
        <v>2.87</v>
      </c>
    </row>
    <row r="676" spans="4:26">
      <c r="D676" s="83" t="e">
        <f t="shared" si="10"/>
        <v>#DIV/0!</v>
      </c>
      <c r="E676" s="72">
        <f>ROW()</f>
        <v>676</v>
      </c>
      <c r="K676" s="73">
        <v>35685</v>
      </c>
      <c r="L676" s="72">
        <v>6.58</v>
      </c>
      <c r="M676" s="73">
        <v>35691</v>
      </c>
      <c r="N676" s="72">
        <v>6.62</v>
      </c>
      <c r="O676" s="73">
        <v>35691</v>
      </c>
      <c r="P676" s="72">
        <v>6.6899999999999995</v>
      </c>
      <c r="Q676" s="73">
        <v>38586</v>
      </c>
      <c r="R676" s="72">
        <v>3.911</v>
      </c>
      <c r="S676" s="73">
        <v>35695</v>
      </c>
      <c r="T676" s="72">
        <v>6.75</v>
      </c>
      <c r="U676" s="73">
        <v>36025</v>
      </c>
      <c r="V676" s="72">
        <v>9.89</v>
      </c>
      <c r="W676" s="73">
        <v>36367</v>
      </c>
      <c r="X676" s="72">
        <v>7.34</v>
      </c>
      <c r="Y676" s="73">
        <v>40252</v>
      </c>
      <c r="Z676" s="72">
        <v>2.8460000000000001</v>
      </c>
    </row>
    <row r="677" spans="4:26">
      <c r="D677" s="83" t="e">
        <f t="shared" si="10"/>
        <v>#DIV/0!</v>
      </c>
      <c r="E677" s="72">
        <f>ROW()</f>
        <v>677</v>
      </c>
      <c r="K677" s="73">
        <v>35688</v>
      </c>
      <c r="L677" s="72">
        <v>6.5</v>
      </c>
      <c r="M677" s="73">
        <v>35692</v>
      </c>
      <c r="N677" s="72">
        <v>6.64</v>
      </c>
      <c r="O677" s="73">
        <v>35692</v>
      </c>
      <c r="P677" s="72">
        <v>6.7</v>
      </c>
      <c r="Q677" s="73">
        <v>38587</v>
      </c>
      <c r="R677" s="72">
        <v>3.9119999999999999</v>
      </c>
      <c r="S677" s="73">
        <v>35696</v>
      </c>
      <c r="T677" s="72">
        <v>6.77</v>
      </c>
      <c r="U677" s="73">
        <v>36026</v>
      </c>
      <c r="V677" s="72">
        <v>9.83</v>
      </c>
      <c r="W677" s="73">
        <v>36368</v>
      </c>
      <c r="X677" s="72">
        <v>7.31</v>
      </c>
      <c r="Y677" s="73">
        <v>40253</v>
      </c>
      <c r="Z677" s="72">
        <v>2.8369999999999997</v>
      </c>
    </row>
    <row r="678" spans="4:26">
      <c r="D678" s="83" t="e">
        <f t="shared" si="10"/>
        <v>#DIV/0!</v>
      </c>
      <c r="E678" s="72">
        <f>ROW()</f>
        <v>678</v>
      </c>
      <c r="K678" s="73">
        <v>35689</v>
      </c>
      <c r="L678" s="72">
        <v>6.51</v>
      </c>
      <c r="M678" s="73">
        <v>35695</v>
      </c>
      <c r="N678" s="72">
        <v>6.6899999999999995</v>
      </c>
      <c r="O678" s="73">
        <v>35695</v>
      </c>
      <c r="P678" s="72">
        <v>6.7</v>
      </c>
      <c r="Q678" s="73">
        <v>38588</v>
      </c>
      <c r="R678" s="72">
        <v>3.9409999999999998</v>
      </c>
      <c r="S678" s="73">
        <v>35697</v>
      </c>
      <c r="T678" s="72">
        <v>6.74</v>
      </c>
      <c r="U678" s="73">
        <v>36027</v>
      </c>
      <c r="V678" s="72">
        <v>9.7200000000000006</v>
      </c>
      <c r="W678" s="73">
        <v>36369</v>
      </c>
      <c r="X678" s="72">
        <v>7.36</v>
      </c>
      <c r="Y678" s="73">
        <v>40254</v>
      </c>
      <c r="Z678" s="72">
        <v>2.819</v>
      </c>
    </row>
    <row r="679" spans="4:26">
      <c r="D679" s="83" t="e">
        <f t="shared" si="10"/>
        <v>#DIV/0!</v>
      </c>
      <c r="E679" s="72">
        <f>ROW()</f>
        <v>679</v>
      </c>
      <c r="K679" s="73">
        <v>35691</v>
      </c>
      <c r="L679" s="72">
        <v>6.54</v>
      </c>
      <c r="M679" s="73">
        <v>35696</v>
      </c>
      <c r="N679" s="72">
        <v>6.65</v>
      </c>
      <c r="O679" s="73">
        <v>35696</v>
      </c>
      <c r="P679" s="72">
        <v>6.71</v>
      </c>
      <c r="Q679" s="73">
        <v>38589</v>
      </c>
      <c r="R679" s="72">
        <v>3.9790000000000001</v>
      </c>
      <c r="S679" s="73">
        <v>35698</v>
      </c>
      <c r="T679" s="72">
        <v>6.65</v>
      </c>
      <c r="U679" s="73">
        <v>36028</v>
      </c>
      <c r="V679" s="72">
        <v>9.69</v>
      </c>
      <c r="W679" s="73">
        <v>36370</v>
      </c>
      <c r="X679" s="72">
        <v>7.44</v>
      </c>
      <c r="Y679" s="73">
        <v>40255</v>
      </c>
      <c r="Z679" s="72">
        <v>2.794</v>
      </c>
    </row>
    <row r="680" spans="4:26">
      <c r="D680" s="83" t="e">
        <f t="shared" si="10"/>
        <v>#DIV/0!</v>
      </c>
      <c r="E680" s="72">
        <f>ROW()</f>
        <v>680</v>
      </c>
      <c r="K680" s="73">
        <v>35692</v>
      </c>
      <c r="L680" s="72">
        <v>6.58</v>
      </c>
      <c r="M680" s="73">
        <v>35697</v>
      </c>
      <c r="N680" s="72">
        <v>6.59</v>
      </c>
      <c r="O680" s="73">
        <v>35697</v>
      </c>
      <c r="P680" s="72">
        <v>6.67</v>
      </c>
      <c r="Q680" s="73">
        <v>38590</v>
      </c>
      <c r="R680" s="72">
        <v>3.9550000000000001</v>
      </c>
      <c r="S680" s="73">
        <v>35699</v>
      </c>
      <c r="T680" s="72">
        <v>6.71</v>
      </c>
      <c r="U680" s="73">
        <v>36031</v>
      </c>
      <c r="V680" s="72">
        <v>9.8000000000000007</v>
      </c>
      <c r="W680" s="73">
        <v>36371</v>
      </c>
      <c r="X680" s="72">
        <v>7.48</v>
      </c>
      <c r="Y680" s="73">
        <v>40256</v>
      </c>
      <c r="Z680" s="72">
        <v>2.8079999999999998</v>
      </c>
    </row>
    <row r="681" spans="4:26">
      <c r="D681" s="83" t="e">
        <f t="shared" si="10"/>
        <v>#DIV/0!</v>
      </c>
      <c r="E681" s="72">
        <f>ROW()</f>
        <v>681</v>
      </c>
      <c r="K681" s="73">
        <v>35695</v>
      </c>
      <c r="L681" s="72">
        <v>6.62</v>
      </c>
      <c r="M681" s="73">
        <v>35698</v>
      </c>
      <c r="N681" s="72">
        <v>6.53</v>
      </c>
      <c r="O681" s="73">
        <v>35698</v>
      </c>
      <c r="P681" s="72">
        <v>6.58</v>
      </c>
      <c r="Q681" s="73">
        <v>38593</v>
      </c>
      <c r="R681" s="72">
        <v>3.9060000000000001</v>
      </c>
      <c r="S681" s="73">
        <v>35702</v>
      </c>
      <c r="T681" s="72">
        <v>6.65</v>
      </c>
      <c r="U681" s="73">
        <v>36032</v>
      </c>
      <c r="V681" s="72">
        <v>9.64</v>
      </c>
      <c r="W681" s="73">
        <v>36374</v>
      </c>
      <c r="X681" s="72">
        <v>7.5</v>
      </c>
      <c r="Y681" s="73">
        <v>40259</v>
      </c>
      <c r="Z681" s="72">
        <v>2.8180000000000001</v>
      </c>
    </row>
    <row r="682" spans="4:26">
      <c r="D682" s="83" t="e">
        <f t="shared" si="10"/>
        <v>#DIV/0!</v>
      </c>
      <c r="E682" s="72">
        <f>ROW()</f>
        <v>682</v>
      </c>
      <c r="K682" s="73">
        <v>35696</v>
      </c>
      <c r="L682" s="72">
        <v>6.65</v>
      </c>
      <c r="M682" s="73">
        <v>35699</v>
      </c>
      <c r="N682" s="72">
        <v>6.58</v>
      </c>
      <c r="O682" s="73">
        <v>35699</v>
      </c>
      <c r="P682" s="72">
        <v>6.62</v>
      </c>
      <c r="Q682" s="73">
        <v>38594</v>
      </c>
      <c r="R682" s="72">
        <v>3.944</v>
      </c>
      <c r="S682" s="73">
        <v>35703</v>
      </c>
      <c r="T682" s="72">
        <v>6.7</v>
      </c>
      <c r="U682" s="73">
        <v>36033</v>
      </c>
      <c r="V682" s="72">
        <v>9.68</v>
      </c>
      <c r="W682" s="73">
        <v>36375</v>
      </c>
      <c r="X682" s="72">
        <v>7.47</v>
      </c>
      <c r="Y682" s="73">
        <v>40260</v>
      </c>
      <c r="Z682" s="72">
        <v>2.7960000000000003</v>
      </c>
    </row>
    <row r="683" spans="4:26">
      <c r="D683" s="83" t="e">
        <f t="shared" si="10"/>
        <v>#DIV/0!</v>
      </c>
      <c r="E683" s="72">
        <f>ROW()</f>
        <v>683</v>
      </c>
      <c r="K683" s="73">
        <v>35697</v>
      </c>
      <c r="L683" s="72">
        <v>6.6</v>
      </c>
      <c r="M683" s="73">
        <v>35702</v>
      </c>
      <c r="N683" s="72">
        <v>6.54</v>
      </c>
      <c r="O683" s="73">
        <v>35702</v>
      </c>
      <c r="P683" s="72">
        <v>6.57</v>
      </c>
      <c r="Q683" s="73">
        <v>38595</v>
      </c>
      <c r="R683" s="72">
        <v>3.8689999999999998</v>
      </c>
      <c r="S683" s="73">
        <v>35706</v>
      </c>
      <c r="T683" s="72">
        <v>6.64</v>
      </c>
      <c r="U683" s="73">
        <v>36034</v>
      </c>
      <c r="V683" s="72">
        <v>9.66</v>
      </c>
      <c r="W683" s="73">
        <v>36376</v>
      </c>
      <c r="X683" s="72">
        <v>7.49</v>
      </c>
      <c r="Y683" s="73">
        <v>40261</v>
      </c>
      <c r="Z683" s="72">
        <v>2.8040000000000003</v>
      </c>
    </row>
    <row r="684" spans="4:26">
      <c r="D684" s="83" t="e">
        <f t="shared" si="10"/>
        <v>#DIV/0!</v>
      </c>
      <c r="E684" s="72">
        <f>ROW()</f>
        <v>684</v>
      </c>
      <c r="K684" s="73">
        <v>35698</v>
      </c>
      <c r="L684" s="72">
        <v>6.53</v>
      </c>
      <c r="M684" s="73">
        <v>35703</v>
      </c>
      <c r="N684" s="72">
        <v>6.61</v>
      </c>
      <c r="O684" s="73">
        <v>35703</v>
      </c>
      <c r="P684" s="72">
        <v>6.63</v>
      </c>
      <c r="Q684" s="73">
        <v>38596</v>
      </c>
      <c r="R684" s="72">
        <v>3.782</v>
      </c>
      <c r="S684" s="73">
        <v>35709</v>
      </c>
      <c r="T684" s="72">
        <v>6.65</v>
      </c>
      <c r="U684" s="73">
        <v>36035</v>
      </c>
      <c r="V684" s="72">
        <v>9.7899999999999991</v>
      </c>
      <c r="W684" s="73">
        <v>36377</v>
      </c>
      <c r="X684" s="72">
        <v>7.5</v>
      </c>
      <c r="Y684" s="73">
        <v>40262</v>
      </c>
      <c r="Z684" s="72">
        <v>2.851</v>
      </c>
    </row>
    <row r="685" spans="4:26">
      <c r="D685" s="83" t="e">
        <f t="shared" si="10"/>
        <v>#DIV/0!</v>
      </c>
      <c r="E685" s="72">
        <f>ROW()</f>
        <v>685</v>
      </c>
      <c r="K685" s="73">
        <v>35699</v>
      </c>
      <c r="L685" s="72">
        <v>6.55</v>
      </c>
      <c r="M685" s="73">
        <v>35706</v>
      </c>
      <c r="N685" s="72">
        <v>6.58</v>
      </c>
      <c r="O685" s="73">
        <v>35706</v>
      </c>
      <c r="P685" s="72">
        <v>6.59</v>
      </c>
      <c r="Q685" s="73">
        <v>38597</v>
      </c>
      <c r="R685" s="72">
        <v>3.7090000000000001</v>
      </c>
      <c r="S685" s="73">
        <v>35710</v>
      </c>
      <c r="T685" s="72">
        <v>6.65</v>
      </c>
      <c r="U685" s="73">
        <v>36038</v>
      </c>
      <c r="V685" s="72">
        <v>9.92</v>
      </c>
      <c r="W685" s="73">
        <v>36378</v>
      </c>
      <c r="X685" s="72">
        <v>7.48</v>
      </c>
      <c r="Y685" s="73">
        <v>40263</v>
      </c>
      <c r="Z685" s="72">
        <v>2.8439999999999999</v>
      </c>
    </row>
    <row r="686" spans="4:26">
      <c r="D686" s="83" t="e">
        <f t="shared" si="10"/>
        <v>#DIV/0!</v>
      </c>
      <c r="E686" s="72">
        <f>ROW()</f>
        <v>686</v>
      </c>
      <c r="K686" s="73">
        <v>35702</v>
      </c>
      <c r="L686" s="72">
        <v>6.55</v>
      </c>
      <c r="M686" s="73">
        <v>35709</v>
      </c>
      <c r="N686" s="72">
        <v>6.59</v>
      </c>
      <c r="O686" s="73">
        <v>35709</v>
      </c>
      <c r="P686" s="72">
        <v>6.61</v>
      </c>
      <c r="Q686" s="73">
        <v>38600</v>
      </c>
      <c r="R686" s="72">
        <v>3.7269999999999999</v>
      </c>
      <c r="S686" s="73">
        <v>35711</v>
      </c>
      <c r="T686" s="72">
        <v>6.63</v>
      </c>
      <c r="U686" s="73">
        <v>36039</v>
      </c>
      <c r="V686" s="72">
        <v>9.57</v>
      </c>
      <c r="W686" s="73">
        <v>36381</v>
      </c>
      <c r="X686" s="72">
        <v>7.53</v>
      </c>
      <c r="Y686" s="73">
        <v>40266</v>
      </c>
      <c r="Z686" s="72">
        <v>2.8439999999999999</v>
      </c>
    </row>
    <row r="687" spans="4:26">
      <c r="D687" s="83" t="e">
        <f t="shared" si="10"/>
        <v>#DIV/0!</v>
      </c>
      <c r="E687" s="72">
        <f>ROW()</f>
        <v>687</v>
      </c>
      <c r="K687" s="73">
        <v>35703</v>
      </c>
      <c r="L687" s="72">
        <v>6.62</v>
      </c>
      <c r="M687" s="73">
        <v>35710</v>
      </c>
      <c r="N687" s="72">
        <v>6.57</v>
      </c>
      <c r="O687" s="73">
        <v>35710</v>
      </c>
      <c r="P687" s="72">
        <v>6.62</v>
      </c>
      <c r="Q687" s="73">
        <v>38601</v>
      </c>
      <c r="R687" s="72">
        <v>3.7469999999999999</v>
      </c>
      <c r="S687" s="73">
        <v>35712</v>
      </c>
      <c r="T687" s="72">
        <v>6.7</v>
      </c>
      <c r="U687" s="73">
        <v>36040</v>
      </c>
      <c r="V687" s="72">
        <v>9.4499999999999993</v>
      </c>
      <c r="W687" s="73">
        <v>36382</v>
      </c>
      <c r="X687" s="72">
        <v>7.51</v>
      </c>
      <c r="Y687" s="73">
        <v>40267</v>
      </c>
      <c r="Z687" s="72">
        <v>2.891</v>
      </c>
    </row>
    <row r="688" spans="4:26">
      <c r="D688" s="83" t="e">
        <f t="shared" si="10"/>
        <v>#DIV/0!</v>
      </c>
      <c r="E688" s="72">
        <f>ROW()</f>
        <v>688</v>
      </c>
      <c r="K688" s="73">
        <v>35706</v>
      </c>
      <c r="L688" s="72">
        <v>6.59</v>
      </c>
      <c r="M688" s="73">
        <v>35711</v>
      </c>
      <c r="N688" s="72">
        <v>6.53</v>
      </c>
      <c r="O688" s="73">
        <v>35711</v>
      </c>
      <c r="P688" s="72">
        <v>6.5600000000000005</v>
      </c>
      <c r="Q688" s="73">
        <v>38602</v>
      </c>
      <c r="R688" s="72">
        <v>3.7970000000000002</v>
      </c>
      <c r="S688" s="73">
        <v>35716</v>
      </c>
      <c r="T688" s="72">
        <v>6.76</v>
      </c>
      <c r="U688" s="73">
        <v>36041</v>
      </c>
      <c r="V688" s="72">
        <v>9.5500000000000007</v>
      </c>
      <c r="W688" s="73">
        <v>36383</v>
      </c>
      <c r="X688" s="72">
        <v>7.54</v>
      </c>
      <c r="Y688" s="73">
        <v>40268</v>
      </c>
      <c r="Z688" s="72">
        <v>2.923</v>
      </c>
    </row>
    <row r="689" spans="4:26">
      <c r="D689" s="83" t="e">
        <f t="shared" si="10"/>
        <v>#DIV/0!</v>
      </c>
      <c r="E689" s="72">
        <f>ROW()</f>
        <v>689</v>
      </c>
      <c r="K689" s="73">
        <v>35709</v>
      </c>
      <c r="L689" s="72">
        <v>6.62</v>
      </c>
      <c r="M689" s="73">
        <v>35712</v>
      </c>
      <c r="N689" s="72">
        <v>6.59</v>
      </c>
      <c r="O689" s="73">
        <v>35712</v>
      </c>
      <c r="P689" s="72">
        <v>6.62</v>
      </c>
      <c r="Q689" s="73">
        <v>38603</v>
      </c>
      <c r="R689" s="72">
        <v>3.82</v>
      </c>
      <c r="S689" s="73">
        <v>35717</v>
      </c>
      <c r="T689" s="72">
        <v>6.71</v>
      </c>
      <c r="U689" s="73">
        <v>36042</v>
      </c>
      <c r="V689" s="72">
        <v>9.5299999999999994</v>
      </c>
      <c r="W689" s="73">
        <v>36384</v>
      </c>
      <c r="X689" s="72">
        <v>7.51</v>
      </c>
      <c r="Y689" s="73">
        <v>40269</v>
      </c>
      <c r="Z689" s="72">
        <v>2.9260000000000002</v>
      </c>
    </row>
    <row r="690" spans="4:26">
      <c r="D690" s="83" t="e">
        <f t="shared" si="10"/>
        <v>#DIV/0!</v>
      </c>
      <c r="E690" s="72">
        <f>ROW()</f>
        <v>690</v>
      </c>
      <c r="K690" s="73">
        <v>35710</v>
      </c>
      <c r="L690" s="72">
        <v>6.58</v>
      </c>
      <c r="M690" s="73">
        <v>35716</v>
      </c>
      <c r="N690" s="72">
        <v>6.62</v>
      </c>
      <c r="O690" s="73">
        <v>35716</v>
      </c>
      <c r="P690" s="72">
        <v>6.68</v>
      </c>
      <c r="Q690" s="73">
        <v>38604</v>
      </c>
      <c r="R690" s="72">
        <v>3.8460000000000001</v>
      </c>
      <c r="S690" s="73">
        <v>35718</v>
      </c>
      <c r="T690" s="72">
        <v>6.72</v>
      </c>
      <c r="U690" s="73">
        <v>36045</v>
      </c>
      <c r="V690" s="72">
        <v>8.69</v>
      </c>
      <c r="W690" s="73">
        <v>36385</v>
      </c>
      <c r="X690" s="72">
        <v>7.47</v>
      </c>
      <c r="Y690" s="73">
        <v>40270</v>
      </c>
      <c r="Z690" s="72">
        <v>2.9260000000000002</v>
      </c>
    </row>
    <row r="691" spans="4:26">
      <c r="D691" s="83" t="e">
        <f t="shared" si="10"/>
        <v>#DIV/0!</v>
      </c>
      <c r="E691" s="72">
        <f>ROW()</f>
        <v>691</v>
      </c>
      <c r="K691" s="73">
        <v>35711</v>
      </c>
      <c r="L691" s="72">
        <v>6.48</v>
      </c>
      <c r="M691" s="73">
        <v>35717</v>
      </c>
      <c r="N691" s="72">
        <v>6.51</v>
      </c>
      <c r="O691" s="73">
        <v>35717</v>
      </c>
      <c r="P691" s="72">
        <v>6.62</v>
      </c>
      <c r="Q691" s="73">
        <v>38607</v>
      </c>
      <c r="R691" s="72">
        <v>3.835</v>
      </c>
      <c r="S691" s="73">
        <v>35719</v>
      </c>
      <c r="T691" s="72">
        <v>6.76</v>
      </c>
      <c r="U691" s="73">
        <v>36046</v>
      </c>
      <c r="V691" s="72">
        <v>8.82</v>
      </c>
      <c r="W691" s="73">
        <v>36388</v>
      </c>
      <c r="X691" s="72">
        <v>7.42</v>
      </c>
      <c r="Y691" s="73">
        <v>40273</v>
      </c>
      <c r="Z691" s="72">
        <v>2.9260000000000002</v>
      </c>
    </row>
    <row r="692" spans="4:26">
      <c r="D692" s="83" t="e">
        <f t="shared" si="10"/>
        <v>#DIV/0!</v>
      </c>
      <c r="E692" s="72">
        <f>ROW()</f>
        <v>692</v>
      </c>
      <c r="K692" s="73">
        <v>35712</v>
      </c>
      <c r="L692" s="72">
        <v>6.48</v>
      </c>
      <c r="M692" s="73">
        <v>35718</v>
      </c>
      <c r="N692" s="72">
        <v>6.54</v>
      </c>
      <c r="O692" s="73">
        <v>35718</v>
      </c>
      <c r="P692" s="72">
        <v>6.61</v>
      </c>
      <c r="Q692" s="73">
        <v>38608</v>
      </c>
      <c r="R692" s="72">
        <v>3.855</v>
      </c>
      <c r="S692" s="73">
        <v>35720</v>
      </c>
      <c r="T692" s="72">
        <v>6.86</v>
      </c>
      <c r="U692" s="73">
        <v>36047</v>
      </c>
      <c r="V692" s="72">
        <v>8.94</v>
      </c>
      <c r="W692" s="73">
        <v>36389</v>
      </c>
      <c r="X692" s="72">
        <v>7.49</v>
      </c>
      <c r="Y692" s="73">
        <v>40274</v>
      </c>
      <c r="Z692" s="72">
        <v>2.9260000000000002</v>
      </c>
    </row>
    <row r="693" spans="4:26">
      <c r="D693" s="83" t="e">
        <f t="shared" si="10"/>
        <v>#DIV/0!</v>
      </c>
      <c r="E693" s="72">
        <f>ROW()</f>
        <v>693</v>
      </c>
      <c r="K693" s="73">
        <v>35716</v>
      </c>
      <c r="L693" s="72">
        <v>6.55</v>
      </c>
      <c r="M693" s="73">
        <v>35719</v>
      </c>
      <c r="N693" s="72">
        <v>6.57</v>
      </c>
      <c r="O693" s="73">
        <v>35719</v>
      </c>
      <c r="P693" s="72">
        <v>6.66</v>
      </c>
      <c r="Q693" s="73">
        <v>38609</v>
      </c>
      <c r="R693" s="72">
        <v>3.823</v>
      </c>
      <c r="S693" s="73">
        <v>35723</v>
      </c>
      <c r="T693" s="72">
        <v>6.9399999999999995</v>
      </c>
      <c r="U693" s="73">
        <v>36048</v>
      </c>
      <c r="V693" s="72">
        <v>8.99</v>
      </c>
      <c r="W693" s="73">
        <v>36390</v>
      </c>
      <c r="X693" s="72">
        <v>7.45</v>
      </c>
      <c r="Y693" s="73">
        <v>40275</v>
      </c>
      <c r="Z693" s="72">
        <v>3.0059999999999998</v>
      </c>
    </row>
    <row r="694" spans="4:26">
      <c r="D694" s="83" t="e">
        <f t="shared" si="10"/>
        <v>#DIV/0!</v>
      </c>
      <c r="E694" s="72">
        <f>ROW()</f>
        <v>694</v>
      </c>
      <c r="K694" s="73">
        <v>35717</v>
      </c>
      <c r="L694" s="72">
        <v>6.41</v>
      </c>
      <c r="M694" s="73">
        <v>35720</v>
      </c>
      <c r="N694" s="72">
        <v>6.64</v>
      </c>
      <c r="O694" s="73">
        <v>35720</v>
      </c>
      <c r="P694" s="72">
        <v>6.73</v>
      </c>
      <c r="Q694" s="73">
        <v>38610</v>
      </c>
      <c r="R694" s="72">
        <v>3.82</v>
      </c>
      <c r="S694" s="73">
        <v>35724</v>
      </c>
      <c r="T694" s="72">
        <v>7.31</v>
      </c>
      <c r="U694" s="73">
        <v>36049</v>
      </c>
      <c r="V694" s="72">
        <v>9.4700000000000006</v>
      </c>
      <c r="W694" s="73">
        <v>36391</v>
      </c>
      <c r="X694" s="72">
        <v>7.4</v>
      </c>
      <c r="Y694" s="73">
        <v>40276</v>
      </c>
      <c r="Z694" s="72">
        <v>2.9590000000000001</v>
      </c>
    </row>
    <row r="695" spans="4:26">
      <c r="D695" s="83" t="e">
        <f t="shared" si="10"/>
        <v>#DIV/0!</v>
      </c>
      <c r="E695" s="72">
        <f>ROW()</f>
        <v>695</v>
      </c>
      <c r="K695" s="73">
        <v>35718</v>
      </c>
      <c r="L695" s="72">
        <v>6.44</v>
      </c>
      <c r="M695" s="73">
        <v>35723</v>
      </c>
      <c r="N695" s="72">
        <v>6.82</v>
      </c>
      <c r="O695" s="73">
        <v>35723</v>
      </c>
      <c r="P695" s="72">
        <v>6.86</v>
      </c>
      <c r="Q695" s="73">
        <v>38611</v>
      </c>
      <c r="R695" s="72">
        <v>3.8639999999999999</v>
      </c>
      <c r="S695" s="73">
        <v>35725</v>
      </c>
      <c r="T695" s="72">
        <v>7.51</v>
      </c>
      <c r="U695" s="73">
        <v>36052</v>
      </c>
      <c r="V695" s="72">
        <v>9.57</v>
      </c>
      <c r="W695" s="73">
        <v>36392</v>
      </c>
      <c r="X695" s="72">
        <v>7.41</v>
      </c>
      <c r="Y695" s="73">
        <v>40277</v>
      </c>
      <c r="Z695" s="72">
        <v>2.9630000000000001</v>
      </c>
    </row>
    <row r="696" spans="4:26">
      <c r="D696" s="83" t="e">
        <f t="shared" si="10"/>
        <v>#DIV/0!</v>
      </c>
      <c r="E696" s="72">
        <f>ROW()</f>
        <v>696</v>
      </c>
      <c r="K696" s="73">
        <v>35719</v>
      </c>
      <c r="L696" s="72">
        <v>6.5</v>
      </c>
      <c r="M696" s="73">
        <v>35724</v>
      </c>
      <c r="N696" s="72">
        <v>7.36</v>
      </c>
      <c r="O696" s="73">
        <v>35724</v>
      </c>
      <c r="P696" s="72">
        <v>7.3</v>
      </c>
      <c r="Q696" s="73">
        <v>38614</v>
      </c>
      <c r="R696" s="72">
        <v>3.8639999999999999</v>
      </c>
      <c r="S696" s="73">
        <v>35726</v>
      </c>
      <c r="T696" s="72">
        <v>8.8800000000000008</v>
      </c>
      <c r="U696" s="73">
        <v>36053</v>
      </c>
      <c r="V696" s="72">
        <v>9.32</v>
      </c>
      <c r="W696" s="73">
        <v>36396</v>
      </c>
      <c r="X696" s="72">
        <v>7.44</v>
      </c>
      <c r="Y696" s="73">
        <v>40280</v>
      </c>
      <c r="Z696" s="72">
        <v>2.9809999999999999</v>
      </c>
    </row>
    <row r="697" spans="4:26">
      <c r="D697" s="83" t="e">
        <f t="shared" si="10"/>
        <v>#DIV/0!</v>
      </c>
      <c r="E697" s="72">
        <f>ROW()</f>
        <v>697</v>
      </c>
      <c r="K697" s="73">
        <v>35720</v>
      </c>
      <c r="L697" s="72">
        <v>6.53</v>
      </c>
      <c r="M697" s="73">
        <v>35725</v>
      </c>
      <c r="N697" s="72">
        <v>7.88</v>
      </c>
      <c r="O697" s="73">
        <v>35725</v>
      </c>
      <c r="P697" s="72">
        <v>7.65</v>
      </c>
      <c r="Q697" s="73">
        <v>38615</v>
      </c>
      <c r="R697" s="72">
        <v>3.9350000000000001</v>
      </c>
      <c r="S697" s="73">
        <v>35727</v>
      </c>
      <c r="T697" s="72">
        <v>8.2899999999999991</v>
      </c>
      <c r="U697" s="73">
        <v>36054</v>
      </c>
      <c r="V697" s="72">
        <v>9.34</v>
      </c>
      <c r="W697" s="73">
        <v>36397</v>
      </c>
      <c r="X697" s="72">
        <v>7.45</v>
      </c>
      <c r="Y697" s="73">
        <v>40281</v>
      </c>
      <c r="Z697" s="72">
        <v>2.9550000000000001</v>
      </c>
    </row>
    <row r="698" spans="4:26">
      <c r="D698" s="83" t="e">
        <f t="shared" si="10"/>
        <v>#DIV/0!</v>
      </c>
      <c r="E698" s="72">
        <f>ROW()</f>
        <v>698</v>
      </c>
      <c r="K698" s="73">
        <v>35723</v>
      </c>
      <c r="L698" s="72">
        <v>6.74</v>
      </c>
      <c r="M698" s="73">
        <v>35726</v>
      </c>
      <c r="N698" s="72">
        <v>10.66</v>
      </c>
      <c r="O698" s="73">
        <v>35726</v>
      </c>
      <c r="P698" s="72">
        <v>9.24</v>
      </c>
      <c r="Q698" s="73">
        <v>38616</v>
      </c>
      <c r="R698" s="72">
        <v>3.9580000000000002</v>
      </c>
      <c r="S698" s="73">
        <v>35730</v>
      </c>
      <c r="T698" s="72">
        <v>7.92</v>
      </c>
      <c r="U698" s="73">
        <v>36055</v>
      </c>
      <c r="V698" s="72">
        <v>9.18</v>
      </c>
      <c r="W698" s="73">
        <v>36398</v>
      </c>
      <c r="X698" s="72">
        <v>7.44</v>
      </c>
      <c r="Y698" s="73">
        <v>40282</v>
      </c>
      <c r="Z698" s="72">
        <v>2.9529999999999998</v>
      </c>
    </row>
    <row r="699" spans="4:26">
      <c r="D699" s="83" t="e">
        <f t="shared" si="10"/>
        <v>#DIV/0!</v>
      </c>
      <c r="E699" s="72">
        <f>ROW()</f>
        <v>699</v>
      </c>
      <c r="K699" s="73">
        <v>35724</v>
      </c>
      <c r="L699" s="72">
        <v>7.44</v>
      </c>
      <c r="M699" s="73">
        <v>35727</v>
      </c>
      <c r="N699" s="72">
        <v>10.11</v>
      </c>
      <c r="O699" s="73">
        <v>35727</v>
      </c>
      <c r="P699" s="72">
        <v>9.11</v>
      </c>
      <c r="Q699" s="73">
        <v>38617</v>
      </c>
      <c r="R699" s="72">
        <v>3.891</v>
      </c>
      <c r="S699" s="73">
        <v>35731</v>
      </c>
      <c r="T699" s="72">
        <v>7.71</v>
      </c>
      <c r="U699" s="73">
        <v>36056</v>
      </c>
      <c r="V699" s="72">
        <v>9.41</v>
      </c>
      <c r="W699" s="73">
        <v>36399</v>
      </c>
      <c r="X699" s="72">
        <v>7.45</v>
      </c>
      <c r="Y699" s="73">
        <v>40283</v>
      </c>
      <c r="Z699" s="72">
        <v>2.9820000000000002</v>
      </c>
    </row>
    <row r="700" spans="4:26">
      <c r="D700" s="83" t="e">
        <f t="shared" si="10"/>
        <v>#DIV/0!</v>
      </c>
      <c r="E700" s="72">
        <f>ROW()</f>
        <v>700</v>
      </c>
      <c r="K700" s="73">
        <v>35725</v>
      </c>
      <c r="L700" s="72">
        <v>8.0399999999999991</v>
      </c>
      <c r="M700" s="73">
        <v>35730</v>
      </c>
      <c r="N700" s="72">
        <v>9.27</v>
      </c>
      <c r="O700" s="73">
        <v>35730</v>
      </c>
      <c r="P700" s="72">
        <v>8.5299999999999994</v>
      </c>
      <c r="Q700" s="73">
        <v>38618</v>
      </c>
      <c r="R700" s="72">
        <v>3.9420000000000002</v>
      </c>
      <c r="S700" s="73">
        <v>35732</v>
      </c>
      <c r="T700" s="72">
        <v>7.74</v>
      </c>
      <c r="U700" s="73">
        <v>36059</v>
      </c>
      <c r="V700" s="72">
        <v>9.25</v>
      </c>
      <c r="W700" s="73">
        <v>36402</v>
      </c>
      <c r="X700" s="72">
        <v>7.44</v>
      </c>
      <c r="Y700" s="73">
        <v>40284</v>
      </c>
      <c r="Z700" s="72">
        <v>3.0030000000000001</v>
      </c>
    </row>
    <row r="701" spans="4:26">
      <c r="D701" s="83" t="e">
        <f t="shared" si="10"/>
        <v>#DIV/0!</v>
      </c>
      <c r="E701" s="72">
        <f>ROW()</f>
        <v>701</v>
      </c>
      <c r="K701" s="73">
        <v>35727</v>
      </c>
      <c r="L701" s="72">
        <v>10.95</v>
      </c>
      <c r="M701" s="73">
        <v>35731</v>
      </c>
      <c r="N701" s="72">
        <v>8.73</v>
      </c>
      <c r="O701" s="73">
        <v>35731</v>
      </c>
      <c r="P701" s="72">
        <v>8.1999999999999993</v>
      </c>
      <c r="Q701" s="73">
        <v>38621</v>
      </c>
      <c r="R701" s="72">
        <v>4.0369999999999999</v>
      </c>
      <c r="S701" s="73">
        <v>35733</v>
      </c>
      <c r="T701" s="72">
        <v>7.6899999999999995</v>
      </c>
      <c r="U701" s="73">
        <v>36060</v>
      </c>
      <c r="V701" s="72">
        <v>9.24</v>
      </c>
      <c r="W701" s="73">
        <v>36403</v>
      </c>
      <c r="X701" s="72">
        <v>7.44</v>
      </c>
      <c r="Y701" s="73">
        <v>40287</v>
      </c>
      <c r="Z701" s="72">
        <v>2.972</v>
      </c>
    </row>
    <row r="702" spans="4:26">
      <c r="D702" s="83" t="e">
        <f t="shared" si="10"/>
        <v>#DIV/0!</v>
      </c>
      <c r="E702" s="72">
        <f>ROW()</f>
        <v>702</v>
      </c>
      <c r="K702" s="73">
        <v>35730</v>
      </c>
      <c r="L702" s="72">
        <v>10.19</v>
      </c>
      <c r="M702" s="73">
        <v>35732</v>
      </c>
      <c r="N702" s="72">
        <v>8.75</v>
      </c>
      <c r="O702" s="73">
        <v>35732</v>
      </c>
      <c r="P702" s="72">
        <v>8.08</v>
      </c>
      <c r="Q702" s="73">
        <v>38622</v>
      </c>
      <c r="R702" s="72">
        <v>4.05</v>
      </c>
      <c r="S702" s="73">
        <v>35734</v>
      </c>
      <c r="T702" s="72">
        <v>7.84</v>
      </c>
      <c r="U702" s="73">
        <v>36061</v>
      </c>
      <c r="V702" s="72">
        <v>9.24</v>
      </c>
      <c r="W702" s="73">
        <v>36404</v>
      </c>
      <c r="X702" s="72">
        <v>7.47</v>
      </c>
      <c r="Y702" s="73">
        <v>40288</v>
      </c>
      <c r="Z702" s="72">
        <v>3.0019999999999998</v>
      </c>
    </row>
    <row r="703" spans="4:26">
      <c r="D703" s="83" t="e">
        <f t="shared" si="10"/>
        <v>#DIV/0!</v>
      </c>
      <c r="E703" s="72">
        <f>ROW()</f>
        <v>703</v>
      </c>
      <c r="K703" s="73">
        <v>35731</v>
      </c>
      <c r="L703" s="72">
        <v>9.6300000000000008</v>
      </c>
      <c r="M703" s="73">
        <v>35733</v>
      </c>
      <c r="N703" s="72">
        <v>8.48</v>
      </c>
      <c r="O703" s="73">
        <v>35733</v>
      </c>
      <c r="P703" s="72">
        <v>7.86</v>
      </c>
      <c r="Q703" s="73">
        <v>38623</v>
      </c>
      <c r="R703" s="72">
        <v>4.0279999999999996</v>
      </c>
      <c r="S703" s="73">
        <v>35737</v>
      </c>
      <c r="T703" s="72">
        <v>7.63</v>
      </c>
      <c r="U703" s="73">
        <v>36062</v>
      </c>
      <c r="V703" s="72">
        <v>8.86</v>
      </c>
      <c r="W703" s="73">
        <v>36405</v>
      </c>
      <c r="X703" s="72">
        <v>7.49</v>
      </c>
      <c r="Y703" s="73">
        <v>40289</v>
      </c>
      <c r="Z703" s="72">
        <v>3.0089999999999999</v>
      </c>
    </row>
    <row r="704" spans="4:26">
      <c r="D704" s="83" t="e">
        <f t="shared" si="10"/>
        <v>#DIV/0!</v>
      </c>
      <c r="E704" s="72">
        <f>ROW()</f>
        <v>704</v>
      </c>
      <c r="K704" s="73">
        <v>35732</v>
      </c>
      <c r="L704" s="72">
        <v>10.1</v>
      </c>
      <c r="M704" s="73">
        <v>35734</v>
      </c>
      <c r="N704" s="72">
        <v>9.49</v>
      </c>
      <c r="O704" s="73">
        <v>35734</v>
      </c>
      <c r="P704" s="72">
        <v>8.5</v>
      </c>
      <c r="Q704" s="73">
        <v>38624</v>
      </c>
      <c r="R704" s="72">
        <v>4.0030000000000001</v>
      </c>
      <c r="S704" s="73">
        <v>35738</v>
      </c>
      <c r="T704" s="72">
        <v>7.63</v>
      </c>
      <c r="U704" s="73">
        <v>36063</v>
      </c>
      <c r="V704" s="72">
        <v>8.58</v>
      </c>
      <c r="W704" s="73">
        <v>36406</v>
      </c>
      <c r="X704" s="72">
        <v>7.55</v>
      </c>
      <c r="Y704" s="73">
        <v>40290</v>
      </c>
      <c r="Z704" s="72">
        <v>2.9750000000000001</v>
      </c>
    </row>
    <row r="705" spans="4:26">
      <c r="D705" s="83" t="e">
        <f t="shared" si="10"/>
        <v>#DIV/0!</v>
      </c>
      <c r="E705" s="72">
        <f>ROW()</f>
        <v>705</v>
      </c>
      <c r="K705" s="73">
        <v>35733</v>
      </c>
      <c r="L705" s="72">
        <v>9.73</v>
      </c>
      <c r="M705" s="73">
        <v>35737</v>
      </c>
      <c r="N705" s="72">
        <v>8.34</v>
      </c>
      <c r="O705" s="73">
        <v>35737</v>
      </c>
      <c r="P705" s="72">
        <v>7.85</v>
      </c>
      <c r="Q705" s="73">
        <v>38625</v>
      </c>
      <c r="R705" s="72">
        <v>4.0259999999999998</v>
      </c>
      <c r="S705" s="73">
        <v>35739</v>
      </c>
      <c r="T705" s="72">
        <v>7.84</v>
      </c>
      <c r="U705" s="73">
        <v>36066</v>
      </c>
      <c r="V705" s="72">
        <v>8.42</v>
      </c>
      <c r="W705" s="73">
        <v>36409</v>
      </c>
      <c r="X705" s="72">
        <v>7.54</v>
      </c>
      <c r="Y705" s="73">
        <v>40291</v>
      </c>
      <c r="Z705" s="72">
        <v>3.0150000000000001</v>
      </c>
    </row>
    <row r="706" spans="4:26">
      <c r="D706" s="83" t="e">
        <f t="shared" si="10"/>
        <v>#DIV/0!</v>
      </c>
      <c r="E706" s="72">
        <f>ROW()</f>
        <v>706</v>
      </c>
      <c r="K706" s="73">
        <v>35734</v>
      </c>
      <c r="L706" s="72">
        <v>10</v>
      </c>
      <c r="M706" s="73">
        <v>35738</v>
      </c>
      <c r="N706" s="72">
        <v>8.42</v>
      </c>
      <c r="O706" s="73">
        <v>35738</v>
      </c>
      <c r="P706" s="72">
        <v>7.85</v>
      </c>
      <c r="Q706" s="73">
        <v>38628</v>
      </c>
      <c r="R706" s="72">
        <v>4.0419999999999998</v>
      </c>
      <c r="S706" s="73">
        <v>35740</v>
      </c>
      <c r="T706" s="72">
        <v>7.91</v>
      </c>
      <c r="U706" s="73">
        <v>36067</v>
      </c>
      <c r="V706" s="72">
        <v>8.57</v>
      </c>
      <c r="W706" s="73">
        <v>36410</v>
      </c>
      <c r="X706" s="72">
        <v>7.53</v>
      </c>
      <c r="Y706" s="73">
        <v>40294</v>
      </c>
      <c r="Z706" s="72">
        <v>3.052</v>
      </c>
    </row>
    <row r="707" spans="4:26">
      <c r="D707" s="83" t="e">
        <f t="shared" si="10"/>
        <v>#DIV/0!</v>
      </c>
      <c r="E707" s="72">
        <f>ROW()</f>
        <v>707</v>
      </c>
      <c r="K707" s="73">
        <v>35737</v>
      </c>
      <c r="L707" s="72">
        <v>8.7799999999999994</v>
      </c>
      <c r="M707" s="73">
        <v>35739</v>
      </c>
      <c r="N707" s="72">
        <v>9.07</v>
      </c>
      <c r="O707" s="73">
        <v>35739</v>
      </c>
      <c r="P707" s="72">
        <v>8.24</v>
      </c>
      <c r="Q707" s="73">
        <v>38629</v>
      </c>
      <c r="R707" s="72">
        <v>4.1109999999999998</v>
      </c>
      <c r="S707" s="73">
        <v>35741</v>
      </c>
      <c r="T707" s="72">
        <v>8.07</v>
      </c>
      <c r="U707" s="73">
        <v>36068</v>
      </c>
      <c r="V707" s="72">
        <v>8.5399999999999991</v>
      </c>
      <c r="W707" s="73">
        <v>36411</v>
      </c>
      <c r="X707" s="72">
        <v>7.54</v>
      </c>
      <c r="Y707" s="73">
        <v>40295</v>
      </c>
      <c r="Z707" s="72">
        <v>3.0760000000000001</v>
      </c>
    </row>
    <row r="708" spans="4:26">
      <c r="D708" s="83" t="e">
        <f t="shared" si="10"/>
        <v>#DIV/0!</v>
      </c>
      <c r="E708" s="72">
        <f>ROW()</f>
        <v>708</v>
      </c>
      <c r="K708" s="73">
        <v>35738</v>
      </c>
      <c r="L708" s="72">
        <v>9.16</v>
      </c>
      <c r="M708" s="73">
        <v>35740</v>
      </c>
      <c r="N708" s="72">
        <v>9.24</v>
      </c>
      <c r="O708" s="73">
        <v>35740</v>
      </c>
      <c r="P708" s="72">
        <v>8.2799999999999994</v>
      </c>
      <c r="Q708" s="73">
        <v>38630</v>
      </c>
      <c r="R708" s="72">
        <v>4.1230000000000002</v>
      </c>
      <c r="S708" s="73">
        <v>35744</v>
      </c>
      <c r="T708" s="72">
        <v>8.25</v>
      </c>
      <c r="U708" s="73">
        <v>36073</v>
      </c>
      <c r="V708" s="72">
        <v>8.42</v>
      </c>
      <c r="W708" s="73">
        <v>36412</v>
      </c>
      <c r="X708" s="72">
        <v>7.52</v>
      </c>
      <c r="Y708" s="73">
        <v>40296</v>
      </c>
      <c r="Z708" s="72">
        <v>3.0139999999999998</v>
      </c>
    </row>
    <row r="709" spans="4:26">
      <c r="D709" s="83" t="e">
        <f t="shared" si="10"/>
        <v>#DIV/0!</v>
      </c>
      <c r="E709" s="72">
        <f>ROW()</f>
        <v>709</v>
      </c>
      <c r="K709" s="73">
        <v>35739</v>
      </c>
      <c r="L709" s="72">
        <v>9.75</v>
      </c>
      <c r="M709" s="73">
        <v>35741</v>
      </c>
      <c r="N709" s="72">
        <v>9.65</v>
      </c>
      <c r="O709" s="73">
        <v>35741</v>
      </c>
      <c r="P709" s="72">
        <v>8.58</v>
      </c>
      <c r="Q709" s="73">
        <v>38631</v>
      </c>
      <c r="R709" s="72">
        <v>4.0579999999999998</v>
      </c>
      <c r="S709" s="73">
        <v>35745</v>
      </c>
      <c r="T709" s="72">
        <v>8.27</v>
      </c>
      <c r="U709" s="73">
        <v>36075</v>
      </c>
      <c r="V709" s="72">
        <v>7.86</v>
      </c>
      <c r="W709" s="73">
        <v>36413</v>
      </c>
      <c r="X709" s="72">
        <v>7.48</v>
      </c>
      <c r="Y709" s="73">
        <v>40297</v>
      </c>
      <c r="Z709" s="72">
        <v>3.052</v>
      </c>
    </row>
    <row r="710" spans="4:26">
      <c r="D710" s="83" t="e">
        <f t="shared" si="10"/>
        <v>#DIV/0!</v>
      </c>
      <c r="E710" s="72">
        <f>ROW()</f>
        <v>710</v>
      </c>
      <c r="K710" s="73">
        <v>35740</v>
      </c>
      <c r="L710" s="72">
        <v>10.18</v>
      </c>
      <c r="M710" s="73">
        <v>35744</v>
      </c>
      <c r="N710" s="72">
        <v>10.18</v>
      </c>
      <c r="O710" s="73">
        <v>35744</v>
      </c>
      <c r="P710" s="72">
        <v>8.82</v>
      </c>
      <c r="Q710" s="73">
        <v>38632</v>
      </c>
      <c r="R710" s="72">
        <v>4.0780000000000003</v>
      </c>
      <c r="S710" s="73">
        <v>35746</v>
      </c>
      <c r="T710" s="72">
        <v>8.31</v>
      </c>
      <c r="U710" s="73">
        <v>36076</v>
      </c>
      <c r="V710" s="72">
        <v>7.74</v>
      </c>
      <c r="W710" s="73">
        <v>36416</v>
      </c>
      <c r="X710" s="72">
        <v>7.47</v>
      </c>
      <c r="Y710" s="73">
        <v>40298</v>
      </c>
      <c r="Z710" s="72">
        <v>3.024</v>
      </c>
    </row>
    <row r="711" spans="4:26">
      <c r="D711" s="83" t="e">
        <f t="shared" si="10"/>
        <v>#DIV/0!</v>
      </c>
      <c r="E711" s="72">
        <f>ROW()</f>
        <v>711</v>
      </c>
      <c r="K711" s="73">
        <v>35741</v>
      </c>
      <c r="L711" s="72">
        <v>10.4</v>
      </c>
      <c r="M711" s="73">
        <v>35745</v>
      </c>
      <c r="N711" s="72">
        <v>9.4700000000000006</v>
      </c>
      <c r="O711" s="73">
        <v>35745</v>
      </c>
      <c r="P711" s="72">
        <v>8.99</v>
      </c>
      <c r="Q711" s="73">
        <v>38635</v>
      </c>
      <c r="R711" s="72">
        <v>4.0830000000000002</v>
      </c>
      <c r="S711" s="73">
        <v>35747</v>
      </c>
      <c r="T711" s="72">
        <v>8.15</v>
      </c>
      <c r="U711" s="73">
        <v>36077</v>
      </c>
      <c r="V711" s="72">
        <v>7.7</v>
      </c>
      <c r="W711" s="73">
        <v>36417</v>
      </c>
      <c r="X711" s="72">
        <v>7.48</v>
      </c>
      <c r="Y711" s="73">
        <v>40301</v>
      </c>
      <c r="Z711" s="72">
        <v>3.024</v>
      </c>
    </row>
    <row r="712" spans="4:26">
      <c r="D712" s="83" t="e">
        <f t="shared" si="10"/>
        <v>#DIV/0!</v>
      </c>
      <c r="E712" s="72">
        <f>ROW()</f>
        <v>712</v>
      </c>
      <c r="K712" s="73">
        <v>35744</v>
      </c>
      <c r="L712" s="72">
        <v>11.01</v>
      </c>
      <c r="M712" s="73">
        <v>35746</v>
      </c>
      <c r="N712" s="72">
        <v>9.7899999999999991</v>
      </c>
      <c r="O712" s="73">
        <v>35746</v>
      </c>
      <c r="P712" s="72">
        <v>8.93</v>
      </c>
      <c r="Q712" s="73">
        <v>38636</v>
      </c>
      <c r="R712" s="72">
        <v>4.0830000000000002</v>
      </c>
      <c r="S712" s="73">
        <v>35748</v>
      </c>
      <c r="T712" s="72">
        <v>8.1300000000000008</v>
      </c>
      <c r="U712" s="73">
        <v>36080</v>
      </c>
      <c r="V712" s="72">
        <v>7.55</v>
      </c>
      <c r="W712" s="73">
        <v>36418</v>
      </c>
      <c r="X712" s="72">
        <v>7.49</v>
      </c>
      <c r="Y712" s="73">
        <v>40302</v>
      </c>
      <c r="Z712" s="72">
        <v>3.0459999999999998</v>
      </c>
    </row>
    <row r="713" spans="4:26">
      <c r="D713" s="83" t="e">
        <f t="shared" si="10"/>
        <v>#DIV/0!</v>
      </c>
      <c r="E713" s="72">
        <f>ROW()</f>
        <v>713</v>
      </c>
      <c r="K713" s="73">
        <v>35745</v>
      </c>
      <c r="L713" s="72">
        <v>10.94</v>
      </c>
      <c r="M713" s="73">
        <v>35747</v>
      </c>
      <c r="N713" s="72">
        <v>8.93</v>
      </c>
      <c r="O713" s="73">
        <v>35747</v>
      </c>
      <c r="P713" s="72">
        <v>8.5399999999999991</v>
      </c>
      <c r="Q713" s="73">
        <v>38637</v>
      </c>
      <c r="R713" s="72">
        <v>4.1269999999999998</v>
      </c>
      <c r="S713" s="73">
        <v>35751</v>
      </c>
      <c r="T713" s="72">
        <v>8.11</v>
      </c>
      <c r="U713" s="73">
        <v>36081</v>
      </c>
      <c r="V713" s="72">
        <v>7.64</v>
      </c>
      <c r="W713" s="73">
        <v>36420</v>
      </c>
      <c r="X713" s="72">
        <v>7.4</v>
      </c>
      <c r="Y713" s="73">
        <v>40303</v>
      </c>
      <c r="Z713" s="72">
        <v>3.01</v>
      </c>
    </row>
    <row r="714" spans="4:26">
      <c r="D714" s="83" t="e">
        <f t="shared" si="10"/>
        <v>#DIV/0!</v>
      </c>
      <c r="E714" s="72">
        <f>ROW()</f>
        <v>714</v>
      </c>
      <c r="K714" s="73">
        <v>35746</v>
      </c>
      <c r="L714" s="72">
        <v>10.8</v>
      </c>
      <c r="M714" s="73">
        <v>35748</v>
      </c>
      <c r="N714" s="72">
        <v>8.77</v>
      </c>
      <c r="O714" s="73">
        <v>35748</v>
      </c>
      <c r="P714" s="72">
        <v>8.44</v>
      </c>
      <c r="Q714" s="73">
        <v>38638</v>
      </c>
      <c r="R714" s="72">
        <v>4.1529999999999996</v>
      </c>
      <c r="S714" s="73">
        <v>35752</v>
      </c>
      <c r="T714" s="72">
        <v>8.23</v>
      </c>
      <c r="U714" s="73">
        <v>36082</v>
      </c>
      <c r="V714" s="72">
        <v>7.67</v>
      </c>
      <c r="W714" s="73">
        <v>36423</v>
      </c>
      <c r="X714" s="72">
        <v>7.43</v>
      </c>
      <c r="Y714" s="73">
        <v>40304</v>
      </c>
      <c r="Z714" s="72">
        <v>2.9769999999999999</v>
      </c>
    </row>
    <row r="715" spans="4:26">
      <c r="D715" s="83" t="e">
        <f t="shared" si="10"/>
        <v>#DIV/0!</v>
      </c>
      <c r="E715" s="72">
        <f>ROW()</f>
        <v>715</v>
      </c>
      <c r="K715" s="73">
        <v>35747</v>
      </c>
      <c r="L715" s="72">
        <v>9.15</v>
      </c>
      <c r="M715" s="73">
        <v>35751</v>
      </c>
      <c r="N715" s="72">
        <v>8.89</v>
      </c>
      <c r="O715" s="73">
        <v>35751</v>
      </c>
      <c r="P715" s="72">
        <v>8.4</v>
      </c>
      <c r="Q715" s="73">
        <v>38639</v>
      </c>
      <c r="R715" s="72">
        <v>4.1310000000000002</v>
      </c>
      <c r="S715" s="73">
        <v>35753</v>
      </c>
      <c r="T715" s="72">
        <v>8.84</v>
      </c>
      <c r="U715" s="73">
        <v>36083</v>
      </c>
      <c r="V715" s="72">
        <v>7.54</v>
      </c>
      <c r="W715" s="73">
        <v>36424</v>
      </c>
      <c r="X715" s="72">
        <v>7.38</v>
      </c>
      <c r="Y715" s="73">
        <v>40305</v>
      </c>
      <c r="Z715" s="72">
        <v>2.839</v>
      </c>
    </row>
    <row r="716" spans="4:26">
      <c r="D716" s="83" t="e">
        <f t="shared" si="10"/>
        <v>#DIV/0!</v>
      </c>
      <c r="E716" s="72">
        <f>ROW()</f>
        <v>716</v>
      </c>
      <c r="K716" s="73">
        <v>35748</v>
      </c>
      <c r="L716" s="72">
        <v>8.98</v>
      </c>
      <c r="M716" s="73">
        <v>35752</v>
      </c>
      <c r="N716" s="72">
        <v>9.11</v>
      </c>
      <c r="O716" s="73">
        <v>35752</v>
      </c>
      <c r="P716" s="72">
        <v>8.6999999999999993</v>
      </c>
      <c r="Q716" s="73">
        <v>38642</v>
      </c>
      <c r="R716" s="72">
        <v>4.1379999999999999</v>
      </c>
      <c r="S716" s="73">
        <v>35754</v>
      </c>
      <c r="T716" s="72">
        <v>8.66</v>
      </c>
      <c r="U716" s="73">
        <v>36084</v>
      </c>
      <c r="V716" s="72">
        <v>7.29</v>
      </c>
      <c r="W716" s="73">
        <v>36425</v>
      </c>
      <c r="X716" s="72">
        <v>7.35</v>
      </c>
      <c r="Y716" s="73">
        <v>40308</v>
      </c>
      <c r="Z716" s="72">
        <v>2.91</v>
      </c>
    </row>
    <row r="717" spans="4:26">
      <c r="D717" s="83" t="e">
        <f t="shared" si="10"/>
        <v>#DIV/0!</v>
      </c>
      <c r="E717" s="72">
        <f>ROW()</f>
        <v>717</v>
      </c>
      <c r="K717" s="73">
        <v>35751</v>
      </c>
      <c r="L717" s="72">
        <v>9.0299999999999994</v>
      </c>
      <c r="M717" s="73">
        <v>35753</v>
      </c>
      <c r="N717" s="72">
        <v>10.02</v>
      </c>
      <c r="O717" s="73">
        <v>35753</v>
      </c>
      <c r="P717" s="72">
        <v>9.41</v>
      </c>
      <c r="Q717" s="73">
        <v>38643</v>
      </c>
      <c r="R717" s="72">
        <v>4.1239999999999997</v>
      </c>
      <c r="S717" s="73">
        <v>35755</v>
      </c>
      <c r="T717" s="72">
        <v>8.75</v>
      </c>
      <c r="U717" s="73">
        <v>36087</v>
      </c>
      <c r="V717" s="72">
        <v>7.26</v>
      </c>
      <c r="W717" s="73">
        <v>36426</v>
      </c>
      <c r="X717" s="72">
        <v>7.33</v>
      </c>
      <c r="Y717" s="73">
        <v>40309</v>
      </c>
      <c r="Z717" s="72">
        <v>2.9020000000000001</v>
      </c>
    </row>
    <row r="718" spans="4:26">
      <c r="D718" s="83" t="e">
        <f t="shared" ref="D718:D781" si="11">LN(B718/B717)</f>
        <v>#DIV/0!</v>
      </c>
      <c r="E718" s="72">
        <f>ROW()</f>
        <v>718</v>
      </c>
      <c r="K718" s="73">
        <v>35752</v>
      </c>
      <c r="L718" s="72">
        <v>9.15</v>
      </c>
      <c r="M718" s="73">
        <v>35754</v>
      </c>
      <c r="N718" s="72">
        <v>9.8699999999999992</v>
      </c>
      <c r="O718" s="73">
        <v>35754</v>
      </c>
      <c r="P718" s="72">
        <v>9.2799999999999994</v>
      </c>
      <c r="Q718" s="73">
        <v>38644</v>
      </c>
      <c r="R718" s="72">
        <v>4.0880000000000001</v>
      </c>
      <c r="S718" s="73">
        <v>35758</v>
      </c>
      <c r="T718" s="72">
        <v>8.2799999999999994</v>
      </c>
      <c r="U718" s="73">
        <v>36088</v>
      </c>
      <c r="V718" s="72">
        <v>7.3</v>
      </c>
      <c r="W718" s="73">
        <v>36427</v>
      </c>
      <c r="X718" s="72">
        <v>7.35</v>
      </c>
      <c r="Y718" s="73">
        <v>40310</v>
      </c>
      <c r="Z718" s="72">
        <v>2.899</v>
      </c>
    </row>
    <row r="719" spans="4:26">
      <c r="D719" s="83" t="e">
        <f t="shared" si="11"/>
        <v>#DIV/0!</v>
      </c>
      <c r="E719" s="72">
        <f>ROW()</f>
        <v>719</v>
      </c>
      <c r="K719" s="73">
        <v>35753</v>
      </c>
      <c r="L719" s="72">
        <v>9.8800000000000008</v>
      </c>
      <c r="M719" s="73">
        <v>35755</v>
      </c>
      <c r="N719" s="72">
        <v>9.59</v>
      </c>
      <c r="O719" s="73">
        <v>35755</v>
      </c>
      <c r="P719" s="72">
        <v>9.19</v>
      </c>
      <c r="Q719" s="73">
        <v>38645</v>
      </c>
      <c r="R719" s="72">
        <v>4.1050000000000004</v>
      </c>
      <c r="S719" s="73">
        <v>35759</v>
      </c>
      <c r="T719" s="72">
        <v>8.58</v>
      </c>
      <c r="U719" s="73">
        <v>36089</v>
      </c>
      <c r="V719" s="72">
        <v>7.38</v>
      </c>
      <c r="W719" s="73">
        <v>36430</v>
      </c>
      <c r="X719" s="72">
        <v>7.32</v>
      </c>
      <c r="Y719" s="73">
        <v>40311</v>
      </c>
      <c r="Z719" s="72">
        <v>2.8919999999999999</v>
      </c>
    </row>
    <row r="720" spans="4:26">
      <c r="D720" s="83" t="e">
        <f t="shared" si="11"/>
        <v>#DIV/0!</v>
      </c>
      <c r="E720" s="72">
        <f>ROW()</f>
        <v>720</v>
      </c>
      <c r="K720" s="73">
        <v>35754</v>
      </c>
      <c r="L720" s="72">
        <v>9.85</v>
      </c>
      <c r="M720" s="73">
        <v>35758</v>
      </c>
      <c r="N720" s="72">
        <v>9.17</v>
      </c>
      <c r="O720" s="73">
        <v>35758</v>
      </c>
      <c r="P720" s="72">
        <v>8.6999999999999993</v>
      </c>
      <c r="Q720" s="73">
        <v>38646</v>
      </c>
      <c r="R720" s="72">
        <v>4.12</v>
      </c>
      <c r="S720" s="73">
        <v>35760</v>
      </c>
      <c r="T720" s="72">
        <v>8.57</v>
      </c>
      <c r="U720" s="73">
        <v>36090</v>
      </c>
      <c r="V720" s="72">
        <v>7.49</v>
      </c>
      <c r="W720" s="73">
        <v>36431</v>
      </c>
      <c r="X720" s="72">
        <v>7.34</v>
      </c>
      <c r="Y720" s="73">
        <v>40312</v>
      </c>
      <c r="Z720" s="72">
        <v>2.851</v>
      </c>
    </row>
    <row r="721" spans="4:26">
      <c r="D721" s="83" t="e">
        <f t="shared" si="11"/>
        <v>#DIV/0!</v>
      </c>
      <c r="E721" s="72">
        <f>ROW()</f>
        <v>721</v>
      </c>
      <c r="K721" s="73">
        <v>35755</v>
      </c>
      <c r="L721" s="72">
        <v>9.58</v>
      </c>
      <c r="M721" s="73">
        <v>35759</v>
      </c>
      <c r="N721" s="72">
        <v>9.35</v>
      </c>
      <c r="O721" s="73">
        <v>35759</v>
      </c>
      <c r="P721" s="72">
        <v>8.94</v>
      </c>
      <c r="Q721" s="73">
        <v>38649</v>
      </c>
      <c r="R721" s="72">
        <v>4.1130000000000004</v>
      </c>
      <c r="S721" s="73">
        <v>35761</v>
      </c>
      <c r="T721" s="72">
        <v>8.41</v>
      </c>
      <c r="U721" s="73">
        <v>36091</v>
      </c>
      <c r="V721" s="72">
        <v>7.39</v>
      </c>
      <c r="W721" s="73">
        <v>36432</v>
      </c>
      <c r="X721" s="72">
        <v>7.38</v>
      </c>
      <c r="Y721" s="73">
        <v>40315</v>
      </c>
      <c r="Z721" s="72">
        <v>2.7679999999999998</v>
      </c>
    </row>
    <row r="722" spans="4:26">
      <c r="D722" s="83" t="e">
        <f t="shared" si="11"/>
        <v>#DIV/0!</v>
      </c>
      <c r="E722" s="72">
        <f>ROW()</f>
        <v>722</v>
      </c>
      <c r="K722" s="73">
        <v>35758</v>
      </c>
      <c r="L722" s="72">
        <v>9.33</v>
      </c>
      <c r="M722" s="73">
        <v>35760</v>
      </c>
      <c r="N722" s="72">
        <v>9.23</v>
      </c>
      <c r="O722" s="73">
        <v>35760</v>
      </c>
      <c r="P722" s="72">
        <v>9</v>
      </c>
      <c r="Q722" s="73">
        <v>38650</v>
      </c>
      <c r="R722" s="72">
        <v>4.1520000000000001</v>
      </c>
      <c r="S722" s="73">
        <v>35762</v>
      </c>
      <c r="T722" s="72">
        <v>8.4700000000000006</v>
      </c>
      <c r="U722" s="73">
        <v>36094</v>
      </c>
      <c r="V722" s="72">
        <v>7.5</v>
      </c>
      <c r="W722" s="73">
        <v>36433</v>
      </c>
      <c r="X722" s="72">
        <v>7.38</v>
      </c>
      <c r="Y722" s="73">
        <v>40316</v>
      </c>
      <c r="Z722" s="72">
        <v>2.7570000000000001</v>
      </c>
    </row>
    <row r="723" spans="4:26">
      <c r="D723" s="83" t="e">
        <f t="shared" si="11"/>
        <v>#DIV/0!</v>
      </c>
      <c r="E723" s="72">
        <f>ROW()</f>
        <v>723</v>
      </c>
      <c r="K723" s="73">
        <v>35759</v>
      </c>
      <c r="L723" s="72">
        <v>9.64</v>
      </c>
      <c r="M723" s="73">
        <v>35761</v>
      </c>
      <c r="N723" s="72">
        <v>9.09</v>
      </c>
      <c r="O723" s="73">
        <v>35761</v>
      </c>
      <c r="P723" s="72">
        <v>8.8699999999999992</v>
      </c>
      <c r="Q723" s="73">
        <v>38651</v>
      </c>
      <c r="R723" s="72">
        <v>4.2279999999999998</v>
      </c>
      <c r="S723" s="73">
        <v>35765</v>
      </c>
      <c r="T723" s="72">
        <v>8.5</v>
      </c>
      <c r="U723" s="73">
        <v>36095</v>
      </c>
      <c r="V723" s="72">
        <v>7.59</v>
      </c>
      <c r="W723" s="73">
        <v>36437</v>
      </c>
      <c r="X723" s="72">
        <v>7.39</v>
      </c>
      <c r="Y723" s="73">
        <v>40317</v>
      </c>
      <c r="Z723" s="72">
        <v>2.71</v>
      </c>
    </row>
    <row r="724" spans="4:26">
      <c r="D724" s="83" t="e">
        <f t="shared" si="11"/>
        <v>#DIV/0!</v>
      </c>
      <c r="E724" s="72">
        <f>ROW()</f>
        <v>724</v>
      </c>
      <c r="K724" s="73">
        <v>35760</v>
      </c>
      <c r="L724" s="72">
        <v>9.4600000000000009</v>
      </c>
      <c r="M724" s="73">
        <v>35762</v>
      </c>
      <c r="N724" s="72">
        <v>9.25</v>
      </c>
      <c r="O724" s="73">
        <v>35762</v>
      </c>
      <c r="P724" s="72">
        <v>8.9499999999999993</v>
      </c>
      <c r="Q724" s="73">
        <v>38652</v>
      </c>
      <c r="R724" s="72">
        <v>4.2960000000000003</v>
      </c>
      <c r="S724" s="73">
        <v>35766</v>
      </c>
      <c r="T724" s="72">
        <v>8.61</v>
      </c>
      <c r="U724" s="73">
        <v>36097</v>
      </c>
      <c r="V724" s="72">
        <v>7.57</v>
      </c>
      <c r="W724" s="73">
        <v>36438</v>
      </c>
      <c r="X724" s="72">
        <v>7.4</v>
      </c>
      <c r="Y724" s="73">
        <v>40318</v>
      </c>
      <c r="Z724" s="72">
        <v>2.7549999999999999</v>
      </c>
    </row>
    <row r="725" spans="4:26">
      <c r="D725" s="83" t="e">
        <f t="shared" si="11"/>
        <v>#DIV/0!</v>
      </c>
      <c r="E725" s="72">
        <f>ROW()</f>
        <v>725</v>
      </c>
      <c r="K725" s="73">
        <v>35761</v>
      </c>
      <c r="L725" s="72">
        <v>9.23</v>
      </c>
      <c r="M725" s="73">
        <v>35765</v>
      </c>
      <c r="N725" s="72">
        <v>9.1199999999999992</v>
      </c>
      <c r="O725" s="73">
        <v>35765</v>
      </c>
      <c r="P725" s="72">
        <v>8.84</v>
      </c>
      <c r="Q725" s="73">
        <v>38653</v>
      </c>
      <c r="R725" s="72">
        <v>4.2930000000000001</v>
      </c>
      <c r="S725" s="73">
        <v>35767</v>
      </c>
      <c r="T725" s="72">
        <v>8.7200000000000006</v>
      </c>
      <c r="U725" s="73">
        <v>36098</v>
      </c>
      <c r="V725" s="72">
        <v>7.43</v>
      </c>
      <c r="W725" s="73">
        <v>36439</v>
      </c>
      <c r="X725" s="72">
        <v>7.46</v>
      </c>
      <c r="Y725" s="73">
        <v>40319</v>
      </c>
      <c r="Z725" s="72">
        <v>2.7549999999999999</v>
      </c>
    </row>
    <row r="726" spans="4:26">
      <c r="D726" s="83" t="e">
        <f t="shared" si="11"/>
        <v>#DIV/0!</v>
      </c>
      <c r="E726" s="72">
        <f>ROW()</f>
        <v>726</v>
      </c>
      <c r="K726" s="73">
        <v>35762</v>
      </c>
      <c r="L726" s="72">
        <v>9.25</v>
      </c>
      <c r="M726" s="73">
        <v>35766</v>
      </c>
      <c r="N726" s="72">
        <v>9.23</v>
      </c>
      <c r="O726" s="73">
        <v>35766</v>
      </c>
      <c r="P726" s="72">
        <v>9.01</v>
      </c>
      <c r="Q726" s="73">
        <v>38656</v>
      </c>
      <c r="R726" s="72">
        <v>4.3810000000000002</v>
      </c>
      <c r="S726" s="73">
        <v>35768</v>
      </c>
      <c r="T726" s="72">
        <v>8.65</v>
      </c>
      <c r="U726" s="73">
        <v>36101</v>
      </c>
      <c r="V726" s="72">
        <v>7.23</v>
      </c>
      <c r="W726" s="73">
        <v>36440</v>
      </c>
      <c r="X726" s="72">
        <v>7.48</v>
      </c>
      <c r="Y726" s="73">
        <v>40322</v>
      </c>
      <c r="Z726" s="72">
        <v>2.6470000000000002</v>
      </c>
    </row>
    <row r="727" spans="4:26">
      <c r="D727" s="83" t="e">
        <f t="shared" si="11"/>
        <v>#DIV/0!</v>
      </c>
      <c r="E727" s="72">
        <f>ROW()</f>
        <v>727</v>
      </c>
      <c r="K727" s="73">
        <v>35765</v>
      </c>
      <c r="L727" s="72">
        <v>9.25</v>
      </c>
      <c r="M727" s="73">
        <v>35767</v>
      </c>
      <c r="N727" s="72">
        <v>9.4600000000000009</v>
      </c>
      <c r="O727" s="73">
        <v>35767</v>
      </c>
      <c r="P727" s="72">
        <v>9.25</v>
      </c>
      <c r="Q727" s="73">
        <v>38657</v>
      </c>
      <c r="R727" s="72">
        <v>4.375</v>
      </c>
      <c r="S727" s="73">
        <v>35769</v>
      </c>
      <c r="T727" s="72">
        <v>8.51</v>
      </c>
      <c r="U727" s="73">
        <v>36102</v>
      </c>
      <c r="V727" s="72">
        <v>7.19</v>
      </c>
      <c r="W727" s="73">
        <v>36441</v>
      </c>
      <c r="X727" s="72">
        <v>7.5</v>
      </c>
      <c r="Y727" s="73">
        <v>40323</v>
      </c>
      <c r="Z727" s="72">
        <v>2.6619999999999999</v>
      </c>
    </row>
    <row r="728" spans="4:26">
      <c r="D728" s="83" t="e">
        <f t="shared" si="11"/>
        <v>#DIV/0!</v>
      </c>
      <c r="E728" s="72">
        <f>ROW()</f>
        <v>728</v>
      </c>
      <c r="K728" s="73">
        <v>35766</v>
      </c>
      <c r="L728" s="72">
        <v>9.18</v>
      </c>
      <c r="M728" s="73">
        <v>35768</v>
      </c>
      <c r="N728" s="72">
        <v>9.14</v>
      </c>
      <c r="O728" s="73">
        <v>35768</v>
      </c>
      <c r="P728" s="72">
        <v>8.9700000000000006</v>
      </c>
      <c r="Q728" s="73">
        <v>38658</v>
      </c>
      <c r="R728" s="72">
        <v>4.3849999999999998</v>
      </c>
      <c r="S728" s="73">
        <v>35772</v>
      </c>
      <c r="T728" s="72">
        <v>8.41</v>
      </c>
      <c r="U728" s="73">
        <v>36103</v>
      </c>
      <c r="V728" s="72">
        <v>7.22</v>
      </c>
      <c r="W728" s="73">
        <v>36444</v>
      </c>
      <c r="X728" s="72">
        <v>7.49</v>
      </c>
      <c r="Y728" s="73">
        <v>40324</v>
      </c>
      <c r="Z728" s="72">
        <v>2.6029999999999998</v>
      </c>
    </row>
    <row r="729" spans="4:26">
      <c r="D729" s="83" t="e">
        <f t="shared" si="11"/>
        <v>#DIV/0!</v>
      </c>
      <c r="E729" s="72">
        <f>ROW()</f>
        <v>729</v>
      </c>
      <c r="K729" s="73">
        <v>35767</v>
      </c>
      <c r="L729" s="72">
        <v>9.4</v>
      </c>
      <c r="M729" s="73">
        <v>35769</v>
      </c>
      <c r="N729" s="72">
        <v>8.94</v>
      </c>
      <c r="O729" s="73">
        <v>35769</v>
      </c>
      <c r="P729" s="72">
        <v>8.9499999999999993</v>
      </c>
      <c r="Q729" s="73">
        <v>38659</v>
      </c>
      <c r="R729" s="72">
        <v>4.4569999999999999</v>
      </c>
      <c r="S729" s="73">
        <v>35773</v>
      </c>
      <c r="T729" s="72">
        <v>8.52</v>
      </c>
      <c r="U729" s="73">
        <v>36104</v>
      </c>
      <c r="V729" s="72">
        <v>7.29</v>
      </c>
      <c r="W729" s="73">
        <v>36445</v>
      </c>
      <c r="X729" s="72">
        <v>7.46</v>
      </c>
      <c r="Y729" s="73">
        <v>40325</v>
      </c>
      <c r="Z729" s="72">
        <v>2.6080000000000001</v>
      </c>
    </row>
    <row r="730" spans="4:26">
      <c r="D730" s="83" t="e">
        <f t="shared" si="11"/>
        <v>#DIV/0!</v>
      </c>
      <c r="E730" s="72">
        <f>ROW()</f>
        <v>730</v>
      </c>
      <c r="K730" s="73">
        <v>35768</v>
      </c>
      <c r="L730" s="72">
        <v>8.94</v>
      </c>
      <c r="M730" s="73">
        <v>35772</v>
      </c>
      <c r="N730" s="72">
        <v>8.6999999999999993</v>
      </c>
      <c r="O730" s="73">
        <v>35772</v>
      </c>
      <c r="P730" s="72">
        <v>8.7100000000000009</v>
      </c>
      <c r="Q730" s="73">
        <v>38660</v>
      </c>
      <c r="R730" s="72">
        <v>4.4779999999999998</v>
      </c>
      <c r="S730" s="73">
        <v>35774</v>
      </c>
      <c r="T730" s="72">
        <v>8.68</v>
      </c>
      <c r="U730" s="73">
        <v>36105</v>
      </c>
      <c r="V730" s="72">
        <v>7.21</v>
      </c>
      <c r="W730" s="73">
        <v>36446</v>
      </c>
      <c r="X730" s="72">
        <v>7.51</v>
      </c>
      <c r="Y730" s="73">
        <v>40326</v>
      </c>
      <c r="Z730" s="72">
        <v>2.7279999999999998</v>
      </c>
    </row>
    <row r="731" spans="4:26">
      <c r="D731" s="83" t="e">
        <f t="shared" si="11"/>
        <v>#DIV/0!</v>
      </c>
      <c r="E731" s="72">
        <f>ROW()</f>
        <v>731</v>
      </c>
      <c r="K731" s="73">
        <v>35769</v>
      </c>
      <c r="L731" s="72">
        <v>8.5399999999999991</v>
      </c>
      <c r="M731" s="73">
        <v>35773</v>
      </c>
      <c r="N731" s="72">
        <v>8.85</v>
      </c>
      <c r="O731" s="73">
        <v>35773</v>
      </c>
      <c r="P731" s="72">
        <v>8.84</v>
      </c>
      <c r="Q731" s="73">
        <v>38663</v>
      </c>
      <c r="R731" s="72">
        <v>4.49</v>
      </c>
      <c r="S731" s="73">
        <v>35775</v>
      </c>
      <c r="T731" s="72">
        <v>9.2899999999999991</v>
      </c>
      <c r="U731" s="73">
        <v>36108</v>
      </c>
      <c r="V731" s="72">
        <v>7.28</v>
      </c>
      <c r="W731" s="73">
        <v>36447</v>
      </c>
      <c r="X731" s="72">
        <v>7.52</v>
      </c>
      <c r="Y731" s="73">
        <v>40329</v>
      </c>
      <c r="Z731" s="72">
        <v>2.7010000000000001</v>
      </c>
    </row>
    <row r="732" spans="4:26">
      <c r="D732" s="83" t="e">
        <f t="shared" si="11"/>
        <v>#DIV/0!</v>
      </c>
      <c r="E732" s="72">
        <f>ROW()</f>
        <v>732</v>
      </c>
      <c r="K732" s="73">
        <v>35772</v>
      </c>
      <c r="L732" s="72">
        <v>8.59</v>
      </c>
      <c r="M732" s="73">
        <v>35774</v>
      </c>
      <c r="N732" s="72">
        <v>9.11</v>
      </c>
      <c r="O732" s="73">
        <v>35774</v>
      </c>
      <c r="P732" s="72">
        <v>9.0500000000000007</v>
      </c>
      <c r="Q732" s="73">
        <v>38664</v>
      </c>
      <c r="R732" s="72">
        <v>4.431</v>
      </c>
      <c r="S732" s="73">
        <v>35776</v>
      </c>
      <c r="T732" s="72">
        <v>9.59</v>
      </c>
      <c r="U732" s="73">
        <v>36109</v>
      </c>
      <c r="V732" s="72">
        <v>7.28</v>
      </c>
      <c r="W732" s="73">
        <v>36448</v>
      </c>
      <c r="X732" s="72">
        <v>7.5</v>
      </c>
      <c r="Y732" s="73">
        <v>40330</v>
      </c>
      <c r="Z732" s="72">
        <v>2.6659999999999999</v>
      </c>
    </row>
    <row r="733" spans="4:26">
      <c r="D733" s="83" t="e">
        <f t="shared" si="11"/>
        <v>#DIV/0!</v>
      </c>
      <c r="E733" s="72">
        <f>ROW()</f>
        <v>733</v>
      </c>
      <c r="K733" s="73">
        <v>35773</v>
      </c>
      <c r="L733" s="72">
        <v>8.5</v>
      </c>
      <c r="M733" s="73">
        <v>35775</v>
      </c>
      <c r="N733" s="72">
        <v>10.66</v>
      </c>
      <c r="O733" s="73">
        <v>35775</v>
      </c>
      <c r="P733" s="72">
        <v>10.19</v>
      </c>
      <c r="Q733" s="73">
        <v>38665</v>
      </c>
      <c r="R733" s="72">
        <v>4.3870000000000005</v>
      </c>
      <c r="S733" s="73">
        <v>35779</v>
      </c>
      <c r="T733" s="72">
        <v>9.1300000000000008</v>
      </c>
      <c r="U733" s="73">
        <v>36110</v>
      </c>
      <c r="V733" s="72">
        <v>7.28</v>
      </c>
      <c r="W733" s="73">
        <v>36452</v>
      </c>
      <c r="X733" s="72">
        <v>7.5</v>
      </c>
      <c r="Y733" s="73">
        <v>40331</v>
      </c>
      <c r="Z733" s="72">
        <v>2.625</v>
      </c>
    </row>
    <row r="734" spans="4:26">
      <c r="D734" s="83" t="e">
        <f t="shared" si="11"/>
        <v>#DIV/0!</v>
      </c>
      <c r="E734" s="72">
        <f>ROW()</f>
        <v>734</v>
      </c>
      <c r="K734" s="73">
        <v>35774</v>
      </c>
      <c r="L734" s="72">
        <v>9.0299999999999994</v>
      </c>
      <c r="M734" s="73">
        <v>35776</v>
      </c>
      <c r="N734" s="72">
        <v>10.51</v>
      </c>
      <c r="O734" s="73">
        <v>35776</v>
      </c>
      <c r="P734" s="72">
        <v>10.26</v>
      </c>
      <c r="Q734" s="73">
        <v>38666</v>
      </c>
      <c r="R734" s="72">
        <v>4.4649999999999999</v>
      </c>
      <c r="S734" s="73">
        <v>35780</v>
      </c>
      <c r="T734" s="72">
        <v>9.24</v>
      </c>
      <c r="U734" s="73">
        <v>36111</v>
      </c>
      <c r="V734" s="72">
        <v>7.26</v>
      </c>
      <c r="W734" s="73">
        <v>36453</v>
      </c>
      <c r="X734" s="72">
        <v>7.53</v>
      </c>
      <c r="Y734" s="73">
        <v>40332</v>
      </c>
      <c r="Z734" s="72">
        <v>2.6560000000000001</v>
      </c>
    </row>
    <row r="735" spans="4:26">
      <c r="D735" s="83" t="e">
        <f t="shared" si="11"/>
        <v>#DIV/0!</v>
      </c>
      <c r="E735" s="72">
        <f>ROW()</f>
        <v>735</v>
      </c>
      <c r="K735" s="73">
        <v>35775</v>
      </c>
      <c r="L735" s="72">
        <v>10.46</v>
      </c>
      <c r="M735" s="73">
        <v>35779</v>
      </c>
      <c r="N735" s="72">
        <v>9.74</v>
      </c>
      <c r="O735" s="73">
        <v>35779</v>
      </c>
      <c r="P735" s="72">
        <v>9.5299999999999994</v>
      </c>
      <c r="Q735" s="73">
        <v>38667</v>
      </c>
      <c r="R735" s="72">
        <v>4.4189999999999996</v>
      </c>
      <c r="S735" s="73">
        <v>35781</v>
      </c>
      <c r="T735" s="72">
        <v>9.23</v>
      </c>
      <c r="U735" s="73">
        <v>36112</v>
      </c>
      <c r="V735" s="72">
        <v>7.25</v>
      </c>
      <c r="W735" s="73">
        <v>36454</v>
      </c>
      <c r="X735" s="72">
        <v>7.5</v>
      </c>
      <c r="Y735" s="73">
        <v>40333</v>
      </c>
      <c r="Z735" s="72">
        <v>2.669</v>
      </c>
    </row>
    <row r="736" spans="4:26">
      <c r="D736" s="83" t="e">
        <f t="shared" si="11"/>
        <v>#DIV/0!</v>
      </c>
      <c r="E736" s="72">
        <f>ROW()</f>
        <v>736</v>
      </c>
      <c r="K736" s="73">
        <v>35776</v>
      </c>
      <c r="L736" s="72">
        <v>9.93</v>
      </c>
      <c r="M736" s="73">
        <v>35780</v>
      </c>
      <c r="N736" s="72">
        <v>9.82</v>
      </c>
      <c r="O736" s="73">
        <v>35780</v>
      </c>
      <c r="P736" s="72">
        <v>9.57</v>
      </c>
      <c r="Q736" s="73">
        <v>38670</v>
      </c>
      <c r="R736" s="72">
        <v>4.4119999999999999</v>
      </c>
      <c r="S736" s="73">
        <v>35782</v>
      </c>
      <c r="T736" s="72">
        <v>9.0399999999999991</v>
      </c>
      <c r="U736" s="73">
        <v>36115</v>
      </c>
      <c r="V736" s="72">
        <v>7.22</v>
      </c>
      <c r="W736" s="73">
        <v>36455</v>
      </c>
      <c r="X736" s="72">
        <v>7.52</v>
      </c>
      <c r="Y736" s="73">
        <v>40336</v>
      </c>
      <c r="Z736" s="72">
        <v>2.5339999999999998</v>
      </c>
    </row>
    <row r="737" spans="4:26">
      <c r="D737" s="83" t="e">
        <f t="shared" si="11"/>
        <v>#DIV/0!</v>
      </c>
      <c r="E737" s="72">
        <f>ROW()</f>
        <v>737</v>
      </c>
      <c r="K737" s="73">
        <v>35779</v>
      </c>
      <c r="L737" s="72">
        <v>9.18</v>
      </c>
      <c r="M737" s="73">
        <v>35781</v>
      </c>
      <c r="N737" s="72">
        <v>9.6199999999999992</v>
      </c>
      <c r="O737" s="73">
        <v>35781</v>
      </c>
      <c r="P737" s="72">
        <v>9.59</v>
      </c>
      <c r="Q737" s="73">
        <v>38671</v>
      </c>
      <c r="R737" s="72">
        <v>4.4630000000000001</v>
      </c>
      <c r="S737" s="73">
        <v>35783</v>
      </c>
      <c r="T737" s="72">
        <v>9.41</v>
      </c>
      <c r="U737" s="73">
        <v>36116</v>
      </c>
      <c r="V737" s="72">
        <v>7.19</v>
      </c>
      <c r="W737" s="73">
        <v>36458</v>
      </c>
      <c r="X737" s="72">
        <v>7.51</v>
      </c>
      <c r="Y737" s="73">
        <v>40337</v>
      </c>
      <c r="Z737" s="72">
        <v>2.4699999999999998</v>
      </c>
    </row>
    <row r="738" spans="4:26">
      <c r="D738" s="83" t="e">
        <f t="shared" si="11"/>
        <v>#DIV/0!</v>
      </c>
      <c r="E738" s="72">
        <f>ROW()</f>
        <v>738</v>
      </c>
      <c r="K738" s="73">
        <v>35780</v>
      </c>
      <c r="L738" s="72">
        <v>9.16</v>
      </c>
      <c r="M738" s="73">
        <v>35782</v>
      </c>
      <c r="N738" s="72">
        <v>9.2799999999999994</v>
      </c>
      <c r="O738" s="73">
        <v>35782</v>
      </c>
      <c r="P738" s="72">
        <v>9.2200000000000006</v>
      </c>
      <c r="Q738" s="73">
        <v>38672</v>
      </c>
      <c r="R738" s="72">
        <v>4.4489999999999998</v>
      </c>
      <c r="S738" s="73">
        <v>35786</v>
      </c>
      <c r="T738" s="72">
        <v>9.0299999999999994</v>
      </c>
      <c r="U738" s="73">
        <v>36117</v>
      </c>
      <c r="V738" s="72">
        <v>7.18</v>
      </c>
      <c r="W738" s="73">
        <v>36459</v>
      </c>
      <c r="X738" s="72">
        <v>7.5</v>
      </c>
      <c r="Y738" s="73">
        <v>40338</v>
      </c>
      <c r="Z738" s="72">
        <v>2.4689999999999999</v>
      </c>
    </row>
    <row r="739" spans="4:26">
      <c r="D739" s="83" t="e">
        <f t="shared" si="11"/>
        <v>#DIV/0!</v>
      </c>
      <c r="E739" s="72">
        <f>ROW()</f>
        <v>739</v>
      </c>
      <c r="K739" s="73">
        <v>35781</v>
      </c>
      <c r="L739" s="72">
        <v>8.74</v>
      </c>
      <c r="M739" s="73">
        <v>35783</v>
      </c>
      <c r="N739" s="72">
        <v>9.56</v>
      </c>
      <c r="O739" s="73">
        <v>35783</v>
      </c>
      <c r="P739" s="72">
        <v>9.64</v>
      </c>
      <c r="Q739" s="73">
        <v>38673</v>
      </c>
      <c r="R739" s="72">
        <v>4.42</v>
      </c>
      <c r="S739" s="73">
        <v>35787</v>
      </c>
      <c r="T739" s="72">
        <v>9.18</v>
      </c>
      <c r="U739" s="73">
        <v>36118</v>
      </c>
      <c r="V739" s="72">
        <v>7.08</v>
      </c>
      <c r="W739" s="73">
        <v>36460</v>
      </c>
      <c r="X739" s="72">
        <v>7.5600000000000005</v>
      </c>
      <c r="Y739" s="73">
        <v>40339</v>
      </c>
      <c r="Z739" s="72">
        <v>2.5179999999999998</v>
      </c>
    </row>
    <row r="740" spans="4:26">
      <c r="D740" s="83" t="e">
        <f t="shared" si="11"/>
        <v>#DIV/0!</v>
      </c>
      <c r="E740" s="72">
        <f>ROW()</f>
        <v>740</v>
      </c>
      <c r="K740" s="73">
        <v>35782</v>
      </c>
      <c r="L740" s="72">
        <v>8.6</v>
      </c>
      <c r="M740" s="73">
        <v>35786</v>
      </c>
      <c r="N740" s="72">
        <v>9.3000000000000007</v>
      </c>
      <c r="O740" s="73">
        <v>35786</v>
      </c>
      <c r="P740" s="72">
        <v>9.1999999999999993</v>
      </c>
      <c r="Q740" s="73">
        <v>38674</v>
      </c>
      <c r="R740" s="72">
        <v>4.32</v>
      </c>
      <c r="S740" s="73">
        <v>35788</v>
      </c>
      <c r="T740" s="72">
        <v>9.32</v>
      </c>
      <c r="U740" s="73">
        <v>36119</v>
      </c>
      <c r="V740" s="72">
        <v>7.07</v>
      </c>
      <c r="W740" s="73">
        <v>36461</v>
      </c>
      <c r="X740" s="72">
        <v>7.5600000000000005</v>
      </c>
      <c r="Y740" s="73">
        <v>40340</v>
      </c>
      <c r="Z740" s="72">
        <v>2.609</v>
      </c>
    </row>
    <row r="741" spans="4:26">
      <c r="D741" s="83" t="e">
        <f t="shared" si="11"/>
        <v>#DIV/0!</v>
      </c>
      <c r="E741" s="72">
        <f>ROW()</f>
        <v>741</v>
      </c>
      <c r="K741" s="73">
        <v>35783</v>
      </c>
      <c r="L741" s="72">
        <v>8.85</v>
      </c>
      <c r="M741" s="73">
        <v>35787</v>
      </c>
      <c r="N741" s="72">
        <v>9.5399999999999991</v>
      </c>
      <c r="O741" s="73">
        <v>35787</v>
      </c>
      <c r="P741" s="72">
        <v>9.4499999999999993</v>
      </c>
      <c r="Q741" s="73">
        <v>38677</v>
      </c>
      <c r="R741" s="72">
        <v>4.3460000000000001</v>
      </c>
      <c r="S741" s="73">
        <v>35793</v>
      </c>
      <c r="T741" s="72">
        <v>9.08</v>
      </c>
      <c r="U741" s="73">
        <v>36122</v>
      </c>
      <c r="V741" s="72">
        <v>6.9399999999999995</v>
      </c>
      <c r="W741" s="73">
        <v>36462</v>
      </c>
      <c r="X741" s="72">
        <v>7.53</v>
      </c>
      <c r="Y741" s="73">
        <v>40343</v>
      </c>
      <c r="Z741" s="72">
        <v>2.5739999999999998</v>
      </c>
    </row>
    <row r="742" spans="4:26">
      <c r="D742" s="83" t="e">
        <f t="shared" si="11"/>
        <v>#DIV/0!</v>
      </c>
      <c r="E742" s="72">
        <f>ROW()</f>
        <v>742</v>
      </c>
      <c r="K742" s="73">
        <v>35786</v>
      </c>
      <c r="L742" s="72">
        <v>8.8000000000000007</v>
      </c>
      <c r="M742" s="73">
        <v>35788</v>
      </c>
      <c r="N742" s="72">
        <v>9.66</v>
      </c>
      <c r="O742" s="73">
        <v>35788</v>
      </c>
      <c r="P742" s="72">
        <v>9.6</v>
      </c>
      <c r="Q742" s="73">
        <v>38678</v>
      </c>
      <c r="R742" s="72">
        <v>4.3140000000000001</v>
      </c>
      <c r="S742" s="73">
        <v>35794</v>
      </c>
      <c r="T742" s="72">
        <v>9.2100000000000009</v>
      </c>
      <c r="U742" s="73">
        <v>36123</v>
      </c>
      <c r="V742" s="72">
        <v>6.96</v>
      </c>
      <c r="W742" s="73">
        <v>36465</v>
      </c>
      <c r="X742" s="72">
        <v>7.49</v>
      </c>
      <c r="Y742" s="73">
        <v>40344</v>
      </c>
      <c r="Z742" s="72">
        <v>2.5939999999999999</v>
      </c>
    </row>
    <row r="743" spans="4:26">
      <c r="D743" s="83" t="e">
        <f t="shared" si="11"/>
        <v>#DIV/0!</v>
      </c>
      <c r="E743" s="72">
        <f>ROW()</f>
        <v>743</v>
      </c>
      <c r="K743" s="73">
        <v>35787</v>
      </c>
      <c r="L743" s="72">
        <v>9.19</v>
      </c>
      <c r="M743" s="73">
        <v>35793</v>
      </c>
      <c r="N743" s="72">
        <v>9.73</v>
      </c>
      <c r="O743" s="73">
        <v>35793</v>
      </c>
      <c r="P743" s="72">
        <v>9.43</v>
      </c>
      <c r="Q743" s="73">
        <v>38679</v>
      </c>
      <c r="R743" s="72">
        <v>4.2110000000000003</v>
      </c>
      <c r="S743" s="73">
        <v>35795</v>
      </c>
      <c r="T743" s="72">
        <v>9.27</v>
      </c>
      <c r="U743" s="73">
        <v>36124</v>
      </c>
      <c r="V743" s="72">
        <v>6.91</v>
      </c>
      <c r="W743" s="73">
        <v>36466</v>
      </c>
      <c r="X743" s="72">
        <v>7.45</v>
      </c>
      <c r="Y743" s="73">
        <v>40345</v>
      </c>
      <c r="Z743" s="72">
        <v>2.5939999999999999</v>
      </c>
    </row>
    <row r="744" spans="4:26">
      <c r="D744" s="83" t="e">
        <f t="shared" si="11"/>
        <v>#DIV/0!</v>
      </c>
      <c r="E744" s="72">
        <f>ROW()</f>
        <v>744</v>
      </c>
      <c r="K744" s="73">
        <v>35788</v>
      </c>
      <c r="L744" s="72">
        <v>9.2799999999999994</v>
      </c>
      <c r="M744" s="73">
        <v>35794</v>
      </c>
      <c r="N744" s="72">
        <v>9.6999999999999993</v>
      </c>
      <c r="O744" s="73">
        <v>35794</v>
      </c>
      <c r="P744" s="72">
        <v>9.5500000000000007</v>
      </c>
      <c r="Q744" s="73">
        <v>38680</v>
      </c>
      <c r="R744" s="72">
        <v>4.1970000000000001</v>
      </c>
      <c r="S744" s="73">
        <v>35797</v>
      </c>
      <c r="T744" s="72">
        <v>9.19</v>
      </c>
      <c r="U744" s="73">
        <v>36125</v>
      </c>
      <c r="V744" s="72">
        <v>6.84</v>
      </c>
      <c r="W744" s="73">
        <v>36467</v>
      </c>
      <c r="X744" s="72">
        <v>7.43</v>
      </c>
      <c r="Y744" s="73">
        <v>40346</v>
      </c>
      <c r="Z744" s="72">
        <v>2.5779999999999998</v>
      </c>
    </row>
    <row r="745" spans="4:26">
      <c r="D745" s="83" t="e">
        <f t="shared" si="11"/>
        <v>#DIV/0!</v>
      </c>
      <c r="E745" s="72">
        <f>ROW()</f>
        <v>745</v>
      </c>
      <c r="K745" s="73">
        <v>35789</v>
      </c>
      <c r="L745" s="72">
        <v>9.2799999999999994</v>
      </c>
      <c r="M745" s="73">
        <v>35795</v>
      </c>
      <c r="N745" s="72">
        <v>9.6</v>
      </c>
      <c r="O745" s="73">
        <v>35795</v>
      </c>
      <c r="P745" s="72">
        <v>9.56</v>
      </c>
      <c r="Q745" s="73">
        <v>38681</v>
      </c>
      <c r="R745" s="72">
        <v>4.2089999999999996</v>
      </c>
      <c r="S745" s="73">
        <v>35800</v>
      </c>
      <c r="T745" s="72">
        <v>9.39</v>
      </c>
      <c r="U745" s="73">
        <v>36126</v>
      </c>
      <c r="V745" s="72">
        <v>6.84</v>
      </c>
      <c r="W745" s="73">
        <v>36468</v>
      </c>
      <c r="X745" s="72">
        <v>7.44</v>
      </c>
      <c r="Y745" s="73">
        <v>40347</v>
      </c>
      <c r="Z745" s="72">
        <v>2.5840000000000001</v>
      </c>
    </row>
    <row r="746" spans="4:26">
      <c r="D746" s="83" t="e">
        <f t="shared" si="11"/>
        <v>#DIV/0!</v>
      </c>
      <c r="E746" s="72">
        <f>ROW()</f>
        <v>746</v>
      </c>
      <c r="K746" s="73">
        <v>35793</v>
      </c>
      <c r="L746" s="72">
        <v>9.23</v>
      </c>
      <c r="M746" s="73">
        <v>35797</v>
      </c>
      <c r="N746" s="72">
        <v>9.39</v>
      </c>
      <c r="O746" s="73">
        <v>35797</v>
      </c>
      <c r="P746" s="72">
        <v>9.4600000000000009</v>
      </c>
      <c r="Q746" s="73">
        <v>38684</v>
      </c>
      <c r="R746" s="72">
        <v>4.2030000000000003</v>
      </c>
      <c r="S746" s="73">
        <v>35801</v>
      </c>
      <c r="T746" s="72">
        <v>9.5500000000000007</v>
      </c>
      <c r="U746" s="73">
        <v>36129</v>
      </c>
      <c r="V746" s="72">
        <v>6.89</v>
      </c>
      <c r="W746" s="73">
        <v>36469</v>
      </c>
      <c r="X746" s="72">
        <v>7.41</v>
      </c>
      <c r="Y746" s="73">
        <v>40350</v>
      </c>
      <c r="Z746" s="72">
        <v>2.6240000000000001</v>
      </c>
    </row>
    <row r="747" spans="4:26">
      <c r="D747" s="83" t="e">
        <f t="shared" si="11"/>
        <v>#DIV/0!</v>
      </c>
      <c r="E747" s="72">
        <f>ROW()</f>
        <v>747</v>
      </c>
      <c r="K747" s="73">
        <v>35794</v>
      </c>
      <c r="L747" s="72">
        <v>9.34</v>
      </c>
      <c r="M747" s="73">
        <v>35800</v>
      </c>
      <c r="N747" s="72">
        <v>9.8699999999999992</v>
      </c>
      <c r="O747" s="73">
        <v>35800</v>
      </c>
      <c r="P747" s="72">
        <v>9.76</v>
      </c>
      <c r="Q747" s="73">
        <v>38685</v>
      </c>
      <c r="R747" s="72">
        <v>4.2119999999999997</v>
      </c>
      <c r="S747" s="73">
        <v>35802</v>
      </c>
      <c r="T747" s="72">
        <v>9.49</v>
      </c>
      <c r="U747" s="73">
        <v>36130</v>
      </c>
      <c r="V747" s="72">
        <v>6.91</v>
      </c>
      <c r="W747" s="73">
        <v>36472</v>
      </c>
      <c r="X747" s="72">
        <v>7.39</v>
      </c>
      <c r="Y747" s="73">
        <v>40351</v>
      </c>
      <c r="Z747" s="72">
        <v>2.6029999999999998</v>
      </c>
    </row>
    <row r="748" spans="4:26">
      <c r="D748" s="83" t="e">
        <f t="shared" si="11"/>
        <v>#DIV/0!</v>
      </c>
      <c r="E748" s="72">
        <f>ROW()</f>
        <v>748</v>
      </c>
      <c r="K748" s="73">
        <v>35795</v>
      </c>
      <c r="L748" s="72">
        <v>9.41</v>
      </c>
      <c r="M748" s="73">
        <v>35801</v>
      </c>
      <c r="N748" s="72">
        <v>10.210000000000001</v>
      </c>
      <c r="O748" s="73">
        <v>35801</v>
      </c>
      <c r="P748" s="72">
        <v>9.98</v>
      </c>
      <c r="Q748" s="73">
        <v>38686</v>
      </c>
      <c r="R748" s="72">
        <v>4.2990000000000004</v>
      </c>
      <c r="S748" s="73">
        <v>35803</v>
      </c>
      <c r="T748" s="72">
        <v>9.6300000000000008</v>
      </c>
      <c r="U748" s="73">
        <v>36131</v>
      </c>
      <c r="V748" s="72">
        <v>6.93</v>
      </c>
      <c r="W748" s="73">
        <v>36473</v>
      </c>
      <c r="X748" s="72">
        <v>7.4</v>
      </c>
      <c r="Y748" s="73">
        <v>40352</v>
      </c>
      <c r="Z748" s="72">
        <v>2.585</v>
      </c>
    </row>
    <row r="749" spans="4:26">
      <c r="D749" s="83" t="e">
        <f t="shared" si="11"/>
        <v>#DIV/0!</v>
      </c>
      <c r="E749" s="72">
        <f>ROW()</f>
        <v>749</v>
      </c>
      <c r="K749" s="73">
        <v>35797</v>
      </c>
      <c r="L749" s="72">
        <v>9.23</v>
      </c>
      <c r="M749" s="73">
        <v>35802</v>
      </c>
      <c r="N749" s="72">
        <v>10.09</v>
      </c>
      <c r="O749" s="73">
        <v>35802</v>
      </c>
      <c r="P749" s="72">
        <v>10.02</v>
      </c>
      <c r="Q749" s="73">
        <v>38687</v>
      </c>
      <c r="R749" s="72">
        <v>4.282</v>
      </c>
      <c r="S749" s="73">
        <v>35804</v>
      </c>
      <c r="T749" s="72">
        <v>9.9700000000000006</v>
      </c>
      <c r="U749" s="73">
        <v>36132</v>
      </c>
      <c r="V749" s="72">
        <v>6.87</v>
      </c>
      <c r="W749" s="73">
        <v>36474</v>
      </c>
      <c r="X749" s="72">
        <v>7.43</v>
      </c>
      <c r="Y749" s="73">
        <v>40353</v>
      </c>
      <c r="Z749" s="72">
        <v>2.52</v>
      </c>
    </row>
    <row r="750" spans="4:26">
      <c r="D750" s="83" t="e">
        <f t="shared" si="11"/>
        <v>#DIV/0!</v>
      </c>
      <c r="E750" s="72">
        <f>ROW()</f>
        <v>750</v>
      </c>
      <c r="K750" s="73">
        <v>35800</v>
      </c>
      <c r="L750" s="72">
        <v>9.85</v>
      </c>
      <c r="M750" s="73">
        <v>35803</v>
      </c>
      <c r="N750" s="72">
        <v>10.58</v>
      </c>
      <c r="O750" s="73">
        <v>35803</v>
      </c>
      <c r="P750" s="72">
        <v>10.3</v>
      </c>
      <c r="Q750" s="73">
        <v>38688</v>
      </c>
      <c r="R750" s="72">
        <v>4.3010000000000002</v>
      </c>
      <c r="S750" s="73">
        <v>35807</v>
      </c>
      <c r="T750" s="72">
        <v>10.32</v>
      </c>
      <c r="U750" s="73">
        <v>36133</v>
      </c>
      <c r="V750" s="72">
        <v>6.88</v>
      </c>
      <c r="W750" s="73">
        <v>36475</v>
      </c>
      <c r="X750" s="72">
        <v>7.41</v>
      </c>
      <c r="Y750" s="73">
        <v>40354</v>
      </c>
      <c r="Z750" s="72">
        <v>2.5329999999999999</v>
      </c>
    </row>
    <row r="751" spans="4:26">
      <c r="D751" s="83" t="e">
        <f t="shared" si="11"/>
        <v>#DIV/0!</v>
      </c>
      <c r="E751" s="72">
        <f>ROW()</f>
        <v>751</v>
      </c>
      <c r="K751" s="73">
        <v>35801</v>
      </c>
      <c r="L751" s="72">
        <v>10.130000000000001</v>
      </c>
      <c r="M751" s="73">
        <v>35804</v>
      </c>
      <c r="N751" s="72">
        <v>11.18</v>
      </c>
      <c r="O751" s="73">
        <v>35804</v>
      </c>
      <c r="P751" s="72">
        <v>11.03</v>
      </c>
      <c r="Q751" s="73">
        <v>38691</v>
      </c>
      <c r="R751" s="72">
        <v>4.3010000000000002</v>
      </c>
      <c r="S751" s="73">
        <v>35808</v>
      </c>
      <c r="T751" s="72">
        <v>10.38</v>
      </c>
      <c r="U751" s="73">
        <v>36136</v>
      </c>
      <c r="V751" s="72">
        <v>6.76</v>
      </c>
      <c r="W751" s="73">
        <v>36476</v>
      </c>
      <c r="X751" s="72">
        <v>7.4</v>
      </c>
      <c r="Y751" s="73">
        <v>40357</v>
      </c>
      <c r="Z751" s="72">
        <v>2.5190000000000001</v>
      </c>
    </row>
    <row r="752" spans="4:26">
      <c r="D752" s="83" t="e">
        <f t="shared" si="11"/>
        <v>#DIV/0!</v>
      </c>
      <c r="E752" s="72">
        <f>ROW()</f>
        <v>752</v>
      </c>
      <c r="K752" s="73">
        <v>35802</v>
      </c>
      <c r="L752" s="72">
        <v>10.08</v>
      </c>
      <c r="M752" s="73">
        <v>35807</v>
      </c>
      <c r="N752" s="72">
        <v>11.74</v>
      </c>
      <c r="O752" s="73">
        <v>35807</v>
      </c>
      <c r="P752" s="72">
        <v>11.42</v>
      </c>
      <c r="Q752" s="73">
        <v>38692</v>
      </c>
      <c r="R752" s="72">
        <v>4.3010000000000002</v>
      </c>
      <c r="S752" s="73">
        <v>35809</v>
      </c>
      <c r="T752" s="72">
        <v>10.17</v>
      </c>
      <c r="U752" s="73">
        <v>36137</v>
      </c>
      <c r="V752" s="72">
        <v>6.61</v>
      </c>
      <c r="W752" s="73">
        <v>36479</v>
      </c>
      <c r="X752" s="72">
        <v>7.36</v>
      </c>
      <c r="Y752" s="73">
        <v>40358</v>
      </c>
      <c r="Z752" s="72">
        <v>2.4620000000000002</v>
      </c>
    </row>
    <row r="753" spans="4:26">
      <c r="D753" s="83" t="e">
        <f t="shared" si="11"/>
        <v>#DIV/0!</v>
      </c>
      <c r="E753" s="72">
        <f>ROW()</f>
        <v>753</v>
      </c>
      <c r="K753" s="73">
        <v>35803</v>
      </c>
      <c r="L753" s="72">
        <v>10.4</v>
      </c>
      <c r="M753" s="73">
        <v>35808</v>
      </c>
      <c r="N753" s="72">
        <v>11.83</v>
      </c>
      <c r="O753" s="73">
        <v>35808</v>
      </c>
      <c r="P753" s="72">
        <v>11.18</v>
      </c>
      <c r="Q753" s="73">
        <v>38693</v>
      </c>
      <c r="R753" s="72">
        <v>4.3010000000000002</v>
      </c>
      <c r="S753" s="73">
        <v>35810</v>
      </c>
      <c r="T753" s="72">
        <v>10.050000000000001</v>
      </c>
      <c r="U753" s="73">
        <v>36138</v>
      </c>
      <c r="V753" s="72">
        <v>6.62</v>
      </c>
      <c r="W753" s="73">
        <v>36480</v>
      </c>
      <c r="X753" s="72">
        <v>7.34</v>
      </c>
      <c r="Y753" s="73">
        <v>40359</v>
      </c>
      <c r="Z753" s="72">
        <v>2.3820000000000001</v>
      </c>
    </row>
    <row r="754" spans="4:26">
      <c r="D754" s="83" t="e">
        <f t="shared" si="11"/>
        <v>#DIV/0!</v>
      </c>
      <c r="E754" s="72">
        <f>ROW()</f>
        <v>754</v>
      </c>
      <c r="K754" s="73">
        <v>35804</v>
      </c>
      <c r="L754" s="72">
        <v>11</v>
      </c>
      <c r="M754" s="73">
        <v>35809</v>
      </c>
      <c r="N754" s="72">
        <v>11.22</v>
      </c>
      <c r="O754" s="73">
        <v>35809</v>
      </c>
      <c r="P754" s="72">
        <v>10.66</v>
      </c>
      <c r="Q754" s="73">
        <v>38694</v>
      </c>
      <c r="R754" s="72">
        <v>4.266</v>
      </c>
      <c r="S754" s="73">
        <v>35811</v>
      </c>
      <c r="T754" s="72">
        <v>10.199999999999999</v>
      </c>
      <c r="U754" s="73">
        <v>36139</v>
      </c>
      <c r="V754" s="72">
        <v>6.59</v>
      </c>
      <c r="W754" s="73">
        <v>36481</v>
      </c>
      <c r="X754" s="72">
        <v>7.34</v>
      </c>
      <c r="Y754" s="73">
        <v>40360</v>
      </c>
      <c r="Z754" s="72">
        <v>2.3820000000000001</v>
      </c>
    </row>
    <row r="755" spans="4:26">
      <c r="D755" s="83" t="e">
        <f t="shared" si="11"/>
        <v>#DIV/0!</v>
      </c>
      <c r="E755" s="72">
        <f>ROW()</f>
        <v>755</v>
      </c>
      <c r="K755" s="73">
        <v>35807</v>
      </c>
      <c r="L755" s="72">
        <v>11.7</v>
      </c>
      <c r="M755" s="73">
        <v>35810</v>
      </c>
      <c r="N755" s="72">
        <v>10.72</v>
      </c>
      <c r="O755" s="73">
        <v>35810</v>
      </c>
      <c r="P755" s="72">
        <v>10.43</v>
      </c>
      <c r="Q755" s="73">
        <v>38695</v>
      </c>
      <c r="R755" s="72">
        <v>4.2160000000000002</v>
      </c>
      <c r="S755" s="73">
        <v>35814</v>
      </c>
      <c r="T755" s="72">
        <v>10.210000000000001</v>
      </c>
      <c r="U755" s="73">
        <v>36140</v>
      </c>
      <c r="V755" s="72">
        <v>6.51</v>
      </c>
      <c r="W755" s="73">
        <v>36482</v>
      </c>
      <c r="X755" s="72">
        <v>7.44</v>
      </c>
      <c r="Y755" s="73">
        <v>40361</v>
      </c>
      <c r="Z755" s="72">
        <v>2.387</v>
      </c>
    </row>
    <row r="756" spans="4:26">
      <c r="D756" s="83" t="e">
        <f t="shared" si="11"/>
        <v>#DIV/0!</v>
      </c>
      <c r="E756" s="72">
        <f>ROW()</f>
        <v>756</v>
      </c>
      <c r="K756" s="73">
        <v>35808</v>
      </c>
      <c r="L756" s="72">
        <v>11.93</v>
      </c>
      <c r="M756" s="73">
        <v>35811</v>
      </c>
      <c r="N756" s="72">
        <v>11.25</v>
      </c>
      <c r="O756" s="73">
        <v>35811</v>
      </c>
      <c r="P756" s="72">
        <v>10.66</v>
      </c>
      <c r="Q756" s="73">
        <v>38698</v>
      </c>
      <c r="R756" s="72">
        <v>4.2510000000000003</v>
      </c>
      <c r="S756" s="73">
        <v>35815</v>
      </c>
      <c r="T756" s="72">
        <v>10.26</v>
      </c>
      <c r="U756" s="73">
        <v>36143</v>
      </c>
      <c r="V756" s="72">
        <v>6.52</v>
      </c>
      <c r="W756" s="73">
        <v>36483</v>
      </c>
      <c r="X756" s="72">
        <v>7.41</v>
      </c>
      <c r="Y756" s="73">
        <v>40364</v>
      </c>
      <c r="Z756" s="72">
        <v>2.4220000000000002</v>
      </c>
    </row>
    <row r="757" spans="4:26">
      <c r="D757" s="83" t="e">
        <f t="shared" si="11"/>
        <v>#DIV/0!</v>
      </c>
      <c r="E757" s="72">
        <f>ROW()</f>
        <v>757</v>
      </c>
      <c r="K757" s="73">
        <v>35809</v>
      </c>
      <c r="L757" s="72">
        <v>10.83</v>
      </c>
      <c r="M757" s="73">
        <v>35814</v>
      </c>
      <c r="N757" s="72">
        <v>10.69</v>
      </c>
      <c r="O757" s="73">
        <v>35814</v>
      </c>
      <c r="P757" s="72">
        <v>10.43</v>
      </c>
      <c r="Q757" s="73">
        <v>38699</v>
      </c>
      <c r="R757" s="72">
        <v>4.2729999999999997</v>
      </c>
      <c r="S757" s="73">
        <v>35816</v>
      </c>
      <c r="T757" s="72">
        <v>10.31</v>
      </c>
      <c r="U757" s="73">
        <v>36144</v>
      </c>
      <c r="V757" s="72">
        <v>6.58</v>
      </c>
      <c r="W757" s="73">
        <v>36486</v>
      </c>
      <c r="X757" s="72">
        <v>7.42</v>
      </c>
      <c r="Y757" s="73">
        <v>40365</v>
      </c>
      <c r="Z757" s="72">
        <v>2.4249999999999998</v>
      </c>
    </row>
    <row r="758" spans="4:26">
      <c r="D758" s="83" t="e">
        <f t="shared" si="11"/>
        <v>#DIV/0!</v>
      </c>
      <c r="E758" s="72">
        <f>ROW()</f>
        <v>758</v>
      </c>
      <c r="K758" s="73">
        <v>35810</v>
      </c>
      <c r="L758" s="72">
        <v>10.54</v>
      </c>
      <c r="M758" s="73">
        <v>35815</v>
      </c>
      <c r="N758" s="72">
        <v>11.13</v>
      </c>
      <c r="O758" s="73">
        <v>35815</v>
      </c>
      <c r="P758" s="72">
        <v>10.62</v>
      </c>
      <c r="Q758" s="73">
        <v>38700</v>
      </c>
      <c r="R758" s="72">
        <v>4.2249999999999996</v>
      </c>
      <c r="S758" s="73">
        <v>35817</v>
      </c>
      <c r="T758" s="72">
        <v>10.220000000000001</v>
      </c>
      <c r="U758" s="73">
        <v>36145</v>
      </c>
      <c r="V758" s="72">
        <v>6.59</v>
      </c>
      <c r="W758" s="73">
        <v>36487</v>
      </c>
      <c r="X758" s="72">
        <v>7.45</v>
      </c>
      <c r="Y758" s="73">
        <v>40366</v>
      </c>
      <c r="Z758" s="72">
        <v>2.41</v>
      </c>
    </row>
    <row r="759" spans="4:26">
      <c r="D759" s="83" t="e">
        <f t="shared" si="11"/>
        <v>#DIV/0!</v>
      </c>
      <c r="E759" s="72">
        <f>ROW()</f>
        <v>759</v>
      </c>
      <c r="K759" s="73">
        <v>35811</v>
      </c>
      <c r="L759" s="72">
        <v>10.5</v>
      </c>
      <c r="M759" s="73">
        <v>35816</v>
      </c>
      <c r="N759" s="72">
        <v>11.05</v>
      </c>
      <c r="O759" s="73">
        <v>35816</v>
      </c>
      <c r="P759" s="72">
        <v>10.65</v>
      </c>
      <c r="Q759" s="73">
        <v>38701</v>
      </c>
      <c r="R759" s="72">
        <v>4.1689999999999996</v>
      </c>
      <c r="S759" s="73">
        <v>35818</v>
      </c>
      <c r="T759" s="72">
        <v>10.23</v>
      </c>
      <c r="U759" s="73">
        <v>36146</v>
      </c>
      <c r="V759" s="72">
        <v>6.5600000000000005</v>
      </c>
      <c r="W759" s="73">
        <v>36488</v>
      </c>
      <c r="X759" s="72">
        <v>7.51</v>
      </c>
      <c r="Y759" s="73">
        <v>40367</v>
      </c>
      <c r="Z759" s="72">
        <v>2.452</v>
      </c>
    </row>
    <row r="760" spans="4:26">
      <c r="D760" s="83" t="e">
        <f t="shared" si="11"/>
        <v>#DIV/0!</v>
      </c>
      <c r="E760" s="72">
        <f>ROW()</f>
        <v>760</v>
      </c>
      <c r="K760" s="73">
        <v>35814</v>
      </c>
      <c r="L760" s="72">
        <v>10.050000000000001</v>
      </c>
      <c r="M760" s="73">
        <v>35817</v>
      </c>
      <c r="N760" s="72">
        <v>11</v>
      </c>
      <c r="O760" s="73">
        <v>35817</v>
      </c>
      <c r="P760" s="72">
        <v>10.57</v>
      </c>
      <c r="Q760" s="73">
        <v>38702</v>
      </c>
      <c r="R760" s="72">
        <v>4.1340000000000003</v>
      </c>
      <c r="S760" s="73">
        <v>35821</v>
      </c>
      <c r="T760" s="72">
        <v>10.34</v>
      </c>
      <c r="U760" s="73">
        <v>36147</v>
      </c>
      <c r="V760" s="72">
        <v>6.52</v>
      </c>
      <c r="W760" s="73">
        <v>36489</v>
      </c>
      <c r="X760" s="72">
        <v>7.5</v>
      </c>
      <c r="Y760" s="73">
        <v>40368</v>
      </c>
      <c r="Z760" s="72">
        <v>2.5019999999999998</v>
      </c>
    </row>
    <row r="761" spans="4:26">
      <c r="D761" s="83" t="e">
        <f t="shared" si="11"/>
        <v>#DIV/0!</v>
      </c>
      <c r="E761" s="72">
        <f>ROW()</f>
        <v>761</v>
      </c>
      <c r="K761" s="73">
        <v>35815</v>
      </c>
      <c r="L761" s="72">
        <v>10.68</v>
      </c>
      <c r="M761" s="73">
        <v>35818</v>
      </c>
      <c r="N761" s="72">
        <v>10.72</v>
      </c>
      <c r="O761" s="73">
        <v>35818</v>
      </c>
      <c r="P761" s="72">
        <v>10.51</v>
      </c>
      <c r="Q761" s="73">
        <v>38705</v>
      </c>
      <c r="R761" s="72">
        <v>4.1470000000000002</v>
      </c>
      <c r="S761" s="73">
        <v>35822</v>
      </c>
      <c r="T761" s="72">
        <v>10.37</v>
      </c>
      <c r="U761" s="73">
        <v>36150</v>
      </c>
      <c r="V761" s="72">
        <v>6.37</v>
      </c>
      <c r="W761" s="73">
        <v>36490</v>
      </c>
      <c r="X761" s="72">
        <v>7.5</v>
      </c>
      <c r="Y761" s="73">
        <v>40371</v>
      </c>
      <c r="Z761" s="72">
        <v>2.4969999999999999</v>
      </c>
    </row>
    <row r="762" spans="4:26">
      <c r="D762" s="83" t="e">
        <f t="shared" si="11"/>
        <v>#DIV/0!</v>
      </c>
      <c r="E762" s="72">
        <f>ROW()</f>
        <v>762</v>
      </c>
      <c r="K762" s="73">
        <v>35816</v>
      </c>
      <c r="L762" s="72">
        <v>10.33</v>
      </c>
      <c r="M762" s="73">
        <v>35821</v>
      </c>
      <c r="N762" s="72">
        <v>11</v>
      </c>
      <c r="O762" s="73">
        <v>35821</v>
      </c>
      <c r="P762" s="72">
        <v>9.2799999999999994</v>
      </c>
      <c r="Q762" s="73">
        <v>38706</v>
      </c>
      <c r="R762" s="72">
        <v>4.1500000000000004</v>
      </c>
      <c r="S762" s="73">
        <v>35828</v>
      </c>
      <c r="T762" s="72">
        <v>10.039999999999999</v>
      </c>
      <c r="U762" s="73">
        <v>36152</v>
      </c>
      <c r="V762" s="72">
        <v>6.4</v>
      </c>
      <c r="W762" s="73">
        <v>36493</v>
      </c>
      <c r="X762" s="72">
        <v>7.61</v>
      </c>
      <c r="Y762" s="73">
        <v>40372</v>
      </c>
      <c r="Z762" s="72">
        <v>2.5070000000000001</v>
      </c>
    </row>
    <row r="763" spans="4:26">
      <c r="D763" s="83" t="e">
        <f t="shared" si="11"/>
        <v>#DIV/0!</v>
      </c>
      <c r="E763" s="72">
        <f>ROW()</f>
        <v>763</v>
      </c>
      <c r="K763" s="73">
        <v>35817</v>
      </c>
      <c r="L763" s="72">
        <v>10.41</v>
      </c>
      <c r="M763" s="73">
        <v>35822</v>
      </c>
      <c r="N763" s="72">
        <v>11.06</v>
      </c>
      <c r="O763" s="73">
        <v>35822</v>
      </c>
      <c r="P763" s="72">
        <v>10.77</v>
      </c>
      <c r="Q763" s="73">
        <v>38707</v>
      </c>
      <c r="R763" s="72">
        <v>4.181</v>
      </c>
      <c r="S763" s="73">
        <v>35829</v>
      </c>
      <c r="T763" s="72">
        <v>9.94</v>
      </c>
      <c r="U763" s="73">
        <v>36153</v>
      </c>
      <c r="V763" s="72">
        <v>6.34</v>
      </c>
      <c r="W763" s="73">
        <v>36494</v>
      </c>
      <c r="X763" s="72">
        <v>7.64</v>
      </c>
      <c r="Y763" s="73">
        <v>40373</v>
      </c>
      <c r="Z763" s="72">
        <v>2.4980000000000002</v>
      </c>
    </row>
    <row r="764" spans="4:26">
      <c r="D764" s="83" t="e">
        <f t="shared" si="11"/>
        <v>#DIV/0!</v>
      </c>
      <c r="E764" s="72">
        <f>ROW()</f>
        <v>764</v>
      </c>
      <c r="K764" s="73">
        <v>35818</v>
      </c>
      <c r="L764" s="72">
        <v>9.83</v>
      </c>
      <c r="M764" s="73">
        <v>35828</v>
      </c>
      <c r="N764" s="72">
        <v>10.49</v>
      </c>
      <c r="O764" s="73">
        <v>35828</v>
      </c>
      <c r="P764" s="72">
        <v>10.25</v>
      </c>
      <c r="Q764" s="73">
        <v>38708</v>
      </c>
      <c r="R764" s="72">
        <v>4.202</v>
      </c>
      <c r="S764" s="73">
        <v>35830</v>
      </c>
      <c r="T764" s="72">
        <v>9.77</v>
      </c>
      <c r="U764" s="73">
        <v>36157</v>
      </c>
      <c r="V764" s="72">
        <v>6.35</v>
      </c>
      <c r="W764" s="73">
        <v>36495</v>
      </c>
      <c r="X764" s="72">
        <v>7.7</v>
      </c>
      <c r="Y764" s="73">
        <v>40374</v>
      </c>
      <c r="Z764" s="72">
        <v>2.4489999999999998</v>
      </c>
    </row>
    <row r="765" spans="4:26">
      <c r="D765" s="83" t="e">
        <f t="shared" si="11"/>
        <v>#DIV/0!</v>
      </c>
      <c r="E765" s="72">
        <f>ROW()</f>
        <v>765</v>
      </c>
      <c r="K765" s="73">
        <v>35821</v>
      </c>
      <c r="L765" s="72">
        <v>10.53</v>
      </c>
      <c r="M765" s="73">
        <v>35829</v>
      </c>
      <c r="N765" s="72">
        <v>9.98</v>
      </c>
      <c r="O765" s="73">
        <v>35829</v>
      </c>
      <c r="P765" s="72">
        <v>10.029999999999999</v>
      </c>
      <c r="Q765" s="73">
        <v>38709</v>
      </c>
      <c r="R765" s="72">
        <v>4.1539999999999999</v>
      </c>
      <c r="S765" s="73">
        <v>35831</v>
      </c>
      <c r="T765" s="72">
        <v>9.73</v>
      </c>
      <c r="U765" s="73">
        <v>36158</v>
      </c>
      <c r="V765" s="72">
        <v>6.39</v>
      </c>
      <c r="W765" s="73">
        <v>36496</v>
      </c>
      <c r="X765" s="72">
        <v>7.72</v>
      </c>
      <c r="Y765" s="73">
        <v>40375</v>
      </c>
      <c r="Z765" s="72">
        <v>2.4129999999999998</v>
      </c>
    </row>
    <row r="766" spans="4:26">
      <c r="D766" s="83" t="e">
        <f t="shared" si="11"/>
        <v>#DIV/0!</v>
      </c>
      <c r="E766" s="72">
        <f>ROW()</f>
        <v>766</v>
      </c>
      <c r="K766" s="73">
        <v>35822</v>
      </c>
      <c r="L766" s="72">
        <v>10.58</v>
      </c>
      <c r="M766" s="73">
        <v>35830</v>
      </c>
      <c r="N766" s="72">
        <v>9.6</v>
      </c>
      <c r="O766" s="73">
        <v>35830</v>
      </c>
      <c r="P766" s="72">
        <v>9.65</v>
      </c>
      <c r="Q766" s="73">
        <v>38712</v>
      </c>
      <c r="R766" s="72">
        <v>4.1539999999999999</v>
      </c>
      <c r="S766" s="73">
        <v>35832</v>
      </c>
      <c r="T766" s="72">
        <v>9.7799999999999994</v>
      </c>
      <c r="U766" s="73">
        <v>36159</v>
      </c>
      <c r="V766" s="72">
        <v>6.37</v>
      </c>
      <c r="W766" s="73">
        <v>36497</v>
      </c>
      <c r="X766" s="72">
        <v>7.71</v>
      </c>
      <c r="Y766" s="73">
        <v>40378</v>
      </c>
      <c r="Z766" s="72">
        <v>2.3689999999999998</v>
      </c>
    </row>
    <row r="767" spans="4:26">
      <c r="D767" s="83" t="e">
        <f t="shared" si="11"/>
        <v>#DIV/0!</v>
      </c>
      <c r="E767" s="72">
        <f>ROW()</f>
        <v>767</v>
      </c>
      <c r="K767" s="73">
        <v>35823</v>
      </c>
      <c r="L767" s="72">
        <v>10.58</v>
      </c>
      <c r="M767" s="73">
        <v>35831</v>
      </c>
      <c r="N767" s="72">
        <v>9.74</v>
      </c>
      <c r="O767" s="73">
        <v>35831</v>
      </c>
      <c r="P767" s="72">
        <v>9.81</v>
      </c>
      <c r="Q767" s="73">
        <v>38713</v>
      </c>
      <c r="R767" s="72">
        <v>4.1539999999999999</v>
      </c>
      <c r="S767" s="73">
        <v>35835</v>
      </c>
      <c r="T767" s="72">
        <v>9.69</v>
      </c>
      <c r="U767" s="73">
        <v>36160</v>
      </c>
      <c r="V767" s="72">
        <v>6.28</v>
      </c>
      <c r="W767" s="73">
        <v>36500</v>
      </c>
      <c r="X767" s="72">
        <v>7.62</v>
      </c>
      <c r="Y767" s="73">
        <v>40379</v>
      </c>
      <c r="Z767" s="72">
        <v>2.367</v>
      </c>
    </row>
    <row r="768" spans="4:26">
      <c r="D768" s="83" t="e">
        <f t="shared" si="11"/>
        <v>#DIV/0!</v>
      </c>
      <c r="E768" s="72">
        <f>ROW()</f>
        <v>768</v>
      </c>
      <c r="K768" s="73">
        <v>35828</v>
      </c>
      <c r="L768" s="72">
        <v>9.74</v>
      </c>
      <c r="M768" s="73">
        <v>35832</v>
      </c>
      <c r="N768" s="72">
        <v>9.73</v>
      </c>
      <c r="O768" s="73">
        <v>35832</v>
      </c>
      <c r="P768" s="72">
        <v>9.84</v>
      </c>
      <c r="Q768" s="73">
        <v>38714</v>
      </c>
      <c r="R768" s="72">
        <v>4.0869999999999997</v>
      </c>
      <c r="S768" s="73">
        <v>35836</v>
      </c>
      <c r="T768" s="72">
        <v>9.7200000000000006</v>
      </c>
      <c r="U768" s="73">
        <v>36164</v>
      </c>
      <c r="V768" s="72">
        <v>6.17</v>
      </c>
      <c r="W768" s="73">
        <v>36501</v>
      </c>
      <c r="X768" s="72">
        <v>7.63</v>
      </c>
      <c r="Y768" s="73">
        <v>40380</v>
      </c>
      <c r="Z768" s="72">
        <v>2.3689999999999998</v>
      </c>
    </row>
    <row r="769" spans="4:26">
      <c r="D769" s="83" t="e">
        <f t="shared" si="11"/>
        <v>#DIV/0!</v>
      </c>
      <c r="E769" s="72">
        <f>ROW()</f>
        <v>769</v>
      </c>
      <c r="K769" s="73">
        <v>35829</v>
      </c>
      <c r="L769" s="72">
        <v>9.2899999999999991</v>
      </c>
      <c r="M769" s="73">
        <v>35835</v>
      </c>
      <c r="N769" s="72">
        <v>9.58</v>
      </c>
      <c r="O769" s="73">
        <v>35835</v>
      </c>
      <c r="P769" s="72">
        <v>9.58</v>
      </c>
      <c r="Q769" s="73">
        <v>38715</v>
      </c>
      <c r="R769" s="72">
        <v>4.0910000000000002</v>
      </c>
      <c r="S769" s="73">
        <v>35837</v>
      </c>
      <c r="T769" s="72">
        <v>9.36</v>
      </c>
      <c r="U769" s="73">
        <v>36165</v>
      </c>
      <c r="V769" s="72">
        <v>6.15</v>
      </c>
      <c r="W769" s="73">
        <v>36502</v>
      </c>
      <c r="X769" s="72">
        <v>7.51</v>
      </c>
      <c r="Y769" s="73">
        <v>40381</v>
      </c>
      <c r="Z769" s="72">
        <v>2.3239999999999998</v>
      </c>
    </row>
    <row r="770" spans="4:26">
      <c r="D770" s="83" t="e">
        <f t="shared" si="11"/>
        <v>#DIV/0!</v>
      </c>
      <c r="E770" s="72">
        <f>ROW()</f>
        <v>770</v>
      </c>
      <c r="K770" s="73">
        <v>35830</v>
      </c>
      <c r="L770" s="72">
        <v>9.0299999999999994</v>
      </c>
      <c r="M770" s="73">
        <v>35836</v>
      </c>
      <c r="N770" s="72">
        <v>9.64</v>
      </c>
      <c r="O770" s="73">
        <v>35836</v>
      </c>
      <c r="P770" s="72">
        <v>9.68</v>
      </c>
      <c r="Q770" s="73">
        <v>38716</v>
      </c>
      <c r="R770" s="72">
        <v>4.0890000000000004</v>
      </c>
      <c r="S770" s="73">
        <v>35838</v>
      </c>
      <c r="T770" s="72">
        <v>9.26</v>
      </c>
      <c r="U770" s="73">
        <v>36166</v>
      </c>
      <c r="V770" s="72">
        <v>6.06</v>
      </c>
      <c r="W770" s="73">
        <v>36503</v>
      </c>
      <c r="X770" s="72">
        <v>7.55</v>
      </c>
      <c r="Y770" s="73">
        <v>40382</v>
      </c>
      <c r="Z770" s="72">
        <v>2.3290000000000002</v>
      </c>
    </row>
    <row r="771" spans="4:26">
      <c r="D771" s="83" t="e">
        <f t="shared" si="11"/>
        <v>#DIV/0!</v>
      </c>
      <c r="E771" s="72">
        <f>ROW()</f>
        <v>771</v>
      </c>
      <c r="K771" s="73">
        <v>35831</v>
      </c>
      <c r="L771" s="72">
        <v>9.31</v>
      </c>
      <c r="M771" s="73">
        <v>35837</v>
      </c>
      <c r="N771" s="72">
        <v>9.31</v>
      </c>
      <c r="O771" s="73">
        <v>35837</v>
      </c>
      <c r="P771" s="72">
        <v>9.09</v>
      </c>
      <c r="Q771" s="73">
        <v>38719</v>
      </c>
      <c r="R771" s="72">
        <v>4.0890000000000004</v>
      </c>
      <c r="S771" s="73">
        <v>35839</v>
      </c>
      <c r="T771" s="72">
        <v>9.4</v>
      </c>
      <c r="U771" s="73">
        <v>36168</v>
      </c>
      <c r="V771" s="72">
        <v>6.07</v>
      </c>
      <c r="W771" s="73">
        <v>36504</v>
      </c>
      <c r="X771" s="72">
        <v>7.59</v>
      </c>
      <c r="Y771" s="73">
        <v>40385</v>
      </c>
      <c r="Z771" s="72">
        <v>2.37</v>
      </c>
    </row>
    <row r="772" spans="4:26">
      <c r="D772" s="83" t="e">
        <f t="shared" si="11"/>
        <v>#DIV/0!</v>
      </c>
      <c r="E772" s="72">
        <f>ROW()</f>
        <v>772</v>
      </c>
      <c r="K772" s="73">
        <v>35832</v>
      </c>
      <c r="L772" s="72">
        <v>9.4</v>
      </c>
      <c r="M772" s="73">
        <v>35838</v>
      </c>
      <c r="N772" s="72">
        <v>9.07</v>
      </c>
      <c r="O772" s="73">
        <v>35838</v>
      </c>
      <c r="P772" s="72">
        <v>9.11</v>
      </c>
      <c r="Q772" s="73">
        <v>38720</v>
      </c>
      <c r="R772" s="72">
        <v>4.0860000000000003</v>
      </c>
      <c r="S772" s="73">
        <v>35842</v>
      </c>
      <c r="T772" s="72">
        <v>9.61</v>
      </c>
      <c r="U772" s="73">
        <v>36171</v>
      </c>
      <c r="V772" s="72">
        <v>6.59</v>
      </c>
      <c r="W772" s="73">
        <v>36507</v>
      </c>
      <c r="X772" s="72">
        <v>7.6</v>
      </c>
      <c r="Y772" s="73">
        <v>40386</v>
      </c>
      <c r="Z772" s="72">
        <v>2.371</v>
      </c>
    </row>
    <row r="773" spans="4:26">
      <c r="D773" s="83" t="e">
        <f t="shared" si="11"/>
        <v>#DIV/0!</v>
      </c>
      <c r="E773" s="72">
        <f>ROW()</f>
        <v>773</v>
      </c>
      <c r="K773" s="73">
        <v>35835</v>
      </c>
      <c r="L773" s="72">
        <v>9.23</v>
      </c>
      <c r="M773" s="73">
        <v>35839</v>
      </c>
      <c r="N773" s="72">
        <v>9.4700000000000006</v>
      </c>
      <c r="O773" s="73">
        <v>35839</v>
      </c>
      <c r="P773" s="72">
        <v>9.36</v>
      </c>
      <c r="Q773" s="73">
        <v>38721</v>
      </c>
      <c r="R773" s="72">
        <v>4.0149999999999997</v>
      </c>
      <c r="S773" s="73">
        <v>35843</v>
      </c>
      <c r="T773" s="72">
        <v>9.35</v>
      </c>
      <c r="U773" s="73">
        <v>36172</v>
      </c>
      <c r="V773" s="72">
        <v>6.74</v>
      </c>
      <c r="W773" s="73">
        <v>36508</v>
      </c>
      <c r="X773" s="72">
        <v>7.61</v>
      </c>
      <c r="Y773" s="73">
        <v>40387</v>
      </c>
      <c r="Z773" s="72">
        <v>2.3820000000000001</v>
      </c>
    </row>
    <row r="774" spans="4:26">
      <c r="D774" s="83" t="e">
        <f t="shared" si="11"/>
        <v>#DIV/0!</v>
      </c>
      <c r="E774" s="72">
        <f>ROW()</f>
        <v>774</v>
      </c>
      <c r="K774" s="73">
        <v>35836</v>
      </c>
      <c r="L774" s="72">
        <v>9.19</v>
      </c>
      <c r="M774" s="73">
        <v>35842</v>
      </c>
      <c r="N774" s="72">
        <v>9.64</v>
      </c>
      <c r="O774" s="73">
        <v>35842</v>
      </c>
      <c r="P774" s="72">
        <v>9.65</v>
      </c>
      <c r="Q774" s="73">
        <v>38722</v>
      </c>
      <c r="R774" s="72">
        <v>3.9699999999999998</v>
      </c>
      <c r="S774" s="73">
        <v>35844</v>
      </c>
      <c r="T774" s="72">
        <v>9.23</v>
      </c>
      <c r="U774" s="73">
        <v>36173</v>
      </c>
      <c r="V774" s="72">
        <v>6.9399999999999995</v>
      </c>
      <c r="W774" s="73">
        <v>36509</v>
      </c>
      <c r="X774" s="72">
        <v>7.72</v>
      </c>
      <c r="Y774" s="73">
        <v>40388</v>
      </c>
      <c r="Z774" s="72">
        <v>2.351</v>
      </c>
    </row>
    <row r="775" spans="4:26">
      <c r="D775" s="83" t="e">
        <f t="shared" si="11"/>
        <v>#DIV/0!</v>
      </c>
      <c r="E775" s="72">
        <f>ROW()</f>
        <v>775</v>
      </c>
      <c r="K775" s="73">
        <v>35837</v>
      </c>
      <c r="L775" s="72">
        <v>8.59</v>
      </c>
      <c r="M775" s="73">
        <v>35843</v>
      </c>
      <c r="N775" s="72">
        <v>9.42</v>
      </c>
      <c r="O775" s="73">
        <v>35843</v>
      </c>
      <c r="P775" s="72">
        <v>9.34</v>
      </c>
      <c r="Q775" s="73">
        <v>38723</v>
      </c>
      <c r="R775" s="72">
        <v>3.9590000000000001</v>
      </c>
      <c r="S775" s="73">
        <v>35845</v>
      </c>
      <c r="T775" s="72">
        <v>8.7899999999999991</v>
      </c>
      <c r="U775" s="73">
        <v>36174</v>
      </c>
      <c r="V775" s="72">
        <v>6.89</v>
      </c>
      <c r="W775" s="73">
        <v>36510</v>
      </c>
      <c r="X775" s="72">
        <v>7.65</v>
      </c>
      <c r="Y775" s="73">
        <v>40389</v>
      </c>
      <c r="Z775" s="72">
        <v>2.35</v>
      </c>
    </row>
    <row r="776" spans="4:26">
      <c r="D776" s="83" t="e">
        <f t="shared" si="11"/>
        <v>#DIV/0!</v>
      </c>
      <c r="E776" s="72">
        <f>ROW()</f>
        <v>776</v>
      </c>
      <c r="K776" s="73">
        <v>35838</v>
      </c>
      <c r="L776" s="72">
        <v>8.61</v>
      </c>
      <c r="M776" s="73">
        <v>35844</v>
      </c>
      <c r="N776" s="72">
        <v>9.2799999999999994</v>
      </c>
      <c r="O776" s="73">
        <v>35844</v>
      </c>
      <c r="P776" s="72">
        <v>9.25</v>
      </c>
      <c r="Q776" s="73">
        <v>38726</v>
      </c>
      <c r="R776" s="72">
        <v>3.9470000000000001</v>
      </c>
      <c r="S776" s="73">
        <v>35846</v>
      </c>
      <c r="T776" s="72">
        <v>8.85</v>
      </c>
      <c r="U776" s="73">
        <v>36175</v>
      </c>
      <c r="V776" s="72">
        <v>6.91</v>
      </c>
      <c r="W776" s="73">
        <v>36511</v>
      </c>
      <c r="X776" s="72">
        <v>7.66</v>
      </c>
      <c r="Y776" s="73">
        <v>40392</v>
      </c>
      <c r="Z776" s="72">
        <v>2.3650000000000002</v>
      </c>
    </row>
    <row r="777" spans="4:26">
      <c r="D777" s="83" t="e">
        <f t="shared" si="11"/>
        <v>#DIV/0!</v>
      </c>
      <c r="E777" s="72">
        <f>ROW()</f>
        <v>777</v>
      </c>
      <c r="K777" s="73">
        <v>35839</v>
      </c>
      <c r="L777" s="72">
        <v>8.7799999999999994</v>
      </c>
      <c r="M777" s="73">
        <v>35845</v>
      </c>
      <c r="N777" s="72">
        <v>8.64</v>
      </c>
      <c r="O777" s="73">
        <v>35845</v>
      </c>
      <c r="P777" s="72">
        <v>8.7200000000000006</v>
      </c>
      <c r="Q777" s="73">
        <v>38727</v>
      </c>
      <c r="R777" s="72">
        <v>3.8929999999999998</v>
      </c>
      <c r="S777" s="73">
        <v>35849</v>
      </c>
      <c r="T777" s="72">
        <v>8.61</v>
      </c>
      <c r="U777" s="73">
        <v>36178</v>
      </c>
      <c r="V777" s="72">
        <v>6.73</v>
      </c>
      <c r="W777" s="73">
        <v>36514</v>
      </c>
      <c r="X777" s="72">
        <v>7.68</v>
      </c>
      <c r="Y777" s="73">
        <v>40393</v>
      </c>
      <c r="Z777" s="72">
        <v>2.3660000000000001</v>
      </c>
    </row>
    <row r="778" spans="4:26">
      <c r="D778" s="83" t="e">
        <f t="shared" si="11"/>
        <v>#DIV/0!</v>
      </c>
      <c r="E778" s="72">
        <f>ROW()</f>
        <v>778</v>
      </c>
      <c r="K778" s="73">
        <v>35842</v>
      </c>
      <c r="L778" s="72">
        <v>9.4499999999999993</v>
      </c>
      <c r="M778" s="73">
        <v>35846</v>
      </c>
      <c r="N778" s="72">
        <v>8.9</v>
      </c>
      <c r="O778" s="73">
        <v>35846</v>
      </c>
      <c r="P778" s="72">
        <v>8.89</v>
      </c>
      <c r="Q778" s="73">
        <v>38728</v>
      </c>
      <c r="R778" s="72">
        <v>3.9370000000000003</v>
      </c>
      <c r="S778" s="73">
        <v>35850</v>
      </c>
      <c r="T778" s="72">
        <v>8.59</v>
      </c>
      <c r="U778" s="73">
        <v>36179</v>
      </c>
      <c r="V778" s="72">
        <v>6.82</v>
      </c>
      <c r="W778" s="73">
        <v>36515</v>
      </c>
      <c r="X778" s="72">
        <v>7.6899999999999995</v>
      </c>
      <c r="Y778" s="73">
        <v>40394</v>
      </c>
      <c r="Z778" s="72">
        <v>2.3580000000000001</v>
      </c>
    </row>
    <row r="779" spans="4:26">
      <c r="D779" s="83" t="e">
        <f t="shared" si="11"/>
        <v>#DIV/0!</v>
      </c>
      <c r="E779" s="72">
        <f>ROW()</f>
        <v>779</v>
      </c>
      <c r="K779" s="73">
        <v>35843</v>
      </c>
      <c r="L779" s="72">
        <v>9.24</v>
      </c>
      <c r="M779" s="73">
        <v>35849</v>
      </c>
      <c r="N779" s="72">
        <v>8.7100000000000009</v>
      </c>
      <c r="O779" s="73">
        <v>35849</v>
      </c>
      <c r="P779" s="72">
        <v>8.58</v>
      </c>
      <c r="Q779" s="73">
        <v>38729</v>
      </c>
      <c r="R779" s="72">
        <v>3.9379999999999997</v>
      </c>
      <c r="S779" s="73">
        <v>35851</v>
      </c>
      <c r="T779" s="72">
        <v>8.43</v>
      </c>
      <c r="U779" s="73">
        <v>36180</v>
      </c>
      <c r="V779" s="72">
        <v>6.99</v>
      </c>
      <c r="W779" s="73">
        <v>36516</v>
      </c>
      <c r="X779" s="72">
        <v>7.75</v>
      </c>
      <c r="Y779" s="73">
        <v>40395</v>
      </c>
      <c r="Z779" s="72">
        <v>2.431</v>
      </c>
    </row>
    <row r="780" spans="4:26">
      <c r="D780" s="83" t="e">
        <f t="shared" si="11"/>
        <v>#DIV/0!</v>
      </c>
      <c r="E780" s="72">
        <f>ROW()</f>
        <v>780</v>
      </c>
      <c r="K780" s="73">
        <v>35844</v>
      </c>
      <c r="L780" s="72">
        <v>8.8000000000000007</v>
      </c>
      <c r="M780" s="73">
        <v>35850</v>
      </c>
      <c r="N780" s="72">
        <v>8.5399999999999991</v>
      </c>
      <c r="O780" s="73">
        <v>35850</v>
      </c>
      <c r="P780" s="72">
        <v>8.51</v>
      </c>
      <c r="Q780" s="73">
        <v>38730</v>
      </c>
      <c r="R780" s="72">
        <v>3.956</v>
      </c>
      <c r="S780" s="73">
        <v>35852</v>
      </c>
      <c r="T780" s="72">
        <v>7.93</v>
      </c>
      <c r="U780" s="73">
        <v>36181</v>
      </c>
      <c r="V780" s="72">
        <v>7.06</v>
      </c>
      <c r="W780" s="73">
        <v>36517</v>
      </c>
      <c r="X780" s="72">
        <v>7.74</v>
      </c>
      <c r="Y780" s="73">
        <v>40396</v>
      </c>
      <c r="Z780" s="72">
        <v>2.4180000000000001</v>
      </c>
    </row>
    <row r="781" spans="4:26">
      <c r="D781" s="83" t="e">
        <f t="shared" si="11"/>
        <v>#DIV/0!</v>
      </c>
      <c r="E781" s="72">
        <f>ROW()</f>
        <v>781</v>
      </c>
      <c r="K781" s="73">
        <v>35845</v>
      </c>
      <c r="L781" s="72">
        <v>8.4499999999999993</v>
      </c>
      <c r="M781" s="73">
        <v>35851</v>
      </c>
      <c r="N781" s="72">
        <v>8.2799999999999994</v>
      </c>
      <c r="O781" s="73">
        <v>35851</v>
      </c>
      <c r="P781" s="72">
        <v>8.35</v>
      </c>
      <c r="Q781" s="73">
        <v>38733</v>
      </c>
      <c r="R781" s="72">
        <v>3.8570000000000002</v>
      </c>
      <c r="S781" s="73">
        <v>35853</v>
      </c>
      <c r="T781" s="72">
        <v>7.84</v>
      </c>
      <c r="U781" s="73">
        <v>36182</v>
      </c>
      <c r="V781" s="72">
        <v>7.17</v>
      </c>
      <c r="W781" s="73">
        <v>36518</v>
      </c>
      <c r="X781" s="72">
        <v>7.72</v>
      </c>
      <c r="Y781" s="73">
        <v>40399</v>
      </c>
      <c r="Z781" s="72">
        <v>2.3849999999999998</v>
      </c>
    </row>
    <row r="782" spans="4:26">
      <c r="D782" s="83" t="e">
        <f t="shared" ref="D782:D845" si="12">LN(B782/B781)</f>
        <v>#DIV/0!</v>
      </c>
      <c r="E782" s="72">
        <f>ROW()</f>
        <v>782</v>
      </c>
      <c r="K782" s="73">
        <v>35846</v>
      </c>
      <c r="L782" s="72">
        <v>8.69</v>
      </c>
      <c r="M782" s="73">
        <v>35852</v>
      </c>
      <c r="N782" s="72">
        <v>7.59</v>
      </c>
      <c r="O782" s="73">
        <v>35852</v>
      </c>
      <c r="P782" s="72">
        <v>7.76</v>
      </c>
      <c r="Q782" s="73">
        <v>38734</v>
      </c>
      <c r="R782" s="72">
        <v>3.8639999999999999</v>
      </c>
      <c r="S782" s="73">
        <v>35856</v>
      </c>
      <c r="T782" s="72">
        <v>7.67</v>
      </c>
      <c r="U782" s="73">
        <v>36185</v>
      </c>
      <c r="V782" s="72">
        <v>7.39</v>
      </c>
      <c r="W782" s="73">
        <v>36522</v>
      </c>
      <c r="X782" s="72">
        <v>7.72</v>
      </c>
      <c r="Y782" s="73">
        <v>40400</v>
      </c>
      <c r="Z782" s="72">
        <v>2.3860000000000001</v>
      </c>
    </row>
    <row r="783" spans="4:26">
      <c r="D783" s="83" t="e">
        <f t="shared" si="12"/>
        <v>#DIV/0!</v>
      </c>
      <c r="E783" s="72">
        <f>ROW()</f>
        <v>783</v>
      </c>
      <c r="K783" s="73">
        <v>35849</v>
      </c>
      <c r="L783" s="72">
        <v>8.5299999999999994</v>
      </c>
      <c r="M783" s="73">
        <v>35853</v>
      </c>
      <c r="N783" s="72">
        <v>7.55</v>
      </c>
      <c r="O783" s="73">
        <v>35853</v>
      </c>
      <c r="P783" s="72">
        <v>7.68</v>
      </c>
      <c r="Q783" s="73">
        <v>38735</v>
      </c>
      <c r="R783" s="72">
        <v>3.8820000000000001</v>
      </c>
      <c r="S783" s="73">
        <v>35857</v>
      </c>
      <c r="T783" s="72">
        <v>7.92</v>
      </c>
      <c r="U783" s="73">
        <v>36186</v>
      </c>
      <c r="V783" s="72">
        <v>7.31</v>
      </c>
      <c r="W783" s="73">
        <v>36523</v>
      </c>
      <c r="X783" s="72">
        <v>7.76</v>
      </c>
      <c r="Y783" s="73">
        <v>40401</v>
      </c>
      <c r="Z783" s="72">
        <v>2.3159999999999998</v>
      </c>
    </row>
    <row r="784" spans="4:26">
      <c r="D784" s="83" t="e">
        <f t="shared" si="12"/>
        <v>#DIV/0!</v>
      </c>
      <c r="E784" s="72">
        <f>ROW()</f>
        <v>784</v>
      </c>
      <c r="K784" s="73">
        <v>35850</v>
      </c>
      <c r="L784" s="72">
        <v>8.5</v>
      </c>
      <c r="M784" s="73">
        <v>35856</v>
      </c>
      <c r="N784" s="72">
        <v>7.45</v>
      </c>
      <c r="O784" s="73">
        <v>35856</v>
      </c>
      <c r="P784" s="72">
        <v>7.48</v>
      </c>
      <c r="Q784" s="73">
        <v>38736</v>
      </c>
      <c r="R784" s="72">
        <v>3.8620000000000001</v>
      </c>
      <c r="S784" s="73">
        <v>35858</v>
      </c>
      <c r="T784" s="72">
        <v>8.09</v>
      </c>
      <c r="U784" s="73">
        <v>36187</v>
      </c>
      <c r="V784" s="72">
        <v>7.14</v>
      </c>
      <c r="W784" s="73">
        <v>36524</v>
      </c>
      <c r="X784" s="72">
        <v>7.74</v>
      </c>
      <c r="Y784" s="73">
        <v>40402</v>
      </c>
      <c r="Z784" s="72">
        <v>2.2549999999999999</v>
      </c>
    </row>
    <row r="785" spans="4:26">
      <c r="D785" s="83" t="e">
        <f t="shared" si="12"/>
        <v>#DIV/0!</v>
      </c>
      <c r="E785" s="72">
        <f>ROW()</f>
        <v>785</v>
      </c>
      <c r="K785" s="73">
        <v>35851</v>
      </c>
      <c r="L785" s="72">
        <v>8.01</v>
      </c>
      <c r="M785" s="73">
        <v>35857</v>
      </c>
      <c r="N785" s="72">
        <v>7.64</v>
      </c>
      <c r="O785" s="73">
        <v>35857</v>
      </c>
      <c r="P785" s="72">
        <v>7.79</v>
      </c>
      <c r="Q785" s="73">
        <v>38737</v>
      </c>
      <c r="R785" s="72">
        <v>3.9009999999999998</v>
      </c>
      <c r="S785" s="73">
        <v>35859</v>
      </c>
      <c r="T785" s="72">
        <v>8.26</v>
      </c>
      <c r="U785" s="73">
        <v>36188</v>
      </c>
      <c r="V785" s="72">
        <v>7.11</v>
      </c>
      <c r="W785" s="73">
        <v>36528</v>
      </c>
      <c r="X785" s="72">
        <v>7.77</v>
      </c>
      <c r="Y785" s="73">
        <v>40403</v>
      </c>
      <c r="Z785" s="72">
        <v>2.29</v>
      </c>
    </row>
    <row r="786" spans="4:26">
      <c r="D786" s="83" t="e">
        <f t="shared" si="12"/>
        <v>#DIV/0!</v>
      </c>
      <c r="E786" s="72">
        <f>ROW()</f>
        <v>786</v>
      </c>
      <c r="K786" s="73">
        <v>35852</v>
      </c>
      <c r="L786" s="72">
        <v>7.22</v>
      </c>
      <c r="M786" s="73">
        <v>35858</v>
      </c>
      <c r="N786" s="72">
        <v>7.99</v>
      </c>
      <c r="O786" s="73">
        <v>35858</v>
      </c>
      <c r="P786" s="72">
        <v>8</v>
      </c>
      <c r="Q786" s="73">
        <v>38740</v>
      </c>
      <c r="R786" s="72">
        <v>3.8879999999999999</v>
      </c>
      <c r="S786" s="73">
        <v>35860</v>
      </c>
      <c r="T786" s="72">
        <v>8.7100000000000009</v>
      </c>
      <c r="U786" s="73">
        <v>36192</v>
      </c>
      <c r="V786" s="72">
        <v>7.01</v>
      </c>
      <c r="W786" s="73">
        <v>36529</v>
      </c>
      <c r="X786" s="72">
        <v>7.83</v>
      </c>
      <c r="Y786" s="73">
        <v>40406</v>
      </c>
      <c r="Z786" s="72">
        <v>2.21</v>
      </c>
    </row>
    <row r="787" spans="4:26">
      <c r="D787" s="83" t="e">
        <f t="shared" si="12"/>
        <v>#DIV/0!</v>
      </c>
      <c r="E787" s="72">
        <f>ROW()</f>
        <v>787</v>
      </c>
      <c r="K787" s="73">
        <v>35853</v>
      </c>
      <c r="L787" s="72">
        <v>7.23</v>
      </c>
      <c r="M787" s="73">
        <v>35859</v>
      </c>
      <c r="N787" s="72">
        <v>8.26</v>
      </c>
      <c r="O787" s="73">
        <v>35859</v>
      </c>
      <c r="P787" s="72">
        <v>8.2200000000000006</v>
      </c>
      <c r="Q787" s="73">
        <v>38741</v>
      </c>
      <c r="R787" s="72">
        <v>3.86</v>
      </c>
      <c r="S787" s="73">
        <v>35863</v>
      </c>
      <c r="T787" s="72">
        <v>8.26</v>
      </c>
      <c r="U787" s="73">
        <v>36193</v>
      </c>
      <c r="V787" s="72">
        <v>7.01</v>
      </c>
      <c r="W787" s="73">
        <v>36530</v>
      </c>
      <c r="X787" s="72">
        <v>7.95</v>
      </c>
      <c r="Y787" s="73">
        <v>40407</v>
      </c>
      <c r="Z787" s="72">
        <v>2.1819999999999999</v>
      </c>
    </row>
    <row r="788" spans="4:26">
      <c r="D788" s="83" t="e">
        <f t="shared" si="12"/>
        <v>#DIV/0!</v>
      </c>
      <c r="E788" s="72">
        <f>ROW()</f>
        <v>788</v>
      </c>
      <c r="K788" s="73">
        <v>35856</v>
      </c>
      <c r="L788" s="72">
        <v>7.1</v>
      </c>
      <c r="M788" s="73">
        <v>35860</v>
      </c>
      <c r="N788" s="72">
        <v>8.66</v>
      </c>
      <c r="O788" s="73">
        <v>35860</v>
      </c>
      <c r="P788" s="72">
        <v>8.65</v>
      </c>
      <c r="Q788" s="73">
        <v>38742</v>
      </c>
      <c r="R788" s="72">
        <v>3.91</v>
      </c>
      <c r="S788" s="73">
        <v>35864</v>
      </c>
      <c r="T788" s="72">
        <v>8</v>
      </c>
      <c r="U788" s="73">
        <v>36194</v>
      </c>
      <c r="V788" s="72">
        <v>7.03</v>
      </c>
      <c r="W788" s="73">
        <v>36531</v>
      </c>
      <c r="X788" s="72">
        <v>7.91</v>
      </c>
      <c r="Y788" s="73">
        <v>40408</v>
      </c>
      <c r="Z788" s="72">
        <v>2.2029999999999998</v>
      </c>
    </row>
    <row r="789" spans="4:26">
      <c r="D789" s="83" t="e">
        <f t="shared" si="12"/>
        <v>#DIV/0!</v>
      </c>
      <c r="E789" s="72">
        <f>ROW()</f>
        <v>789</v>
      </c>
      <c r="K789" s="73">
        <v>35857</v>
      </c>
      <c r="L789" s="72">
        <v>7.4</v>
      </c>
      <c r="M789" s="73">
        <v>35863</v>
      </c>
      <c r="N789" s="72">
        <v>8.25</v>
      </c>
      <c r="O789" s="73">
        <v>35863</v>
      </c>
      <c r="P789" s="72">
        <v>8.25</v>
      </c>
      <c r="Q789" s="73">
        <v>38743</v>
      </c>
      <c r="R789" s="72">
        <v>3.9609999999999999</v>
      </c>
      <c r="S789" s="73">
        <v>35865</v>
      </c>
      <c r="T789" s="72">
        <v>7.96</v>
      </c>
      <c r="U789" s="73">
        <v>36195</v>
      </c>
      <c r="V789" s="72">
        <v>7</v>
      </c>
      <c r="W789" s="73">
        <v>36532</v>
      </c>
      <c r="X789" s="72">
        <v>7.88</v>
      </c>
      <c r="Y789" s="73">
        <v>40409</v>
      </c>
      <c r="Z789" s="72">
        <v>2.226</v>
      </c>
    </row>
    <row r="790" spans="4:26">
      <c r="D790" s="83" t="e">
        <f t="shared" si="12"/>
        <v>#DIV/0!</v>
      </c>
      <c r="E790" s="72">
        <f>ROW()</f>
        <v>790</v>
      </c>
      <c r="K790" s="73">
        <v>35858</v>
      </c>
      <c r="L790" s="72">
        <v>7.77</v>
      </c>
      <c r="M790" s="73">
        <v>35864</v>
      </c>
      <c r="N790" s="72">
        <v>8.02</v>
      </c>
      <c r="O790" s="73">
        <v>35864</v>
      </c>
      <c r="P790" s="72">
        <v>8.01</v>
      </c>
      <c r="Q790" s="73">
        <v>38744</v>
      </c>
      <c r="R790" s="72">
        <v>3.9910000000000001</v>
      </c>
      <c r="S790" s="73">
        <v>35866</v>
      </c>
      <c r="T790" s="72">
        <v>8.27</v>
      </c>
      <c r="U790" s="73">
        <v>36196</v>
      </c>
      <c r="V790" s="72">
        <v>6.86</v>
      </c>
      <c r="W790" s="73">
        <v>36535</v>
      </c>
      <c r="X790" s="72">
        <v>7.85</v>
      </c>
      <c r="Y790" s="73">
        <v>40410</v>
      </c>
      <c r="Z790" s="72">
        <v>2.1429999999999998</v>
      </c>
    </row>
    <row r="791" spans="4:26">
      <c r="D791" s="83" t="e">
        <f t="shared" si="12"/>
        <v>#DIV/0!</v>
      </c>
      <c r="E791" s="72">
        <f>ROW()</f>
        <v>791</v>
      </c>
      <c r="K791" s="73">
        <v>35859</v>
      </c>
      <c r="L791" s="72">
        <v>7.8</v>
      </c>
      <c r="M791" s="73">
        <v>35865</v>
      </c>
      <c r="N791" s="72">
        <v>7.9</v>
      </c>
      <c r="O791" s="73">
        <v>35865</v>
      </c>
      <c r="P791" s="72">
        <v>7.91</v>
      </c>
      <c r="Q791" s="73">
        <v>38747</v>
      </c>
      <c r="R791" s="72">
        <v>3.9910000000000001</v>
      </c>
      <c r="S791" s="73">
        <v>35867</v>
      </c>
      <c r="T791" s="72">
        <v>8.3000000000000007</v>
      </c>
      <c r="U791" s="73">
        <v>36199</v>
      </c>
      <c r="V791" s="72">
        <v>6.89</v>
      </c>
      <c r="W791" s="73">
        <v>36536</v>
      </c>
      <c r="X791" s="72">
        <v>7.84</v>
      </c>
      <c r="Y791" s="73">
        <v>40413</v>
      </c>
      <c r="Z791" s="72">
        <v>2.165</v>
      </c>
    </row>
    <row r="792" spans="4:26">
      <c r="D792" s="83" t="e">
        <f t="shared" si="12"/>
        <v>#DIV/0!</v>
      </c>
      <c r="E792" s="72">
        <f>ROW()</f>
        <v>792</v>
      </c>
      <c r="K792" s="73">
        <v>35860</v>
      </c>
      <c r="L792" s="72">
        <v>8.36</v>
      </c>
      <c r="M792" s="73">
        <v>35866</v>
      </c>
      <c r="N792" s="72">
        <v>8.15</v>
      </c>
      <c r="O792" s="73">
        <v>35866</v>
      </c>
      <c r="P792" s="72">
        <v>8.2200000000000006</v>
      </c>
      <c r="Q792" s="73">
        <v>38748</v>
      </c>
      <c r="R792" s="72">
        <v>3.9910000000000001</v>
      </c>
      <c r="S792" s="73">
        <v>35870</v>
      </c>
      <c r="T792" s="72">
        <v>8.02</v>
      </c>
      <c r="U792" s="73">
        <v>36200</v>
      </c>
      <c r="V792" s="72">
        <v>7.02</v>
      </c>
      <c r="W792" s="73">
        <v>36537</v>
      </c>
      <c r="X792" s="72">
        <v>7.87</v>
      </c>
      <c r="Y792" s="73">
        <v>40414</v>
      </c>
      <c r="Z792" s="72">
        <v>2.1619999999999999</v>
      </c>
    </row>
    <row r="793" spans="4:26">
      <c r="D793" s="83" t="e">
        <f t="shared" si="12"/>
        <v>#DIV/0!</v>
      </c>
      <c r="E793" s="72">
        <f>ROW()</f>
        <v>793</v>
      </c>
      <c r="K793" s="73">
        <v>35863</v>
      </c>
      <c r="L793" s="72">
        <v>8.11</v>
      </c>
      <c r="M793" s="73">
        <v>35867</v>
      </c>
      <c r="N793" s="72">
        <v>8.24</v>
      </c>
      <c r="O793" s="73">
        <v>35867</v>
      </c>
      <c r="P793" s="72">
        <v>8.23</v>
      </c>
      <c r="Q793" s="73">
        <v>38749</v>
      </c>
      <c r="R793" s="72">
        <v>4.0270000000000001</v>
      </c>
      <c r="S793" s="73">
        <v>35871</v>
      </c>
      <c r="T793" s="72">
        <v>7.93</v>
      </c>
      <c r="U793" s="73">
        <v>36201</v>
      </c>
      <c r="V793" s="72">
        <v>7.05</v>
      </c>
      <c r="W793" s="73">
        <v>36538</v>
      </c>
      <c r="X793" s="72">
        <v>7.88</v>
      </c>
      <c r="Y793" s="73">
        <v>40415</v>
      </c>
      <c r="Z793" s="72">
        <v>2.101</v>
      </c>
    </row>
    <row r="794" spans="4:26">
      <c r="D794" s="83" t="e">
        <f t="shared" si="12"/>
        <v>#DIV/0!</v>
      </c>
      <c r="E794" s="72">
        <f>ROW()</f>
        <v>794</v>
      </c>
      <c r="K794" s="73">
        <v>35864</v>
      </c>
      <c r="L794" s="72">
        <v>7.76</v>
      </c>
      <c r="M794" s="73">
        <v>35870</v>
      </c>
      <c r="N794" s="72">
        <v>8.02</v>
      </c>
      <c r="O794" s="73">
        <v>35870</v>
      </c>
      <c r="P794" s="72">
        <v>7.98</v>
      </c>
      <c r="Q794" s="73">
        <v>38750</v>
      </c>
      <c r="R794" s="72">
        <v>4.0839999999999996</v>
      </c>
      <c r="S794" s="73">
        <v>35872</v>
      </c>
      <c r="T794" s="72">
        <v>8.0399999999999991</v>
      </c>
      <c r="U794" s="73">
        <v>36202</v>
      </c>
      <c r="V794" s="72">
        <v>7.06</v>
      </c>
      <c r="W794" s="73">
        <v>36539</v>
      </c>
      <c r="X794" s="72">
        <v>7.83</v>
      </c>
      <c r="Y794" s="73">
        <v>40416</v>
      </c>
      <c r="Z794" s="72">
        <v>2.1219999999999999</v>
      </c>
    </row>
    <row r="795" spans="4:26">
      <c r="D795" s="83" t="e">
        <f t="shared" si="12"/>
        <v>#DIV/0!</v>
      </c>
      <c r="E795" s="72">
        <f>ROW()</f>
        <v>795</v>
      </c>
      <c r="K795" s="73">
        <v>35865</v>
      </c>
      <c r="L795" s="72">
        <v>7.71</v>
      </c>
      <c r="M795" s="73">
        <v>35871</v>
      </c>
      <c r="N795" s="72">
        <v>7.84</v>
      </c>
      <c r="O795" s="73">
        <v>35871</v>
      </c>
      <c r="P795" s="72">
        <v>7.9</v>
      </c>
      <c r="Q795" s="73">
        <v>38751</v>
      </c>
      <c r="R795" s="72">
        <v>4.0640000000000001</v>
      </c>
      <c r="S795" s="73">
        <v>35873</v>
      </c>
      <c r="T795" s="72">
        <v>8.0399999999999991</v>
      </c>
      <c r="U795" s="73">
        <v>36203</v>
      </c>
      <c r="V795" s="72">
        <v>7.1</v>
      </c>
      <c r="W795" s="73">
        <v>36542</v>
      </c>
      <c r="X795" s="72">
        <v>7.86</v>
      </c>
      <c r="Y795" s="73">
        <v>40417</v>
      </c>
      <c r="Z795" s="72">
        <v>2.1030000000000002</v>
      </c>
    </row>
    <row r="796" spans="4:26">
      <c r="D796" s="83" t="e">
        <f t="shared" si="12"/>
        <v>#DIV/0!</v>
      </c>
      <c r="E796" s="72">
        <f>ROW()</f>
        <v>796</v>
      </c>
      <c r="K796" s="73">
        <v>35866</v>
      </c>
      <c r="L796" s="72">
        <v>7.79</v>
      </c>
      <c r="M796" s="73">
        <v>35872</v>
      </c>
      <c r="N796" s="72">
        <v>7.97</v>
      </c>
      <c r="O796" s="73">
        <v>35872</v>
      </c>
      <c r="P796" s="72">
        <v>8.02</v>
      </c>
      <c r="Q796" s="73">
        <v>38754</v>
      </c>
      <c r="R796" s="72">
        <v>4.0519999999999996</v>
      </c>
      <c r="S796" s="73">
        <v>35874</v>
      </c>
      <c r="T796" s="72">
        <v>7.95</v>
      </c>
      <c r="U796" s="73">
        <v>36206</v>
      </c>
      <c r="V796" s="72">
        <v>7.11</v>
      </c>
      <c r="W796" s="73">
        <v>36543</v>
      </c>
      <c r="X796" s="72">
        <v>7.82</v>
      </c>
      <c r="Y796" s="73">
        <v>40420</v>
      </c>
      <c r="Z796" s="72">
        <v>2.214</v>
      </c>
    </row>
    <row r="797" spans="4:26">
      <c r="D797" s="83" t="e">
        <f t="shared" si="12"/>
        <v>#DIV/0!</v>
      </c>
      <c r="E797" s="72">
        <f>ROW()</f>
        <v>797</v>
      </c>
      <c r="K797" s="73">
        <v>35867</v>
      </c>
      <c r="L797" s="72">
        <v>7.91</v>
      </c>
      <c r="M797" s="73">
        <v>35873</v>
      </c>
      <c r="N797" s="72">
        <v>7.9399999999999995</v>
      </c>
      <c r="O797" s="73">
        <v>35873</v>
      </c>
      <c r="P797" s="72">
        <v>7.98</v>
      </c>
      <c r="Q797" s="73">
        <v>38755</v>
      </c>
      <c r="R797" s="72">
        <v>4.0359999999999996</v>
      </c>
      <c r="S797" s="73">
        <v>35877</v>
      </c>
      <c r="T797" s="72">
        <v>7.6899999999999995</v>
      </c>
      <c r="U797" s="73">
        <v>36210</v>
      </c>
      <c r="V797" s="72">
        <v>7.18</v>
      </c>
      <c r="W797" s="73">
        <v>36544</v>
      </c>
      <c r="X797" s="72">
        <v>7.84</v>
      </c>
      <c r="Y797" s="73">
        <v>40421</v>
      </c>
      <c r="Z797" s="72">
        <v>2.137</v>
      </c>
    </row>
    <row r="798" spans="4:26">
      <c r="D798" s="83" t="e">
        <f t="shared" si="12"/>
        <v>#DIV/0!</v>
      </c>
      <c r="E798" s="72">
        <f>ROW()</f>
        <v>798</v>
      </c>
      <c r="K798" s="73">
        <v>35870</v>
      </c>
      <c r="L798" s="72">
        <v>7.76</v>
      </c>
      <c r="M798" s="73">
        <v>35874</v>
      </c>
      <c r="N798" s="72">
        <v>7.86</v>
      </c>
      <c r="O798" s="73">
        <v>35874</v>
      </c>
      <c r="P798" s="72">
        <v>7.93</v>
      </c>
      <c r="Q798" s="73">
        <v>38756</v>
      </c>
      <c r="R798" s="72">
        <v>4.048</v>
      </c>
      <c r="S798" s="73">
        <v>35878</v>
      </c>
      <c r="T798" s="72">
        <v>7.76</v>
      </c>
      <c r="U798" s="73">
        <v>36213</v>
      </c>
      <c r="V798" s="72">
        <v>7.11</v>
      </c>
      <c r="W798" s="73">
        <v>36545</v>
      </c>
      <c r="X798" s="72">
        <v>7.83</v>
      </c>
      <c r="Y798" s="73">
        <v>40422</v>
      </c>
      <c r="Z798" s="72">
        <v>2.1080000000000001</v>
      </c>
    </row>
    <row r="799" spans="4:26">
      <c r="D799" s="83" t="e">
        <f t="shared" si="12"/>
        <v>#DIV/0!</v>
      </c>
      <c r="E799" s="72">
        <f>ROW()</f>
        <v>799</v>
      </c>
      <c r="K799" s="73">
        <v>35871</v>
      </c>
      <c r="L799" s="72">
        <v>7.5600000000000005</v>
      </c>
      <c r="M799" s="73">
        <v>35877</v>
      </c>
      <c r="N799" s="72">
        <v>7.47</v>
      </c>
      <c r="O799" s="73">
        <v>35877</v>
      </c>
      <c r="P799" s="72">
        <v>7.58</v>
      </c>
      <c r="Q799" s="73">
        <v>38757</v>
      </c>
      <c r="R799" s="72">
        <v>4.1050000000000004</v>
      </c>
      <c r="S799" s="73">
        <v>35879</v>
      </c>
      <c r="T799" s="72">
        <v>7.87</v>
      </c>
      <c r="U799" s="73">
        <v>36214</v>
      </c>
      <c r="V799" s="72">
        <v>7.12</v>
      </c>
      <c r="W799" s="73">
        <v>36546</v>
      </c>
      <c r="X799" s="72">
        <v>7.82</v>
      </c>
      <c r="Y799" s="73">
        <v>40423</v>
      </c>
      <c r="Z799" s="72">
        <v>2.137</v>
      </c>
    </row>
    <row r="800" spans="4:26">
      <c r="D800" s="83" t="e">
        <f t="shared" si="12"/>
        <v>#DIV/0!</v>
      </c>
      <c r="E800" s="72">
        <f>ROW()</f>
        <v>800</v>
      </c>
      <c r="K800" s="73">
        <v>35872</v>
      </c>
      <c r="L800" s="72">
        <v>7.75</v>
      </c>
      <c r="M800" s="73">
        <v>35878</v>
      </c>
      <c r="N800" s="72">
        <v>7.54</v>
      </c>
      <c r="O800" s="73">
        <v>35878</v>
      </c>
      <c r="P800" s="72">
        <v>7.67</v>
      </c>
      <c r="Q800" s="73">
        <v>38758</v>
      </c>
      <c r="R800" s="72">
        <v>4.1180000000000003</v>
      </c>
      <c r="S800" s="73">
        <v>35880</v>
      </c>
      <c r="T800" s="72">
        <v>7.93</v>
      </c>
      <c r="U800" s="73">
        <v>36215</v>
      </c>
      <c r="V800" s="72">
        <v>7.13</v>
      </c>
      <c r="W800" s="73">
        <v>36549</v>
      </c>
      <c r="X800" s="72">
        <v>7.77</v>
      </c>
      <c r="Y800" s="73">
        <v>40424</v>
      </c>
      <c r="Z800" s="72">
        <v>2.137</v>
      </c>
    </row>
    <row r="801" spans="4:26">
      <c r="D801" s="83" t="e">
        <f t="shared" si="12"/>
        <v>#DIV/0!</v>
      </c>
      <c r="E801" s="72">
        <f>ROW()</f>
        <v>801</v>
      </c>
      <c r="K801" s="73">
        <v>35873</v>
      </c>
      <c r="L801" s="72">
        <v>7.73</v>
      </c>
      <c r="M801" s="73">
        <v>35879</v>
      </c>
      <c r="N801" s="72">
        <v>7.7</v>
      </c>
      <c r="O801" s="73">
        <v>35879</v>
      </c>
      <c r="P801" s="72">
        <v>7.8</v>
      </c>
      <c r="Q801" s="73">
        <v>38761</v>
      </c>
      <c r="R801" s="72">
        <v>4.1719999999999997</v>
      </c>
      <c r="S801" s="73">
        <v>35881</v>
      </c>
      <c r="T801" s="72">
        <v>8.01</v>
      </c>
      <c r="U801" s="73">
        <v>36216</v>
      </c>
      <c r="V801" s="72">
        <v>7.13</v>
      </c>
      <c r="W801" s="73">
        <v>36550</v>
      </c>
      <c r="X801" s="72">
        <v>7.72</v>
      </c>
      <c r="Y801" s="73">
        <v>40427</v>
      </c>
      <c r="Z801" s="72">
        <v>2.1840000000000002</v>
      </c>
    </row>
    <row r="802" spans="4:26">
      <c r="D802" s="83" t="e">
        <f t="shared" si="12"/>
        <v>#DIV/0!</v>
      </c>
      <c r="E802" s="72">
        <f>ROW()</f>
        <v>802</v>
      </c>
      <c r="K802" s="73">
        <v>35874</v>
      </c>
      <c r="L802" s="72">
        <v>7.5</v>
      </c>
      <c r="M802" s="73">
        <v>35880</v>
      </c>
      <c r="N802" s="72">
        <v>7.72</v>
      </c>
      <c r="O802" s="73">
        <v>35880</v>
      </c>
      <c r="P802" s="72">
        <v>7.86</v>
      </c>
      <c r="Q802" s="73">
        <v>38762</v>
      </c>
      <c r="R802" s="72">
        <v>4.22</v>
      </c>
      <c r="S802" s="73">
        <v>35884</v>
      </c>
      <c r="T802" s="72">
        <v>8</v>
      </c>
      <c r="U802" s="73">
        <v>36217</v>
      </c>
      <c r="V802" s="72">
        <v>7.19</v>
      </c>
      <c r="W802" s="73">
        <v>36551</v>
      </c>
      <c r="X802" s="72">
        <v>7.72</v>
      </c>
      <c r="Y802" s="73">
        <v>40428</v>
      </c>
      <c r="Z802" s="72">
        <v>2.169</v>
      </c>
    </row>
    <row r="803" spans="4:26">
      <c r="D803" s="83" t="e">
        <f t="shared" si="12"/>
        <v>#DIV/0!</v>
      </c>
      <c r="E803" s="72">
        <f>ROW()</f>
        <v>803</v>
      </c>
      <c r="K803" s="73">
        <v>35877</v>
      </c>
      <c r="L803" s="72">
        <v>7.2</v>
      </c>
      <c r="M803" s="73">
        <v>35881</v>
      </c>
      <c r="N803" s="72">
        <v>7.8</v>
      </c>
      <c r="O803" s="73">
        <v>35881</v>
      </c>
      <c r="P803" s="72">
        <v>7.89</v>
      </c>
      <c r="Q803" s="73">
        <v>38763</v>
      </c>
      <c r="R803" s="72">
        <v>4.2450000000000001</v>
      </c>
      <c r="S803" s="73">
        <v>35885</v>
      </c>
      <c r="T803" s="72">
        <v>8.0500000000000007</v>
      </c>
      <c r="U803" s="73">
        <v>36220</v>
      </c>
      <c r="V803" s="72">
        <v>7.06</v>
      </c>
      <c r="W803" s="73">
        <v>36552</v>
      </c>
      <c r="X803" s="72">
        <v>7.7</v>
      </c>
      <c r="Y803" s="73">
        <v>40429</v>
      </c>
      <c r="Z803" s="72">
        <v>2.109</v>
      </c>
    </row>
    <row r="804" spans="4:26">
      <c r="D804" s="83" t="e">
        <f t="shared" si="12"/>
        <v>#DIV/0!</v>
      </c>
      <c r="E804" s="72">
        <f>ROW()</f>
        <v>804</v>
      </c>
      <c r="K804" s="73">
        <v>35878</v>
      </c>
      <c r="L804" s="72">
        <v>7.21</v>
      </c>
      <c r="M804" s="73">
        <v>35884</v>
      </c>
      <c r="N804" s="72">
        <v>7.77</v>
      </c>
      <c r="O804" s="73">
        <v>35884</v>
      </c>
      <c r="P804" s="72">
        <v>7.92</v>
      </c>
      <c r="Q804" s="73">
        <v>38764</v>
      </c>
      <c r="R804" s="72">
        <v>4.2229999999999999</v>
      </c>
      <c r="S804" s="73">
        <v>35886</v>
      </c>
      <c r="T804" s="72">
        <v>8.14</v>
      </c>
      <c r="U804" s="73">
        <v>36221</v>
      </c>
      <c r="V804" s="72">
        <v>7.13</v>
      </c>
      <c r="W804" s="73">
        <v>36553</v>
      </c>
      <c r="X804" s="72">
        <v>7.6899999999999995</v>
      </c>
      <c r="Y804" s="73">
        <v>40430</v>
      </c>
      <c r="Z804" s="72">
        <v>2.1509999999999998</v>
      </c>
    </row>
    <row r="805" spans="4:26">
      <c r="D805" s="83" t="e">
        <f t="shared" si="12"/>
        <v>#DIV/0!</v>
      </c>
      <c r="E805" s="72">
        <f>ROW()</f>
        <v>805</v>
      </c>
      <c r="K805" s="73">
        <v>35879</v>
      </c>
      <c r="L805" s="72">
        <v>7.26</v>
      </c>
      <c r="M805" s="73">
        <v>35885</v>
      </c>
      <c r="N805" s="72">
        <v>7.85</v>
      </c>
      <c r="O805" s="73">
        <v>35885</v>
      </c>
      <c r="P805" s="72">
        <v>7.99</v>
      </c>
      <c r="Q805" s="73">
        <v>38765</v>
      </c>
      <c r="R805" s="72">
        <v>4.2089999999999996</v>
      </c>
      <c r="S805" s="73">
        <v>35887</v>
      </c>
      <c r="T805" s="72">
        <v>8.0500000000000007</v>
      </c>
      <c r="U805" s="73">
        <v>36222</v>
      </c>
      <c r="V805" s="72">
        <v>7.1</v>
      </c>
      <c r="W805" s="73">
        <v>36556</v>
      </c>
      <c r="X805" s="72">
        <v>7.62</v>
      </c>
      <c r="Y805" s="73">
        <v>40431</v>
      </c>
      <c r="Z805" s="72">
        <v>2.1930000000000001</v>
      </c>
    </row>
    <row r="806" spans="4:26">
      <c r="D806" s="83" t="e">
        <f t="shared" si="12"/>
        <v>#DIV/0!</v>
      </c>
      <c r="E806" s="72">
        <f>ROW()</f>
        <v>806</v>
      </c>
      <c r="K806" s="73">
        <v>35880</v>
      </c>
      <c r="L806" s="72">
        <v>7.2</v>
      </c>
      <c r="M806" s="73">
        <v>35886</v>
      </c>
      <c r="N806" s="72">
        <v>7.9399999999999995</v>
      </c>
      <c r="O806" s="73">
        <v>35886</v>
      </c>
      <c r="P806" s="72">
        <v>8.0299999999999994</v>
      </c>
      <c r="Q806" s="73">
        <v>38768</v>
      </c>
      <c r="R806" s="72">
        <v>4.1189999999999998</v>
      </c>
      <c r="S806" s="73">
        <v>35892</v>
      </c>
      <c r="T806" s="72">
        <v>7.96</v>
      </c>
      <c r="U806" s="73">
        <v>36223</v>
      </c>
      <c r="V806" s="72">
        <v>7.17</v>
      </c>
      <c r="W806" s="73">
        <v>36557</v>
      </c>
      <c r="X806" s="72">
        <v>7.64</v>
      </c>
      <c r="Y806" s="73">
        <v>40434</v>
      </c>
      <c r="Z806" s="72">
        <v>2.2519999999999998</v>
      </c>
    </row>
    <row r="807" spans="4:26">
      <c r="D807" s="83" t="e">
        <f t="shared" si="12"/>
        <v>#DIV/0!</v>
      </c>
      <c r="E807" s="72">
        <f>ROW()</f>
        <v>807</v>
      </c>
      <c r="K807" s="73">
        <v>35881</v>
      </c>
      <c r="L807" s="72">
        <v>7.3</v>
      </c>
      <c r="M807" s="73">
        <v>35887</v>
      </c>
      <c r="N807" s="72">
        <v>7.76</v>
      </c>
      <c r="O807" s="73">
        <v>35887</v>
      </c>
      <c r="P807" s="72">
        <v>7.9399999999999995</v>
      </c>
      <c r="Q807" s="73">
        <v>38769</v>
      </c>
      <c r="R807" s="72">
        <v>4.093</v>
      </c>
      <c r="S807" s="73">
        <v>35893</v>
      </c>
      <c r="T807" s="72">
        <v>7.95</v>
      </c>
      <c r="U807" s="73">
        <v>36224</v>
      </c>
      <c r="V807" s="72">
        <v>7.2</v>
      </c>
      <c r="W807" s="73">
        <v>36558</v>
      </c>
      <c r="X807" s="72">
        <v>7.68</v>
      </c>
      <c r="Y807" s="73">
        <v>40435</v>
      </c>
      <c r="Z807" s="72">
        <v>2.218</v>
      </c>
    </row>
    <row r="808" spans="4:26">
      <c r="D808" s="83" t="e">
        <f t="shared" si="12"/>
        <v>#DIV/0!</v>
      </c>
      <c r="E808" s="72">
        <f>ROW()</f>
        <v>808</v>
      </c>
      <c r="K808" s="73">
        <v>35884</v>
      </c>
      <c r="L808" s="72">
        <v>7.29</v>
      </c>
      <c r="M808" s="73">
        <v>35892</v>
      </c>
      <c r="N808" s="72">
        <v>7.71</v>
      </c>
      <c r="O808" s="73">
        <v>35892</v>
      </c>
      <c r="P808" s="72">
        <v>7.8100000000000005</v>
      </c>
      <c r="Q808" s="73">
        <v>38770</v>
      </c>
      <c r="R808" s="72">
        <v>4.1120000000000001</v>
      </c>
      <c r="S808" s="73">
        <v>35894</v>
      </c>
      <c r="T808" s="72">
        <v>7.87</v>
      </c>
      <c r="U808" s="73">
        <v>36227</v>
      </c>
      <c r="V808" s="72">
        <v>7.15</v>
      </c>
      <c r="W808" s="73">
        <v>36559</v>
      </c>
      <c r="X808" s="72">
        <v>7.66</v>
      </c>
      <c r="Y808" s="73">
        <v>40436</v>
      </c>
      <c r="Z808" s="72">
        <v>2.1880000000000002</v>
      </c>
    </row>
    <row r="809" spans="4:26">
      <c r="D809" s="83" t="e">
        <f t="shared" si="12"/>
        <v>#DIV/0!</v>
      </c>
      <c r="E809" s="72">
        <f>ROW()</f>
        <v>809</v>
      </c>
      <c r="K809" s="73">
        <v>35885</v>
      </c>
      <c r="L809" s="72">
        <v>7.36</v>
      </c>
      <c r="M809" s="73">
        <v>35893</v>
      </c>
      <c r="N809" s="72">
        <v>7.76</v>
      </c>
      <c r="O809" s="73">
        <v>35893</v>
      </c>
      <c r="P809" s="72">
        <v>7.86</v>
      </c>
      <c r="Q809" s="73">
        <v>38771</v>
      </c>
      <c r="R809" s="72">
        <v>4.0529999999999999</v>
      </c>
      <c r="S809" s="73">
        <v>35899</v>
      </c>
      <c r="T809" s="72">
        <v>7.85</v>
      </c>
      <c r="U809" s="73">
        <v>36228</v>
      </c>
      <c r="V809" s="72">
        <v>7.05</v>
      </c>
      <c r="W809" s="73">
        <v>36564</v>
      </c>
      <c r="X809" s="72">
        <v>7.61</v>
      </c>
      <c r="Y809" s="73">
        <v>40437</v>
      </c>
      <c r="Z809" s="72">
        <v>2.2149999999999999</v>
      </c>
    </row>
    <row r="810" spans="4:26">
      <c r="D810" s="83" t="e">
        <f t="shared" si="12"/>
        <v>#DIV/0!</v>
      </c>
      <c r="E810" s="72">
        <f>ROW()</f>
        <v>810</v>
      </c>
      <c r="K810" s="73">
        <v>35886</v>
      </c>
      <c r="L810" s="72">
        <v>7.5600000000000005</v>
      </c>
      <c r="M810" s="73">
        <v>35894</v>
      </c>
      <c r="N810" s="72">
        <v>7.5</v>
      </c>
      <c r="O810" s="73">
        <v>35894</v>
      </c>
      <c r="P810" s="72">
        <v>7.65</v>
      </c>
      <c r="Q810" s="73">
        <v>38772</v>
      </c>
      <c r="R810" s="72">
        <v>4.0810000000000004</v>
      </c>
      <c r="S810" s="73">
        <v>35900</v>
      </c>
      <c r="T810" s="72">
        <v>7.86</v>
      </c>
      <c r="U810" s="73">
        <v>36229</v>
      </c>
      <c r="V810" s="72">
        <v>7.08</v>
      </c>
      <c r="W810" s="73">
        <v>36565</v>
      </c>
      <c r="X810" s="72">
        <v>7.6</v>
      </c>
      <c r="Y810" s="73">
        <v>40438</v>
      </c>
      <c r="Z810" s="72">
        <v>2.294</v>
      </c>
    </row>
    <row r="811" spans="4:26">
      <c r="D811" s="83" t="e">
        <f t="shared" si="12"/>
        <v>#DIV/0!</v>
      </c>
      <c r="E811" s="72">
        <f>ROW()</f>
        <v>811</v>
      </c>
      <c r="K811" s="73">
        <v>35887</v>
      </c>
      <c r="L811" s="72">
        <v>7.36</v>
      </c>
      <c r="M811" s="73">
        <v>35899</v>
      </c>
      <c r="N811" s="72">
        <v>7.5600000000000005</v>
      </c>
      <c r="O811" s="73">
        <v>35899</v>
      </c>
      <c r="P811" s="72">
        <v>7.72</v>
      </c>
      <c r="Q811" s="73">
        <v>38775</v>
      </c>
      <c r="R811" s="72">
        <v>4.1139999999999999</v>
      </c>
      <c r="S811" s="73">
        <v>35901</v>
      </c>
      <c r="T811" s="72">
        <v>7.88</v>
      </c>
      <c r="U811" s="73">
        <v>36230</v>
      </c>
      <c r="V811" s="72">
        <v>7.07</v>
      </c>
      <c r="W811" s="73">
        <v>36566</v>
      </c>
      <c r="X811" s="72">
        <v>7.62</v>
      </c>
      <c r="Y811" s="73">
        <v>40441</v>
      </c>
      <c r="Z811" s="72">
        <v>2.3140000000000001</v>
      </c>
    </row>
    <row r="812" spans="4:26">
      <c r="D812" s="83" t="e">
        <f t="shared" si="12"/>
        <v>#DIV/0!</v>
      </c>
      <c r="E812" s="72">
        <f>ROW()</f>
        <v>812</v>
      </c>
      <c r="K812" s="73">
        <v>35892</v>
      </c>
      <c r="L812" s="72">
        <v>7.43</v>
      </c>
      <c r="M812" s="73">
        <v>35900</v>
      </c>
      <c r="N812" s="72">
        <v>7.58</v>
      </c>
      <c r="O812" s="73">
        <v>35900</v>
      </c>
      <c r="P812" s="72">
        <v>7.73</v>
      </c>
      <c r="Q812" s="73">
        <v>38776</v>
      </c>
      <c r="R812" s="72">
        <v>4.1449999999999996</v>
      </c>
      <c r="S812" s="73">
        <v>35902</v>
      </c>
      <c r="T812" s="72">
        <v>7.84</v>
      </c>
      <c r="U812" s="73">
        <v>36231</v>
      </c>
      <c r="V812" s="72">
        <v>7.08</v>
      </c>
      <c r="W812" s="73">
        <v>36567</v>
      </c>
      <c r="X812" s="72">
        <v>7.7</v>
      </c>
      <c r="Y812" s="73">
        <v>40442</v>
      </c>
      <c r="Z812" s="72">
        <v>2.3689999999999998</v>
      </c>
    </row>
    <row r="813" spans="4:26">
      <c r="D813" s="83" t="e">
        <f t="shared" si="12"/>
        <v>#DIV/0!</v>
      </c>
      <c r="E813" s="72">
        <f>ROW()</f>
        <v>813</v>
      </c>
      <c r="K813" s="73">
        <v>35893</v>
      </c>
      <c r="L813" s="72">
        <v>7.28</v>
      </c>
      <c r="M813" s="73">
        <v>35901</v>
      </c>
      <c r="N813" s="72">
        <v>7.62</v>
      </c>
      <c r="O813" s="73">
        <v>35901</v>
      </c>
      <c r="P813" s="72">
        <v>7.77</v>
      </c>
      <c r="Q813" s="73">
        <v>38777</v>
      </c>
      <c r="R813" s="72">
        <v>4.13</v>
      </c>
      <c r="S813" s="73">
        <v>35905</v>
      </c>
      <c r="T813" s="72">
        <v>7.75</v>
      </c>
      <c r="U813" s="73">
        <v>36234</v>
      </c>
      <c r="V813" s="72">
        <v>7.09</v>
      </c>
      <c r="W813" s="73">
        <v>36570</v>
      </c>
      <c r="X813" s="72">
        <v>7.7</v>
      </c>
      <c r="Y813" s="73">
        <v>40443</v>
      </c>
      <c r="Z813" s="72">
        <v>2.282</v>
      </c>
    </row>
    <row r="814" spans="4:26">
      <c r="D814" s="83" t="e">
        <f t="shared" si="12"/>
        <v>#DIV/0!</v>
      </c>
      <c r="E814" s="72">
        <f>ROW()</f>
        <v>814</v>
      </c>
      <c r="K814" s="73">
        <v>35894</v>
      </c>
      <c r="L814" s="72">
        <v>7.14</v>
      </c>
      <c r="M814" s="73">
        <v>35902</v>
      </c>
      <c r="N814" s="72">
        <v>7.59</v>
      </c>
      <c r="O814" s="73">
        <v>35902</v>
      </c>
      <c r="P814" s="72">
        <v>7.73</v>
      </c>
      <c r="Q814" s="73">
        <v>38778</v>
      </c>
      <c r="R814" s="72">
        <v>4.1310000000000002</v>
      </c>
      <c r="S814" s="73">
        <v>35906</v>
      </c>
      <c r="T814" s="72">
        <v>7.77</v>
      </c>
      <c r="U814" s="73">
        <v>36236</v>
      </c>
      <c r="V814" s="72">
        <v>7.14</v>
      </c>
      <c r="W814" s="73">
        <v>36571</v>
      </c>
      <c r="X814" s="72">
        <v>7.66</v>
      </c>
      <c r="Y814" s="73">
        <v>40444</v>
      </c>
      <c r="Z814" s="72">
        <v>2.282</v>
      </c>
    </row>
    <row r="815" spans="4:26">
      <c r="D815" s="83" t="e">
        <f t="shared" si="12"/>
        <v>#DIV/0!</v>
      </c>
      <c r="E815" s="72">
        <f>ROW()</f>
        <v>815</v>
      </c>
      <c r="K815" s="73">
        <v>35899</v>
      </c>
      <c r="L815" s="72">
        <v>7.2</v>
      </c>
      <c r="M815" s="73">
        <v>35905</v>
      </c>
      <c r="N815" s="72">
        <v>7.37</v>
      </c>
      <c r="O815" s="73">
        <v>35905</v>
      </c>
      <c r="P815" s="72">
        <v>7.5600000000000005</v>
      </c>
      <c r="Q815" s="73">
        <v>38779</v>
      </c>
      <c r="R815" s="72">
        <v>4.1689999999999996</v>
      </c>
      <c r="S815" s="73">
        <v>35907</v>
      </c>
      <c r="T815" s="72">
        <v>7.83</v>
      </c>
      <c r="U815" s="73">
        <v>36237</v>
      </c>
      <c r="V815" s="72">
        <v>7.12</v>
      </c>
      <c r="W815" s="73">
        <v>36572</v>
      </c>
      <c r="X815" s="72">
        <v>7.66</v>
      </c>
      <c r="Y815" s="73">
        <v>40445</v>
      </c>
      <c r="Z815" s="72">
        <v>2.2800000000000002</v>
      </c>
    </row>
    <row r="816" spans="4:26">
      <c r="D816" s="83" t="e">
        <f t="shared" si="12"/>
        <v>#DIV/0!</v>
      </c>
      <c r="E816" s="72">
        <f>ROW()</f>
        <v>816</v>
      </c>
      <c r="K816" s="73">
        <v>35900</v>
      </c>
      <c r="L816" s="72">
        <v>7.13</v>
      </c>
      <c r="M816" s="73">
        <v>35906</v>
      </c>
      <c r="N816" s="72">
        <v>7.32</v>
      </c>
      <c r="O816" s="73">
        <v>35906</v>
      </c>
      <c r="P816" s="72">
        <v>7.54</v>
      </c>
      <c r="Q816" s="73">
        <v>38782</v>
      </c>
      <c r="R816" s="72">
        <v>4.2140000000000004</v>
      </c>
      <c r="S816" s="73">
        <v>35908</v>
      </c>
      <c r="T816" s="72">
        <v>7.91</v>
      </c>
      <c r="U816" s="73">
        <v>36238</v>
      </c>
      <c r="V816" s="72">
        <v>7.14</v>
      </c>
      <c r="W816" s="73">
        <v>36573</v>
      </c>
      <c r="X816" s="72">
        <v>7.65</v>
      </c>
      <c r="Y816" s="73">
        <v>40448</v>
      </c>
      <c r="Z816" s="72">
        <v>2.319</v>
      </c>
    </row>
    <row r="817" spans="4:26">
      <c r="D817" s="83" t="e">
        <f t="shared" si="12"/>
        <v>#DIV/0!</v>
      </c>
      <c r="E817" s="72">
        <f>ROW()</f>
        <v>817</v>
      </c>
      <c r="K817" s="73">
        <v>35901</v>
      </c>
      <c r="L817" s="72">
        <v>7.17</v>
      </c>
      <c r="M817" s="73">
        <v>35907</v>
      </c>
      <c r="N817" s="72">
        <v>7.42</v>
      </c>
      <c r="O817" s="73">
        <v>35907</v>
      </c>
      <c r="P817" s="72">
        <v>7.62</v>
      </c>
      <c r="Q817" s="73">
        <v>38783</v>
      </c>
      <c r="R817" s="72">
        <v>4.2539999999999996</v>
      </c>
      <c r="S817" s="73">
        <v>35909</v>
      </c>
      <c r="T817" s="72">
        <v>8.02</v>
      </c>
      <c r="U817" s="73">
        <v>36241</v>
      </c>
      <c r="V817" s="72">
        <v>7.15</v>
      </c>
      <c r="W817" s="73">
        <v>36574</v>
      </c>
      <c r="X817" s="72">
        <v>7.68</v>
      </c>
      <c r="Y817" s="73">
        <v>40449</v>
      </c>
      <c r="Z817" s="72">
        <v>2.3490000000000002</v>
      </c>
    </row>
    <row r="818" spans="4:26">
      <c r="D818" s="83" t="e">
        <f t="shared" si="12"/>
        <v>#DIV/0!</v>
      </c>
      <c r="E818" s="72">
        <f>ROW()</f>
        <v>818</v>
      </c>
      <c r="K818" s="73">
        <v>35902</v>
      </c>
      <c r="L818" s="72">
        <v>7.1</v>
      </c>
      <c r="M818" s="73">
        <v>35908</v>
      </c>
      <c r="N818" s="72">
        <v>7.41</v>
      </c>
      <c r="O818" s="73">
        <v>35908</v>
      </c>
      <c r="P818" s="72">
        <v>7.7</v>
      </c>
      <c r="Q818" s="73">
        <v>38784</v>
      </c>
      <c r="R818" s="72">
        <v>4.2679999999999998</v>
      </c>
      <c r="S818" s="73">
        <v>35912</v>
      </c>
      <c r="T818" s="72">
        <v>8.1</v>
      </c>
      <c r="U818" s="73">
        <v>36242</v>
      </c>
      <c r="V818" s="72">
        <v>7.18</v>
      </c>
      <c r="W818" s="73">
        <v>36577</v>
      </c>
      <c r="X818" s="72">
        <v>7.64</v>
      </c>
      <c r="Y818" s="73">
        <v>40450</v>
      </c>
      <c r="Z818" s="72">
        <v>2.2599999999999998</v>
      </c>
    </row>
    <row r="819" spans="4:26">
      <c r="D819" s="83" t="e">
        <f t="shared" si="12"/>
        <v>#DIV/0!</v>
      </c>
      <c r="E819" s="72">
        <f>ROW()</f>
        <v>819</v>
      </c>
      <c r="K819" s="73">
        <v>35905</v>
      </c>
      <c r="L819" s="72">
        <v>6.9</v>
      </c>
      <c r="M819" s="73">
        <v>35909</v>
      </c>
      <c r="N819" s="72">
        <v>7.44</v>
      </c>
      <c r="O819" s="73">
        <v>35909</v>
      </c>
      <c r="P819" s="72">
        <v>7.84</v>
      </c>
      <c r="Q819" s="73">
        <v>38785</v>
      </c>
      <c r="R819" s="72">
        <v>4.29</v>
      </c>
      <c r="S819" s="73">
        <v>35913</v>
      </c>
      <c r="T819" s="72">
        <v>8.2200000000000006</v>
      </c>
      <c r="U819" s="73">
        <v>36243</v>
      </c>
      <c r="V819" s="72">
        <v>7.16</v>
      </c>
      <c r="W819" s="73">
        <v>36578</v>
      </c>
      <c r="X819" s="72">
        <v>7.64</v>
      </c>
      <c r="Y819" s="73">
        <v>40451</v>
      </c>
      <c r="Z819" s="72">
        <v>2.238</v>
      </c>
    </row>
    <row r="820" spans="4:26">
      <c r="D820" s="83" t="e">
        <f t="shared" si="12"/>
        <v>#DIV/0!</v>
      </c>
      <c r="E820" s="72">
        <f>ROW()</f>
        <v>820</v>
      </c>
      <c r="K820" s="73">
        <v>35906</v>
      </c>
      <c r="L820" s="72">
        <v>6.85</v>
      </c>
      <c r="M820" s="73">
        <v>35912</v>
      </c>
      <c r="N820" s="72">
        <v>7.54</v>
      </c>
      <c r="O820" s="73">
        <v>35912</v>
      </c>
      <c r="P820" s="72">
        <v>7.91</v>
      </c>
      <c r="Q820" s="73">
        <v>38786</v>
      </c>
      <c r="R820" s="72">
        <v>4.2789999999999999</v>
      </c>
      <c r="S820" s="73">
        <v>35914</v>
      </c>
      <c r="T820" s="72">
        <v>8.1999999999999993</v>
      </c>
      <c r="U820" s="73">
        <v>36244</v>
      </c>
      <c r="V820" s="72">
        <v>7.05</v>
      </c>
      <c r="W820" s="73">
        <v>36579</v>
      </c>
      <c r="X820" s="72">
        <v>7.62</v>
      </c>
      <c r="Y820" s="73">
        <v>40452</v>
      </c>
      <c r="Z820" s="72">
        <v>2.238</v>
      </c>
    </row>
    <row r="821" spans="4:26">
      <c r="D821" s="83" t="e">
        <f t="shared" si="12"/>
        <v>#DIV/0!</v>
      </c>
      <c r="E821" s="72">
        <f>ROW()</f>
        <v>821</v>
      </c>
      <c r="K821" s="73">
        <v>35907</v>
      </c>
      <c r="L821" s="72">
        <v>6.92</v>
      </c>
      <c r="M821" s="73">
        <v>35913</v>
      </c>
      <c r="N821" s="72">
        <v>7.73</v>
      </c>
      <c r="O821" s="73">
        <v>35913</v>
      </c>
      <c r="P821" s="72">
        <v>8.0399999999999991</v>
      </c>
      <c r="Q821" s="73">
        <v>38789</v>
      </c>
      <c r="R821" s="72">
        <v>4.3280000000000003</v>
      </c>
      <c r="S821" s="73">
        <v>35915</v>
      </c>
      <c r="T821" s="72">
        <v>8.26</v>
      </c>
      <c r="U821" s="73">
        <v>36245</v>
      </c>
      <c r="V821" s="72">
        <v>7.06</v>
      </c>
      <c r="W821" s="73">
        <v>36580</v>
      </c>
      <c r="X821" s="72">
        <v>7.64</v>
      </c>
      <c r="Y821" s="73">
        <v>40455</v>
      </c>
      <c r="Z821" s="72">
        <v>2.266</v>
      </c>
    </row>
    <row r="822" spans="4:26">
      <c r="D822" s="83" t="e">
        <f t="shared" si="12"/>
        <v>#DIV/0!</v>
      </c>
      <c r="E822" s="72">
        <f>ROW()</f>
        <v>822</v>
      </c>
      <c r="K822" s="73">
        <v>35908</v>
      </c>
      <c r="L822" s="72">
        <v>6.85</v>
      </c>
      <c r="M822" s="73">
        <v>35914</v>
      </c>
      <c r="N822" s="72">
        <v>7.66</v>
      </c>
      <c r="O822" s="73">
        <v>35914</v>
      </c>
      <c r="P822" s="72">
        <v>8.01</v>
      </c>
      <c r="Q822" s="73">
        <v>38790</v>
      </c>
      <c r="R822" s="72">
        <v>4.3259999999999996</v>
      </c>
      <c r="S822" s="73">
        <v>35916</v>
      </c>
      <c r="T822" s="72">
        <v>8.3000000000000007</v>
      </c>
      <c r="U822" s="73">
        <v>36248</v>
      </c>
      <c r="V822" s="72">
        <v>7.04</v>
      </c>
      <c r="W822" s="73">
        <v>36581</v>
      </c>
      <c r="X822" s="72">
        <v>7.62</v>
      </c>
      <c r="Y822" s="73">
        <v>40456</v>
      </c>
      <c r="Z822" s="72">
        <v>2.2570000000000001</v>
      </c>
    </row>
    <row r="823" spans="4:26">
      <c r="D823" s="83" t="e">
        <f t="shared" si="12"/>
        <v>#DIV/0!</v>
      </c>
      <c r="E823" s="72">
        <f>ROW()</f>
        <v>823</v>
      </c>
      <c r="K823" s="73">
        <v>35909</v>
      </c>
      <c r="L823" s="72">
        <v>6.97</v>
      </c>
      <c r="M823" s="73">
        <v>35915</v>
      </c>
      <c r="N823" s="72">
        <v>7.8</v>
      </c>
      <c r="O823" s="73">
        <v>35915</v>
      </c>
      <c r="P823" s="72">
        <v>8.11</v>
      </c>
      <c r="Q823" s="73">
        <v>38791</v>
      </c>
      <c r="R823" s="72">
        <v>4.266</v>
      </c>
      <c r="S823" s="73">
        <v>35919</v>
      </c>
      <c r="T823" s="72">
        <v>8.3000000000000007</v>
      </c>
      <c r="U823" s="73">
        <v>36249</v>
      </c>
      <c r="V823" s="72">
        <v>7.02</v>
      </c>
      <c r="W823" s="73">
        <v>36584</v>
      </c>
      <c r="X823" s="72">
        <v>7.61</v>
      </c>
      <c r="Y823" s="73">
        <v>40457</v>
      </c>
      <c r="Z823" s="72">
        <v>2.2640000000000002</v>
      </c>
    </row>
    <row r="824" spans="4:26">
      <c r="D824" s="83" t="e">
        <f t="shared" si="12"/>
        <v>#DIV/0!</v>
      </c>
      <c r="E824" s="72">
        <f>ROW()</f>
        <v>824</v>
      </c>
      <c r="K824" s="73">
        <v>35912</v>
      </c>
      <c r="L824" s="72">
        <v>6.97</v>
      </c>
      <c r="M824" s="73">
        <v>35916</v>
      </c>
      <c r="N824" s="72">
        <v>7.74</v>
      </c>
      <c r="O824" s="73">
        <v>35916</v>
      </c>
      <c r="P824" s="72">
        <v>8.11</v>
      </c>
      <c r="Q824" s="73">
        <v>38792</v>
      </c>
      <c r="R824" s="72">
        <v>4.2640000000000002</v>
      </c>
      <c r="S824" s="73">
        <v>35920</v>
      </c>
      <c r="T824" s="72">
        <v>8.4700000000000006</v>
      </c>
      <c r="U824" s="73">
        <v>36250</v>
      </c>
      <c r="V824" s="72">
        <v>7.04</v>
      </c>
      <c r="W824" s="73">
        <v>36585</v>
      </c>
      <c r="X824" s="72">
        <v>7.67</v>
      </c>
      <c r="Y824" s="73">
        <v>40458</v>
      </c>
      <c r="Z824" s="72">
        <v>2.2850000000000001</v>
      </c>
    </row>
    <row r="825" spans="4:26">
      <c r="D825" s="83" t="e">
        <f t="shared" si="12"/>
        <v>#DIV/0!</v>
      </c>
      <c r="E825" s="72">
        <f>ROW()</f>
        <v>825</v>
      </c>
      <c r="K825" s="73">
        <v>35913</v>
      </c>
      <c r="L825" s="72">
        <v>7.19</v>
      </c>
      <c r="M825" s="73">
        <v>35919</v>
      </c>
      <c r="N825" s="72">
        <v>7.74</v>
      </c>
      <c r="O825" s="73">
        <v>35919</v>
      </c>
      <c r="P825" s="72">
        <v>8.11</v>
      </c>
      <c r="Q825" s="73">
        <v>38793</v>
      </c>
      <c r="R825" s="72">
        <v>4.18</v>
      </c>
      <c r="S825" s="73">
        <v>35921</v>
      </c>
      <c r="T825" s="72">
        <v>8.57</v>
      </c>
      <c r="U825" s="73">
        <v>36251</v>
      </c>
      <c r="V825" s="72">
        <v>7.05</v>
      </c>
      <c r="W825" s="73">
        <v>36586</v>
      </c>
      <c r="X825" s="72">
        <v>7.6899999999999995</v>
      </c>
      <c r="Y825" s="73">
        <v>40459</v>
      </c>
      <c r="Z825" s="72">
        <v>2.2789999999999999</v>
      </c>
    </row>
    <row r="826" spans="4:26">
      <c r="D826" s="83" t="e">
        <f t="shared" si="12"/>
        <v>#DIV/0!</v>
      </c>
      <c r="E826" s="72">
        <f>ROW()</f>
        <v>826</v>
      </c>
      <c r="K826" s="73">
        <v>35914</v>
      </c>
      <c r="L826" s="72">
        <v>7.24</v>
      </c>
      <c r="M826" s="73">
        <v>35920</v>
      </c>
      <c r="N826" s="72">
        <v>7.82</v>
      </c>
      <c r="O826" s="73">
        <v>35920</v>
      </c>
      <c r="P826" s="72">
        <v>8.23</v>
      </c>
      <c r="Q826" s="73">
        <v>38796</v>
      </c>
      <c r="R826" s="72">
        <v>4.2379999999999995</v>
      </c>
      <c r="S826" s="73">
        <v>35922</v>
      </c>
      <c r="T826" s="72">
        <v>8.73</v>
      </c>
      <c r="U826" s="73">
        <v>36257</v>
      </c>
      <c r="V826" s="72">
        <v>6.98</v>
      </c>
      <c r="W826" s="73">
        <v>36587</v>
      </c>
      <c r="X826" s="72">
        <v>7.68</v>
      </c>
      <c r="Y826" s="73">
        <v>40462</v>
      </c>
      <c r="Z826" s="72">
        <v>2.3079999999999998</v>
      </c>
    </row>
    <row r="827" spans="4:26">
      <c r="D827" s="83" t="e">
        <f t="shared" si="12"/>
        <v>#DIV/0!</v>
      </c>
      <c r="E827" s="72">
        <f>ROW()</f>
        <v>827</v>
      </c>
      <c r="K827" s="73">
        <v>35915</v>
      </c>
      <c r="L827" s="72">
        <v>7.27</v>
      </c>
      <c r="M827" s="73">
        <v>35921</v>
      </c>
      <c r="N827" s="72">
        <v>7.96</v>
      </c>
      <c r="O827" s="73">
        <v>35921</v>
      </c>
      <c r="P827" s="72">
        <v>8.33</v>
      </c>
      <c r="Q827" s="73">
        <v>38797</v>
      </c>
      <c r="R827" s="72">
        <v>4.2610000000000001</v>
      </c>
      <c r="S827" s="73">
        <v>35923</v>
      </c>
      <c r="T827" s="72">
        <v>8.5500000000000007</v>
      </c>
      <c r="U827" s="73">
        <v>36258</v>
      </c>
      <c r="V827" s="72">
        <v>6.9</v>
      </c>
      <c r="W827" s="73">
        <v>36588</v>
      </c>
      <c r="X827" s="72">
        <v>7.66</v>
      </c>
      <c r="Y827" s="73">
        <v>40463</v>
      </c>
      <c r="Z827" s="72">
        <v>2.3069999999999999</v>
      </c>
    </row>
    <row r="828" spans="4:26">
      <c r="D828" s="83" t="e">
        <f t="shared" si="12"/>
        <v>#DIV/0!</v>
      </c>
      <c r="E828" s="72">
        <f>ROW()</f>
        <v>828</v>
      </c>
      <c r="K828" s="73">
        <v>35916</v>
      </c>
      <c r="L828" s="72">
        <v>7.13</v>
      </c>
      <c r="M828" s="73">
        <v>35922</v>
      </c>
      <c r="N828" s="72">
        <v>8.27</v>
      </c>
      <c r="O828" s="73">
        <v>35922</v>
      </c>
      <c r="P828" s="72">
        <v>8.6</v>
      </c>
      <c r="Q828" s="73">
        <v>38798</v>
      </c>
      <c r="R828" s="72">
        <v>4.3230000000000004</v>
      </c>
      <c r="S828" s="73">
        <v>35926</v>
      </c>
      <c r="T828" s="72">
        <v>8.5500000000000007</v>
      </c>
      <c r="U828" s="73">
        <v>36259</v>
      </c>
      <c r="V828" s="72">
        <v>6.74</v>
      </c>
      <c r="W828" s="73">
        <v>36591</v>
      </c>
      <c r="X828" s="72">
        <v>7.64</v>
      </c>
      <c r="Y828" s="73">
        <v>40464</v>
      </c>
      <c r="Z828" s="72">
        <v>2.3029999999999999</v>
      </c>
    </row>
    <row r="829" spans="4:26">
      <c r="D829" s="83" t="e">
        <f t="shared" si="12"/>
        <v>#DIV/0!</v>
      </c>
      <c r="E829" s="72">
        <f>ROW()</f>
        <v>829</v>
      </c>
      <c r="K829" s="73">
        <v>35919</v>
      </c>
      <c r="L829" s="72">
        <v>7.13</v>
      </c>
      <c r="M829" s="73">
        <v>35923</v>
      </c>
      <c r="N829" s="72">
        <v>8.1</v>
      </c>
      <c r="O829" s="73">
        <v>35923</v>
      </c>
      <c r="P829" s="72">
        <v>8.3699999999999992</v>
      </c>
      <c r="Q829" s="73">
        <v>38799</v>
      </c>
      <c r="R829" s="72">
        <v>4.3410000000000002</v>
      </c>
      <c r="S829" s="73">
        <v>35927</v>
      </c>
      <c r="T829" s="72">
        <v>8.77</v>
      </c>
      <c r="U829" s="73">
        <v>36262</v>
      </c>
      <c r="V829" s="72">
        <v>6.74</v>
      </c>
      <c r="W829" s="73">
        <v>36592</v>
      </c>
      <c r="X829" s="72">
        <v>7.65</v>
      </c>
      <c r="Y829" s="73">
        <v>40465</v>
      </c>
      <c r="Z829" s="72">
        <v>2.2949999999999999</v>
      </c>
    </row>
    <row r="830" spans="4:26">
      <c r="D830" s="83" t="e">
        <f t="shared" si="12"/>
        <v>#DIV/0!</v>
      </c>
      <c r="E830" s="72">
        <f>ROW()</f>
        <v>830</v>
      </c>
      <c r="K830" s="73">
        <v>35920</v>
      </c>
      <c r="L830" s="72">
        <v>7.24</v>
      </c>
      <c r="M830" s="73">
        <v>35926</v>
      </c>
      <c r="N830" s="72">
        <v>8.1</v>
      </c>
      <c r="O830" s="73">
        <v>35926</v>
      </c>
      <c r="P830" s="72">
        <v>8.42</v>
      </c>
      <c r="Q830" s="73">
        <v>38800</v>
      </c>
      <c r="R830" s="72">
        <v>4.407</v>
      </c>
      <c r="S830" s="73">
        <v>35928</v>
      </c>
      <c r="T830" s="72">
        <v>9.0299999999999994</v>
      </c>
      <c r="U830" s="73">
        <v>36263</v>
      </c>
      <c r="V830" s="72">
        <v>6.72</v>
      </c>
      <c r="W830" s="73">
        <v>36593</v>
      </c>
      <c r="X830" s="72">
        <v>7.64</v>
      </c>
      <c r="Y830" s="73">
        <v>40466</v>
      </c>
      <c r="Z830" s="72">
        <v>2.339</v>
      </c>
    </row>
    <row r="831" spans="4:26">
      <c r="D831" s="83" t="e">
        <f t="shared" si="12"/>
        <v>#DIV/0!</v>
      </c>
      <c r="E831" s="72">
        <f>ROW()</f>
        <v>831</v>
      </c>
      <c r="K831" s="73">
        <v>35921</v>
      </c>
      <c r="L831" s="72">
        <v>7.37</v>
      </c>
      <c r="M831" s="73">
        <v>35927</v>
      </c>
      <c r="N831" s="72">
        <v>8.5299999999999994</v>
      </c>
      <c r="O831" s="73">
        <v>35927</v>
      </c>
      <c r="P831" s="72">
        <v>8.61</v>
      </c>
      <c r="Q831" s="73">
        <v>38803</v>
      </c>
      <c r="R831" s="72">
        <v>4.343</v>
      </c>
      <c r="S831" s="73">
        <v>35929</v>
      </c>
      <c r="T831" s="72">
        <v>8.86</v>
      </c>
      <c r="U831" s="73">
        <v>36264</v>
      </c>
      <c r="V831" s="72">
        <v>6.71</v>
      </c>
      <c r="W831" s="73">
        <v>36594</v>
      </c>
      <c r="X831" s="72">
        <v>7.65</v>
      </c>
      <c r="Y831" s="73">
        <v>40469</v>
      </c>
      <c r="Z831" s="72">
        <v>2.363</v>
      </c>
    </row>
    <row r="832" spans="4:26">
      <c r="D832" s="83" t="e">
        <f t="shared" si="12"/>
        <v>#DIV/0!</v>
      </c>
      <c r="E832" s="72">
        <f>ROW()</f>
        <v>832</v>
      </c>
      <c r="K832" s="73">
        <v>35922</v>
      </c>
      <c r="L832" s="72">
        <v>7.6</v>
      </c>
      <c r="M832" s="73">
        <v>35928</v>
      </c>
      <c r="N832" s="72">
        <v>8.91</v>
      </c>
      <c r="O832" s="73">
        <v>35928</v>
      </c>
      <c r="P832" s="72">
        <v>8.91</v>
      </c>
      <c r="Q832" s="73">
        <v>38804</v>
      </c>
      <c r="R832" s="72">
        <v>4.3319999999999999</v>
      </c>
      <c r="S832" s="73">
        <v>35930</v>
      </c>
      <c r="T832" s="72">
        <v>8.81</v>
      </c>
      <c r="U832" s="73">
        <v>36265</v>
      </c>
      <c r="V832" s="72">
        <v>6.6899999999999995</v>
      </c>
      <c r="W832" s="73">
        <v>36595</v>
      </c>
      <c r="X832" s="72">
        <v>7.63</v>
      </c>
      <c r="Y832" s="73">
        <v>40470</v>
      </c>
      <c r="Z832" s="72">
        <v>2.351</v>
      </c>
    </row>
    <row r="833" spans="4:26">
      <c r="D833" s="83" t="e">
        <f t="shared" si="12"/>
        <v>#DIV/0!</v>
      </c>
      <c r="E833" s="72">
        <f>ROW()</f>
        <v>833</v>
      </c>
      <c r="K833" s="73">
        <v>35923</v>
      </c>
      <c r="L833" s="72">
        <v>7.54</v>
      </c>
      <c r="M833" s="73">
        <v>35929</v>
      </c>
      <c r="N833" s="72">
        <v>8.76</v>
      </c>
      <c r="O833" s="73">
        <v>35929</v>
      </c>
      <c r="P833" s="72">
        <v>8.82</v>
      </c>
      <c r="Q833" s="73">
        <v>38805</v>
      </c>
      <c r="R833" s="72">
        <v>4.3979999999999997</v>
      </c>
      <c r="S833" s="73">
        <v>35933</v>
      </c>
      <c r="T833" s="72">
        <v>8.89</v>
      </c>
      <c r="U833" s="73">
        <v>36266</v>
      </c>
      <c r="V833" s="72">
        <v>6.71</v>
      </c>
      <c r="W833" s="73">
        <v>36598</v>
      </c>
      <c r="X833" s="72">
        <v>7.65</v>
      </c>
      <c r="Y833" s="73">
        <v>40471</v>
      </c>
      <c r="Z833" s="72">
        <v>2.339</v>
      </c>
    </row>
    <row r="834" spans="4:26">
      <c r="D834" s="83" t="e">
        <f t="shared" si="12"/>
        <v>#DIV/0!</v>
      </c>
      <c r="E834" s="72">
        <f>ROW()</f>
        <v>834</v>
      </c>
      <c r="K834" s="73">
        <v>35926</v>
      </c>
      <c r="L834" s="72">
        <v>7.65</v>
      </c>
      <c r="M834" s="73">
        <v>35930</v>
      </c>
      <c r="N834" s="72">
        <v>8.65</v>
      </c>
      <c r="O834" s="73">
        <v>35930</v>
      </c>
      <c r="P834" s="72">
        <v>8.75</v>
      </c>
      <c r="Q834" s="73">
        <v>38806</v>
      </c>
      <c r="R834" s="72">
        <v>4.37</v>
      </c>
      <c r="S834" s="73">
        <v>35934</v>
      </c>
      <c r="T834" s="72">
        <v>9.0500000000000007</v>
      </c>
      <c r="U834" s="73">
        <v>36269</v>
      </c>
      <c r="V834" s="72">
        <v>6.71</v>
      </c>
      <c r="W834" s="73">
        <v>36599</v>
      </c>
      <c r="X834" s="72">
        <v>7.66</v>
      </c>
      <c r="Y834" s="73">
        <v>40472</v>
      </c>
      <c r="Z834" s="72">
        <v>2.339</v>
      </c>
    </row>
    <row r="835" spans="4:26">
      <c r="D835" s="83" t="e">
        <f t="shared" si="12"/>
        <v>#DIV/0!</v>
      </c>
      <c r="E835" s="72">
        <f>ROW()</f>
        <v>835</v>
      </c>
      <c r="K835" s="73">
        <v>35927</v>
      </c>
      <c r="L835" s="72">
        <v>7.89</v>
      </c>
      <c r="M835" s="73">
        <v>35933</v>
      </c>
      <c r="N835" s="72">
        <v>8.65</v>
      </c>
      <c r="O835" s="73">
        <v>35933</v>
      </c>
      <c r="P835" s="72">
        <v>8.81</v>
      </c>
      <c r="Q835" s="73">
        <v>38807</v>
      </c>
      <c r="R835" s="72">
        <v>4.399</v>
      </c>
      <c r="S835" s="73">
        <v>35935</v>
      </c>
      <c r="T835" s="72">
        <v>8.89</v>
      </c>
      <c r="U835" s="73">
        <v>36270</v>
      </c>
      <c r="V835" s="72">
        <v>6.65</v>
      </c>
      <c r="W835" s="73">
        <v>36600</v>
      </c>
      <c r="X835" s="72">
        <v>7.64</v>
      </c>
      <c r="Y835" s="73">
        <v>40473</v>
      </c>
      <c r="Z835" s="72">
        <v>2.3609999999999998</v>
      </c>
    </row>
    <row r="836" spans="4:26">
      <c r="D836" s="83" t="e">
        <f t="shared" si="12"/>
        <v>#DIV/0!</v>
      </c>
      <c r="E836" s="72">
        <f>ROW()</f>
        <v>836</v>
      </c>
      <c r="K836" s="73">
        <v>35928</v>
      </c>
      <c r="L836" s="72">
        <v>8.76</v>
      </c>
      <c r="M836" s="73">
        <v>35934</v>
      </c>
      <c r="N836" s="72">
        <v>8.91</v>
      </c>
      <c r="O836" s="73">
        <v>35934</v>
      </c>
      <c r="P836" s="72">
        <v>9</v>
      </c>
      <c r="Q836" s="73">
        <v>38810</v>
      </c>
      <c r="R836" s="72">
        <v>4.415</v>
      </c>
      <c r="S836" s="73">
        <v>35936</v>
      </c>
      <c r="T836" s="72">
        <v>8.7799999999999994</v>
      </c>
      <c r="U836" s="73">
        <v>36271</v>
      </c>
      <c r="V836" s="72">
        <v>6.67</v>
      </c>
      <c r="W836" s="73">
        <v>36601</v>
      </c>
      <c r="X836" s="72">
        <v>7.64</v>
      </c>
      <c r="Y836" s="73">
        <v>40476</v>
      </c>
      <c r="Z836" s="72">
        <v>2.3689999999999998</v>
      </c>
    </row>
    <row r="837" spans="4:26">
      <c r="D837" s="83" t="e">
        <f t="shared" si="12"/>
        <v>#DIV/0!</v>
      </c>
      <c r="E837" s="72">
        <f>ROW()</f>
        <v>837</v>
      </c>
      <c r="K837" s="73">
        <v>35929</v>
      </c>
      <c r="L837" s="72">
        <v>8.41</v>
      </c>
      <c r="M837" s="73">
        <v>35935</v>
      </c>
      <c r="N837" s="72">
        <v>8.57</v>
      </c>
      <c r="O837" s="73">
        <v>35935</v>
      </c>
      <c r="P837" s="72">
        <v>8.7100000000000009</v>
      </c>
      <c r="Q837" s="73">
        <v>38811</v>
      </c>
      <c r="R837" s="72">
        <v>4.45</v>
      </c>
      <c r="S837" s="73">
        <v>35937</v>
      </c>
      <c r="T837" s="72">
        <v>8.85</v>
      </c>
      <c r="U837" s="73">
        <v>36272</v>
      </c>
      <c r="V837" s="72">
        <v>6.65</v>
      </c>
      <c r="W837" s="73">
        <v>36602</v>
      </c>
      <c r="X837" s="72">
        <v>7.62</v>
      </c>
      <c r="Y837" s="73">
        <v>40477</v>
      </c>
      <c r="Z837" s="72">
        <v>2.3820000000000001</v>
      </c>
    </row>
    <row r="838" spans="4:26">
      <c r="D838" s="83" t="e">
        <f t="shared" si="12"/>
        <v>#DIV/0!</v>
      </c>
      <c r="E838" s="72">
        <f>ROW()</f>
        <v>838</v>
      </c>
      <c r="K838" s="73">
        <v>35930</v>
      </c>
      <c r="L838" s="72">
        <v>8.1999999999999993</v>
      </c>
      <c r="M838" s="73">
        <v>35936</v>
      </c>
      <c r="N838" s="72">
        <v>8.48</v>
      </c>
      <c r="O838" s="73">
        <v>35936</v>
      </c>
      <c r="P838" s="72">
        <v>8.6</v>
      </c>
      <c r="Q838" s="73">
        <v>38812</v>
      </c>
      <c r="R838" s="72">
        <v>4.45</v>
      </c>
      <c r="S838" s="73">
        <v>35940</v>
      </c>
      <c r="T838" s="72">
        <v>8.8699999999999992</v>
      </c>
      <c r="U838" s="73">
        <v>36273</v>
      </c>
      <c r="V838" s="72">
        <v>6.65</v>
      </c>
      <c r="W838" s="73">
        <v>36605</v>
      </c>
      <c r="X838" s="72">
        <v>7.64</v>
      </c>
      <c r="Y838" s="73">
        <v>40478</v>
      </c>
      <c r="Z838" s="72">
        <v>2.4380000000000002</v>
      </c>
    </row>
    <row r="839" spans="4:26">
      <c r="D839" s="83" t="e">
        <f t="shared" si="12"/>
        <v>#DIV/0!</v>
      </c>
      <c r="E839" s="72">
        <f>ROW()</f>
        <v>839</v>
      </c>
      <c r="K839" s="73">
        <v>35933</v>
      </c>
      <c r="L839" s="72">
        <v>8.25</v>
      </c>
      <c r="M839" s="73">
        <v>35937</v>
      </c>
      <c r="N839" s="72">
        <v>8.56</v>
      </c>
      <c r="O839" s="73">
        <v>35937</v>
      </c>
      <c r="P839" s="72">
        <v>8.66</v>
      </c>
      <c r="Q839" s="73">
        <v>38813</v>
      </c>
      <c r="R839" s="72">
        <v>4.42</v>
      </c>
      <c r="S839" s="73">
        <v>35941</v>
      </c>
      <c r="T839" s="72">
        <v>8.9700000000000006</v>
      </c>
      <c r="U839" s="73">
        <v>36276</v>
      </c>
      <c r="V839" s="72">
        <v>6.66</v>
      </c>
      <c r="W839" s="73">
        <v>36606</v>
      </c>
      <c r="X839" s="72">
        <v>7.59</v>
      </c>
      <c r="Y839" s="73">
        <v>40479</v>
      </c>
      <c r="Z839" s="72">
        <v>2.4820000000000002</v>
      </c>
    </row>
    <row r="840" spans="4:26">
      <c r="D840" s="83" t="e">
        <f t="shared" si="12"/>
        <v>#DIV/0!</v>
      </c>
      <c r="E840" s="72">
        <f>ROW()</f>
        <v>840</v>
      </c>
      <c r="K840" s="73">
        <v>35934</v>
      </c>
      <c r="L840" s="72">
        <v>8.39</v>
      </c>
      <c r="M840" s="73">
        <v>35940</v>
      </c>
      <c r="N840" s="72">
        <v>8.66</v>
      </c>
      <c r="O840" s="73">
        <v>35940</v>
      </c>
      <c r="P840" s="72">
        <v>8.73</v>
      </c>
      <c r="Q840" s="73">
        <v>38814</v>
      </c>
      <c r="R840" s="72">
        <v>4.4260000000000002</v>
      </c>
      <c r="S840" s="73">
        <v>35942</v>
      </c>
      <c r="T840" s="72">
        <v>9.0299999999999994</v>
      </c>
      <c r="U840" s="73">
        <v>36277</v>
      </c>
      <c r="V840" s="72">
        <v>6.62</v>
      </c>
      <c r="W840" s="73">
        <v>36607</v>
      </c>
      <c r="X840" s="72">
        <v>7.46</v>
      </c>
      <c r="Y840" s="73">
        <v>40480</v>
      </c>
      <c r="Z840" s="72">
        <v>2.4260000000000002</v>
      </c>
    </row>
    <row r="841" spans="4:26">
      <c r="D841" s="83" t="e">
        <f t="shared" si="12"/>
        <v>#DIV/0!</v>
      </c>
      <c r="E841" s="72">
        <f>ROW()</f>
        <v>841</v>
      </c>
      <c r="K841" s="73">
        <v>35935</v>
      </c>
      <c r="L841" s="72">
        <v>8.01</v>
      </c>
      <c r="M841" s="73">
        <v>35941</v>
      </c>
      <c r="N841" s="72">
        <v>8.77</v>
      </c>
      <c r="O841" s="73">
        <v>35941</v>
      </c>
      <c r="P841" s="72">
        <v>8.86</v>
      </c>
      <c r="Q841" s="73">
        <v>38817</v>
      </c>
      <c r="R841" s="72">
        <v>4.492</v>
      </c>
      <c r="S841" s="73">
        <v>35943</v>
      </c>
      <c r="T841" s="72">
        <v>9.06</v>
      </c>
      <c r="U841" s="73">
        <v>36278</v>
      </c>
      <c r="V841" s="72">
        <v>6.65</v>
      </c>
      <c r="W841" s="73">
        <v>36608</v>
      </c>
      <c r="X841" s="72">
        <v>7.48</v>
      </c>
      <c r="Y841" s="73">
        <v>40483</v>
      </c>
      <c r="Z841" s="72">
        <v>2.41</v>
      </c>
    </row>
    <row r="842" spans="4:26">
      <c r="D842" s="83" t="e">
        <f t="shared" si="12"/>
        <v>#DIV/0!</v>
      </c>
      <c r="E842" s="72">
        <f>ROW()</f>
        <v>842</v>
      </c>
      <c r="K842" s="73">
        <v>35936</v>
      </c>
      <c r="L842" s="72">
        <v>7.86</v>
      </c>
      <c r="M842" s="73">
        <v>35942</v>
      </c>
      <c r="N842" s="72">
        <v>8.81</v>
      </c>
      <c r="O842" s="73">
        <v>35942</v>
      </c>
      <c r="P842" s="72">
        <v>8.9</v>
      </c>
      <c r="Q842" s="73">
        <v>38818</v>
      </c>
      <c r="R842" s="72">
        <v>4.4829999999999997</v>
      </c>
      <c r="S842" s="73">
        <v>35944</v>
      </c>
      <c r="T842" s="72">
        <v>9.0299999999999994</v>
      </c>
      <c r="U842" s="73">
        <v>36279</v>
      </c>
      <c r="V842" s="72">
        <v>6.68</v>
      </c>
      <c r="W842" s="73">
        <v>36609</v>
      </c>
      <c r="X842" s="72">
        <v>7.4</v>
      </c>
      <c r="Y842" s="73">
        <v>40484</v>
      </c>
      <c r="Z842" s="72">
        <v>2.4169999999999998</v>
      </c>
    </row>
    <row r="843" spans="4:26">
      <c r="D843" s="83" t="e">
        <f t="shared" si="12"/>
        <v>#DIV/0!</v>
      </c>
      <c r="E843" s="72">
        <f>ROW()</f>
        <v>843</v>
      </c>
      <c r="K843" s="73">
        <v>35937</v>
      </c>
      <c r="L843" s="72">
        <v>7.9</v>
      </c>
      <c r="M843" s="73">
        <v>35943</v>
      </c>
      <c r="N843" s="72">
        <v>8.8699999999999992</v>
      </c>
      <c r="O843" s="73">
        <v>35943</v>
      </c>
      <c r="P843" s="72">
        <v>8.9499999999999993</v>
      </c>
      <c r="Q843" s="73">
        <v>38819</v>
      </c>
      <c r="R843" s="72">
        <v>4.4719999999999995</v>
      </c>
      <c r="S843" s="73">
        <v>35947</v>
      </c>
      <c r="T843" s="72">
        <v>8.86</v>
      </c>
      <c r="U843" s="73">
        <v>36280</v>
      </c>
      <c r="V843" s="72">
        <v>6.66</v>
      </c>
      <c r="W843" s="73">
        <v>36612</v>
      </c>
      <c r="X843" s="72">
        <v>7.44</v>
      </c>
      <c r="Y843" s="73">
        <v>40485</v>
      </c>
      <c r="Z843" s="72">
        <v>2.4209999999999998</v>
      </c>
    </row>
    <row r="844" spans="4:26">
      <c r="D844" s="83" t="e">
        <f t="shared" si="12"/>
        <v>#DIV/0!</v>
      </c>
      <c r="E844" s="72">
        <f>ROW()</f>
        <v>844</v>
      </c>
      <c r="K844" s="73">
        <v>35940</v>
      </c>
      <c r="L844" s="72">
        <v>8.14</v>
      </c>
      <c r="M844" s="73">
        <v>35944</v>
      </c>
      <c r="N844" s="72">
        <v>8.74</v>
      </c>
      <c r="O844" s="73">
        <v>35944</v>
      </c>
      <c r="P844" s="72">
        <v>8.89</v>
      </c>
      <c r="Q844" s="73">
        <v>38820</v>
      </c>
      <c r="R844" s="72">
        <v>4.4989999999999997</v>
      </c>
      <c r="S844" s="73">
        <v>35948</v>
      </c>
      <c r="T844" s="72">
        <v>8.98</v>
      </c>
      <c r="U844" s="73">
        <v>36283</v>
      </c>
      <c r="V844" s="72">
        <v>6.66</v>
      </c>
      <c r="W844" s="73">
        <v>36613</v>
      </c>
      <c r="X844" s="72">
        <v>7.47</v>
      </c>
      <c r="Y844" s="73">
        <v>40486</v>
      </c>
      <c r="Z844" s="72">
        <v>2.4039999999999999</v>
      </c>
    </row>
    <row r="845" spans="4:26">
      <c r="D845" s="83" t="e">
        <f t="shared" si="12"/>
        <v>#DIV/0!</v>
      </c>
      <c r="E845" s="72">
        <f>ROW()</f>
        <v>845</v>
      </c>
      <c r="K845" s="73">
        <v>35941</v>
      </c>
      <c r="L845" s="72">
        <v>8.2799999999999994</v>
      </c>
      <c r="M845" s="73">
        <v>35947</v>
      </c>
      <c r="N845" s="72">
        <v>8.5500000000000007</v>
      </c>
      <c r="O845" s="73">
        <v>35947</v>
      </c>
      <c r="P845" s="72">
        <v>8.65</v>
      </c>
      <c r="Q845" s="73">
        <v>38821</v>
      </c>
      <c r="R845" s="72">
        <v>4.4989999999999997</v>
      </c>
      <c r="S845" s="73">
        <v>35949</v>
      </c>
      <c r="T845" s="72">
        <v>8.98</v>
      </c>
      <c r="U845" s="73">
        <v>36284</v>
      </c>
      <c r="V845" s="72">
        <v>6.6899999999999995</v>
      </c>
      <c r="W845" s="73">
        <v>36614</v>
      </c>
      <c r="X845" s="72">
        <v>7.44</v>
      </c>
      <c r="Y845" s="73">
        <v>40487</v>
      </c>
      <c r="Z845" s="72">
        <v>2.399</v>
      </c>
    </row>
    <row r="846" spans="4:26">
      <c r="D846" s="83" t="e">
        <f t="shared" ref="D846:D909" si="13">LN(B846/B845)</f>
        <v>#DIV/0!</v>
      </c>
      <c r="E846" s="72">
        <f>ROW()</f>
        <v>846</v>
      </c>
      <c r="K846" s="73">
        <v>35942</v>
      </c>
      <c r="L846" s="72">
        <v>8.2200000000000006</v>
      </c>
      <c r="M846" s="73">
        <v>35948</v>
      </c>
      <c r="N846" s="72">
        <v>8.8699999999999992</v>
      </c>
      <c r="O846" s="73">
        <v>35948</v>
      </c>
      <c r="P846" s="72">
        <v>8.94</v>
      </c>
      <c r="Q846" s="73">
        <v>38824</v>
      </c>
      <c r="R846" s="72">
        <v>4.4989999999999997</v>
      </c>
      <c r="S846" s="73">
        <v>35950</v>
      </c>
      <c r="T846" s="72">
        <v>8.86</v>
      </c>
      <c r="U846" s="73">
        <v>36285</v>
      </c>
      <c r="V846" s="72">
        <v>6.75</v>
      </c>
      <c r="W846" s="73">
        <v>36615</v>
      </c>
      <c r="X846" s="72">
        <v>7.43</v>
      </c>
      <c r="Y846" s="73">
        <v>40490</v>
      </c>
      <c r="Z846" s="72">
        <v>2.4350000000000001</v>
      </c>
    </row>
    <row r="847" spans="4:26">
      <c r="D847" s="83" t="e">
        <f t="shared" si="13"/>
        <v>#DIV/0!</v>
      </c>
      <c r="E847" s="72">
        <f>ROW()</f>
        <v>847</v>
      </c>
      <c r="K847" s="73">
        <v>35943</v>
      </c>
      <c r="L847" s="72">
        <v>8.41</v>
      </c>
      <c r="M847" s="73">
        <v>35949</v>
      </c>
      <c r="N847" s="72">
        <v>8.7899999999999991</v>
      </c>
      <c r="O847" s="73">
        <v>35949</v>
      </c>
      <c r="P847" s="72">
        <v>8.84</v>
      </c>
      <c r="Q847" s="73">
        <v>38825</v>
      </c>
      <c r="R847" s="72">
        <v>4.5199999999999996</v>
      </c>
      <c r="S847" s="73">
        <v>35951</v>
      </c>
      <c r="T847" s="72">
        <v>9.16</v>
      </c>
      <c r="U847" s="73">
        <v>36286</v>
      </c>
      <c r="V847" s="72">
        <v>6.83</v>
      </c>
      <c r="W847" s="73">
        <v>36616</v>
      </c>
      <c r="X847" s="72">
        <v>7.43</v>
      </c>
      <c r="Y847" s="73">
        <v>40491</v>
      </c>
      <c r="Z847" s="72">
        <v>2.4489999999999998</v>
      </c>
    </row>
    <row r="848" spans="4:26">
      <c r="D848" s="83" t="e">
        <f t="shared" si="13"/>
        <v>#DIV/0!</v>
      </c>
      <c r="E848" s="72">
        <f>ROW()</f>
        <v>848</v>
      </c>
      <c r="K848" s="73">
        <v>35944</v>
      </c>
      <c r="L848" s="72">
        <v>8.31</v>
      </c>
      <c r="M848" s="73">
        <v>35950</v>
      </c>
      <c r="N848" s="72">
        <v>8.61</v>
      </c>
      <c r="O848" s="73">
        <v>35950</v>
      </c>
      <c r="P848" s="72">
        <v>8.7200000000000006</v>
      </c>
      <c r="Q848" s="73">
        <v>38826</v>
      </c>
      <c r="R848" s="72">
        <v>4.4649999999999999</v>
      </c>
      <c r="S848" s="73">
        <v>35954</v>
      </c>
      <c r="T848" s="72">
        <v>9.39</v>
      </c>
      <c r="U848" s="73">
        <v>36287</v>
      </c>
      <c r="V848" s="72">
        <v>6.92</v>
      </c>
      <c r="W848" s="73">
        <v>36619</v>
      </c>
      <c r="X848" s="72">
        <v>7.41</v>
      </c>
      <c r="Y848" s="73">
        <v>40492</v>
      </c>
      <c r="Z848" s="72">
        <v>2.544</v>
      </c>
    </row>
    <row r="849" spans="4:26">
      <c r="D849" s="83" t="e">
        <f t="shared" si="13"/>
        <v>#DIV/0!</v>
      </c>
      <c r="E849" s="72">
        <f>ROW()</f>
        <v>849</v>
      </c>
      <c r="K849" s="73">
        <v>35947</v>
      </c>
      <c r="L849" s="72">
        <v>8.0500000000000007</v>
      </c>
      <c r="M849" s="73">
        <v>35951</v>
      </c>
      <c r="N849" s="72">
        <v>8.8800000000000008</v>
      </c>
      <c r="O849" s="73">
        <v>35951</v>
      </c>
      <c r="P849" s="72">
        <v>9.0299999999999994</v>
      </c>
      <c r="Q849" s="73">
        <v>38827</v>
      </c>
      <c r="R849" s="72">
        <v>4.4950000000000001</v>
      </c>
      <c r="S849" s="73">
        <v>35955</v>
      </c>
      <c r="T849" s="72">
        <v>9.34</v>
      </c>
      <c r="U849" s="73">
        <v>36290</v>
      </c>
      <c r="V849" s="72">
        <v>6.99</v>
      </c>
      <c r="W849" s="73">
        <v>36621</v>
      </c>
      <c r="X849" s="72">
        <v>7.33</v>
      </c>
      <c r="Y849" s="73">
        <v>40493</v>
      </c>
      <c r="Z849" s="72">
        <v>2.5449999999999999</v>
      </c>
    </row>
    <row r="850" spans="4:26">
      <c r="D850" s="83" t="e">
        <f t="shared" si="13"/>
        <v>#DIV/0!</v>
      </c>
      <c r="E850" s="72">
        <f>ROW()</f>
        <v>850</v>
      </c>
      <c r="K850" s="73">
        <v>35948</v>
      </c>
      <c r="L850" s="72">
        <v>8.51</v>
      </c>
      <c r="M850" s="73">
        <v>35954</v>
      </c>
      <c r="N850" s="72">
        <v>9.2100000000000009</v>
      </c>
      <c r="O850" s="73">
        <v>35954</v>
      </c>
      <c r="P850" s="72">
        <v>9.31</v>
      </c>
      <c r="Q850" s="73">
        <v>38828</v>
      </c>
      <c r="R850" s="72">
        <v>4.51</v>
      </c>
      <c r="S850" s="73">
        <v>35956</v>
      </c>
      <c r="T850" s="72">
        <v>9.7100000000000009</v>
      </c>
      <c r="U850" s="73">
        <v>36291</v>
      </c>
      <c r="V850" s="72">
        <v>6.96</v>
      </c>
      <c r="W850" s="73">
        <v>36622</v>
      </c>
      <c r="X850" s="72">
        <v>7.32</v>
      </c>
      <c r="Y850" s="73">
        <v>40494</v>
      </c>
      <c r="Z850" s="72">
        <v>2.5540000000000003</v>
      </c>
    </row>
    <row r="851" spans="4:26">
      <c r="D851" s="83" t="e">
        <f t="shared" si="13"/>
        <v>#DIV/0!</v>
      </c>
      <c r="E851" s="72">
        <f>ROW()</f>
        <v>851</v>
      </c>
      <c r="K851" s="73">
        <v>35949</v>
      </c>
      <c r="L851" s="72">
        <v>8.32</v>
      </c>
      <c r="M851" s="73">
        <v>35955</v>
      </c>
      <c r="N851" s="72">
        <v>9.09</v>
      </c>
      <c r="O851" s="73">
        <v>35955</v>
      </c>
      <c r="P851" s="72">
        <v>9.23</v>
      </c>
      <c r="Q851" s="73">
        <v>38831</v>
      </c>
      <c r="R851" s="72">
        <v>4.5149999999999997</v>
      </c>
      <c r="S851" s="73">
        <v>35957</v>
      </c>
      <c r="T851" s="72">
        <v>9.92</v>
      </c>
      <c r="U851" s="73">
        <v>36292</v>
      </c>
      <c r="V851" s="72">
        <v>6.91</v>
      </c>
      <c r="W851" s="73">
        <v>36623</v>
      </c>
      <c r="X851" s="72">
        <v>7.37</v>
      </c>
      <c r="Y851" s="73">
        <v>40497</v>
      </c>
      <c r="Z851" s="72">
        <v>2.6059999999999999</v>
      </c>
    </row>
    <row r="852" spans="4:26">
      <c r="D852" s="83" t="e">
        <f t="shared" si="13"/>
        <v>#DIV/0!</v>
      </c>
      <c r="E852" s="72">
        <f>ROW()</f>
        <v>852</v>
      </c>
      <c r="K852" s="73">
        <v>35950</v>
      </c>
      <c r="L852" s="72">
        <v>8.2100000000000009</v>
      </c>
      <c r="M852" s="73">
        <v>35956</v>
      </c>
      <c r="N852" s="72">
        <v>9.5</v>
      </c>
      <c r="O852" s="73">
        <v>35956</v>
      </c>
      <c r="P852" s="72">
        <v>9.57</v>
      </c>
      <c r="Q852" s="73">
        <v>38832</v>
      </c>
      <c r="R852" s="72">
        <v>4.4420000000000002</v>
      </c>
      <c r="S852" s="73">
        <v>35958</v>
      </c>
      <c r="T852" s="72">
        <v>9.9</v>
      </c>
      <c r="U852" s="73">
        <v>36293</v>
      </c>
      <c r="V852" s="72">
        <v>6.95</v>
      </c>
      <c r="W852" s="73">
        <v>36626</v>
      </c>
      <c r="X852" s="72">
        <v>7.36</v>
      </c>
      <c r="Y852" s="73">
        <v>40498</v>
      </c>
      <c r="Z852" s="72">
        <v>2.734</v>
      </c>
    </row>
    <row r="853" spans="4:26">
      <c r="D853" s="83" t="e">
        <f t="shared" si="13"/>
        <v>#DIV/0!</v>
      </c>
      <c r="E853" s="72">
        <f>ROW()</f>
        <v>853</v>
      </c>
      <c r="K853" s="73">
        <v>35951</v>
      </c>
      <c r="L853" s="72">
        <v>8.31</v>
      </c>
      <c r="M853" s="73">
        <v>35957</v>
      </c>
      <c r="N853" s="72">
        <v>9.94</v>
      </c>
      <c r="O853" s="73">
        <v>35957</v>
      </c>
      <c r="P853" s="72">
        <v>9.94</v>
      </c>
      <c r="Q853" s="73">
        <v>38833</v>
      </c>
      <c r="R853" s="72">
        <v>4.492</v>
      </c>
      <c r="S853" s="73">
        <v>35961</v>
      </c>
      <c r="T853" s="72">
        <v>10.14</v>
      </c>
      <c r="U853" s="73">
        <v>36294</v>
      </c>
      <c r="V853" s="72">
        <v>7.03</v>
      </c>
      <c r="W853" s="73">
        <v>36627</v>
      </c>
      <c r="X853" s="72">
        <v>7.35</v>
      </c>
      <c r="Y853" s="73">
        <v>40499</v>
      </c>
      <c r="Z853" s="72">
        <v>2.6959999999999997</v>
      </c>
    </row>
    <row r="854" spans="4:26">
      <c r="D854" s="83" t="e">
        <f t="shared" si="13"/>
        <v>#DIV/0!</v>
      </c>
      <c r="E854" s="72">
        <f>ROW()</f>
        <v>854</v>
      </c>
      <c r="K854" s="73">
        <v>35954</v>
      </c>
      <c r="L854" s="72">
        <v>8.75</v>
      </c>
      <c r="M854" s="73">
        <v>35958</v>
      </c>
      <c r="N854" s="72">
        <v>9.99</v>
      </c>
      <c r="O854" s="73">
        <v>35958</v>
      </c>
      <c r="P854" s="72">
        <v>9.92</v>
      </c>
      <c r="Q854" s="73">
        <v>38834</v>
      </c>
      <c r="R854" s="72">
        <v>4.5339999999999998</v>
      </c>
      <c r="S854" s="73">
        <v>35962</v>
      </c>
      <c r="T854" s="72">
        <v>10.130000000000001</v>
      </c>
      <c r="U854" s="73">
        <v>36297</v>
      </c>
      <c r="V854" s="72">
        <v>7.16</v>
      </c>
      <c r="W854" s="73">
        <v>36628</v>
      </c>
      <c r="X854" s="72">
        <v>7.38</v>
      </c>
      <c r="Y854" s="73">
        <v>40500</v>
      </c>
      <c r="Z854" s="72">
        <v>2.7189999999999999</v>
      </c>
    </row>
    <row r="855" spans="4:26">
      <c r="D855" s="83" t="e">
        <f t="shared" si="13"/>
        <v>#DIV/0!</v>
      </c>
      <c r="E855" s="72">
        <f>ROW()</f>
        <v>855</v>
      </c>
      <c r="K855" s="73">
        <v>35955</v>
      </c>
      <c r="L855" s="72">
        <v>8.74</v>
      </c>
      <c r="M855" s="73">
        <v>35961</v>
      </c>
      <c r="N855" s="72">
        <v>10.74</v>
      </c>
      <c r="O855" s="73">
        <v>35961</v>
      </c>
      <c r="P855" s="72">
        <v>10.37</v>
      </c>
      <c r="Q855" s="73">
        <v>38835</v>
      </c>
      <c r="R855" s="72">
        <v>4.452</v>
      </c>
      <c r="S855" s="73">
        <v>35963</v>
      </c>
      <c r="T855" s="72">
        <v>10.19</v>
      </c>
      <c r="U855" s="73">
        <v>36298</v>
      </c>
      <c r="V855" s="72">
        <v>7.17</v>
      </c>
      <c r="W855" s="73">
        <v>36629</v>
      </c>
      <c r="X855" s="72">
        <v>7.37</v>
      </c>
      <c r="Y855" s="73">
        <v>40501</v>
      </c>
      <c r="Z855" s="72">
        <v>2.7199999999999998</v>
      </c>
    </row>
    <row r="856" spans="4:26">
      <c r="D856" s="83" t="e">
        <f t="shared" si="13"/>
        <v>#DIV/0!</v>
      </c>
      <c r="E856" s="72">
        <f>ROW()</f>
        <v>856</v>
      </c>
      <c r="K856" s="73">
        <v>35956</v>
      </c>
      <c r="L856" s="72">
        <v>9.19</v>
      </c>
      <c r="M856" s="73">
        <v>35962</v>
      </c>
      <c r="N856" s="72">
        <v>10.48</v>
      </c>
      <c r="O856" s="73">
        <v>35962</v>
      </c>
      <c r="P856" s="72">
        <v>10.32</v>
      </c>
      <c r="Q856" s="73">
        <v>38838</v>
      </c>
      <c r="R856" s="72">
        <v>4.452</v>
      </c>
      <c r="S856" s="73">
        <v>35964</v>
      </c>
      <c r="T856" s="72">
        <v>10.02</v>
      </c>
      <c r="U856" s="73">
        <v>36299</v>
      </c>
      <c r="V856" s="72">
        <v>7.21</v>
      </c>
      <c r="W856" s="73">
        <v>36630</v>
      </c>
      <c r="X856" s="72">
        <v>7.39</v>
      </c>
      <c r="Y856" s="73">
        <v>40504</v>
      </c>
      <c r="Z856" s="72">
        <v>2.73</v>
      </c>
    </row>
    <row r="857" spans="4:26">
      <c r="D857" s="83" t="e">
        <f t="shared" si="13"/>
        <v>#DIV/0!</v>
      </c>
      <c r="E857" s="72">
        <f>ROW()</f>
        <v>857</v>
      </c>
      <c r="K857" s="73">
        <v>35957</v>
      </c>
      <c r="L857" s="72">
        <v>10.23</v>
      </c>
      <c r="M857" s="73">
        <v>35963</v>
      </c>
      <c r="N857" s="72">
        <v>10.43</v>
      </c>
      <c r="O857" s="73">
        <v>35963</v>
      </c>
      <c r="P857" s="72">
        <v>10.32</v>
      </c>
      <c r="Q857" s="73">
        <v>38839</v>
      </c>
      <c r="R857" s="72">
        <v>4.5250000000000004</v>
      </c>
      <c r="S857" s="73">
        <v>35965</v>
      </c>
      <c r="T857" s="72">
        <v>10.24</v>
      </c>
      <c r="U857" s="73">
        <v>36300</v>
      </c>
      <c r="V857" s="72">
        <v>7.33</v>
      </c>
      <c r="W857" s="73">
        <v>36633</v>
      </c>
      <c r="X857" s="72">
        <v>7.32</v>
      </c>
      <c r="Y857" s="73">
        <v>40505</v>
      </c>
      <c r="Z857" s="72">
        <v>2.6870000000000003</v>
      </c>
    </row>
    <row r="858" spans="4:26">
      <c r="D858" s="83" t="e">
        <f t="shared" si="13"/>
        <v>#DIV/0!</v>
      </c>
      <c r="E858" s="72">
        <f>ROW()</f>
        <v>858</v>
      </c>
      <c r="K858" s="73">
        <v>35958</v>
      </c>
      <c r="L858" s="72">
        <v>10.28</v>
      </c>
      <c r="M858" s="73">
        <v>35964</v>
      </c>
      <c r="N858" s="72">
        <v>9.85</v>
      </c>
      <c r="O858" s="73">
        <v>35964</v>
      </c>
      <c r="P858" s="72">
        <v>9.94</v>
      </c>
      <c r="Q858" s="73">
        <v>38840</v>
      </c>
      <c r="R858" s="72">
        <v>4.5049999999999999</v>
      </c>
      <c r="S858" s="73">
        <v>35968</v>
      </c>
      <c r="T858" s="72">
        <v>10.039999999999999</v>
      </c>
      <c r="U858" s="73">
        <v>36301</v>
      </c>
      <c r="V858" s="72">
        <v>7.26</v>
      </c>
      <c r="W858" s="73">
        <v>36634</v>
      </c>
      <c r="X858" s="72">
        <v>7.38</v>
      </c>
      <c r="Y858" s="73">
        <v>40506</v>
      </c>
      <c r="Z858" s="72">
        <v>2.68</v>
      </c>
    </row>
    <row r="859" spans="4:26">
      <c r="D859" s="83" t="e">
        <f t="shared" si="13"/>
        <v>#DIV/0!</v>
      </c>
      <c r="E859" s="72">
        <f>ROW()</f>
        <v>859</v>
      </c>
      <c r="K859" s="73">
        <v>35961</v>
      </c>
      <c r="L859" s="72">
        <v>11.75</v>
      </c>
      <c r="M859" s="73">
        <v>35965</v>
      </c>
      <c r="N859" s="72">
        <v>10.210000000000001</v>
      </c>
      <c r="O859" s="73">
        <v>35965</v>
      </c>
      <c r="P859" s="72">
        <v>10.24</v>
      </c>
      <c r="Q859" s="73">
        <v>38841</v>
      </c>
      <c r="R859" s="72">
        <v>4.5060000000000002</v>
      </c>
      <c r="S859" s="73">
        <v>35969</v>
      </c>
      <c r="T859" s="72">
        <v>10.29</v>
      </c>
      <c r="U859" s="73">
        <v>36304</v>
      </c>
      <c r="V859" s="72">
        <v>7.23</v>
      </c>
      <c r="W859" s="73">
        <v>36635</v>
      </c>
      <c r="X859" s="72">
        <v>7.38</v>
      </c>
      <c r="Y859" s="73">
        <v>40507</v>
      </c>
      <c r="Z859" s="72">
        <v>2.786</v>
      </c>
    </row>
    <row r="860" spans="4:26">
      <c r="D860" s="83" t="e">
        <f t="shared" si="13"/>
        <v>#DIV/0!</v>
      </c>
      <c r="E860" s="72">
        <f>ROW()</f>
        <v>860</v>
      </c>
      <c r="K860" s="73">
        <v>35962</v>
      </c>
      <c r="L860" s="72">
        <v>11.34</v>
      </c>
      <c r="M860" s="73">
        <v>35968</v>
      </c>
      <c r="N860" s="72">
        <v>9.8800000000000008</v>
      </c>
      <c r="O860" s="73">
        <v>35968</v>
      </c>
      <c r="P860" s="72">
        <v>9.9499999999999993</v>
      </c>
      <c r="Q860" s="73">
        <v>38842</v>
      </c>
      <c r="R860" s="72">
        <v>4.5060000000000002</v>
      </c>
      <c r="S860" s="73">
        <v>35970</v>
      </c>
      <c r="T860" s="72">
        <v>10.41</v>
      </c>
      <c r="U860" s="73">
        <v>36305</v>
      </c>
      <c r="V860" s="72">
        <v>7.14</v>
      </c>
      <c r="W860" s="73">
        <v>36636</v>
      </c>
      <c r="X860" s="72">
        <v>7.37</v>
      </c>
      <c r="Y860" s="73">
        <v>40508</v>
      </c>
      <c r="Z860" s="72">
        <v>2.8170000000000002</v>
      </c>
    </row>
    <row r="861" spans="4:26">
      <c r="D861" s="83" t="e">
        <f t="shared" si="13"/>
        <v>#DIV/0!</v>
      </c>
      <c r="E861" s="72">
        <f>ROW()</f>
        <v>861</v>
      </c>
      <c r="K861" s="73">
        <v>35963</v>
      </c>
      <c r="L861" s="72">
        <v>10.8</v>
      </c>
      <c r="M861" s="73">
        <v>35969</v>
      </c>
      <c r="N861" s="72">
        <v>10.31</v>
      </c>
      <c r="O861" s="73">
        <v>35969</v>
      </c>
      <c r="P861" s="72">
        <v>10.31</v>
      </c>
      <c r="Q861" s="73">
        <v>38845</v>
      </c>
      <c r="R861" s="72">
        <v>4.47</v>
      </c>
      <c r="S861" s="73">
        <v>35972</v>
      </c>
      <c r="T861" s="72">
        <v>10.56</v>
      </c>
      <c r="U861" s="73">
        <v>36306</v>
      </c>
      <c r="V861" s="72">
        <v>7.16</v>
      </c>
      <c r="W861" s="73">
        <v>36641</v>
      </c>
      <c r="X861" s="72">
        <v>7.37</v>
      </c>
      <c r="Y861" s="73">
        <v>40511</v>
      </c>
      <c r="Z861" s="72">
        <v>2.8250000000000002</v>
      </c>
    </row>
    <row r="862" spans="4:26">
      <c r="D862" s="83" t="e">
        <f t="shared" si="13"/>
        <v>#DIV/0!</v>
      </c>
      <c r="E862" s="72">
        <f>ROW()</f>
        <v>862</v>
      </c>
      <c r="K862" s="73">
        <v>35964</v>
      </c>
      <c r="L862" s="72">
        <v>9.6300000000000008</v>
      </c>
      <c r="M862" s="73">
        <v>35970</v>
      </c>
      <c r="N862" s="72">
        <v>10.58</v>
      </c>
      <c r="O862" s="73">
        <v>35970</v>
      </c>
      <c r="P862" s="72">
        <v>10.67</v>
      </c>
      <c r="Q862" s="73">
        <v>38846</v>
      </c>
      <c r="R862" s="72">
        <v>4.476</v>
      </c>
      <c r="S862" s="73">
        <v>35975</v>
      </c>
      <c r="T862" s="72">
        <v>10.51</v>
      </c>
      <c r="U862" s="73">
        <v>36307</v>
      </c>
      <c r="V862" s="72">
        <v>7.16</v>
      </c>
      <c r="W862" s="73">
        <v>36642</v>
      </c>
      <c r="X862" s="72">
        <v>7.42</v>
      </c>
      <c r="Y862" s="73">
        <v>40512</v>
      </c>
      <c r="Z862" s="72">
        <v>2.7960000000000003</v>
      </c>
    </row>
    <row r="863" spans="4:26">
      <c r="D863" s="83" t="e">
        <f t="shared" si="13"/>
        <v>#DIV/0!</v>
      </c>
      <c r="E863" s="72">
        <f>ROW()</f>
        <v>863</v>
      </c>
      <c r="K863" s="73">
        <v>35965</v>
      </c>
      <c r="L863" s="72">
        <v>10</v>
      </c>
      <c r="M863" s="73">
        <v>35972</v>
      </c>
      <c r="N863" s="72">
        <v>10.88</v>
      </c>
      <c r="O863" s="73">
        <v>35972</v>
      </c>
      <c r="P863" s="72">
        <v>10.77</v>
      </c>
      <c r="Q863" s="73">
        <v>38847</v>
      </c>
      <c r="R863" s="72">
        <v>4.4800000000000004</v>
      </c>
      <c r="S863" s="73">
        <v>35976</v>
      </c>
      <c r="T863" s="72">
        <v>10.52</v>
      </c>
      <c r="U863" s="73">
        <v>36308</v>
      </c>
      <c r="V863" s="72">
        <v>7.17</v>
      </c>
      <c r="W863" s="73">
        <v>36643</v>
      </c>
      <c r="X863" s="72">
        <v>7.42</v>
      </c>
      <c r="Y863" s="73">
        <v>40513</v>
      </c>
      <c r="Z863" s="72">
        <v>2.8170000000000002</v>
      </c>
    </row>
    <row r="864" spans="4:26">
      <c r="D864" s="83" t="e">
        <f t="shared" si="13"/>
        <v>#DIV/0!</v>
      </c>
      <c r="E864" s="72">
        <f>ROW()</f>
        <v>864</v>
      </c>
      <c r="K864" s="73">
        <v>35968</v>
      </c>
      <c r="L864" s="72">
        <v>9.6</v>
      </c>
      <c r="M864" s="73">
        <v>35975</v>
      </c>
      <c r="N864" s="72">
        <v>10.67</v>
      </c>
      <c r="O864" s="73">
        <v>35975</v>
      </c>
      <c r="P864" s="72">
        <v>10.62</v>
      </c>
      <c r="Q864" s="73">
        <v>38848</v>
      </c>
      <c r="R864" s="72">
        <v>4.4630000000000001</v>
      </c>
      <c r="S864" s="73">
        <v>35978</v>
      </c>
      <c r="T864" s="72">
        <v>10.36</v>
      </c>
      <c r="U864" s="73">
        <v>36311</v>
      </c>
      <c r="V864" s="72">
        <v>7.09</v>
      </c>
      <c r="W864" s="73">
        <v>36644</v>
      </c>
      <c r="X864" s="72">
        <v>7.48</v>
      </c>
      <c r="Y864" s="73">
        <v>40514</v>
      </c>
      <c r="Z864" s="72">
        <v>2.9449999999999998</v>
      </c>
    </row>
    <row r="865" spans="4:26">
      <c r="D865" s="83" t="e">
        <f t="shared" si="13"/>
        <v>#DIV/0!</v>
      </c>
      <c r="E865" s="72">
        <f>ROW()</f>
        <v>865</v>
      </c>
      <c r="K865" s="73">
        <v>35969</v>
      </c>
      <c r="L865" s="72">
        <v>9.9499999999999993</v>
      </c>
      <c r="M865" s="73">
        <v>35976</v>
      </c>
      <c r="N865" s="72">
        <v>10.55</v>
      </c>
      <c r="O865" s="73">
        <v>35976</v>
      </c>
      <c r="P865" s="72">
        <v>10.56</v>
      </c>
      <c r="Q865" s="73">
        <v>38849</v>
      </c>
      <c r="R865" s="72">
        <v>4.4779999999999998</v>
      </c>
      <c r="S865" s="73">
        <v>35979</v>
      </c>
      <c r="T865" s="72">
        <v>10.39</v>
      </c>
      <c r="U865" s="73">
        <v>36312</v>
      </c>
      <c r="V865" s="72">
        <v>7.05</v>
      </c>
      <c r="W865" s="73">
        <v>36648</v>
      </c>
      <c r="X865" s="72">
        <v>7.5</v>
      </c>
      <c r="Y865" s="73">
        <v>40515</v>
      </c>
      <c r="Z865" s="72">
        <v>2.964</v>
      </c>
    </row>
    <row r="866" spans="4:26">
      <c r="D866" s="83" t="e">
        <f t="shared" si="13"/>
        <v>#DIV/0!</v>
      </c>
      <c r="E866" s="72">
        <f>ROW()</f>
        <v>866</v>
      </c>
      <c r="K866" s="73">
        <v>35970</v>
      </c>
      <c r="L866" s="72">
        <v>10.4</v>
      </c>
      <c r="M866" s="73">
        <v>35978</v>
      </c>
      <c r="N866" s="72">
        <v>10.09</v>
      </c>
      <c r="O866" s="73">
        <v>35978</v>
      </c>
      <c r="P866" s="72">
        <v>10.130000000000001</v>
      </c>
      <c r="Q866" s="73">
        <v>38852</v>
      </c>
      <c r="R866" s="72">
        <v>4.54</v>
      </c>
      <c r="S866" s="73">
        <v>35982</v>
      </c>
      <c r="T866" s="72">
        <v>10.31</v>
      </c>
      <c r="U866" s="73">
        <v>36313</v>
      </c>
      <c r="V866" s="72">
        <v>7.11</v>
      </c>
      <c r="W866" s="73">
        <v>36649</v>
      </c>
      <c r="X866" s="72">
        <v>7.51</v>
      </c>
      <c r="Y866" s="73">
        <v>40518</v>
      </c>
      <c r="Z866" s="72">
        <v>2.9319999999999999</v>
      </c>
    </row>
    <row r="867" spans="4:26">
      <c r="D867" s="83" t="e">
        <f t="shared" si="13"/>
        <v>#DIV/0!</v>
      </c>
      <c r="E867" s="72">
        <f>ROW()</f>
        <v>867</v>
      </c>
      <c r="K867" s="73">
        <v>35972</v>
      </c>
      <c r="L867" s="72">
        <v>10.66</v>
      </c>
      <c r="M867" s="73">
        <v>35979</v>
      </c>
      <c r="N867" s="72">
        <v>10.3</v>
      </c>
      <c r="O867" s="73">
        <v>35979</v>
      </c>
      <c r="P867" s="72">
        <v>10.31</v>
      </c>
      <c r="Q867" s="73">
        <v>38853</v>
      </c>
      <c r="R867" s="72">
        <v>4.5339999999999998</v>
      </c>
      <c r="S867" s="73">
        <v>35983</v>
      </c>
      <c r="T867" s="72">
        <v>10.1</v>
      </c>
      <c r="U867" s="73">
        <v>36314</v>
      </c>
      <c r="V867" s="72">
        <v>7.17</v>
      </c>
      <c r="W867" s="73">
        <v>36650</v>
      </c>
      <c r="X867" s="72">
        <v>7.62</v>
      </c>
      <c r="Y867" s="73">
        <v>40519</v>
      </c>
      <c r="Z867" s="72">
        <v>2.9020000000000001</v>
      </c>
    </row>
    <row r="868" spans="4:26">
      <c r="D868" s="83" t="e">
        <f t="shared" si="13"/>
        <v>#DIV/0!</v>
      </c>
      <c r="E868" s="72">
        <f>ROW()</f>
        <v>868</v>
      </c>
      <c r="K868" s="73">
        <v>35975</v>
      </c>
      <c r="L868" s="72">
        <v>10.45</v>
      </c>
      <c r="M868" s="73">
        <v>35982</v>
      </c>
      <c r="N868" s="72">
        <v>10.14</v>
      </c>
      <c r="O868" s="73">
        <v>35982</v>
      </c>
      <c r="P868" s="72">
        <v>10.18</v>
      </c>
      <c r="Q868" s="73">
        <v>38854</v>
      </c>
      <c r="R868" s="72">
        <v>4.4809999999999999</v>
      </c>
      <c r="S868" s="73">
        <v>35984</v>
      </c>
      <c r="T868" s="72">
        <v>9.99</v>
      </c>
      <c r="U868" s="73">
        <v>36315</v>
      </c>
      <c r="V868" s="72">
        <v>7.21</v>
      </c>
      <c r="W868" s="73">
        <v>36651</v>
      </c>
      <c r="X868" s="72">
        <v>7.64</v>
      </c>
      <c r="Y868" s="73">
        <v>40520</v>
      </c>
      <c r="Z868" s="72">
        <v>3.0430000000000001</v>
      </c>
    </row>
    <row r="869" spans="4:26">
      <c r="D869" s="83" t="e">
        <f t="shared" si="13"/>
        <v>#DIV/0!</v>
      </c>
      <c r="E869" s="72">
        <f>ROW()</f>
        <v>869</v>
      </c>
      <c r="K869" s="73">
        <v>35976</v>
      </c>
      <c r="L869" s="72">
        <v>10.25</v>
      </c>
      <c r="M869" s="73">
        <v>35983</v>
      </c>
      <c r="N869" s="72">
        <v>9.91</v>
      </c>
      <c r="O869" s="73">
        <v>35983</v>
      </c>
      <c r="P869" s="72">
        <v>9.99</v>
      </c>
      <c r="Q869" s="73">
        <v>38855</v>
      </c>
      <c r="R869" s="72">
        <v>4.5120000000000005</v>
      </c>
      <c r="S869" s="73">
        <v>35985</v>
      </c>
      <c r="T869" s="72">
        <v>9.93</v>
      </c>
      <c r="U869" s="73">
        <v>36318</v>
      </c>
      <c r="V869" s="72">
        <v>7.21</v>
      </c>
      <c r="W869" s="73">
        <v>36654</v>
      </c>
      <c r="X869" s="72">
        <v>7.7</v>
      </c>
      <c r="Y869" s="73">
        <v>40521</v>
      </c>
      <c r="Z869" s="72">
        <v>3.0489999999999999</v>
      </c>
    </row>
    <row r="870" spans="4:26">
      <c r="D870" s="83" t="e">
        <f t="shared" si="13"/>
        <v>#DIV/0!</v>
      </c>
      <c r="E870" s="72">
        <f>ROW()</f>
        <v>870</v>
      </c>
      <c r="K870" s="73">
        <v>35978</v>
      </c>
      <c r="L870" s="72">
        <v>9.5500000000000007</v>
      </c>
      <c r="M870" s="73">
        <v>35984</v>
      </c>
      <c r="N870" s="72">
        <v>9.69</v>
      </c>
      <c r="O870" s="73">
        <v>35984</v>
      </c>
      <c r="P870" s="72">
        <v>9.84</v>
      </c>
      <c r="Q870" s="73">
        <v>38856</v>
      </c>
      <c r="R870" s="72">
        <v>4.4649999999999999</v>
      </c>
      <c r="S870" s="73">
        <v>35986</v>
      </c>
      <c r="T870" s="72">
        <v>10.08</v>
      </c>
      <c r="U870" s="73">
        <v>36319</v>
      </c>
      <c r="V870" s="72">
        <v>7.19</v>
      </c>
      <c r="W870" s="73">
        <v>36655</v>
      </c>
      <c r="X870" s="72">
        <v>7.76</v>
      </c>
      <c r="Y870" s="73">
        <v>40522</v>
      </c>
      <c r="Z870" s="72">
        <v>3.004</v>
      </c>
    </row>
    <row r="871" spans="4:26">
      <c r="D871" s="83" t="e">
        <f t="shared" si="13"/>
        <v>#DIV/0!</v>
      </c>
      <c r="E871" s="72">
        <f>ROW()</f>
        <v>871</v>
      </c>
      <c r="K871" s="73">
        <v>35979</v>
      </c>
      <c r="L871" s="72">
        <v>9.83</v>
      </c>
      <c r="M871" s="73">
        <v>35985</v>
      </c>
      <c r="N871" s="72">
        <v>9.5299999999999994</v>
      </c>
      <c r="O871" s="73">
        <v>35985</v>
      </c>
      <c r="P871" s="72">
        <v>9.76</v>
      </c>
      <c r="Q871" s="73">
        <v>38859</v>
      </c>
      <c r="R871" s="72">
        <v>4.5229999999999997</v>
      </c>
      <c r="S871" s="73">
        <v>35989</v>
      </c>
      <c r="T871" s="72">
        <v>10.15</v>
      </c>
      <c r="U871" s="73">
        <v>36320</v>
      </c>
      <c r="V871" s="72">
        <v>7.29</v>
      </c>
      <c r="W871" s="73">
        <v>36656</v>
      </c>
      <c r="X871" s="72">
        <v>7.74</v>
      </c>
      <c r="Y871" s="73">
        <v>40525</v>
      </c>
      <c r="Z871" s="72">
        <v>3.0830000000000002</v>
      </c>
    </row>
    <row r="872" spans="4:26">
      <c r="D872" s="83" t="e">
        <f t="shared" si="13"/>
        <v>#DIV/0!</v>
      </c>
      <c r="E872" s="72">
        <f>ROW()</f>
        <v>872</v>
      </c>
      <c r="K872" s="73">
        <v>35982</v>
      </c>
      <c r="L872" s="72">
        <v>9.61</v>
      </c>
      <c r="M872" s="73">
        <v>35986</v>
      </c>
      <c r="N872" s="72">
        <v>9.76</v>
      </c>
      <c r="O872" s="73">
        <v>35986</v>
      </c>
      <c r="P872" s="72">
        <v>9.94</v>
      </c>
      <c r="Q872" s="73">
        <v>38860</v>
      </c>
      <c r="R872" s="72">
        <v>4.5060000000000002</v>
      </c>
      <c r="S872" s="73">
        <v>35990</v>
      </c>
      <c r="T872" s="72">
        <v>10.01</v>
      </c>
      <c r="U872" s="73">
        <v>36321</v>
      </c>
      <c r="V872" s="72">
        <v>7.42</v>
      </c>
      <c r="W872" s="73">
        <v>36658</v>
      </c>
      <c r="X872" s="72">
        <v>7.75</v>
      </c>
      <c r="Y872" s="73">
        <v>40526</v>
      </c>
      <c r="Z872" s="72">
        <v>3.048</v>
      </c>
    </row>
    <row r="873" spans="4:26">
      <c r="D873" s="83" t="e">
        <f t="shared" si="13"/>
        <v>#DIV/0!</v>
      </c>
      <c r="E873" s="72">
        <f>ROW()</f>
        <v>873</v>
      </c>
      <c r="K873" s="73">
        <v>35983</v>
      </c>
      <c r="L873" s="72">
        <v>9.4</v>
      </c>
      <c r="M873" s="73">
        <v>35989</v>
      </c>
      <c r="N873" s="72">
        <v>9.8800000000000008</v>
      </c>
      <c r="O873" s="73">
        <v>35989</v>
      </c>
      <c r="P873" s="72">
        <v>10.050000000000001</v>
      </c>
      <c r="Q873" s="73">
        <v>38861</v>
      </c>
      <c r="R873" s="72">
        <v>4.5060000000000002</v>
      </c>
      <c r="S873" s="73">
        <v>35991</v>
      </c>
      <c r="T873" s="72">
        <v>10.029999999999999</v>
      </c>
      <c r="U873" s="73">
        <v>36322</v>
      </c>
      <c r="V873" s="72">
        <v>7.42</v>
      </c>
      <c r="W873" s="73">
        <v>36661</v>
      </c>
      <c r="X873" s="72">
        <v>7.8100000000000005</v>
      </c>
      <c r="Y873" s="73">
        <v>40527</v>
      </c>
      <c r="Z873" s="72">
        <v>3.048</v>
      </c>
    </row>
    <row r="874" spans="4:26">
      <c r="D874" s="83" t="e">
        <f t="shared" si="13"/>
        <v>#DIV/0!</v>
      </c>
      <c r="E874" s="72">
        <f>ROW()</f>
        <v>874</v>
      </c>
      <c r="K874" s="73">
        <v>35984</v>
      </c>
      <c r="L874" s="72">
        <v>9.25</v>
      </c>
      <c r="M874" s="73">
        <v>35990</v>
      </c>
      <c r="N874" s="72">
        <v>9.41</v>
      </c>
      <c r="O874" s="73">
        <v>35990</v>
      </c>
      <c r="P874" s="72">
        <v>9.86</v>
      </c>
      <c r="Q874" s="73">
        <v>38862</v>
      </c>
      <c r="R874" s="72">
        <v>4.5220000000000002</v>
      </c>
      <c r="S874" s="73">
        <v>35992</v>
      </c>
      <c r="T874" s="72">
        <v>10.050000000000001</v>
      </c>
      <c r="U874" s="73">
        <v>36325</v>
      </c>
      <c r="V874" s="72">
        <v>7.43</v>
      </c>
      <c r="W874" s="73">
        <v>36662</v>
      </c>
      <c r="X874" s="72">
        <v>7.8100000000000005</v>
      </c>
      <c r="Y874" s="73">
        <v>40528</v>
      </c>
      <c r="Z874" s="72">
        <v>3.048</v>
      </c>
    </row>
    <row r="875" spans="4:26">
      <c r="D875" s="83" t="e">
        <f t="shared" si="13"/>
        <v>#DIV/0!</v>
      </c>
      <c r="E875" s="72">
        <f>ROW()</f>
        <v>875</v>
      </c>
      <c r="K875" s="73">
        <v>35985</v>
      </c>
      <c r="L875" s="72">
        <v>9.16</v>
      </c>
      <c r="M875" s="73">
        <v>35991</v>
      </c>
      <c r="N875" s="72">
        <v>9.64</v>
      </c>
      <c r="O875" s="73">
        <v>35991</v>
      </c>
      <c r="P875" s="72">
        <v>9.86</v>
      </c>
      <c r="Q875" s="73">
        <v>38863</v>
      </c>
      <c r="R875" s="72">
        <v>4.5220000000000002</v>
      </c>
      <c r="S875" s="73">
        <v>35993</v>
      </c>
      <c r="T875" s="72">
        <v>9.94</v>
      </c>
      <c r="U875" s="73">
        <v>36326</v>
      </c>
      <c r="V875" s="72">
        <v>7.42</v>
      </c>
      <c r="W875" s="73">
        <v>36663</v>
      </c>
      <c r="X875" s="72">
        <v>7.76</v>
      </c>
      <c r="Y875" s="73">
        <v>40529</v>
      </c>
      <c r="Z875" s="72">
        <v>3.048</v>
      </c>
    </row>
    <row r="876" spans="4:26">
      <c r="D876" s="83" t="e">
        <f t="shared" si="13"/>
        <v>#DIV/0!</v>
      </c>
      <c r="E876" s="72">
        <f>ROW()</f>
        <v>876</v>
      </c>
      <c r="K876" s="73">
        <v>35986</v>
      </c>
      <c r="L876" s="72">
        <v>9.51</v>
      </c>
      <c r="M876" s="73">
        <v>35992</v>
      </c>
      <c r="N876" s="72">
        <v>9.65</v>
      </c>
      <c r="O876" s="73">
        <v>35992</v>
      </c>
      <c r="P876" s="72">
        <v>9.86</v>
      </c>
      <c r="Q876" s="73">
        <v>38866</v>
      </c>
      <c r="R876" s="72">
        <v>4.5220000000000002</v>
      </c>
      <c r="S876" s="73">
        <v>35996</v>
      </c>
      <c r="T876" s="72">
        <v>9.9</v>
      </c>
      <c r="U876" s="73">
        <v>36327</v>
      </c>
      <c r="V876" s="72">
        <v>7.47</v>
      </c>
      <c r="W876" s="73">
        <v>36664</v>
      </c>
      <c r="X876" s="72">
        <v>7.77</v>
      </c>
      <c r="Y876" s="73">
        <v>40532</v>
      </c>
      <c r="Z876" s="72">
        <v>3.02</v>
      </c>
    </row>
    <row r="877" spans="4:26">
      <c r="D877" s="83" t="e">
        <f t="shared" si="13"/>
        <v>#DIV/0!</v>
      </c>
      <c r="E877" s="72">
        <f>ROW()</f>
        <v>877</v>
      </c>
      <c r="K877" s="73">
        <v>35989</v>
      </c>
      <c r="L877" s="72">
        <v>9.68</v>
      </c>
      <c r="M877" s="73">
        <v>35993</v>
      </c>
      <c r="N877" s="72">
        <v>9.39</v>
      </c>
      <c r="O877" s="73">
        <v>35993</v>
      </c>
      <c r="P877" s="72">
        <v>9.75</v>
      </c>
      <c r="Q877" s="73">
        <v>38867</v>
      </c>
      <c r="R877" s="72">
        <v>4.5430000000000001</v>
      </c>
      <c r="S877" s="73">
        <v>35997</v>
      </c>
      <c r="T877" s="72">
        <v>10</v>
      </c>
      <c r="U877" s="73">
        <v>36328</v>
      </c>
      <c r="V877" s="72">
        <v>7.42</v>
      </c>
      <c r="W877" s="73">
        <v>36665</v>
      </c>
      <c r="X877" s="72">
        <v>7.82</v>
      </c>
      <c r="Y877" s="73">
        <v>40533</v>
      </c>
      <c r="Z877" s="72">
        <v>3.0190000000000001</v>
      </c>
    </row>
    <row r="878" spans="4:26">
      <c r="D878" s="83" t="e">
        <f t="shared" si="13"/>
        <v>#DIV/0!</v>
      </c>
      <c r="E878" s="72">
        <f>ROW()</f>
        <v>878</v>
      </c>
      <c r="K878" s="73">
        <v>35990</v>
      </c>
      <c r="L878" s="72">
        <v>9.35</v>
      </c>
      <c r="M878" s="73">
        <v>35996</v>
      </c>
      <c r="N878" s="72">
        <v>9.58</v>
      </c>
      <c r="O878" s="73">
        <v>35996</v>
      </c>
      <c r="P878" s="72">
        <v>9.76</v>
      </c>
      <c r="Q878" s="73">
        <v>38869</v>
      </c>
      <c r="R878" s="72">
        <v>4.6230000000000002</v>
      </c>
      <c r="S878" s="73">
        <v>35998</v>
      </c>
      <c r="T878" s="72">
        <v>9.9700000000000006</v>
      </c>
      <c r="U878" s="73">
        <v>36332</v>
      </c>
      <c r="V878" s="72">
        <v>7.38</v>
      </c>
      <c r="W878" s="73">
        <v>36668</v>
      </c>
      <c r="X878" s="72">
        <v>7.75</v>
      </c>
      <c r="Y878" s="73">
        <v>40534</v>
      </c>
      <c r="Z878" s="72">
        <v>3.008</v>
      </c>
    </row>
    <row r="879" spans="4:26">
      <c r="D879" s="83" t="e">
        <f t="shared" si="13"/>
        <v>#DIV/0!</v>
      </c>
      <c r="E879" s="72">
        <f>ROW()</f>
        <v>879</v>
      </c>
      <c r="K879" s="73">
        <v>35991</v>
      </c>
      <c r="L879" s="72">
        <v>9.3000000000000007</v>
      </c>
      <c r="M879" s="73">
        <v>35997</v>
      </c>
      <c r="N879" s="72">
        <v>9.6199999999999992</v>
      </c>
      <c r="O879" s="73">
        <v>35997</v>
      </c>
      <c r="P879" s="72">
        <v>9.86</v>
      </c>
      <c r="Q879" s="73">
        <v>38870</v>
      </c>
      <c r="R879" s="72">
        <v>4.569</v>
      </c>
      <c r="S879" s="73">
        <v>35999</v>
      </c>
      <c r="T879" s="72">
        <v>9.8800000000000008</v>
      </c>
      <c r="U879" s="73">
        <v>36333</v>
      </c>
      <c r="V879" s="72">
        <v>7.38</v>
      </c>
      <c r="W879" s="73">
        <v>36669</v>
      </c>
      <c r="X879" s="72">
        <v>7.73</v>
      </c>
      <c r="Y879" s="73">
        <v>40535</v>
      </c>
      <c r="Z879" s="72">
        <v>3.0169999999999999</v>
      </c>
    </row>
    <row r="880" spans="4:26">
      <c r="D880" s="83" t="e">
        <f t="shared" si="13"/>
        <v>#DIV/0!</v>
      </c>
      <c r="E880" s="72">
        <f>ROW()</f>
        <v>880</v>
      </c>
      <c r="K880" s="73">
        <v>35992</v>
      </c>
      <c r="L880" s="72">
        <v>9.23</v>
      </c>
      <c r="M880" s="73">
        <v>35998</v>
      </c>
      <c r="N880" s="72">
        <v>9.6199999999999992</v>
      </c>
      <c r="O880" s="73">
        <v>35998</v>
      </c>
      <c r="P880" s="72">
        <v>9.83</v>
      </c>
      <c r="Q880" s="73">
        <v>38873</v>
      </c>
      <c r="R880" s="72">
        <v>4.4480000000000004</v>
      </c>
      <c r="S880" s="73">
        <v>36000</v>
      </c>
      <c r="T880" s="72">
        <v>9.84</v>
      </c>
      <c r="U880" s="73">
        <v>36334</v>
      </c>
      <c r="V880" s="72">
        <v>7.37</v>
      </c>
      <c r="W880" s="73">
        <v>36670</v>
      </c>
      <c r="X880" s="72">
        <v>7.76</v>
      </c>
      <c r="Y880" s="73">
        <v>40536</v>
      </c>
      <c r="Z880" s="72">
        <v>3.0419999999999998</v>
      </c>
    </row>
    <row r="881" spans="4:26">
      <c r="D881" s="83" t="e">
        <f t="shared" si="13"/>
        <v>#DIV/0!</v>
      </c>
      <c r="E881" s="72">
        <f>ROW()</f>
        <v>881</v>
      </c>
      <c r="K881" s="73">
        <v>35993</v>
      </c>
      <c r="L881" s="72">
        <v>9.11</v>
      </c>
      <c r="M881" s="73">
        <v>35999</v>
      </c>
      <c r="N881" s="72">
        <v>9.56</v>
      </c>
      <c r="O881" s="73">
        <v>35999</v>
      </c>
      <c r="P881" s="72">
        <v>9.7799999999999994</v>
      </c>
      <c r="Q881" s="73">
        <v>38874</v>
      </c>
      <c r="R881" s="72">
        <v>4.4850000000000003</v>
      </c>
      <c r="S881" s="73">
        <v>36003</v>
      </c>
      <c r="T881" s="72">
        <v>9.84</v>
      </c>
      <c r="U881" s="73">
        <v>36335</v>
      </c>
      <c r="V881" s="72">
        <v>7.4</v>
      </c>
      <c r="W881" s="73">
        <v>36671</v>
      </c>
      <c r="X881" s="72">
        <v>7.78</v>
      </c>
      <c r="Y881" s="73">
        <v>40539</v>
      </c>
      <c r="Z881" s="72">
        <v>3.0419999999999998</v>
      </c>
    </row>
    <row r="882" spans="4:26">
      <c r="D882" s="83" t="e">
        <f t="shared" si="13"/>
        <v>#DIV/0!</v>
      </c>
      <c r="E882" s="72">
        <f>ROW()</f>
        <v>882</v>
      </c>
      <c r="K882" s="73">
        <v>35996</v>
      </c>
      <c r="L882" s="72">
        <v>9.16</v>
      </c>
      <c r="M882" s="73">
        <v>36000</v>
      </c>
      <c r="N882" s="72">
        <v>9.51</v>
      </c>
      <c r="O882" s="73">
        <v>36000</v>
      </c>
      <c r="P882" s="72">
        <v>9.76</v>
      </c>
      <c r="Q882" s="73">
        <v>38875</v>
      </c>
      <c r="R882" s="72">
        <v>4.5209999999999999</v>
      </c>
      <c r="S882" s="73">
        <v>36004</v>
      </c>
      <c r="T882" s="72">
        <v>9.7899999999999991</v>
      </c>
      <c r="U882" s="73">
        <v>36336</v>
      </c>
      <c r="V882" s="72">
        <v>7.44</v>
      </c>
      <c r="W882" s="73">
        <v>36672</v>
      </c>
      <c r="X882" s="72">
        <v>7.72</v>
      </c>
      <c r="Y882" s="73">
        <v>40540</v>
      </c>
      <c r="Z882" s="72">
        <v>3.0419999999999998</v>
      </c>
    </row>
    <row r="883" spans="4:26">
      <c r="D883" s="83" t="e">
        <f t="shared" si="13"/>
        <v>#DIV/0!</v>
      </c>
      <c r="E883" s="72">
        <f>ROW()</f>
        <v>883</v>
      </c>
      <c r="K883" s="73">
        <v>35997</v>
      </c>
      <c r="L883" s="72">
        <v>9.1199999999999992</v>
      </c>
      <c r="M883" s="73">
        <v>36003</v>
      </c>
      <c r="N883" s="72">
        <v>9.6</v>
      </c>
      <c r="O883" s="73">
        <v>36003</v>
      </c>
      <c r="P883" s="72">
        <v>9.7899999999999991</v>
      </c>
      <c r="Q883" s="73">
        <v>38876</v>
      </c>
      <c r="R883" s="72">
        <v>4.5609999999999999</v>
      </c>
      <c r="S883" s="73">
        <v>36005</v>
      </c>
      <c r="T883" s="72">
        <v>9.77</v>
      </c>
      <c r="U883" s="73">
        <v>36339</v>
      </c>
      <c r="V883" s="72">
        <v>7.4</v>
      </c>
      <c r="W883" s="73">
        <v>36675</v>
      </c>
      <c r="X883" s="72">
        <v>7.6899999999999995</v>
      </c>
      <c r="Y883" s="73">
        <v>40541</v>
      </c>
      <c r="Z883" s="72">
        <v>3.0419999999999998</v>
      </c>
    </row>
    <row r="884" spans="4:26">
      <c r="D884" s="83" t="e">
        <f t="shared" si="13"/>
        <v>#DIV/0!</v>
      </c>
      <c r="E884" s="72">
        <f>ROW()</f>
        <v>884</v>
      </c>
      <c r="K884" s="73">
        <v>35998</v>
      </c>
      <c r="L884" s="72">
        <v>9.1300000000000008</v>
      </c>
      <c r="M884" s="73">
        <v>36004</v>
      </c>
      <c r="N884" s="72">
        <v>9.52</v>
      </c>
      <c r="O884" s="73">
        <v>36004</v>
      </c>
      <c r="P884" s="72">
        <v>9.7100000000000009</v>
      </c>
      <c r="Q884" s="73">
        <v>38877</v>
      </c>
      <c r="R884" s="72">
        <v>4.556</v>
      </c>
      <c r="S884" s="73">
        <v>36006</v>
      </c>
      <c r="T884" s="72">
        <v>9.75</v>
      </c>
      <c r="U884" s="73">
        <v>36340</v>
      </c>
      <c r="V884" s="72">
        <v>7.32</v>
      </c>
      <c r="W884" s="73">
        <v>36676</v>
      </c>
      <c r="X884" s="72">
        <v>7.68</v>
      </c>
      <c r="Y884" s="73">
        <v>40542</v>
      </c>
      <c r="Z884" s="72">
        <v>3.093</v>
      </c>
    </row>
    <row r="885" spans="4:26">
      <c r="D885" s="83" t="e">
        <f t="shared" si="13"/>
        <v>#DIV/0!</v>
      </c>
      <c r="E885" s="72">
        <f>ROW()</f>
        <v>885</v>
      </c>
      <c r="K885" s="73">
        <v>35999</v>
      </c>
      <c r="L885" s="72">
        <v>9.16</v>
      </c>
      <c r="M885" s="73">
        <v>36005</v>
      </c>
      <c r="N885" s="72">
        <v>9.51</v>
      </c>
      <c r="O885" s="73">
        <v>36005</v>
      </c>
      <c r="P885" s="72">
        <v>9.68</v>
      </c>
      <c r="Q885" s="73">
        <v>38880</v>
      </c>
      <c r="R885" s="72">
        <v>4.5590000000000002</v>
      </c>
      <c r="S885" s="73">
        <v>36007</v>
      </c>
      <c r="T885" s="72">
        <v>9.7799999999999994</v>
      </c>
      <c r="U885" s="73">
        <v>36341</v>
      </c>
      <c r="V885" s="72">
        <v>7.32</v>
      </c>
      <c r="W885" s="73">
        <v>36677</v>
      </c>
      <c r="X885" s="72">
        <v>7.71</v>
      </c>
      <c r="Y885" s="73">
        <v>40543</v>
      </c>
      <c r="Z885" s="72">
        <v>3.0950000000000002</v>
      </c>
    </row>
    <row r="886" spans="4:26">
      <c r="D886" s="83" t="e">
        <f t="shared" si="13"/>
        <v>#DIV/0!</v>
      </c>
      <c r="E886" s="72">
        <f>ROW()</f>
        <v>886</v>
      </c>
      <c r="K886" s="73">
        <v>36000</v>
      </c>
      <c r="L886" s="72">
        <v>9.18</v>
      </c>
      <c r="M886" s="73">
        <v>36006</v>
      </c>
      <c r="N886" s="72">
        <v>9.48</v>
      </c>
      <c r="O886" s="73">
        <v>36006</v>
      </c>
      <c r="P886" s="72">
        <v>9.59</v>
      </c>
      <c r="Q886" s="73">
        <v>38881</v>
      </c>
      <c r="R886" s="72">
        <v>4.5649999999999995</v>
      </c>
      <c r="S886" s="73">
        <v>36010</v>
      </c>
      <c r="T886" s="72">
        <v>9.83</v>
      </c>
      <c r="U886" s="73">
        <v>36343</v>
      </c>
      <c r="V886" s="72">
        <v>7.31</v>
      </c>
      <c r="W886" s="73">
        <v>36678</v>
      </c>
      <c r="X886" s="72">
        <v>7.65</v>
      </c>
      <c r="Y886" s="73">
        <v>40546</v>
      </c>
      <c r="Z886" s="72">
        <v>3.0539999999999998</v>
      </c>
    </row>
    <row r="887" spans="4:26">
      <c r="D887" s="83" t="e">
        <f t="shared" si="13"/>
        <v>#DIV/0!</v>
      </c>
      <c r="E887" s="72">
        <f>ROW()</f>
        <v>887</v>
      </c>
      <c r="K887" s="73">
        <v>36003</v>
      </c>
      <c r="L887" s="72">
        <v>9.31</v>
      </c>
      <c r="M887" s="73">
        <v>36007</v>
      </c>
      <c r="N887" s="72">
        <v>9.5299999999999994</v>
      </c>
      <c r="O887" s="73">
        <v>36007</v>
      </c>
      <c r="P887" s="72">
        <v>9.6300000000000008</v>
      </c>
      <c r="Q887" s="73">
        <v>38882</v>
      </c>
      <c r="R887" s="72">
        <v>4.5679999999999996</v>
      </c>
      <c r="S887" s="73">
        <v>36011</v>
      </c>
      <c r="T887" s="72">
        <v>9.7200000000000006</v>
      </c>
      <c r="U887" s="73">
        <v>36346</v>
      </c>
      <c r="V887" s="72">
        <v>7.21</v>
      </c>
      <c r="W887" s="73">
        <v>36679</v>
      </c>
      <c r="X887" s="72">
        <v>7.51</v>
      </c>
      <c r="Y887" s="73">
        <v>40547</v>
      </c>
      <c r="Z887" s="72">
        <v>2.9910000000000001</v>
      </c>
    </row>
    <row r="888" spans="4:26">
      <c r="D888" s="83" t="e">
        <f t="shared" si="13"/>
        <v>#DIV/0!</v>
      </c>
      <c r="E888" s="72">
        <f>ROW()</f>
        <v>888</v>
      </c>
      <c r="K888" s="73">
        <v>36004</v>
      </c>
      <c r="L888" s="72">
        <v>9.1999999999999993</v>
      </c>
      <c r="M888" s="73">
        <v>36010</v>
      </c>
      <c r="N888" s="72">
        <v>9.69</v>
      </c>
      <c r="O888" s="73">
        <v>36010</v>
      </c>
      <c r="P888" s="72">
        <v>9.74</v>
      </c>
      <c r="Q888" s="73">
        <v>38883</v>
      </c>
      <c r="R888" s="72">
        <v>4.6150000000000002</v>
      </c>
      <c r="S888" s="73">
        <v>36012</v>
      </c>
      <c r="T888" s="72">
        <v>9.93</v>
      </c>
      <c r="U888" s="73">
        <v>36347</v>
      </c>
      <c r="V888" s="72">
        <v>7.16</v>
      </c>
      <c r="W888" s="73">
        <v>36682</v>
      </c>
      <c r="X888" s="72">
        <v>7.44</v>
      </c>
      <c r="Y888" s="73">
        <v>40548</v>
      </c>
      <c r="Z888" s="72">
        <v>2.9710000000000001</v>
      </c>
    </row>
    <row r="889" spans="4:26">
      <c r="D889" s="83" t="e">
        <f t="shared" si="13"/>
        <v>#DIV/0!</v>
      </c>
      <c r="E889" s="72">
        <f>ROW()</f>
        <v>889</v>
      </c>
      <c r="K889" s="73">
        <v>36005</v>
      </c>
      <c r="L889" s="72">
        <v>9.1199999999999992</v>
      </c>
      <c r="M889" s="73">
        <v>36011</v>
      </c>
      <c r="N889" s="72">
        <v>9.5399999999999991</v>
      </c>
      <c r="O889" s="73">
        <v>36011</v>
      </c>
      <c r="P889" s="72">
        <v>9.64</v>
      </c>
      <c r="Q889" s="73">
        <v>38884</v>
      </c>
      <c r="R889" s="72">
        <v>4.63</v>
      </c>
      <c r="S889" s="73">
        <v>36013</v>
      </c>
      <c r="T889" s="72">
        <v>9.89</v>
      </c>
      <c r="U889" s="73">
        <v>36348</v>
      </c>
      <c r="V889" s="72">
        <v>7.15</v>
      </c>
      <c r="W889" s="73">
        <v>36684</v>
      </c>
      <c r="X889" s="72">
        <v>7.43</v>
      </c>
      <c r="Y889" s="73">
        <v>40549</v>
      </c>
      <c r="Z889" s="72">
        <v>3.0630000000000002</v>
      </c>
    </row>
    <row r="890" spans="4:26">
      <c r="D890" s="83" t="e">
        <f t="shared" si="13"/>
        <v>#DIV/0!</v>
      </c>
      <c r="E890" s="72">
        <f>ROW()</f>
        <v>890</v>
      </c>
      <c r="K890" s="73">
        <v>36006</v>
      </c>
      <c r="L890" s="72">
        <v>9.09</v>
      </c>
      <c r="M890" s="73">
        <v>36012</v>
      </c>
      <c r="N890" s="72">
        <v>9.65</v>
      </c>
      <c r="O890" s="73">
        <v>36012</v>
      </c>
      <c r="P890" s="72">
        <v>9.8000000000000007</v>
      </c>
      <c r="Q890" s="73">
        <v>38887</v>
      </c>
      <c r="R890" s="72">
        <v>4.6619999999999999</v>
      </c>
      <c r="S890" s="73">
        <v>36014</v>
      </c>
      <c r="T890" s="72">
        <v>10.02</v>
      </c>
      <c r="U890" s="73">
        <v>36349</v>
      </c>
      <c r="V890" s="72">
        <v>7.19</v>
      </c>
      <c r="W890" s="73">
        <v>36685</v>
      </c>
      <c r="X890" s="72">
        <v>7.51</v>
      </c>
      <c r="Y890" s="73">
        <v>40550</v>
      </c>
      <c r="Z890" s="72">
        <v>3.0350000000000001</v>
      </c>
    </row>
    <row r="891" spans="4:26">
      <c r="D891" s="83" t="e">
        <f t="shared" si="13"/>
        <v>#DIV/0!</v>
      </c>
      <c r="E891" s="72">
        <f>ROW()</f>
        <v>891</v>
      </c>
      <c r="K891" s="73">
        <v>36007</v>
      </c>
      <c r="L891" s="72">
        <v>9.16</v>
      </c>
      <c r="M891" s="73">
        <v>36013</v>
      </c>
      <c r="N891" s="72">
        <v>9.83</v>
      </c>
      <c r="O891" s="73">
        <v>36013</v>
      </c>
      <c r="P891" s="72">
        <v>9.86</v>
      </c>
      <c r="Q891" s="73">
        <v>38888</v>
      </c>
      <c r="R891" s="72">
        <v>4.6920000000000002</v>
      </c>
      <c r="S891" s="73">
        <v>36017</v>
      </c>
      <c r="T891" s="72">
        <v>9.89</v>
      </c>
      <c r="U891" s="73">
        <v>36350</v>
      </c>
      <c r="V891" s="72">
        <v>7.2</v>
      </c>
      <c r="W891" s="73">
        <v>36686</v>
      </c>
      <c r="X891" s="72">
        <v>7.5</v>
      </c>
      <c r="Y891" s="73">
        <v>40553</v>
      </c>
      <c r="Z891" s="72">
        <v>2.9809999999999999</v>
      </c>
    </row>
    <row r="892" spans="4:26">
      <c r="D892" s="83" t="e">
        <f t="shared" si="13"/>
        <v>#DIV/0!</v>
      </c>
      <c r="E892" s="72">
        <f>ROW()</f>
        <v>892</v>
      </c>
      <c r="K892" s="73">
        <v>36010</v>
      </c>
      <c r="L892" s="72">
        <v>9.43</v>
      </c>
      <c r="M892" s="73">
        <v>36014</v>
      </c>
      <c r="N892" s="72">
        <v>10.039999999999999</v>
      </c>
      <c r="O892" s="73">
        <v>36014</v>
      </c>
      <c r="P892" s="72">
        <v>10.02</v>
      </c>
      <c r="Q892" s="73">
        <v>38889</v>
      </c>
      <c r="R892" s="72">
        <v>4.71</v>
      </c>
      <c r="S892" s="73">
        <v>36018</v>
      </c>
      <c r="T892" s="72">
        <v>9.9499999999999993</v>
      </c>
      <c r="U892" s="73">
        <v>36353</v>
      </c>
      <c r="V892" s="72">
        <v>7.21</v>
      </c>
      <c r="W892" s="73">
        <v>36689</v>
      </c>
      <c r="X892" s="72">
        <v>7.47</v>
      </c>
      <c r="Y892" s="73">
        <v>40554</v>
      </c>
      <c r="Z892" s="72">
        <v>2.9779999999999998</v>
      </c>
    </row>
    <row r="893" spans="4:26">
      <c r="D893" s="83" t="e">
        <f t="shared" si="13"/>
        <v>#DIV/0!</v>
      </c>
      <c r="E893" s="72">
        <f>ROW()</f>
        <v>893</v>
      </c>
      <c r="K893" s="73">
        <v>36011</v>
      </c>
      <c r="L893" s="72">
        <v>9.3800000000000008</v>
      </c>
      <c r="M893" s="73">
        <v>36017</v>
      </c>
      <c r="N893" s="72">
        <v>9.85</v>
      </c>
      <c r="O893" s="73">
        <v>36017</v>
      </c>
      <c r="P893" s="72">
        <v>9.85</v>
      </c>
      <c r="Q893" s="73">
        <v>38890</v>
      </c>
      <c r="R893" s="72">
        <v>4.7050000000000001</v>
      </c>
      <c r="S893" s="73">
        <v>36019</v>
      </c>
      <c r="T893" s="72">
        <v>9.9700000000000006</v>
      </c>
      <c r="U893" s="73">
        <v>36354</v>
      </c>
      <c r="V893" s="72">
        <v>7.22</v>
      </c>
      <c r="W893" s="73">
        <v>36690</v>
      </c>
      <c r="X893" s="72">
        <v>7.44</v>
      </c>
      <c r="Y893" s="73">
        <v>40555</v>
      </c>
      <c r="Z893" s="72">
        <v>2.9859999999999998</v>
      </c>
    </row>
    <row r="894" spans="4:26">
      <c r="D894" s="83" t="e">
        <f t="shared" si="13"/>
        <v>#DIV/0!</v>
      </c>
      <c r="E894" s="72">
        <f>ROW()</f>
        <v>894</v>
      </c>
      <c r="K894" s="73">
        <v>36012</v>
      </c>
      <c r="L894" s="72">
        <v>9.68</v>
      </c>
      <c r="M894" s="73">
        <v>36018</v>
      </c>
      <c r="N894" s="72">
        <v>9.9700000000000006</v>
      </c>
      <c r="O894" s="73">
        <v>36018</v>
      </c>
      <c r="P894" s="72">
        <v>9.9700000000000006</v>
      </c>
      <c r="Q894" s="73">
        <v>38891</v>
      </c>
      <c r="R894" s="72">
        <v>4.7649999999999997</v>
      </c>
      <c r="S894" s="73">
        <v>36020</v>
      </c>
      <c r="T894" s="72">
        <v>9.99</v>
      </c>
      <c r="U894" s="73">
        <v>36355</v>
      </c>
      <c r="V894" s="72">
        <v>7.21</v>
      </c>
      <c r="W894" s="73">
        <v>36691</v>
      </c>
      <c r="X894" s="72">
        <v>7.49</v>
      </c>
      <c r="Y894" s="73">
        <v>40556</v>
      </c>
      <c r="Z894" s="72">
        <v>2.984</v>
      </c>
    </row>
    <row r="895" spans="4:26">
      <c r="D895" s="83" t="e">
        <f t="shared" si="13"/>
        <v>#DIV/0!</v>
      </c>
      <c r="E895" s="72">
        <f>ROW()</f>
        <v>895</v>
      </c>
      <c r="K895" s="73">
        <v>36013</v>
      </c>
      <c r="L895" s="72">
        <v>9.58</v>
      </c>
      <c r="M895" s="73">
        <v>36019</v>
      </c>
      <c r="N895" s="72">
        <v>10.039999999999999</v>
      </c>
      <c r="O895" s="73">
        <v>36019</v>
      </c>
      <c r="P895" s="72">
        <v>10</v>
      </c>
      <c r="Q895" s="73">
        <v>38894</v>
      </c>
      <c r="R895" s="72">
        <v>4.7620000000000005</v>
      </c>
      <c r="S895" s="73">
        <v>36021</v>
      </c>
      <c r="T895" s="72">
        <v>9.81</v>
      </c>
      <c r="U895" s="73">
        <v>36356</v>
      </c>
      <c r="V895" s="72">
        <v>7.21</v>
      </c>
      <c r="W895" s="73">
        <v>36692</v>
      </c>
      <c r="X895" s="72">
        <v>7.44</v>
      </c>
      <c r="Y895" s="73">
        <v>40557</v>
      </c>
      <c r="Z895" s="72">
        <v>2.9430000000000001</v>
      </c>
    </row>
    <row r="896" spans="4:26">
      <c r="D896" s="83" t="e">
        <f t="shared" si="13"/>
        <v>#DIV/0!</v>
      </c>
      <c r="E896" s="72">
        <f>ROW()</f>
        <v>896</v>
      </c>
      <c r="K896" s="73">
        <v>36014</v>
      </c>
      <c r="L896" s="72">
        <v>10.1</v>
      </c>
      <c r="M896" s="73">
        <v>36020</v>
      </c>
      <c r="N896" s="72">
        <v>10.01</v>
      </c>
      <c r="O896" s="73">
        <v>36020</v>
      </c>
      <c r="P896" s="72">
        <v>9.99</v>
      </c>
      <c r="Q896" s="73">
        <v>38895</v>
      </c>
      <c r="R896" s="72">
        <v>4.76</v>
      </c>
      <c r="S896" s="73">
        <v>36025</v>
      </c>
      <c r="T896" s="72">
        <v>9.92</v>
      </c>
      <c r="U896" s="73">
        <v>36357</v>
      </c>
      <c r="V896" s="72">
        <v>7.23</v>
      </c>
      <c r="W896" s="73">
        <v>36693</v>
      </c>
      <c r="X896" s="72">
        <v>7.43</v>
      </c>
      <c r="Y896" s="73">
        <v>40560</v>
      </c>
      <c r="Z896" s="72">
        <v>2.95</v>
      </c>
    </row>
    <row r="897" spans="4:26">
      <c r="D897" s="83" t="e">
        <f t="shared" si="13"/>
        <v>#DIV/0!</v>
      </c>
      <c r="E897" s="72">
        <f>ROW()</f>
        <v>897</v>
      </c>
      <c r="K897" s="73">
        <v>36017</v>
      </c>
      <c r="L897" s="72">
        <v>9.6999999999999993</v>
      </c>
      <c r="M897" s="73">
        <v>36021</v>
      </c>
      <c r="N897" s="72">
        <v>9.7799999999999994</v>
      </c>
      <c r="O897" s="73">
        <v>36021</v>
      </c>
      <c r="P897" s="72">
        <v>9.8000000000000007</v>
      </c>
      <c r="Q897" s="73">
        <v>38896</v>
      </c>
      <c r="R897" s="72">
        <v>4.7370000000000001</v>
      </c>
      <c r="S897" s="73">
        <v>36026</v>
      </c>
      <c r="T897" s="72">
        <v>9.82</v>
      </c>
      <c r="U897" s="73">
        <v>36360</v>
      </c>
      <c r="V897" s="72">
        <v>7.21</v>
      </c>
      <c r="W897" s="73">
        <v>36696</v>
      </c>
      <c r="X897" s="72">
        <v>7.4</v>
      </c>
      <c r="Y897" s="73">
        <v>40561</v>
      </c>
      <c r="Z897" s="72">
        <v>2.9430000000000001</v>
      </c>
    </row>
    <row r="898" spans="4:26">
      <c r="D898" s="83" t="e">
        <f t="shared" si="13"/>
        <v>#DIV/0!</v>
      </c>
      <c r="E898" s="72">
        <f>ROW()</f>
        <v>898</v>
      </c>
      <c r="K898" s="73">
        <v>36018</v>
      </c>
      <c r="L898" s="72">
        <v>10.01</v>
      </c>
      <c r="M898" s="73">
        <v>36025</v>
      </c>
      <c r="N898" s="72">
        <v>10</v>
      </c>
      <c r="O898" s="73">
        <v>36025</v>
      </c>
      <c r="P898" s="72">
        <v>9.92</v>
      </c>
      <c r="Q898" s="73">
        <v>38897</v>
      </c>
      <c r="R898" s="72">
        <v>4.7610000000000001</v>
      </c>
      <c r="S898" s="73">
        <v>36027</v>
      </c>
      <c r="T898" s="72">
        <v>9.73</v>
      </c>
      <c r="U898" s="73">
        <v>36361</v>
      </c>
      <c r="V898" s="72">
        <v>7.17</v>
      </c>
      <c r="W898" s="73">
        <v>36697</v>
      </c>
      <c r="X898" s="72">
        <v>7.43</v>
      </c>
      <c r="Y898" s="73">
        <v>40562</v>
      </c>
      <c r="Z898" s="72">
        <v>2.9430000000000001</v>
      </c>
    </row>
    <row r="899" spans="4:26">
      <c r="D899" s="83" t="e">
        <f t="shared" si="13"/>
        <v>#DIV/0!</v>
      </c>
      <c r="E899" s="72">
        <f>ROW()</f>
        <v>899</v>
      </c>
      <c r="K899" s="73">
        <v>36019</v>
      </c>
      <c r="L899" s="72">
        <v>10.15</v>
      </c>
      <c r="M899" s="73">
        <v>36026</v>
      </c>
      <c r="N899" s="72">
        <v>9.8699999999999992</v>
      </c>
      <c r="O899" s="73">
        <v>36026</v>
      </c>
      <c r="P899" s="72">
        <v>9.85</v>
      </c>
      <c r="Q899" s="73">
        <v>38898</v>
      </c>
      <c r="R899" s="72">
        <v>4.6530000000000005</v>
      </c>
      <c r="S899" s="73">
        <v>36028</v>
      </c>
      <c r="T899" s="72">
        <v>9.67</v>
      </c>
      <c r="U899" s="73">
        <v>36362</v>
      </c>
      <c r="V899" s="72">
        <v>7.05</v>
      </c>
      <c r="W899" s="73">
        <v>36698</v>
      </c>
      <c r="X899" s="72">
        <v>7.46</v>
      </c>
      <c r="Y899" s="73">
        <v>40563</v>
      </c>
      <c r="Z899" s="72">
        <v>2.9430000000000001</v>
      </c>
    </row>
    <row r="900" spans="4:26">
      <c r="D900" s="83" t="e">
        <f t="shared" si="13"/>
        <v>#DIV/0!</v>
      </c>
      <c r="E900" s="72">
        <f>ROW()</f>
        <v>900</v>
      </c>
      <c r="K900" s="73">
        <v>36020</v>
      </c>
      <c r="L900" s="72">
        <v>10.15</v>
      </c>
      <c r="M900" s="73">
        <v>36027</v>
      </c>
      <c r="N900" s="72">
        <v>9.75</v>
      </c>
      <c r="O900" s="73">
        <v>36027</v>
      </c>
      <c r="P900" s="72">
        <v>9.74</v>
      </c>
      <c r="Q900" s="73">
        <v>38901</v>
      </c>
      <c r="R900" s="72">
        <v>4.6230000000000002</v>
      </c>
      <c r="S900" s="73">
        <v>36031</v>
      </c>
      <c r="T900" s="72">
        <v>9.8000000000000007</v>
      </c>
      <c r="U900" s="73">
        <v>36363</v>
      </c>
      <c r="V900" s="72">
        <v>7.02</v>
      </c>
      <c r="W900" s="73">
        <v>36699</v>
      </c>
      <c r="X900" s="72">
        <v>7.5</v>
      </c>
      <c r="Y900" s="73">
        <v>40564</v>
      </c>
      <c r="Z900" s="72">
        <v>2.9430000000000001</v>
      </c>
    </row>
    <row r="901" spans="4:26">
      <c r="D901" s="83" t="e">
        <f t="shared" si="13"/>
        <v>#DIV/0!</v>
      </c>
      <c r="E901" s="72">
        <f>ROW()</f>
        <v>901</v>
      </c>
      <c r="K901" s="73">
        <v>36021</v>
      </c>
      <c r="L901" s="72">
        <v>9.76</v>
      </c>
      <c r="M901" s="73">
        <v>36028</v>
      </c>
      <c r="N901" s="72">
        <v>9.77</v>
      </c>
      <c r="O901" s="73">
        <v>36028</v>
      </c>
      <c r="P901" s="72">
        <v>9.74</v>
      </c>
      <c r="Q901" s="73">
        <v>38902</v>
      </c>
      <c r="R901" s="72">
        <v>4.6509999999999998</v>
      </c>
      <c r="S901" s="73">
        <v>36032</v>
      </c>
      <c r="T901" s="72">
        <v>9.66</v>
      </c>
      <c r="U901" s="73">
        <v>36364</v>
      </c>
      <c r="V901" s="72">
        <v>6.97</v>
      </c>
      <c r="W901" s="73">
        <v>36700</v>
      </c>
      <c r="X901" s="72">
        <v>7.51</v>
      </c>
      <c r="Y901" s="73">
        <v>40567</v>
      </c>
      <c r="Z901" s="72">
        <v>2.976</v>
      </c>
    </row>
    <row r="902" spans="4:26">
      <c r="D902" s="83" t="e">
        <f t="shared" si="13"/>
        <v>#DIV/0!</v>
      </c>
      <c r="E902" s="72">
        <f>ROW()</f>
        <v>902</v>
      </c>
      <c r="K902" s="73">
        <v>36025</v>
      </c>
      <c r="L902" s="72">
        <v>10.19</v>
      </c>
      <c r="M902" s="73">
        <v>36031</v>
      </c>
      <c r="N902" s="72">
        <v>9.9499999999999993</v>
      </c>
      <c r="O902" s="73">
        <v>36031</v>
      </c>
      <c r="P902" s="72">
        <v>9.83</v>
      </c>
      <c r="Q902" s="73">
        <v>38903</v>
      </c>
      <c r="R902" s="72">
        <v>4.6749999999999998</v>
      </c>
      <c r="S902" s="73">
        <v>36033</v>
      </c>
      <c r="T902" s="72">
        <v>9.69</v>
      </c>
      <c r="U902" s="73">
        <v>36367</v>
      </c>
      <c r="V902" s="72">
        <v>6.96</v>
      </c>
      <c r="W902" s="73">
        <v>36703</v>
      </c>
      <c r="X902" s="72">
        <v>7.55</v>
      </c>
      <c r="Y902" s="73">
        <v>40568</v>
      </c>
      <c r="Z902" s="72">
        <v>2.9569999999999999</v>
      </c>
    </row>
    <row r="903" spans="4:26">
      <c r="D903" s="83" t="e">
        <f t="shared" si="13"/>
        <v>#DIV/0!</v>
      </c>
      <c r="E903" s="72">
        <f>ROW()</f>
        <v>903</v>
      </c>
      <c r="K903" s="73">
        <v>36026</v>
      </c>
      <c r="L903" s="72">
        <v>10</v>
      </c>
      <c r="M903" s="73">
        <v>36032</v>
      </c>
      <c r="N903" s="72">
        <v>9.9</v>
      </c>
      <c r="O903" s="73">
        <v>36032</v>
      </c>
      <c r="P903" s="72">
        <v>9.7200000000000006</v>
      </c>
      <c r="Q903" s="73">
        <v>38904</v>
      </c>
      <c r="R903" s="72">
        <v>4.7560000000000002</v>
      </c>
      <c r="S903" s="73">
        <v>36034</v>
      </c>
      <c r="T903" s="72">
        <v>9.67</v>
      </c>
      <c r="U903" s="73">
        <v>36368</v>
      </c>
      <c r="V903" s="72">
        <v>6.93</v>
      </c>
      <c r="W903" s="73">
        <v>36704</v>
      </c>
      <c r="X903" s="72">
        <v>7.48</v>
      </c>
      <c r="Y903" s="73">
        <v>40569</v>
      </c>
      <c r="Z903" s="72">
        <v>2.927</v>
      </c>
    </row>
    <row r="904" spans="4:26">
      <c r="D904" s="83" t="e">
        <f t="shared" si="13"/>
        <v>#DIV/0!</v>
      </c>
      <c r="E904" s="72">
        <f>ROW()</f>
        <v>904</v>
      </c>
      <c r="K904" s="73">
        <v>36027</v>
      </c>
      <c r="L904" s="72">
        <v>9.7899999999999991</v>
      </c>
      <c r="M904" s="73">
        <v>36033</v>
      </c>
      <c r="N904" s="72">
        <v>9.83</v>
      </c>
      <c r="O904" s="73">
        <v>36033</v>
      </c>
      <c r="P904" s="72">
        <v>9.81</v>
      </c>
      <c r="Q904" s="73">
        <v>38905</v>
      </c>
      <c r="R904" s="72">
        <v>4.718</v>
      </c>
      <c r="S904" s="73">
        <v>36035</v>
      </c>
      <c r="T904" s="72">
        <v>9.81</v>
      </c>
      <c r="U904" s="73">
        <v>36369</v>
      </c>
      <c r="V904" s="72">
        <v>6.95</v>
      </c>
      <c r="W904" s="73">
        <v>36705</v>
      </c>
      <c r="X904" s="72">
        <v>7.5</v>
      </c>
      <c r="Y904" s="73">
        <v>40570</v>
      </c>
      <c r="Z904" s="72">
        <v>2.9569999999999999</v>
      </c>
    </row>
    <row r="905" spans="4:26">
      <c r="D905" s="83" t="e">
        <f t="shared" si="13"/>
        <v>#DIV/0!</v>
      </c>
      <c r="E905" s="72">
        <f>ROW()</f>
        <v>905</v>
      </c>
      <c r="K905" s="73">
        <v>36028</v>
      </c>
      <c r="L905" s="72">
        <v>9.86</v>
      </c>
      <c r="M905" s="73">
        <v>36034</v>
      </c>
      <c r="N905" s="72">
        <v>9.9</v>
      </c>
      <c r="O905" s="73">
        <v>36034</v>
      </c>
      <c r="P905" s="72">
        <v>9.77</v>
      </c>
      <c r="Q905" s="73">
        <v>38908</v>
      </c>
      <c r="R905" s="72">
        <v>4.6639999999999997</v>
      </c>
      <c r="S905" s="73">
        <v>36038</v>
      </c>
      <c r="T905" s="72">
        <v>9.92</v>
      </c>
      <c r="U905" s="73">
        <v>36370</v>
      </c>
      <c r="V905" s="72">
        <v>7.1</v>
      </c>
      <c r="W905" s="73">
        <v>36706</v>
      </c>
      <c r="X905" s="72">
        <v>7.51</v>
      </c>
      <c r="Y905" s="73">
        <v>40571</v>
      </c>
      <c r="Z905" s="72">
        <v>2.9459999999999997</v>
      </c>
    </row>
    <row r="906" spans="4:26">
      <c r="D906" s="83" t="e">
        <f t="shared" si="13"/>
        <v>#DIV/0!</v>
      </c>
      <c r="E906" s="72">
        <f>ROW()</f>
        <v>906</v>
      </c>
      <c r="K906" s="73">
        <v>36031</v>
      </c>
      <c r="L906" s="72">
        <v>10.23</v>
      </c>
      <c r="M906" s="73">
        <v>36035</v>
      </c>
      <c r="N906" s="72">
        <v>10.27</v>
      </c>
      <c r="O906" s="73">
        <v>36035</v>
      </c>
      <c r="P906" s="72">
        <v>9.94</v>
      </c>
      <c r="Q906" s="73">
        <v>38909</v>
      </c>
      <c r="R906" s="72">
        <v>4.6559999999999997</v>
      </c>
      <c r="S906" s="73">
        <v>36039</v>
      </c>
      <c r="T906" s="72">
        <v>9.59</v>
      </c>
      <c r="U906" s="73">
        <v>36371</v>
      </c>
      <c r="V906" s="72">
        <v>7.1</v>
      </c>
      <c r="W906" s="73">
        <v>36707</v>
      </c>
      <c r="X906" s="72">
        <v>7.48</v>
      </c>
      <c r="Y906" s="73">
        <v>40574</v>
      </c>
      <c r="Z906" s="72">
        <v>2.9119999999999999</v>
      </c>
    </row>
    <row r="907" spans="4:26">
      <c r="D907" s="83" t="e">
        <f t="shared" si="13"/>
        <v>#DIV/0!</v>
      </c>
      <c r="E907" s="72">
        <f>ROW()</f>
        <v>907</v>
      </c>
      <c r="K907" s="73">
        <v>36032</v>
      </c>
      <c r="L907" s="72">
        <v>10.3</v>
      </c>
      <c r="M907" s="73">
        <v>36038</v>
      </c>
      <c r="N907" s="72">
        <v>10.64</v>
      </c>
      <c r="O907" s="73">
        <v>36038</v>
      </c>
      <c r="P907" s="72">
        <v>10.1</v>
      </c>
      <c r="Q907" s="73">
        <v>38910</v>
      </c>
      <c r="R907" s="72">
        <v>4.6100000000000003</v>
      </c>
      <c r="S907" s="73">
        <v>36040</v>
      </c>
      <c r="T907" s="72">
        <v>9.48</v>
      </c>
      <c r="U907" s="73">
        <v>36374</v>
      </c>
      <c r="V907" s="72">
        <v>7.13</v>
      </c>
      <c r="W907" s="73">
        <v>36710</v>
      </c>
      <c r="X907" s="72">
        <v>7.51</v>
      </c>
      <c r="Y907" s="73">
        <v>40575</v>
      </c>
      <c r="Z907" s="72">
        <v>2.9119999999999999</v>
      </c>
    </row>
    <row r="908" spans="4:26">
      <c r="D908" s="83" t="e">
        <f t="shared" si="13"/>
        <v>#DIV/0!</v>
      </c>
      <c r="E908" s="72">
        <f>ROW()</f>
        <v>908</v>
      </c>
      <c r="K908" s="73">
        <v>36033</v>
      </c>
      <c r="L908" s="72">
        <v>10.38</v>
      </c>
      <c r="M908" s="73">
        <v>36039</v>
      </c>
      <c r="N908" s="72">
        <v>10.27</v>
      </c>
      <c r="O908" s="73">
        <v>36039</v>
      </c>
      <c r="P908" s="72">
        <v>9.77</v>
      </c>
      <c r="Q908" s="73">
        <v>38911</v>
      </c>
      <c r="R908" s="72">
        <v>4.6289999999999996</v>
      </c>
      <c r="S908" s="73">
        <v>36041</v>
      </c>
      <c r="T908" s="72">
        <v>9.58</v>
      </c>
      <c r="U908" s="73">
        <v>36375</v>
      </c>
      <c r="V908" s="72">
        <v>7.1</v>
      </c>
      <c r="W908" s="73">
        <v>36711</v>
      </c>
      <c r="X908" s="72">
        <v>7.48</v>
      </c>
      <c r="Y908" s="73">
        <v>40576</v>
      </c>
      <c r="Z908" s="72">
        <v>2.9119999999999999</v>
      </c>
    </row>
    <row r="909" spans="4:26">
      <c r="D909" s="83" t="e">
        <f t="shared" si="13"/>
        <v>#DIV/0!</v>
      </c>
      <c r="E909" s="72">
        <f>ROW()</f>
        <v>909</v>
      </c>
      <c r="K909" s="73">
        <v>36034</v>
      </c>
      <c r="L909" s="72">
        <v>10.44</v>
      </c>
      <c r="M909" s="73">
        <v>36040</v>
      </c>
      <c r="N909" s="72">
        <v>9.59</v>
      </c>
      <c r="O909" s="73">
        <v>36040</v>
      </c>
      <c r="P909" s="72">
        <v>9.5500000000000007</v>
      </c>
      <c r="Q909" s="73">
        <v>38912</v>
      </c>
      <c r="R909" s="72">
        <v>4.6289999999999996</v>
      </c>
      <c r="S909" s="73">
        <v>36042</v>
      </c>
      <c r="T909" s="72">
        <v>9.56</v>
      </c>
      <c r="U909" s="73">
        <v>36376</v>
      </c>
      <c r="V909" s="72">
        <v>7.08</v>
      </c>
      <c r="W909" s="73">
        <v>36712</v>
      </c>
      <c r="X909" s="72">
        <v>7.47</v>
      </c>
      <c r="Y909" s="73">
        <v>40577</v>
      </c>
      <c r="Z909" s="72">
        <v>2.9119999999999999</v>
      </c>
    </row>
    <row r="910" spans="4:26">
      <c r="D910" s="83" t="e">
        <f t="shared" ref="D910:D973" si="14">LN(B910/B909)</f>
        <v>#DIV/0!</v>
      </c>
      <c r="E910" s="72">
        <f>ROW()</f>
        <v>910</v>
      </c>
      <c r="K910" s="73">
        <v>36035</v>
      </c>
      <c r="L910" s="72">
        <v>11.05</v>
      </c>
      <c r="M910" s="73">
        <v>36041</v>
      </c>
      <c r="N910" s="72">
        <v>9.75</v>
      </c>
      <c r="O910" s="73">
        <v>36041</v>
      </c>
      <c r="P910" s="72">
        <v>9.61</v>
      </c>
      <c r="Q910" s="73">
        <v>38915</v>
      </c>
      <c r="R910" s="72">
        <v>4.6319999999999997</v>
      </c>
      <c r="S910" s="73">
        <v>36045</v>
      </c>
      <c r="T910" s="72">
        <v>8.65</v>
      </c>
      <c r="U910" s="73">
        <v>36377</v>
      </c>
      <c r="V910" s="72">
        <v>7.14</v>
      </c>
      <c r="W910" s="73">
        <v>36713</v>
      </c>
      <c r="X910" s="72">
        <v>7.47</v>
      </c>
      <c r="Y910" s="73">
        <v>40578</v>
      </c>
      <c r="Z910" s="72">
        <v>2.9119999999999999</v>
      </c>
    </row>
    <row r="911" spans="4:26">
      <c r="D911" s="83" t="e">
        <f t="shared" si="14"/>
        <v>#DIV/0!</v>
      </c>
      <c r="E911" s="72">
        <f>ROW()</f>
        <v>911</v>
      </c>
      <c r="K911" s="73">
        <v>36038</v>
      </c>
      <c r="L911" s="72">
        <v>11.7</v>
      </c>
      <c r="M911" s="73">
        <v>36042</v>
      </c>
      <c r="N911" s="72">
        <v>9.75</v>
      </c>
      <c r="O911" s="73">
        <v>36042</v>
      </c>
      <c r="P911" s="72">
        <v>9.6199999999999992</v>
      </c>
      <c r="Q911" s="73">
        <v>38916</v>
      </c>
      <c r="R911" s="72">
        <v>4.6619999999999999</v>
      </c>
      <c r="S911" s="73">
        <v>36046</v>
      </c>
      <c r="T911" s="72">
        <v>8.77</v>
      </c>
      <c r="U911" s="73">
        <v>36378</v>
      </c>
      <c r="V911" s="72">
        <v>7.12</v>
      </c>
      <c r="W911" s="73">
        <v>36714</v>
      </c>
      <c r="X911" s="72">
        <v>7.49</v>
      </c>
      <c r="Y911" s="73">
        <v>40581</v>
      </c>
      <c r="Z911" s="72">
        <v>3.242</v>
      </c>
    </row>
    <row r="912" spans="4:26">
      <c r="D912" s="83" t="e">
        <f t="shared" si="14"/>
        <v>#DIV/0!</v>
      </c>
      <c r="E912" s="72">
        <f>ROW()</f>
        <v>912</v>
      </c>
      <c r="K912" s="73">
        <v>36039</v>
      </c>
      <c r="L912" s="72">
        <v>11.45</v>
      </c>
      <c r="M912" s="73">
        <v>36045</v>
      </c>
      <c r="N912" s="72">
        <v>8.4499999999999993</v>
      </c>
      <c r="O912" s="73">
        <v>36045</v>
      </c>
      <c r="P912" s="72">
        <v>8.5299999999999994</v>
      </c>
      <c r="Q912" s="73">
        <v>38917</v>
      </c>
      <c r="R912" s="72">
        <v>4.6870000000000003</v>
      </c>
      <c r="S912" s="73">
        <v>36047</v>
      </c>
      <c r="T912" s="72">
        <v>8.91</v>
      </c>
      <c r="U912" s="73">
        <v>36381</v>
      </c>
      <c r="V912" s="72">
        <v>7.16</v>
      </c>
      <c r="W912" s="73">
        <v>36717</v>
      </c>
      <c r="X912" s="72">
        <v>7.46</v>
      </c>
      <c r="Y912" s="73">
        <v>40582</v>
      </c>
      <c r="Z912" s="72">
        <v>3.2629999999999999</v>
      </c>
    </row>
    <row r="913" spans="4:26">
      <c r="D913" s="83" t="e">
        <f t="shared" si="14"/>
        <v>#DIV/0!</v>
      </c>
      <c r="E913" s="72">
        <f>ROW()</f>
        <v>913</v>
      </c>
      <c r="K913" s="73">
        <v>36040</v>
      </c>
      <c r="L913" s="72">
        <v>10.050000000000001</v>
      </c>
      <c r="M913" s="73">
        <v>36046</v>
      </c>
      <c r="N913" s="72">
        <v>8.61</v>
      </c>
      <c r="O913" s="73">
        <v>36046</v>
      </c>
      <c r="P913" s="72">
        <v>8.7100000000000009</v>
      </c>
      <c r="Q913" s="73">
        <v>38918</v>
      </c>
      <c r="R913" s="72">
        <v>4.5809999999999995</v>
      </c>
      <c r="S913" s="73">
        <v>36048</v>
      </c>
      <c r="T913" s="72">
        <v>8.9700000000000006</v>
      </c>
      <c r="U913" s="73">
        <v>36382</v>
      </c>
      <c r="V913" s="72">
        <v>7.16</v>
      </c>
      <c r="W913" s="73">
        <v>36718</v>
      </c>
      <c r="X913" s="72">
        <v>7.48</v>
      </c>
      <c r="Y913" s="73">
        <v>40583</v>
      </c>
      <c r="Z913" s="72">
        <v>3.3460000000000001</v>
      </c>
    </row>
    <row r="914" spans="4:26">
      <c r="D914" s="83" t="e">
        <f t="shared" si="14"/>
        <v>#DIV/0!</v>
      </c>
      <c r="E914" s="72">
        <f>ROW()</f>
        <v>914</v>
      </c>
      <c r="K914" s="73">
        <v>36041</v>
      </c>
      <c r="L914" s="72">
        <v>10.09</v>
      </c>
      <c r="M914" s="73">
        <v>36047</v>
      </c>
      <c r="N914" s="72">
        <v>8.81</v>
      </c>
      <c r="O914" s="73">
        <v>36047</v>
      </c>
      <c r="P914" s="72">
        <v>8.89</v>
      </c>
      <c r="Q914" s="73">
        <v>38919</v>
      </c>
      <c r="R914" s="72">
        <v>4.5460000000000003</v>
      </c>
      <c r="S914" s="73">
        <v>36049</v>
      </c>
      <c r="T914" s="72">
        <v>9.48</v>
      </c>
      <c r="U914" s="73">
        <v>36383</v>
      </c>
      <c r="V914" s="72">
        <v>7.17</v>
      </c>
      <c r="W914" s="73">
        <v>36719</v>
      </c>
      <c r="X914" s="72">
        <v>7.46</v>
      </c>
      <c r="Y914" s="73">
        <v>40584</v>
      </c>
      <c r="Z914" s="72">
        <v>3.3039999999999998</v>
      </c>
    </row>
    <row r="915" spans="4:26">
      <c r="D915" s="83" t="e">
        <f t="shared" si="14"/>
        <v>#DIV/0!</v>
      </c>
      <c r="E915" s="72">
        <f>ROW()</f>
        <v>915</v>
      </c>
      <c r="K915" s="73">
        <v>36042</v>
      </c>
      <c r="L915" s="72">
        <v>10.14</v>
      </c>
      <c r="M915" s="73">
        <v>36048</v>
      </c>
      <c r="N915" s="72">
        <v>8.8000000000000007</v>
      </c>
      <c r="O915" s="73">
        <v>36048</v>
      </c>
      <c r="P915" s="72">
        <v>8.91</v>
      </c>
      <c r="Q915" s="73">
        <v>38922</v>
      </c>
      <c r="R915" s="72">
        <v>4.5750000000000002</v>
      </c>
      <c r="S915" s="73">
        <v>36052</v>
      </c>
      <c r="T915" s="72">
        <v>9.59</v>
      </c>
      <c r="U915" s="73">
        <v>36384</v>
      </c>
      <c r="V915" s="72">
        <v>7.18</v>
      </c>
      <c r="W915" s="73">
        <v>36720</v>
      </c>
      <c r="X915" s="72">
        <v>7.49</v>
      </c>
      <c r="Y915" s="73">
        <v>40585</v>
      </c>
      <c r="Z915" s="72">
        <v>3.3170000000000002</v>
      </c>
    </row>
    <row r="916" spans="4:26">
      <c r="D916" s="83" t="e">
        <f t="shared" si="14"/>
        <v>#DIV/0!</v>
      </c>
      <c r="E916" s="72">
        <f>ROW()</f>
        <v>916</v>
      </c>
      <c r="K916" s="73">
        <v>36045</v>
      </c>
      <c r="L916" s="72">
        <v>8.0299999999999994</v>
      </c>
      <c r="M916" s="73">
        <v>36049</v>
      </c>
      <c r="N916" s="72">
        <v>9.35</v>
      </c>
      <c r="O916" s="73">
        <v>36049</v>
      </c>
      <c r="P916" s="72">
        <v>9.42</v>
      </c>
      <c r="Q916" s="73">
        <v>38923</v>
      </c>
      <c r="R916" s="72">
        <v>4.5759999999999996</v>
      </c>
      <c r="S916" s="73">
        <v>36053</v>
      </c>
      <c r="T916" s="72">
        <v>9.33</v>
      </c>
      <c r="U916" s="73">
        <v>36385</v>
      </c>
      <c r="V916" s="72">
        <v>7.15</v>
      </c>
      <c r="W916" s="73">
        <v>36721</v>
      </c>
      <c r="X916" s="72">
        <v>7.5</v>
      </c>
      <c r="Y916" s="73">
        <v>40588</v>
      </c>
      <c r="Z916" s="72">
        <v>3.282</v>
      </c>
    </row>
    <row r="917" spans="4:26">
      <c r="D917" s="83" t="e">
        <f t="shared" si="14"/>
        <v>#DIV/0!</v>
      </c>
      <c r="E917" s="72">
        <f>ROW()</f>
        <v>917</v>
      </c>
      <c r="K917" s="73">
        <v>36046</v>
      </c>
      <c r="L917" s="72">
        <v>8.24</v>
      </c>
      <c r="M917" s="73">
        <v>36052</v>
      </c>
      <c r="N917" s="72">
        <v>9.68</v>
      </c>
      <c r="O917" s="73">
        <v>36052</v>
      </c>
      <c r="P917" s="72">
        <v>9.61</v>
      </c>
      <c r="Q917" s="73">
        <v>38924</v>
      </c>
      <c r="R917" s="72">
        <v>4.577</v>
      </c>
      <c r="S917" s="73">
        <v>36054</v>
      </c>
      <c r="T917" s="72">
        <v>9.34</v>
      </c>
      <c r="U917" s="73">
        <v>36388</v>
      </c>
      <c r="V917" s="72">
        <v>7.1</v>
      </c>
      <c r="W917" s="73">
        <v>36724</v>
      </c>
      <c r="X917" s="72">
        <v>7.5</v>
      </c>
      <c r="Y917" s="73">
        <v>40589</v>
      </c>
      <c r="Z917" s="72">
        <v>3.2930000000000001</v>
      </c>
    </row>
    <row r="918" spans="4:26">
      <c r="D918" s="83" t="e">
        <f t="shared" si="14"/>
        <v>#DIV/0!</v>
      </c>
      <c r="E918" s="72">
        <f>ROW()</f>
        <v>918</v>
      </c>
      <c r="K918" s="73">
        <v>36047</v>
      </c>
      <c r="L918" s="72">
        <v>8.61</v>
      </c>
      <c r="M918" s="73">
        <v>36053</v>
      </c>
      <c r="N918" s="72">
        <v>9.34</v>
      </c>
      <c r="O918" s="73">
        <v>36053</v>
      </c>
      <c r="P918" s="72">
        <v>9.34</v>
      </c>
      <c r="Q918" s="73">
        <v>38925</v>
      </c>
      <c r="R918" s="72">
        <v>4.5060000000000002</v>
      </c>
      <c r="S918" s="73">
        <v>36055</v>
      </c>
      <c r="T918" s="72">
        <v>9.17</v>
      </c>
      <c r="U918" s="73">
        <v>36389</v>
      </c>
      <c r="V918" s="72">
        <v>7.1</v>
      </c>
      <c r="W918" s="73">
        <v>36725</v>
      </c>
      <c r="X918" s="72">
        <v>7.54</v>
      </c>
      <c r="Y918" s="73">
        <v>40590</v>
      </c>
      <c r="Z918" s="72">
        <v>3.2010000000000001</v>
      </c>
    </row>
    <row r="919" spans="4:26">
      <c r="D919" s="83" t="e">
        <f t="shared" si="14"/>
        <v>#DIV/0!</v>
      </c>
      <c r="E919" s="72">
        <f>ROW()</f>
        <v>919</v>
      </c>
      <c r="K919" s="73">
        <v>36048</v>
      </c>
      <c r="L919" s="72">
        <v>8.6999999999999993</v>
      </c>
      <c r="M919" s="73">
        <v>36054</v>
      </c>
      <c r="N919" s="72">
        <v>9.31</v>
      </c>
      <c r="O919" s="73">
        <v>36054</v>
      </c>
      <c r="P919" s="72">
        <v>9.33</v>
      </c>
      <c r="Q919" s="73">
        <v>38926</v>
      </c>
      <c r="R919" s="72">
        <v>4.46</v>
      </c>
      <c r="S919" s="73">
        <v>36056</v>
      </c>
      <c r="T919" s="72">
        <v>9.36</v>
      </c>
      <c r="U919" s="73">
        <v>36390</v>
      </c>
      <c r="V919" s="72">
        <v>7.1</v>
      </c>
      <c r="W919" s="73">
        <v>36726</v>
      </c>
      <c r="X919" s="72">
        <v>7.57</v>
      </c>
      <c r="Y919" s="73">
        <v>40591</v>
      </c>
      <c r="Z919" s="72">
        <v>3.1749999999999998</v>
      </c>
    </row>
    <row r="920" spans="4:26">
      <c r="D920" s="83" t="e">
        <f t="shared" si="14"/>
        <v>#DIV/0!</v>
      </c>
      <c r="E920" s="72">
        <f>ROW()</f>
        <v>920</v>
      </c>
      <c r="K920" s="73">
        <v>36049</v>
      </c>
      <c r="L920" s="72">
        <v>9.3800000000000008</v>
      </c>
      <c r="M920" s="73">
        <v>36055</v>
      </c>
      <c r="N920" s="72">
        <v>9.14</v>
      </c>
      <c r="O920" s="73">
        <v>36055</v>
      </c>
      <c r="P920" s="72">
        <v>9.16</v>
      </c>
      <c r="Q920" s="73">
        <v>38929</v>
      </c>
      <c r="R920" s="72">
        <v>4.3959999999999999</v>
      </c>
      <c r="S920" s="73">
        <v>36059</v>
      </c>
      <c r="T920" s="72">
        <v>9.25</v>
      </c>
      <c r="U920" s="73">
        <v>36391</v>
      </c>
      <c r="V920" s="72">
        <v>7.11</v>
      </c>
      <c r="W920" s="73">
        <v>36727</v>
      </c>
      <c r="X920" s="72">
        <v>7.57</v>
      </c>
      <c r="Y920" s="73">
        <v>40592</v>
      </c>
      <c r="Z920" s="72">
        <v>3.113</v>
      </c>
    </row>
    <row r="921" spans="4:26">
      <c r="D921" s="83" t="e">
        <f t="shared" si="14"/>
        <v>#DIV/0!</v>
      </c>
      <c r="E921" s="72">
        <f>ROW()</f>
        <v>921</v>
      </c>
      <c r="K921" s="73">
        <v>36052</v>
      </c>
      <c r="L921" s="72">
        <v>9.9499999999999993</v>
      </c>
      <c r="M921" s="73">
        <v>36056</v>
      </c>
      <c r="N921" s="72">
        <v>9.42</v>
      </c>
      <c r="O921" s="73">
        <v>36056</v>
      </c>
      <c r="P921" s="72">
        <v>9.39</v>
      </c>
      <c r="Q921" s="73">
        <v>38930</v>
      </c>
      <c r="R921" s="72">
        <v>4.3879999999999999</v>
      </c>
      <c r="S921" s="73">
        <v>36060</v>
      </c>
      <c r="T921" s="72">
        <v>9.26</v>
      </c>
      <c r="U921" s="73">
        <v>36392</v>
      </c>
      <c r="V921" s="72">
        <v>7.11</v>
      </c>
      <c r="W921" s="73">
        <v>36728</v>
      </c>
      <c r="X921" s="72">
        <v>7.46</v>
      </c>
      <c r="Y921" s="73">
        <v>40595</v>
      </c>
      <c r="Z921" s="72">
        <v>3.113</v>
      </c>
    </row>
    <row r="922" spans="4:26">
      <c r="D922" s="83" t="e">
        <f t="shared" si="14"/>
        <v>#DIV/0!</v>
      </c>
      <c r="E922" s="72">
        <f>ROW()</f>
        <v>922</v>
      </c>
      <c r="K922" s="73">
        <v>36053</v>
      </c>
      <c r="L922" s="72">
        <v>9.4</v>
      </c>
      <c r="M922" s="73">
        <v>36059</v>
      </c>
      <c r="N922" s="72">
        <v>9.2899999999999991</v>
      </c>
      <c r="O922" s="73">
        <v>36059</v>
      </c>
      <c r="P922" s="72">
        <v>9.27</v>
      </c>
      <c r="Q922" s="73">
        <v>38931</v>
      </c>
      <c r="R922" s="72">
        <v>4.3890000000000002</v>
      </c>
      <c r="S922" s="73">
        <v>36061</v>
      </c>
      <c r="T922" s="72">
        <v>9.24</v>
      </c>
      <c r="U922" s="73">
        <v>36396</v>
      </c>
      <c r="V922" s="72">
        <v>7.11</v>
      </c>
      <c r="W922" s="73">
        <v>36731</v>
      </c>
      <c r="X922" s="72">
        <v>7.45</v>
      </c>
      <c r="Y922" s="73">
        <v>40596</v>
      </c>
      <c r="Z922" s="72">
        <v>3.0920000000000001</v>
      </c>
    </row>
    <row r="923" spans="4:26">
      <c r="D923" s="83" t="e">
        <f t="shared" si="14"/>
        <v>#DIV/0!</v>
      </c>
      <c r="E923" s="72">
        <f>ROW()</f>
        <v>923</v>
      </c>
      <c r="K923" s="73">
        <v>36054</v>
      </c>
      <c r="L923" s="72">
        <v>9.26</v>
      </c>
      <c r="M923" s="73">
        <v>36060</v>
      </c>
      <c r="N923" s="72">
        <v>9.2799999999999994</v>
      </c>
      <c r="O923" s="73">
        <v>36060</v>
      </c>
      <c r="P923" s="72">
        <v>9.25</v>
      </c>
      <c r="Q923" s="73">
        <v>38932</v>
      </c>
      <c r="R923" s="72">
        <v>4.3719999999999999</v>
      </c>
      <c r="S923" s="73">
        <v>36062</v>
      </c>
      <c r="T923" s="72">
        <v>8.85</v>
      </c>
      <c r="U923" s="73">
        <v>36397</v>
      </c>
      <c r="V923" s="72">
        <v>7.13</v>
      </c>
      <c r="W923" s="73">
        <v>36732</v>
      </c>
      <c r="X923" s="72">
        <v>7.44</v>
      </c>
      <c r="Y923" s="73">
        <v>40597</v>
      </c>
      <c r="Z923" s="72">
        <v>3.0259999999999998</v>
      </c>
    </row>
    <row r="924" spans="4:26">
      <c r="D924" s="83" t="e">
        <f t="shared" si="14"/>
        <v>#DIV/0!</v>
      </c>
      <c r="E924" s="72">
        <f>ROW()</f>
        <v>924</v>
      </c>
      <c r="K924" s="73">
        <v>36055</v>
      </c>
      <c r="L924" s="72">
        <v>9.0399999999999991</v>
      </c>
      <c r="M924" s="73">
        <v>36061</v>
      </c>
      <c r="N924" s="72">
        <v>9.23</v>
      </c>
      <c r="O924" s="73">
        <v>36061</v>
      </c>
      <c r="P924" s="72">
        <v>9.26</v>
      </c>
      <c r="Q924" s="73">
        <v>38933</v>
      </c>
      <c r="R924" s="72">
        <v>4.37</v>
      </c>
      <c r="S924" s="73">
        <v>36063</v>
      </c>
      <c r="T924" s="72">
        <v>8.59</v>
      </c>
      <c r="U924" s="73">
        <v>36398</v>
      </c>
      <c r="V924" s="72">
        <v>7.15</v>
      </c>
      <c r="W924" s="73">
        <v>36733</v>
      </c>
      <c r="X924" s="72">
        <v>7.46</v>
      </c>
      <c r="Y924" s="73">
        <v>40598</v>
      </c>
      <c r="Z924" s="72">
        <v>3.0289999999999999</v>
      </c>
    </row>
    <row r="925" spans="4:26">
      <c r="D925" s="83" t="e">
        <f t="shared" si="14"/>
        <v>#DIV/0!</v>
      </c>
      <c r="E925" s="72">
        <f>ROW()</f>
        <v>925</v>
      </c>
      <c r="K925" s="73">
        <v>36056</v>
      </c>
      <c r="L925" s="72">
        <v>9.3000000000000007</v>
      </c>
      <c r="M925" s="73">
        <v>36062</v>
      </c>
      <c r="N925" s="72">
        <v>8.86</v>
      </c>
      <c r="O925" s="73">
        <v>36062</v>
      </c>
      <c r="P925" s="72">
        <v>8.8800000000000008</v>
      </c>
      <c r="Q925" s="73">
        <v>38936</v>
      </c>
      <c r="R925" s="72">
        <v>4.2679999999999998</v>
      </c>
      <c r="S925" s="73">
        <v>36066</v>
      </c>
      <c r="T925" s="72">
        <v>8.4</v>
      </c>
      <c r="U925" s="73">
        <v>36399</v>
      </c>
      <c r="V925" s="72">
        <v>7.17</v>
      </c>
      <c r="W925" s="73">
        <v>36734</v>
      </c>
      <c r="X925" s="72">
        <v>7.47</v>
      </c>
      <c r="Y925" s="73">
        <v>40599</v>
      </c>
      <c r="Z925" s="72">
        <v>3.0070000000000001</v>
      </c>
    </row>
    <row r="926" spans="4:26">
      <c r="D926" s="83" t="e">
        <f t="shared" si="14"/>
        <v>#DIV/0!</v>
      </c>
      <c r="E926" s="72">
        <f>ROW()</f>
        <v>926</v>
      </c>
      <c r="K926" s="73">
        <v>36059</v>
      </c>
      <c r="L926" s="72">
        <v>9.31</v>
      </c>
      <c r="M926" s="73">
        <v>36063</v>
      </c>
      <c r="N926" s="72">
        <v>8.5500000000000007</v>
      </c>
      <c r="O926" s="73">
        <v>36063</v>
      </c>
      <c r="P926" s="72">
        <v>8.56</v>
      </c>
      <c r="Q926" s="73">
        <v>38937</v>
      </c>
      <c r="R926" s="72">
        <v>4.3280000000000003</v>
      </c>
      <c r="S926" s="73">
        <v>36067</v>
      </c>
      <c r="T926" s="72">
        <v>8.5500000000000007</v>
      </c>
      <c r="U926" s="73">
        <v>36402</v>
      </c>
      <c r="V926" s="72">
        <v>7.16</v>
      </c>
      <c r="W926" s="73">
        <v>36735</v>
      </c>
      <c r="X926" s="72">
        <v>7.44</v>
      </c>
      <c r="Y926" s="73">
        <v>40602</v>
      </c>
      <c r="Z926" s="72">
        <v>2.9969999999999999</v>
      </c>
    </row>
    <row r="927" spans="4:26">
      <c r="D927" s="83" t="e">
        <f t="shared" si="14"/>
        <v>#DIV/0!</v>
      </c>
      <c r="E927" s="72">
        <f>ROW()</f>
        <v>927</v>
      </c>
      <c r="K927" s="73">
        <v>36060</v>
      </c>
      <c r="L927" s="72">
        <v>9.3000000000000007</v>
      </c>
      <c r="M927" s="73">
        <v>36066</v>
      </c>
      <c r="N927" s="72">
        <v>8.43</v>
      </c>
      <c r="O927" s="73">
        <v>36066</v>
      </c>
      <c r="P927" s="72">
        <v>8.43</v>
      </c>
      <c r="Q927" s="73">
        <v>38938</v>
      </c>
      <c r="R927" s="72">
        <v>4.266</v>
      </c>
      <c r="S927" s="73">
        <v>36068</v>
      </c>
      <c r="T927" s="72">
        <v>8.52</v>
      </c>
      <c r="U927" s="73">
        <v>36403</v>
      </c>
      <c r="V927" s="72">
        <v>7.16</v>
      </c>
      <c r="W927" s="73">
        <v>36738</v>
      </c>
      <c r="X927" s="72">
        <v>7.49</v>
      </c>
      <c r="Y927" s="73">
        <v>40603</v>
      </c>
      <c r="Z927" s="72">
        <v>3.0019999999999998</v>
      </c>
    </row>
    <row r="928" spans="4:26">
      <c r="D928" s="83" t="e">
        <f t="shared" si="14"/>
        <v>#DIV/0!</v>
      </c>
      <c r="E928" s="72">
        <f>ROW()</f>
        <v>928</v>
      </c>
      <c r="K928" s="73">
        <v>36061</v>
      </c>
      <c r="L928" s="72">
        <v>9.2799999999999994</v>
      </c>
      <c r="M928" s="73">
        <v>36067</v>
      </c>
      <c r="N928" s="72">
        <v>8.5500000000000007</v>
      </c>
      <c r="O928" s="73">
        <v>36067</v>
      </c>
      <c r="P928" s="72">
        <v>8.5299999999999994</v>
      </c>
      <c r="Q928" s="73">
        <v>38939</v>
      </c>
      <c r="R928" s="72">
        <v>4.24</v>
      </c>
      <c r="S928" s="73">
        <v>36073</v>
      </c>
      <c r="T928" s="72">
        <v>8.41</v>
      </c>
      <c r="U928" s="73">
        <v>36404</v>
      </c>
      <c r="V928" s="72">
        <v>7.15</v>
      </c>
      <c r="W928" s="73">
        <v>36739</v>
      </c>
      <c r="X928" s="72">
        <v>7.47</v>
      </c>
      <c r="Y928" s="73">
        <v>40604</v>
      </c>
      <c r="Z928" s="72">
        <v>2.9729999999999999</v>
      </c>
    </row>
    <row r="929" spans="4:26">
      <c r="D929" s="83" t="e">
        <f t="shared" si="14"/>
        <v>#DIV/0!</v>
      </c>
      <c r="E929" s="72">
        <f>ROW()</f>
        <v>929</v>
      </c>
      <c r="K929" s="73">
        <v>36062</v>
      </c>
      <c r="L929" s="72">
        <v>8.93</v>
      </c>
      <c r="M929" s="73">
        <v>36068</v>
      </c>
      <c r="N929" s="72">
        <v>8.51</v>
      </c>
      <c r="O929" s="73">
        <v>36068</v>
      </c>
      <c r="P929" s="72">
        <v>8.52</v>
      </c>
      <c r="Q929" s="73">
        <v>38940</v>
      </c>
      <c r="R929" s="72">
        <v>4.2560000000000002</v>
      </c>
      <c r="S929" s="73">
        <v>36075</v>
      </c>
      <c r="T929" s="72">
        <v>7.84</v>
      </c>
      <c r="U929" s="73">
        <v>36405</v>
      </c>
      <c r="V929" s="72">
        <v>7.17</v>
      </c>
      <c r="W929" s="73">
        <v>36740</v>
      </c>
      <c r="X929" s="72">
        <v>7.4</v>
      </c>
      <c r="Y929" s="73">
        <v>40605</v>
      </c>
      <c r="Z929" s="72">
        <v>3.0179999999999998</v>
      </c>
    </row>
    <row r="930" spans="4:26">
      <c r="D930" s="83" t="e">
        <f t="shared" si="14"/>
        <v>#DIV/0!</v>
      </c>
      <c r="E930" s="72">
        <f>ROW()</f>
        <v>930</v>
      </c>
      <c r="K930" s="73">
        <v>36063</v>
      </c>
      <c r="L930" s="72">
        <v>8.7100000000000009</v>
      </c>
      <c r="M930" s="73">
        <v>36073</v>
      </c>
      <c r="N930" s="72">
        <v>8.35</v>
      </c>
      <c r="O930" s="73">
        <v>36073</v>
      </c>
      <c r="P930" s="72">
        <v>8.3800000000000008</v>
      </c>
      <c r="Q930" s="73">
        <v>38943</v>
      </c>
      <c r="R930" s="72">
        <v>4.3140000000000001</v>
      </c>
      <c r="S930" s="73">
        <v>36076</v>
      </c>
      <c r="T930" s="72">
        <v>7.72</v>
      </c>
      <c r="U930" s="73">
        <v>36406</v>
      </c>
      <c r="V930" s="72">
        <v>7.2</v>
      </c>
      <c r="W930" s="73">
        <v>36741</v>
      </c>
      <c r="X930" s="72">
        <v>7.39</v>
      </c>
      <c r="Y930" s="73">
        <v>40606</v>
      </c>
      <c r="Z930" s="72">
        <v>3.08</v>
      </c>
    </row>
    <row r="931" spans="4:26">
      <c r="D931" s="83" t="e">
        <f t="shared" si="14"/>
        <v>#DIV/0!</v>
      </c>
      <c r="E931" s="72">
        <f>ROW()</f>
        <v>931</v>
      </c>
      <c r="K931" s="73">
        <v>36066</v>
      </c>
      <c r="L931" s="72">
        <v>8.4600000000000009</v>
      </c>
      <c r="M931" s="73">
        <v>36075</v>
      </c>
      <c r="N931" s="72">
        <v>7.74</v>
      </c>
      <c r="O931" s="73">
        <v>36075</v>
      </c>
      <c r="P931" s="72">
        <v>7.8</v>
      </c>
      <c r="Q931" s="73">
        <v>38944</v>
      </c>
      <c r="R931" s="72">
        <v>4.335</v>
      </c>
      <c r="S931" s="73">
        <v>36077</v>
      </c>
      <c r="T931" s="72">
        <v>7.66</v>
      </c>
      <c r="U931" s="73">
        <v>36409</v>
      </c>
      <c r="V931" s="72">
        <v>7.17</v>
      </c>
      <c r="W931" s="73">
        <v>36742</v>
      </c>
      <c r="X931" s="72">
        <v>7.34</v>
      </c>
      <c r="Y931" s="73">
        <v>40609</v>
      </c>
      <c r="Z931" s="72">
        <v>3.0219999999999998</v>
      </c>
    </row>
    <row r="932" spans="4:26">
      <c r="D932" s="83" t="e">
        <f t="shared" si="14"/>
        <v>#DIV/0!</v>
      </c>
      <c r="E932" s="72">
        <f>ROW()</f>
        <v>932</v>
      </c>
      <c r="K932" s="73">
        <v>36067</v>
      </c>
      <c r="L932" s="72">
        <v>8.5299999999999994</v>
      </c>
      <c r="M932" s="73">
        <v>36076</v>
      </c>
      <c r="N932" s="72">
        <v>7.61</v>
      </c>
      <c r="O932" s="73">
        <v>36076</v>
      </c>
      <c r="P932" s="72">
        <v>7.68</v>
      </c>
      <c r="Q932" s="73">
        <v>38945</v>
      </c>
      <c r="R932" s="72">
        <v>4.2699999999999996</v>
      </c>
      <c r="S932" s="73">
        <v>36080</v>
      </c>
      <c r="T932" s="72">
        <v>7.46</v>
      </c>
      <c r="U932" s="73">
        <v>36410</v>
      </c>
      <c r="V932" s="72">
        <v>7.16</v>
      </c>
      <c r="W932" s="73">
        <v>36745</v>
      </c>
      <c r="X932" s="72">
        <v>7.26</v>
      </c>
      <c r="Y932" s="73">
        <v>40610</v>
      </c>
      <c r="Z932" s="72">
        <v>3.0129999999999999</v>
      </c>
    </row>
    <row r="933" spans="4:26">
      <c r="D933" s="83" t="e">
        <f t="shared" si="14"/>
        <v>#DIV/0!</v>
      </c>
      <c r="E933" s="72">
        <f>ROW()</f>
        <v>933</v>
      </c>
      <c r="K933" s="73">
        <v>36068</v>
      </c>
      <c r="L933" s="72">
        <v>8.4499999999999993</v>
      </c>
      <c r="M933" s="73">
        <v>36077</v>
      </c>
      <c r="N933" s="72">
        <v>7.54</v>
      </c>
      <c r="O933" s="73">
        <v>36077</v>
      </c>
      <c r="P933" s="72">
        <v>7.59</v>
      </c>
      <c r="Q933" s="73">
        <v>38946</v>
      </c>
      <c r="R933" s="72">
        <v>4.2</v>
      </c>
      <c r="S933" s="73">
        <v>36081</v>
      </c>
      <c r="T933" s="72">
        <v>7.63</v>
      </c>
      <c r="U933" s="73">
        <v>36411</v>
      </c>
      <c r="V933" s="72">
        <v>7.28</v>
      </c>
      <c r="W933" s="73">
        <v>36746</v>
      </c>
      <c r="X933" s="72">
        <v>7.27</v>
      </c>
      <c r="Y933" s="73">
        <v>40611</v>
      </c>
      <c r="Z933" s="72">
        <v>3.0129999999999999</v>
      </c>
    </row>
    <row r="934" spans="4:26">
      <c r="D934" s="83" t="e">
        <f t="shared" si="14"/>
        <v>#DIV/0!</v>
      </c>
      <c r="E934" s="72">
        <f>ROW()</f>
        <v>934</v>
      </c>
      <c r="K934" s="73">
        <v>36073</v>
      </c>
      <c r="L934" s="72">
        <v>8.33</v>
      </c>
      <c r="M934" s="73">
        <v>36080</v>
      </c>
      <c r="N934" s="72">
        <v>7.29</v>
      </c>
      <c r="O934" s="73">
        <v>36080</v>
      </c>
      <c r="P934" s="72">
        <v>7.37</v>
      </c>
      <c r="Q934" s="73">
        <v>38947</v>
      </c>
      <c r="R934" s="72">
        <v>4.1820000000000004</v>
      </c>
      <c r="S934" s="73">
        <v>36082</v>
      </c>
      <c r="T934" s="72">
        <v>7.64</v>
      </c>
      <c r="U934" s="73">
        <v>36412</v>
      </c>
      <c r="V934" s="72">
        <v>7.27</v>
      </c>
      <c r="W934" s="73">
        <v>36747</v>
      </c>
      <c r="X934" s="72">
        <v>7.23</v>
      </c>
      <c r="Y934" s="73">
        <v>40612</v>
      </c>
      <c r="Z934" s="72">
        <v>2.9350000000000001</v>
      </c>
    </row>
    <row r="935" spans="4:26">
      <c r="D935" s="83" t="e">
        <f t="shared" si="14"/>
        <v>#DIV/0!</v>
      </c>
      <c r="E935" s="72">
        <f>ROW()</f>
        <v>935</v>
      </c>
      <c r="K935" s="73">
        <v>36075</v>
      </c>
      <c r="L935" s="72">
        <v>7.73</v>
      </c>
      <c r="M935" s="73">
        <v>36081</v>
      </c>
      <c r="N935" s="72">
        <v>7.43</v>
      </c>
      <c r="O935" s="73">
        <v>36081</v>
      </c>
      <c r="P935" s="72">
        <v>7.52</v>
      </c>
      <c r="Q935" s="73">
        <v>38950</v>
      </c>
      <c r="R935" s="72">
        <v>4.1310000000000002</v>
      </c>
      <c r="S935" s="73">
        <v>36083</v>
      </c>
      <c r="T935" s="72">
        <v>7.52</v>
      </c>
      <c r="U935" s="73">
        <v>36413</v>
      </c>
      <c r="V935" s="72">
        <v>7.23</v>
      </c>
      <c r="W935" s="73">
        <v>36748</v>
      </c>
      <c r="X935" s="72">
        <v>7.27</v>
      </c>
      <c r="Y935" s="73">
        <v>40613</v>
      </c>
      <c r="Z935" s="72">
        <v>2.879</v>
      </c>
    </row>
    <row r="936" spans="4:26">
      <c r="D936" s="83" t="e">
        <f t="shared" si="14"/>
        <v>#DIV/0!</v>
      </c>
      <c r="E936" s="72">
        <f>ROW()</f>
        <v>936</v>
      </c>
      <c r="K936" s="73">
        <v>36076</v>
      </c>
      <c r="L936" s="72">
        <v>7.58</v>
      </c>
      <c r="M936" s="73">
        <v>36082</v>
      </c>
      <c r="N936" s="72">
        <v>7.43</v>
      </c>
      <c r="O936" s="73">
        <v>36082</v>
      </c>
      <c r="P936" s="72">
        <v>7.5600000000000005</v>
      </c>
      <c r="Q936" s="73">
        <v>38951</v>
      </c>
      <c r="R936" s="72">
        <v>4.1020000000000003</v>
      </c>
      <c r="S936" s="73">
        <v>36084</v>
      </c>
      <c r="T936" s="72">
        <v>7.22</v>
      </c>
      <c r="U936" s="73">
        <v>36416</v>
      </c>
      <c r="V936" s="72">
        <v>7.24</v>
      </c>
      <c r="W936" s="73">
        <v>36749</v>
      </c>
      <c r="X936" s="72">
        <v>7.29</v>
      </c>
      <c r="Y936" s="73">
        <v>40616</v>
      </c>
      <c r="Z936" s="72">
        <v>2.8860000000000001</v>
      </c>
    </row>
    <row r="937" spans="4:26">
      <c r="D937" s="83" t="e">
        <f t="shared" si="14"/>
        <v>#DIV/0!</v>
      </c>
      <c r="E937" s="72">
        <f>ROW()</f>
        <v>937</v>
      </c>
      <c r="K937" s="73">
        <v>36077</v>
      </c>
      <c r="L937" s="72">
        <v>7.59</v>
      </c>
      <c r="M937" s="73">
        <v>36083</v>
      </c>
      <c r="N937" s="72">
        <v>7.33</v>
      </c>
      <c r="O937" s="73">
        <v>36083</v>
      </c>
      <c r="P937" s="72">
        <v>7.39</v>
      </c>
      <c r="Q937" s="73">
        <v>38952</v>
      </c>
      <c r="R937" s="72">
        <v>4.1050000000000004</v>
      </c>
      <c r="S937" s="73">
        <v>36087</v>
      </c>
      <c r="T937" s="72">
        <v>7.2</v>
      </c>
      <c r="U937" s="73">
        <v>36417</v>
      </c>
      <c r="V937" s="72">
        <v>7.25</v>
      </c>
      <c r="W937" s="73">
        <v>36752</v>
      </c>
      <c r="X937" s="72">
        <v>7.31</v>
      </c>
      <c r="Y937" s="73">
        <v>40617</v>
      </c>
      <c r="Z937" s="72">
        <v>2.7880000000000003</v>
      </c>
    </row>
    <row r="938" spans="4:26">
      <c r="D938" s="83" t="e">
        <f t="shared" si="14"/>
        <v>#DIV/0!</v>
      </c>
      <c r="E938" s="72">
        <f>ROW()</f>
        <v>938</v>
      </c>
      <c r="K938" s="73">
        <v>36080</v>
      </c>
      <c r="L938" s="72">
        <v>7.21</v>
      </c>
      <c r="M938" s="73">
        <v>36084</v>
      </c>
      <c r="N938" s="72">
        <v>7.02</v>
      </c>
      <c r="O938" s="73">
        <v>36084</v>
      </c>
      <c r="P938" s="72">
        <v>7.15</v>
      </c>
      <c r="Q938" s="73">
        <v>38953</v>
      </c>
      <c r="R938" s="72">
        <v>4.085</v>
      </c>
      <c r="S938" s="73">
        <v>36088</v>
      </c>
      <c r="T938" s="72">
        <v>7.29</v>
      </c>
      <c r="U938" s="73">
        <v>36418</v>
      </c>
      <c r="V938" s="72">
        <v>7.25</v>
      </c>
      <c r="W938" s="73">
        <v>36753</v>
      </c>
      <c r="X938" s="72">
        <v>7.3</v>
      </c>
      <c r="Y938" s="73">
        <v>40618</v>
      </c>
      <c r="Z938" s="72">
        <v>2.82</v>
      </c>
    </row>
    <row r="939" spans="4:26">
      <c r="D939" s="83" t="e">
        <f t="shared" si="14"/>
        <v>#DIV/0!</v>
      </c>
      <c r="E939" s="72">
        <f>ROW()</f>
        <v>939</v>
      </c>
      <c r="K939" s="73">
        <v>36081</v>
      </c>
      <c r="L939" s="72">
        <v>7.23</v>
      </c>
      <c r="M939" s="73">
        <v>36087</v>
      </c>
      <c r="N939" s="72">
        <v>6.95</v>
      </c>
      <c r="O939" s="73">
        <v>36087</v>
      </c>
      <c r="P939" s="72">
        <v>7.12</v>
      </c>
      <c r="Q939" s="73">
        <v>38954</v>
      </c>
      <c r="R939" s="72">
        <v>4.0789999999999997</v>
      </c>
      <c r="S939" s="73">
        <v>36089</v>
      </c>
      <c r="T939" s="72">
        <v>7.35</v>
      </c>
      <c r="U939" s="73">
        <v>36420</v>
      </c>
      <c r="V939" s="72">
        <v>7.17</v>
      </c>
      <c r="W939" s="73">
        <v>36754</v>
      </c>
      <c r="X939" s="72">
        <v>7.33</v>
      </c>
      <c r="Y939" s="73">
        <v>40619</v>
      </c>
      <c r="Z939" s="72">
        <v>2.7759999999999998</v>
      </c>
    </row>
    <row r="940" spans="4:26">
      <c r="D940" s="83" t="e">
        <f t="shared" si="14"/>
        <v>#DIV/0!</v>
      </c>
      <c r="E940" s="72">
        <f>ROW()</f>
        <v>940</v>
      </c>
      <c r="K940" s="73">
        <v>36082</v>
      </c>
      <c r="L940" s="72">
        <v>7.41</v>
      </c>
      <c r="M940" s="73">
        <v>36088</v>
      </c>
      <c r="N940" s="72">
        <v>7.1</v>
      </c>
      <c r="O940" s="73">
        <v>36088</v>
      </c>
      <c r="P940" s="72">
        <v>7.19</v>
      </c>
      <c r="Q940" s="73">
        <v>38957</v>
      </c>
      <c r="R940" s="72">
        <v>4.0750000000000002</v>
      </c>
      <c r="S940" s="73">
        <v>36090</v>
      </c>
      <c r="T940" s="72">
        <v>7.46</v>
      </c>
      <c r="U940" s="73">
        <v>36423</v>
      </c>
      <c r="V940" s="72">
        <v>7.19</v>
      </c>
      <c r="W940" s="73">
        <v>36755</v>
      </c>
      <c r="X940" s="72">
        <v>7.35</v>
      </c>
      <c r="Y940" s="73">
        <v>40620</v>
      </c>
      <c r="Z940" s="72">
        <v>2.8439999999999999</v>
      </c>
    </row>
    <row r="941" spans="4:26">
      <c r="D941" s="83" t="e">
        <f t="shared" si="14"/>
        <v>#DIV/0!</v>
      </c>
      <c r="E941" s="72">
        <f>ROW()</f>
        <v>941</v>
      </c>
      <c r="K941" s="73">
        <v>36083</v>
      </c>
      <c r="L941" s="72">
        <v>7.23</v>
      </c>
      <c r="M941" s="73">
        <v>36089</v>
      </c>
      <c r="N941" s="72">
        <v>7.19</v>
      </c>
      <c r="O941" s="73">
        <v>36089</v>
      </c>
      <c r="P941" s="72">
        <v>7.27</v>
      </c>
      <c r="Q941" s="73">
        <v>38958</v>
      </c>
      <c r="R941" s="72">
        <v>4.117</v>
      </c>
      <c r="S941" s="73">
        <v>36091</v>
      </c>
      <c r="T941" s="72">
        <v>7.37</v>
      </c>
      <c r="U941" s="73">
        <v>36424</v>
      </c>
      <c r="V941" s="72">
        <v>7.17</v>
      </c>
      <c r="W941" s="73">
        <v>36756</v>
      </c>
      <c r="X941" s="72">
        <v>7.33</v>
      </c>
      <c r="Y941" s="73">
        <v>40623</v>
      </c>
      <c r="Z941" s="72">
        <v>2.8559999999999999</v>
      </c>
    </row>
    <row r="942" spans="4:26">
      <c r="D942" s="83" t="e">
        <f t="shared" si="14"/>
        <v>#DIV/0!</v>
      </c>
      <c r="E942" s="72">
        <f>ROW()</f>
        <v>942</v>
      </c>
      <c r="K942" s="73">
        <v>36084</v>
      </c>
      <c r="L942" s="72">
        <v>6.7</v>
      </c>
      <c r="M942" s="73">
        <v>36090</v>
      </c>
      <c r="N942" s="72">
        <v>7.29</v>
      </c>
      <c r="O942" s="73">
        <v>36090</v>
      </c>
      <c r="P942" s="72">
        <v>7.34</v>
      </c>
      <c r="Q942" s="73">
        <v>38959</v>
      </c>
      <c r="R942" s="72">
        <v>4.0880000000000001</v>
      </c>
      <c r="S942" s="73">
        <v>36094</v>
      </c>
      <c r="T942" s="72">
        <v>7.47</v>
      </c>
      <c r="U942" s="73">
        <v>36425</v>
      </c>
      <c r="V942" s="72">
        <v>7.12</v>
      </c>
      <c r="W942" s="73">
        <v>36759</v>
      </c>
      <c r="X942" s="72">
        <v>7.28</v>
      </c>
      <c r="Y942" s="73">
        <v>40624</v>
      </c>
      <c r="Z942" s="72">
        <v>2.883</v>
      </c>
    </row>
    <row r="943" spans="4:26">
      <c r="D943" s="83" t="e">
        <f t="shared" si="14"/>
        <v>#DIV/0!</v>
      </c>
      <c r="E943" s="72">
        <f>ROW()</f>
        <v>943</v>
      </c>
      <c r="K943" s="73">
        <v>36087</v>
      </c>
      <c r="L943" s="72">
        <v>6.58</v>
      </c>
      <c r="M943" s="73">
        <v>36091</v>
      </c>
      <c r="N943" s="72">
        <v>7.16</v>
      </c>
      <c r="O943" s="73">
        <v>36091</v>
      </c>
      <c r="P943" s="72">
        <v>7.3</v>
      </c>
      <c r="Q943" s="73">
        <v>38960</v>
      </c>
      <c r="R943" s="72">
        <v>4.0170000000000003</v>
      </c>
      <c r="S943" s="73">
        <v>36095</v>
      </c>
      <c r="T943" s="72">
        <v>7.5600000000000005</v>
      </c>
      <c r="U943" s="73">
        <v>36426</v>
      </c>
      <c r="V943" s="72">
        <v>7.11</v>
      </c>
      <c r="W943" s="73">
        <v>36760</v>
      </c>
      <c r="X943" s="72">
        <v>7.28</v>
      </c>
      <c r="Y943" s="73">
        <v>40625</v>
      </c>
      <c r="Z943" s="72">
        <v>2.8529999999999998</v>
      </c>
    </row>
    <row r="944" spans="4:26">
      <c r="D944" s="83" t="e">
        <f t="shared" si="14"/>
        <v>#DIV/0!</v>
      </c>
      <c r="E944" s="72">
        <f>ROW()</f>
        <v>944</v>
      </c>
      <c r="K944" s="73">
        <v>36088</v>
      </c>
      <c r="L944" s="72">
        <v>6.75</v>
      </c>
      <c r="M944" s="73">
        <v>36094</v>
      </c>
      <c r="N944" s="72">
        <v>7.37</v>
      </c>
      <c r="O944" s="73">
        <v>36094</v>
      </c>
      <c r="P944" s="72">
        <v>7.4</v>
      </c>
      <c r="Q944" s="73">
        <v>38961</v>
      </c>
      <c r="R944" s="72">
        <v>3.9820000000000002</v>
      </c>
      <c r="S944" s="73">
        <v>36097</v>
      </c>
      <c r="T944" s="72">
        <v>7.51</v>
      </c>
      <c r="U944" s="73">
        <v>36427</v>
      </c>
      <c r="V944" s="72">
        <v>7.13</v>
      </c>
      <c r="W944" s="73">
        <v>36761</v>
      </c>
      <c r="X944" s="72">
        <v>7.27</v>
      </c>
      <c r="Y944" s="73">
        <v>40626</v>
      </c>
      <c r="Z944" s="72">
        <v>2.8570000000000002</v>
      </c>
    </row>
    <row r="945" spans="4:26">
      <c r="D945" s="83" t="e">
        <f t="shared" si="14"/>
        <v>#DIV/0!</v>
      </c>
      <c r="E945" s="72">
        <f>ROW()</f>
        <v>945</v>
      </c>
      <c r="K945" s="73">
        <v>36089</v>
      </c>
      <c r="L945" s="72">
        <v>6.89</v>
      </c>
      <c r="M945" s="73">
        <v>36095</v>
      </c>
      <c r="N945" s="72">
        <v>7.47</v>
      </c>
      <c r="O945" s="73">
        <v>36095</v>
      </c>
      <c r="P945" s="72">
        <v>7.5</v>
      </c>
      <c r="Q945" s="73">
        <v>38964</v>
      </c>
      <c r="R945" s="72">
        <v>3.9529999999999998</v>
      </c>
      <c r="S945" s="73">
        <v>36098</v>
      </c>
      <c r="T945" s="72">
        <v>7.37</v>
      </c>
      <c r="U945" s="73">
        <v>36430</v>
      </c>
      <c r="V945" s="72">
        <v>7.11</v>
      </c>
      <c r="W945" s="73">
        <v>36762</v>
      </c>
      <c r="X945" s="72">
        <v>7.23</v>
      </c>
      <c r="Y945" s="73">
        <v>40627</v>
      </c>
      <c r="Z945" s="72">
        <v>2.89</v>
      </c>
    </row>
    <row r="946" spans="4:26">
      <c r="D946" s="83" t="e">
        <f t="shared" si="14"/>
        <v>#DIV/0!</v>
      </c>
      <c r="E946" s="72">
        <f>ROW()</f>
        <v>946</v>
      </c>
      <c r="K946" s="73">
        <v>36090</v>
      </c>
      <c r="L946" s="72">
        <v>7.1</v>
      </c>
      <c r="M946" s="73">
        <v>36097</v>
      </c>
      <c r="N946" s="72">
        <v>7.41</v>
      </c>
      <c r="O946" s="73">
        <v>36097</v>
      </c>
      <c r="P946" s="72">
        <v>7.45</v>
      </c>
      <c r="Q946" s="73">
        <v>38965</v>
      </c>
      <c r="R946" s="72">
        <v>3.927</v>
      </c>
      <c r="S946" s="73">
        <v>36101</v>
      </c>
      <c r="T946" s="72">
        <v>7.15</v>
      </c>
      <c r="U946" s="73">
        <v>36431</v>
      </c>
      <c r="V946" s="72">
        <v>7.12</v>
      </c>
      <c r="W946" s="73">
        <v>36763</v>
      </c>
      <c r="X946" s="72">
        <v>7.22</v>
      </c>
      <c r="Y946" s="73">
        <v>40630</v>
      </c>
      <c r="Z946" s="72">
        <v>2.948</v>
      </c>
    </row>
    <row r="947" spans="4:26">
      <c r="D947" s="83" t="e">
        <f t="shared" si="14"/>
        <v>#DIV/0!</v>
      </c>
      <c r="E947" s="72">
        <f>ROW()</f>
        <v>947</v>
      </c>
      <c r="K947" s="73">
        <v>36091</v>
      </c>
      <c r="L947" s="72">
        <v>6.95</v>
      </c>
      <c r="M947" s="73">
        <v>36098</v>
      </c>
      <c r="N947" s="72">
        <v>7.16</v>
      </c>
      <c r="O947" s="73">
        <v>36098</v>
      </c>
      <c r="P947" s="72">
        <v>7.22</v>
      </c>
      <c r="Q947" s="73">
        <v>38966</v>
      </c>
      <c r="R947" s="72">
        <v>3.96</v>
      </c>
      <c r="S947" s="73">
        <v>36102</v>
      </c>
      <c r="T947" s="72">
        <v>7.12</v>
      </c>
      <c r="U947" s="73">
        <v>36432</v>
      </c>
      <c r="V947" s="72">
        <v>7.15</v>
      </c>
      <c r="W947" s="73">
        <v>36766</v>
      </c>
      <c r="X947" s="72">
        <v>7.22</v>
      </c>
      <c r="Y947" s="73">
        <v>40631</v>
      </c>
      <c r="Z947" s="72">
        <v>2.9350000000000001</v>
      </c>
    </row>
    <row r="948" spans="4:26">
      <c r="D948" s="83" t="e">
        <f t="shared" si="14"/>
        <v>#DIV/0!</v>
      </c>
      <c r="E948" s="72">
        <f>ROW()</f>
        <v>948</v>
      </c>
      <c r="K948" s="73">
        <v>36094</v>
      </c>
      <c r="L948" s="72">
        <v>7.28</v>
      </c>
      <c r="M948" s="73">
        <v>36101</v>
      </c>
      <c r="N948" s="72">
        <v>6.88</v>
      </c>
      <c r="O948" s="73">
        <v>36101</v>
      </c>
      <c r="P948" s="72">
        <v>7.04</v>
      </c>
      <c r="Q948" s="73">
        <v>38967</v>
      </c>
      <c r="R948" s="72">
        <v>3.972</v>
      </c>
      <c r="S948" s="73">
        <v>36103</v>
      </c>
      <c r="T948" s="72">
        <v>7.17</v>
      </c>
      <c r="U948" s="73">
        <v>36433</v>
      </c>
      <c r="V948" s="72">
        <v>7.14</v>
      </c>
      <c r="W948" s="73">
        <v>36767</v>
      </c>
      <c r="X948" s="72">
        <v>7.24</v>
      </c>
      <c r="Y948" s="73">
        <v>40632</v>
      </c>
      <c r="Z948" s="72">
        <v>2.9619999999999997</v>
      </c>
    </row>
    <row r="949" spans="4:26">
      <c r="D949" s="83" t="e">
        <f t="shared" si="14"/>
        <v>#DIV/0!</v>
      </c>
      <c r="E949" s="72">
        <f>ROW()</f>
        <v>949</v>
      </c>
      <c r="K949" s="73">
        <v>36095</v>
      </c>
      <c r="L949" s="72">
        <v>7.43</v>
      </c>
      <c r="M949" s="73">
        <v>36102</v>
      </c>
      <c r="N949" s="72">
        <v>6.91</v>
      </c>
      <c r="O949" s="73">
        <v>36102</v>
      </c>
      <c r="P949" s="72">
        <v>7.03</v>
      </c>
      <c r="Q949" s="73">
        <v>38968</v>
      </c>
      <c r="R949" s="72">
        <v>3.9670000000000001</v>
      </c>
      <c r="S949" s="73">
        <v>36104</v>
      </c>
      <c r="T949" s="72">
        <v>7.26</v>
      </c>
      <c r="U949" s="73">
        <v>36437</v>
      </c>
      <c r="V949" s="72">
        <v>7.15</v>
      </c>
      <c r="W949" s="73">
        <v>36768</v>
      </c>
      <c r="X949" s="72">
        <v>7.26</v>
      </c>
      <c r="Y949" s="73">
        <v>40633</v>
      </c>
      <c r="Z949" s="72">
        <v>2.91</v>
      </c>
    </row>
    <row r="950" spans="4:26">
      <c r="D950" s="83" t="e">
        <f t="shared" si="14"/>
        <v>#DIV/0!</v>
      </c>
      <c r="E950" s="72">
        <f>ROW()</f>
        <v>950</v>
      </c>
      <c r="K950" s="73">
        <v>36097</v>
      </c>
      <c r="L950" s="72">
        <v>7.3</v>
      </c>
      <c r="M950" s="73">
        <v>36103</v>
      </c>
      <c r="N950" s="72">
        <v>6.99</v>
      </c>
      <c r="O950" s="73">
        <v>36103</v>
      </c>
      <c r="P950" s="72">
        <v>7.08</v>
      </c>
      <c r="Q950" s="73">
        <v>38971</v>
      </c>
      <c r="R950" s="72">
        <v>3.9409999999999998</v>
      </c>
      <c r="S950" s="73">
        <v>36105</v>
      </c>
      <c r="T950" s="72">
        <v>7.18</v>
      </c>
      <c r="U950" s="73">
        <v>36438</v>
      </c>
      <c r="V950" s="72">
        <v>7.13</v>
      </c>
      <c r="W950" s="73">
        <v>36769</v>
      </c>
      <c r="X950" s="72">
        <v>7.25</v>
      </c>
      <c r="Y950" s="73">
        <v>40634</v>
      </c>
      <c r="Z950" s="72">
        <v>2.948</v>
      </c>
    </row>
    <row r="951" spans="4:26">
      <c r="D951" s="83" t="e">
        <f t="shared" si="14"/>
        <v>#DIV/0!</v>
      </c>
      <c r="E951" s="72">
        <f>ROW()</f>
        <v>951</v>
      </c>
      <c r="K951" s="73">
        <v>36098</v>
      </c>
      <c r="L951" s="72">
        <v>6.9399999999999995</v>
      </c>
      <c r="M951" s="73">
        <v>36104</v>
      </c>
      <c r="N951" s="72">
        <v>7.04</v>
      </c>
      <c r="O951" s="73">
        <v>36104</v>
      </c>
      <c r="P951" s="72">
        <v>7.16</v>
      </c>
      <c r="Q951" s="73">
        <v>38972</v>
      </c>
      <c r="R951" s="72">
        <v>3.972</v>
      </c>
      <c r="S951" s="73">
        <v>36108</v>
      </c>
      <c r="T951" s="72">
        <v>7.26</v>
      </c>
      <c r="U951" s="73">
        <v>36439</v>
      </c>
      <c r="V951" s="72">
        <v>7.18</v>
      </c>
      <c r="W951" s="73">
        <v>36770</v>
      </c>
      <c r="X951" s="72">
        <v>7.18</v>
      </c>
      <c r="Y951" s="73">
        <v>40637</v>
      </c>
      <c r="Z951" s="72">
        <v>2.9220000000000002</v>
      </c>
    </row>
    <row r="952" spans="4:26">
      <c r="D952" s="83" t="e">
        <f t="shared" si="14"/>
        <v>#DIV/0!</v>
      </c>
      <c r="E952" s="72">
        <f>ROW()</f>
        <v>952</v>
      </c>
      <c r="K952" s="73">
        <v>36101</v>
      </c>
      <c r="L952" s="72">
        <v>6.76</v>
      </c>
      <c r="M952" s="73">
        <v>36105</v>
      </c>
      <c r="N952" s="72">
        <v>6.98</v>
      </c>
      <c r="O952" s="73">
        <v>36105</v>
      </c>
      <c r="P952" s="72">
        <v>7.14</v>
      </c>
      <c r="Q952" s="73">
        <v>38973</v>
      </c>
      <c r="R952" s="72">
        <v>3.9449999999999998</v>
      </c>
      <c r="S952" s="73">
        <v>36109</v>
      </c>
      <c r="T952" s="72">
        <v>7.24</v>
      </c>
      <c r="U952" s="73">
        <v>36440</v>
      </c>
      <c r="V952" s="72">
        <v>7.21</v>
      </c>
      <c r="W952" s="73">
        <v>36773</v>
      </c>
      <c r="X952" s="72">
        <v>7.09</v>
      </c>
      <c r="Y952" s="73">
        <v>40638</v>
      </c>
      <c r="Z952" s="72">
        <v>2.9220000000000002</v>
      </c>
    </row>
    <row r="953" spans="4:26">
      <c r="D953" s="83" t="e">
        <f t="shared" si="14"/>
        <v>#DIV/0!</v>
      </c>
      <c r="E953" s="72">
        <f>ROW()</f>
        <v>953</v>
      </c>
      <c r="K953" s="73">
        <v>36102</v>
      </c>
      <c r="L953" s="72">
        <v>6.58</v>
      </c>
      <c r="M953" s="73">
        <v>36108</v>
      </c>
      <c r="N953" s="72">
        <v>7.05</v>
      </c>
      <c r="O953" s="73">
        <v>36108</v>
      </c>
      <c r="P953" s="72">
        <v>7.18</v>
      </c>
      <c r="Q953" s="73">
        <v>38974</v>
      </c>
      <c r="R953" s="72">
        <v>3.9159999999999999</v>
      </c>
      <c r="S953" s="73">
        <v>36110</v>
      </c>
      <c r="T953" s="72">
        <v>7.23</v>
      </c>
      <c r="U953" s="73">
        <v>36441</v>
      </c>
      <c r="V953" s="72">
        <v>7.21</v>
      </c>
      <c r="W953" s="73">
        <v>36774</v>
      </c>
      <c r="X953" s="72">
        <v>7.09</v>
      </c>
      <c r="Y953" s="73">
        <v>40639</v>
      </c>
      <c r="Z953" s="72">
        <v>2.956</v>
      </c>
    </row>
    <row r="954" spans="4:26">
      <c r="D954" s="83" t="e">
        <f t="shared" si="14"/>
        <v>#DIV/0!</v>
      </c>
      <c r="E954" s="72">
        <f>ROW()</f>
        <v>954</v>
      </c>
      <c r="K954" s="73">
        <v>36103</v>
      </c>
      <c r="L954" s="72">
        <v>6.72</v>
      </c>
      <c r="M954" s="73">
        <v>36109</v>
      </c>
      <c r="N954" s="72">
        <v>7.04</v>
      </c>
      <c r="O954" s="73">
        <v>36109</v>
      </c>
      <c r="P954" s="72">
        <v>7.16</v>
      </c>
      <c r="Q954" s="73">
        <v>38975</v>
      </c>
      <c r="R954" s="72">
        <v>3.9430000000000001</v>
      </c>
      <c r="S954" s="73">
        <v>36111</v>
      </c>
      <c r="T954" s="72">
        <v>7.2</v>
      </c>
      <c r="U954" s="73">
        <v>36444</v>
      </c>
      <c r="V954" s="72">
        <v>7.2</v>
      </c>
      <c r="W954" s="73">
        <v>36776</v>
      </c>
      <c r="X954" s="72">
        <v>7.12</v>
      </c>
      <c r="Y954" s="73">
        <v>40640</v>
      </c>
      <c r="Z954" s="72">
        <v>3.01</v>
      </c>
    </row>
    <row r="955" spans="4:26">
      <c r="D955" s="83" t="e">
        <f t="shared" si="14"/>
        <v>#DIV/0!</v>
      </c>
      <c r="E955" s="72">
        <f>ROW()</f>
        <v>955</v>
      </c>
      <c r="K955" s="73">
        <v>36104</v>
      </c>
      <c r="L955" s="72">
        <v>6.75</v>
      </c>
      <c r="M955" s="73">
        <v>36110</v>
      </c>
      <c r="N955" s="72">
        <v>7</v>
      </c>
      <c r="O955" s="73">
        <v>36110</v>
      </c>
      <c r="P955" s="72">
        <v>7.14</v>
      </c>
      <c r="Q955" s="73">
        <v>38978</v>
      </c>
      <c r="R955" s="72">
        <v>3.96</v>
      </c>
      <c r="S955" s="73">
        <v>36112</v>
      </c>
      <c r="T955" s="72">
        <v>7.21</v>
      </c>
      <c r="U955" s="73">
        <v>36445</v>
      </c>
      <c r="V955" s="72">
        <v>7.18</v>
      </c>
      <c r="W955" s="73">
        <v>36777</v>
      </c>
      <c r="X955" s="72">
        <v>7.13</v>
      </c>
      <c r="Y955" s="73">
        <v>40641</v>
      </c>
      <c r="Z955" s="72">
        <v>3.0339999999999998</v>
      </c>
    </row>
    <row r="956" spans="4:26">
      <c r="D956" s="83" t="e">
        <f t="shared" si="14"/>
        <v>#DIV/0!</v>
      </c>
      <c r="E956" s="72">
        <f>ROW()</f>
        <v>956</v>
      </c>
      <c r="K956" s="73">
        <v>36105</v>
      </c>
      <c r="L956" s="72">
        <v>6.75</v>
      </c>
      <c r="M956" s="73">
        <v>36111</v>
      </c>
      <c r="N956" s="72">
        <v>7.02</v>
      </c>
      <c r="O956" s="73">
        <v>36111</v>
      </c>
      <c r="P956" s="72">
        <v>7.12</v>
      </c>
      <c r="Q956" s="73">
        <v>38979</v>
      </c>
      <c r="R956" s="72">
        <v>3.99</v>
      </c>
      <c r="S956" s="73">
        <v>36115</v>
      </c>
      <c r="T956" s="72">
        <v>7.17</v>
      </c>
      <c r="U956" s="73">
        <v>36446</v>
      </c>
      <c r="V956" s="72">
        <v>7.22</v>
      </c>
      <c r="W956" s="73">
        <v>36780</v>
      </c>
      <c r="X956" s="72">
        <v>7.18</v>
      </c>
      <c r="Y956" s="73">
        <v>40644</v>
      </c>
      <c r="Z956" s="72">
        <v>3.0529999999999999</v>
      </c>
    </row>
    <row r="957" spans="4:26">
      <c r="D957" s="83" t="e">
        <f t="shared" si="14"/>
        <v>#DIV/0!</v>
      </c>
      <c r="E957" s="72">
        <f>ROW()</f>
        <v>957</v>
      </c>
      <c r="K957" s="73">
        <v>36108</v>
      </c>
      <c r="L957" s="72">
        <v>6.86</v>
      </c>
      <c r="M957" s="73">
        <v>36112</v>
      </c>
      <c r="N957" s="72">
        <v>7.06</v>
      </c>
      <c r="O957" s="73">
        <v>36112</v>
      </c>
      <c r="P957" s="72">
        <v>7.15</v>
      </c>
      <c r="Q957" s="73">
        <v>38980</v>
      </c>
      <c r="R957" s="72">
        <v>3.9180000000000001</v>
      </c>
      <c r="S957" s="73">
        <v>36116</v>
      </c>
      <c r="T957" s="72">
        <v>7.13</v>
      </c>
      <c r="U957" s="73">
        <v>36447</v>
      </c>
      <c r="V957" s="72">
        <v>7.25</v>
      </c>
      <c r="W957" s="73">
        <v>36781</v>
      </c>
      <c r="X957" s="72">
        <v>7.2</v>
      </c>
      <c r="Y957" s="73">
        <v>40645</v>
      </c>
      <c r="Z957" s="72">
        <v>3.0379999999999998</v>
      </c>
    </row>
    <row r="958" spans="4:26">
      <c r="D958" s="83" t="e">
        <f t="shared" si="14"/>
        <v>#DIV/0!</v>
      </c>
      <c r="E958" s="72">
        <f>ROW()</f>
        <v>958</v>
      </c>
      <c r="K958" s="73">
        <v>36109</v>
      </c>
      <c r="L958" s="72">
        <v>6.9</v>
      </c>
      <c r="M958" s="73">
        <v>36115</v>
      </c>
      <c r="N958" s="72">
        <v>6.99</v>
      </c>
      <c r="O958" s="73">
        <v>36115</v>
      </c>
      <c r="P958" s="72">
        <v>7.08</v>
      </c>
      <c r="Q958" s="73">
        <v>38981</v>
      </c>
      <c r="R958" s="72">
        <v>3.9009999999999998</v>
      </c>
      <c r="S958" s="73">
        <v>36117</v>
      </c>
      <c r="T958" s="72">
        <v>7.12</v>
      </c>
      <c r="U958" s="73">
        <v>36452</v>
      </c>
      <c r="V958" s="72">
        <v>7.26</v>
      </c>
      <c r="W958" s="73">
        <v>36783</v>
      </c>
      <c r="X958" s="72">
        <v>7.2</v>
      </c>
      <c r="Y958" s="73">
        <v>40646</v>
      </c>
      <c r="Z958" s="72">
        <v>3.012</v>
      </c>
    </row>
    <row r="959" spans="4:26">
      <c r="D959" s="83" t="e">
        <f t="shared" si="14"/>
        <v>#DIV/0!</v>
      </c>
      <c r="E959" s="72">
        <f>ROW()</f>
        <v>959</v>
      </c>
      <c r="K959" s="73">
        <v>36110</v>
      </c>
      <c r="L959" s="72">
        <v>6.8100000000000005</v>
      </c>
      <c r="M959" s="73">
        <v>36116</v>
      </c>
      <c r="N959" s="72">
        <v>6.95</v>
      </c>
      <c r="O959" s="73">
        <v>36116</v>
      </c>
      <c r="P959" s="72">
        <v>7.06</v>
      </c>
      <c r="Q959" s="73">
        <v>38982</v>
      </c>
      <c r="R959" s="72">
        <v>3.7509999999999999</v>
      </c>
      <c r="S959" s="73">
        <v>36118</v>
      </c>
      <c r="T959" s="72">
        <v>7.04</v>
      </c>
      <c r="U959" s="73">
        <v>36453</v>
      </c>
      <c r="V959" s="72">
        <v>7.26</v>
      </c>
      <c r="W959" s="73">
        <v>36784</v>
      </c>
      <c r="X959" s="72">
        <v>7.25</v>
      </c>
      <c r="Y959" s="73">
        <v>40647</v>
      </c>
      <c r="Z959" s="72">
        <v>2.9750000000000001</v>
      </c>
    </row>
    <row r="960" spans="4:26">
      <c r="D960" s="83" t="e">
        <f t="shared" si="14"/>
        <v>#DIV/0!</v>
      </c>
      <c r="E960" s="72">
        <f>ROW()</f>
        <v>960</v>
      </c>
      <c r="K960" s="73">
        <v>36111</v>
      </c>
      <c r="L960" s="72">
        <v>6.85</v>
      </c>
      <c r="M960" s="73">
        <v>36117</v>
      </c>
      <c r="N960" s="72">
        <v>6.88</v>
      </c>
      <c r="O960" s="73">
        <v>36117</v>
      </c>
      <c r="P960" s="72">
        <v>7.07</v>
      </c>
      <c r="Q960" s="73">
        <v>38985</v>
      </c>
      <c r="R960" s="72">
        <v>3.7119999999999997</v>
      </c>
      <c r="S960" s="73">
        <v>36119</v>
      </c>
      <c r="T960" s="72">
        <v>7.03</v>
      </c>
      <c r="U960" s="73">
        <v>36454</v>
      </c>
      <c r="V960" s="72">
        <v>7.25</v>
      </c>
      <c r="W960" s="73">
        <v>36787</v>
      </c>
      <c r="X960" s="72">
        <v>7.3</v>
      </c>
      <c r="Y960" s="73">
        <v>40648</v>
      </c>
      <c r="Z960" s="72">
        <v>2.99</v>
      </c>
    </row>
    <row r="961" spans="4:26">
      <c r="D961" s="83" t="e">
        <f t="shared" si="14"/>
        <v>#DIV/0!</v>
      </c>
      <c r="E961" s="72">
        <f>ROW()</f>
        <v>961</v>
      </c>
      <c r="K961" s="73">
        <v>36115</v>
      </c>
      <c r="L961" s="72">
        <v>6.75</v>
      </c>
      <c r="M961" s="73">
        <v>36118</v>
      </c>
      <c r="N961" s="72">
        <v>6.8</v>
      </c>
      <c r="O961" s="73">
        <v>36118</v>
      </c>
      <c r="P961" s="72">
        <v>6.93</v>
      </c>
      <c r="Q961" s="73">
        <v>38986</v>
      </c>
      <c r="R961" s="72">
        <v>3.6870000000000003</v>
      </c>
      <c r="S961" s="73">
        <v>36122</v>
      </c>
      <c r="T961" s="72">
        <v>6.88</v>
      </c>
      <c r="U961" s="73">
        <v>36455</v>
      </c>
      <c r="V961" s="72">
        <v>7.25</v>
      </c>
      <c r="W961" s="73">
        <v>36788</v>
      </c>
      <c r="X961" s="72">
        <v>7.28</v>
      </c>
      <c r="Y961" s="73">
        <v>40651</v>
      </c>
      <c r="Z961" s="72">
        <v>2.9459999999999997</v>
      </c>
    </row>
    <row r="962" spans="4:26">
      <c r="D962" s="83" t="e">
        <f t="shared" si="14"/>
        <v>#DIV/0!</v>
      </c>
      <c r="E962" s="72">
        <f>ROW()</f>
        <v>962</v>
      </c>
      <c r="K962" s="73">
        <v>36116</v>
      </c>
      <c r="L962" s="72">
        <v>6.6899999999999995</v>
      </c>
      <c r="M962" s="73">
        <v>36119</v>
      </c>
      <c r="N962" s="72">
        <v>6.78</v>
      </c>
      <c r="O962" s="73">
        <v>36119</v>
      </c>
      <c r="P962" s="72">
        <v>6.91</v>
      </c>
      <c r="Q962" s="73">
        <v>38987</v>
      </c>
      <c r="R962" s="72">
        <v>3.7560000000000002</v>
      </c>
      <c r="S962" s="73">
        <v>36123</v>
      </c>
      <c r="T962" s="72">
        <v>6.88</v>
      </c>
      <c r="U962" s="73">
        <v>36458</v>
      </c>
      <c r="V962" s="72">
        <v>7.22</v>
      </c>
      <c r="W962" s="73">
        <v>36789</v>
      </c>
      <c r="X962" s="72">
        <v>7.27</v>
      </c>
      <c r="Y962" s="73">
        <v>40652</v>
      </c>
      <c r="Z962" s="72">
        <v>2.9</v>
      </c>
    </row>
    <row r="963" spans="4:26">
      <c r="D963" s="83" t="e">
        <f t="shared" si="14"/>
        <v>#DIV/0!</v>
      </c>
      <c r="E963" s="72">
        <f>ROW()</f>
        <v>963</v>
      </c>
      <c r="K963" s="73">
        <v>36117</v>
      </c>
      <c r="L963" s="72">
        <v>6.5600000000000005</v>
      </c>
      <c r="M963" s="73">
        <v>36122</v>
      </c>
      <c r="N963" s="72">
        <v>6.6</v>
      </c>
      <c r="O963" s="73">
        <v>36122</v>
      </c>
      <c r="P963" s="72">
        <v>6.75</v>
      </c>
      <c r="Q963" s="73">
        <v>38988</v>
      </c>
      <c r="R963" s="72">
        <v>3.7589999999999999</v>
      </c>
      <c r="S963" s="73">
        <v>36124</v>
      </c>
      <c r="T963" s="72">
        <v>6.78</v>
      </c>
      <c r="U963" s="73">
        <v>36459</v>
      </c>
      <c r="V963" s="72">
        <v>7.22</v>
      </c>
      <c r="W963" s="73">
        <v>36790</v>
      </c>
      <c r="X963" s="72">
        <v>7.31</v>
      </c>
      <c r="Y963" s="73">
        <v>40653</v>
      </c>
      <c r="Z963" s="72">
        <v>2.89</v>
      </c>
    </row>
    <row r="964" spans="4:26">
      <c r="D964" s="83" t="e">
        <f t="shared" si="14"/>
        <v>#DIV/0!</v>
      </c>
      <c r="E964" s="72">
        <f>ROW()</f>
        <v>964</v>
      </c>
      <c r="K964" s="73">
        <v>36118</v>
      </c>
      <c r="L964" s="72">
        <v>6.45</v>
      </c>
      <c r="M964" s="73">
        <v>36123</v>
      </c>
      <c r="N964" s="72">
        <v>6.6</v>
      </c>
      <c r="O964" s="73">
        <v>36123</v>
      </c>
      <c r="P964" s="72">
        <v>6.74</v>
      </c>
      <c r="Q964" s="73">
        <v>38989</v>
      </c>
      <c r="R964" s="72">
        <v>3.7669999999999999</v>
      </c>
      <c r="S964" s="73">
        <v>36125</v>
      </c>
      <c r="T964" s="72">
        <v>6.75</v>
      </c>
      <c r="U964" s="73">
        <v>36460</v>
      </c>
      <c r="V964" s="72">
        <v>7.28</v>
      </c>
      <c r="W964" s="73">
        <v>36791</v>
      </c>
      <c r="X964" s="72">
        <v>7.26</v>
      </c>
      <c r="Y964" s="73">
        <v>40654</v>
      </c>
      <c r="Z964" s="72">
        <v>2.9279999999999999</v>
      </c>
    </row>
    <row r="965" spans="4:26">
      <c r="D965" s="83" t="e">
        <f t="shared" si="14"/>
        <v>#DIV/0!</v>
      </c>
      <c r="E965" s="72">
        <f>ROW()</f>
        <v>965</v>
      </c>
      <c r="K965" s="73">
        <v>36119</v>
      </c>
      <c r="L965" s="72">
        <v>6.39</v>
      </c>
      <c r="M965" s="73">
        <v>36124</v>
      </c>
      <c r="N965" s="72">
        <v>6.49</v>
      </c>
      <c r="O965" s="73">
        <v>36124</v>
      </c>
      <c r="P965" s="72">
        <v>6.67</v>
      </c>
      <c r="Q965" s="73">
        <v>38992</v>
      </c>
      <c r="R965" s="72">
        <v>3.7669999999999999</v>
      </c>
      <c r="S965" s="73">
        <v>36126</v>
      </c>
      <c r="T965" s="72">
        <v>6.75</v>
      </c>
      <c r="U965" s="73">
        <v>36461</v>
      </c>
      <c r="V965" s="72">
        <v>7.3</v>
      </c>
      <c r="W965" s="73">
        <v>36794</v>
      </c>
      <c r="X965" s="72">
        <v>7.25</v>
      </c>
      <c r="Y965" s="73">
        <v>40655</v>
      </c>
      <c r="Z965" s="72">
        <v>2.9279999999999999</v>
      </c>
    </row>
    <row r="966" spans="4:26">
      <c r="D966" s="83" t="e">
        <f t="shared" si="14"/>
        <v>#DIV/0!</v>
      </c>
      <c r="E966" s="72">
        <f>ROW()</f>
        <v>966</v>
      </c>
      <c r="K966" s="73">
        <v>36122</v>
      </c>
      <c r="L966" s="72">
        <v>6.26</v>
      </c>
      <c r="M966" s="73">
        <v>36125</v>
      </c>
      <c r="N966" s="72">
        <v>6.49</v>
      </c>
      <c r="O966" s="73">
        <v>36125</v>
      </c>
      <c r="P966" s="72">
        <v>6.6</v>
      </c>
      <c r="Q966" s="73">
        <v>38993</v>
      </c>
      <c r="R966" s="72">
        <v>3.823</v>
      </c>
      <c r="S966" s="73">
        <v>36129</v>
      </c>
      <c r="T966" s="72">
        <v>6.82</v>
      </c>
      <c r="U966" s="73">
        <v>36462</v>
      </c>
      <c r="V966" s="72">
        <v>7.28</v>
      </c>
      <c r="W966" s="73">
        <v>36795</v>
      </c>
      <c r="X966" s="72">
        <v>7.24</v>
      </c>
      <c r="Y966" s="73">
        <v>40658</v>
      </c>
      <c r="Z966" s="72">
        <v>2.9279999999999999</v>
      </c>
    </row>
    <row r="967" spans="4:26">
      <c r="D967" s="83" t="e">
        <f t="shared" si="14"/>
        <v>#DIV/0!</v>
      </c>
      <c r="E967" s="72">
        <f>ROW()</f>
        <v>967</v>
      </c>
      <c r="K967" s="73">
        <v>36123</v>
      </c>
      <c r="L967" s="72">
        <v>6.25</v>
      </c>
      <c r="M967" s="73">
        <v>36126</v>
      </c>
      <c r="N967" s="72">
        <v>6.51</v>
      </c>
      <c r="O967" s="73">
        <v>36126</v>
      </c>
      <c r="P967" s="72">
        <v>6.61</v>
      </c>
      <c r="Q967" s="73">
        <v>38994</v>
      </c>
      <c r="R967" s="72">
        <v>3.8279999999999998</v>
      </c>
      <c r="S967" s="73">
        <v>36130</v>
      </c>
      <c r="T967" s="72">
        <v>6.85</v>
      </c>
      <c r="U967" s="73">
        <v>36465</v>
      </c>
      <c r="V967" s="72">
        <v>7.23</v>
      </c>
      <c r="W967" s="73">
        <v>36796</v>
      </c>
      <c r="X967" s="72">
        <v>7.21</v>
      </c>
      <c r="Y967" s="73">
        <v>40659</v>
      </c>
      <c r="Z967" s="72">
        <v>2.919</v>
      </c>
    </row>
    <row r="968" spans="4:26">
      <c r="D968" s="83" t="e">
        <f t="shared" si="14"/>
        <v>#DIV/0!</v>
      </c>
      <c r="E968" s="72">
        <f>ROW()</f>
        <v>968</v>
      </c>
      <c r="K968" s="73">
        <v>36124</v>
      </c>
      <c r="L968" s="72">
        <v>6.25</v>
      </c>
      <c r="M968" s="73">
        <v>36129</v>
      </c>
      <c r="N968" s="72">
        <v>6.65</v>
      </c>
      <c r="O968" s="73">
        <v>36129</v>
      </c>
      <c r="P968" s="72">
        <v>6.73</v>
      </c>
      <c r="Q968" s="73">
        <v>38995</v>
      </c>
      <c r="R968" s="72">
        <v>3.786</v>
      </c>
      <c r="S968" s="73">
        <v>36131</v>
      </c>
      <c r="T968" s="72">
        <v>6.84</v>
      </c>
      <c r="U968" s="73">
        <v>36466</v>
      </c>
      <c r="V968" s="72">
        <v>7.19</v>
      </c>
      <c r="W968" s="73">
        <v>36797</v>
      </c>
      <c r="X968" s="72">
        <v>7.21</v>
      </c>
      <c r="Y968" s="73">
        <v>40660</v>
      </c>
      <c r="Z968" s="72">
        <v>2.8740000000000001</v>
      </c>
    </row>
    <row r="969" spans="4:26">
      <c r="D969" s="83" t="e">
        <f t="shared" si="14"/>
        <v>#DIV/0!</v>
      </c>
      <c r="E969" s="72">
        <f>ROW()</f>
        <v>969</v>
      </c>
      <c r="K969" s="73">
        <v>36125</v>
      </c>
      <c r="L969" s="72">
        <v>6.23</v>
      </c>
      <c r="M969" s="73">
        <v>36130</v>
      </c>
      <c r="N969" s="72">
        <v>6.54</v>
      </c>
      <c r="O969" s="73">
        <v>36130</v>
      </c>
      <c r="P969" s="72">
        <v>6.7</v>
      </c>
      <c r="Q969" s="73">
        <v>38996</v>
      </c>
      <c r="R969" s="72">
        <v>3.7839999999999998</v>
      </c>
      <c r="S969" s="73">
        <v>36132</v>
      </c>
      <c r="T969" s="72">
        <v>6.8100000000000005</v>
      </c>
      <c r="U969" s="73">
        <v>36467</v>
      </c>
      <c r="V969" s="72">
        <v>7.15</v>
      </c>
      <c r="W969" s="73">
        <v>36798</v>
      </c>
      <c r="X969" s="72">
        <v>7.18</v>
      </c>
      <c r="Y969" s="73">
        <v>40661</v>
      </c>
      <c r="Z969" s="72">
        <v>2.8529999999999998</v>
      </c>
    </row>
    <row r="970" spans="4:26">
      <c r="D970" s="83" t="e">
        <f t="shared" si="14"/>
        <v>#DIV/0!</v>
      </c>
      <c r="E970" s="72">
        <f>ROW()</f>
        <v>970</v>
      </c>
      <c r="K970" s="73">
        <v>36126</v>
      </c>
      <c r="L970" s="72">
        <v>6.2</v>
      </c>
      <c r="M970" s="73">
        <v>36131</v>
      </c>
      <c r="N970" s="72">
        <v>6.61</v>
      </c>
      <c r="O970" s="73">
        <v>36131</v>
      </c>
      <c r="P970" s="72">
        <v>6.74</v>
      </c>
      <c r="Q970" s="73">
        <v>38999</v>
      </c>
      <c r="R970" s="72">
        <v>3.8620000000000001</v>
      </c>
      <c r="S970" s="73">
        <v>36133</v>
      </c>
      <c r="T970" s="72">
        <v>6.8</v>
      </c>
      <c r="U970" s="73">
        <v>36468</v>
      </c>
      <c r="V970" s="72">
        <v>7.17</v>
      </c>
      <c r="W970" s="73">
        <v>36802</v>
      </c>
      <c r="X970" s="72">
        <v>7.17</v>
      </c>
      <c r="Y970" s="73">
        <v>40662</v>
      </c>
      <c r="Z970" s="72">
        <v>2.8439999999999999</v>
      </c>
    </row>
    <row r="971" spans="4:26">
      <c r="D971" s="83" t="e">
        <f t="shared" si="14"/>
        <v>#DIV/0!</v>
      </c>
      <c r="E971" s="72">
        <f>ROW()</f>
        <v>971</v>
      </c>
      <c r="K971" s="73">
        <v>36129</v>
      </c>
      <c r="L971" s="72">
        <v>6.25</v>
      </c>
      <c r="M971" s="73">
        <v>36132</v>
      </c>
      <c r="N971" s="72">
        <v>6.54</v>
      </c>
      <c r="O971" s="73">
        <v>36132</v>
      </c>
      <c r="P971" s="72">
        <v>6.7</v>
      </c>
      <c r="Q971" s="73">
        <v>39000</v>
      </c>
      <c r="R971" s="72">
        <v>3.859</v>
      </c>
      <c r="S971" s="73">
        <v>36136</v>
      </c>
      <c r="T971" s="72">
        <v>6.55</v>
      </c>
      <c r="U971" s="73">
        <v>36469</v>
      </c>
      <c r="V971" s="72">
        <v>7.12</v>
      </c>
      <c r="W971" s="73">
        <v>36803</v>
      </c>
      <c r="X971" s="72">
        <v>7.2</v>
      </c>
      <c r="Y971" s="73">
        <v>40665</v>
      </c>
      <c r="Z971" s="72">
        <v>2.8439999999999999</v>
      </c>
    </row>
    <row r="972" spans="4:26">
      <c r="D972" s="83" t="e">
        <f t="shared" si="14"/>
        <v>#DIV/0!</v>
      </c>
      <c r="E972" s="72">
        <f>ROW()</f>
        <v>972</v>
      </c>
      <c r="K972" s="73">
        <v>36131</v>
      </c>
      <c r="L972" s="72">
        <v>6.38</v>
      </c>
      <c r="M972" s="73">
        <v>36133</v>
      </c>
      <c r="N972" s="72">
        <v>6.63</v>
      </c>
      <c r="O972" s="73">
        <v>36133</v>
      </c>
      <c r="P972" s="72">
        <v>6.7</v>
      </c>
      <c r="Q972" s="73">
        <v>39001</v>
      </c>
      <c r="R972" s="72">
        <v>3.8959999999999999</v>
      </c>
      <c r="S972" s="73">
        <v>36137</v>
      </c>
      <c r="T972" s="72">
        <v>6.53</v>
      </c>
      <c r="U972" s="73">
        <v>36472</v>
      </c>
      <c r="V972" s="72">
        <v>7.1</v>
      </c>
      <c r="W972" s="73">
        <v>36804</v>
      </c>
      <c r="X972" s="72">
        <v>7.23</v>
      </c>
      <c r="Y972" s="73">
        <v>40666</v>
      </c>
      <c r="Z972" s="72">
        <v>2.8359999999999999</v>
      </c>
    </row>
    <row r="973" spans="4:26">
      <c r="D973" s="83" t="e">
        <f t="shared" si="14"/>
        <v>#DIV/0!</v>
      </c>
      <c r="E973" s="72">
        <f>ROW()</f>
        <v>973</v>
      </c>
      <c r="K973" s="73">
        <v>36132</v>
      </c>
      <c r="L973" s="72">
        <v>6.3</v>
      </c>
      <c r="M973" s="73">
        <v>36136</v>
      </c>
      <c r="N973" s="72">
        <v>6.37</v>
      </c>
      <c r="O973" s="73">
        <v>36136</v>
      </c>
      <c r="P973" s="72">
        <v>6.44</v>
      </c>
      <c r="Q973" s="73">
        <v>39002</v>
      </c>
      <c r="R973" s="72">
        <v>3.8959999999999999</v>
      </c>
      <c r="S973" s="73">
        <v>36138</v>
      </c>
      <c r="T973" s="72">
        <v>6.51</v>
      </c>
      <c r="U973" s="73">
        <v>36473</v>
      </c>
      <c r="V973" s="72">
        <v>7.11</v>
      </c>
      <c r="W973" s="73">
        <v>36808</v>
      </c>
      <c r="X973" s="72">
        <v>7.21</v>
      </c>
      <c r="Y973" s="73">
        <v>40667</v>
      </c>
      <c r="Z973" s="72">
        <v>2.8369999999999997</v>
      </c>
    </row>
    <row r="974" spans="4:26">
      <c r="D974" s="83" t="e">
        <f t="shared" ref="D974:D1037" si="15">LN(B974/B973)</f>
        <v>#DIV/0!</v>
      </c>
      <c r="E974" s="72">
        <f>ROW()</f>
        <v>974</v>
      </c>
      <c r="K974" s="73">
        <v>36133</v>
      </c>
      <c r="L974" s="72">
        <v>6.33</v>
      </c>
      <c r="M974" s="73">
        <v>36137</v>
      </c>
      <c r="N974" s="72">
        <v>6.35</v>
      </c>
      <c r="O974" s="73">
        <v>36137</v>
      </c>
      <c r="P974" s="72">
        <v>6.43</v>
      </c>
      <c r="Q974" s="73">
        <v>39003</v>
      </c>
      <c r="R974" s="72">
        <v>3.8959999999999999</v>
      </c>
      <c r="S974" s="73">
        <v>36139</v>
      </c>
      <c r="T974" s="72">
        <v>6.5</v>
      </c>
      <c r="U974" s="73">
        <v>36474</v>
      </c>
      <c r="V974" s="72">
        <v>7.12</v>
      </c>
      <c r="W974" s="73">
        <v>36809</v>
      </c>
      <c r="X974" s="72">
        <v>7.22</v>
      </c>
      <c r="Y974" s="73">
        <v>40668</v>
      </c>
      <c r="Z974" s="72">
        <v>2.82</v>
      </c>
    </row>
    <row r="975" spans="4:26">
      <c r="D975" s="83" t="e">
        <f t="shared" si="15"/>
        <v>#DIV/0!</v>
      </c>
      <c r="E975" s="72">
        <f>ROW()</f>
        <v>975</v>
      </c>
      <c r="K975" s="73">
        <v>36136</v>
      </c>
      <c r="L975" s="72">
        <v>6.1</v>
      </c>
      <c r="M975" s="73">
        <v>36138</v>
      </c>
      <c r="N975" s="72">
        <v>6.26</v>
      </c>
      <c r="O975" s="73">
        <v>36138</v>
      </c>
      <c r="P975" s="72">
        <v>6.38</v>
      </c>
      <c r="Q975" s="73">
        <v>39006</v>
      </c>
      <c r="R975" s="72">
        <v>3.8959999999999999</v>
      </c>
      <c r="S975" s="73">
        <v>36140</v>
      </c>
      <c r="T975" s="72">
        <v>6.42</v>
      </c>
      <c r="U975" s="73">
        <v>36475</v>
      </c>
      <c r="V975" s="72">
        <v>7.13</v>
      </c>
      <c r="W975" s="73">
        <v>36810</v>
      </c>
      <c r="X975" s="72">
        <v>7.22</v>
      </c>
      <c r="Y975" s="73">
        <v>40669</v>
      </c>
      <c r="Z975" s="72">
        <v>2.7629999999999999</v>
      </c>
    </row>
    <row r="976" spans="4:26">
      <c r="D976" s="83" t="e">
        <f t="shared" si="15"/>
        <v>#DIV/0!</v>
      </c>
      <c r="E976" s="72">
        <f>ROW()</f>
        <v>976</v>
      </c>
      <c r="K976" s="73">
        <v>36137</v>
      </c>
      <c r="L976" s="72">
        <v>6.14</v>
      </c>
      <c r="M976" s="73">
        <v>36139</v>
      </c>
      <c r="N976" s="72">
        <v>6.28</v>
      </c>
      <c r="O976" s="73">
        <v>36139</v>
      </c>
      <c r="P976" s="72">
        <v>6.39</v>
      </c>
      <c r="Q976" s="73">
        <v>39007</v>
      </c>
      <c r="R976" s="72">
        <v>3.8959999999999999</v>
      </c>
      <c r="S976" s="73">
        <v>36143</v>
      </c>
      <c r="T976" s="72">
        <v>6.4</v>
      </c>
      <c r="U976" s="73">
        <v>36476</v>
      </c>
      <c r="V976" s="72">
        <v>7.09</v>
      </c>
      <c r="W976" s="73">
        <v>36811</v>
      </c>
      <c r="X976" s="72">
        <v>7.21</v>
      </c>
      <c r="Y976" s="73">
        <v>40672</v>
      </c>
      <c r="Z976" s="72">
        <v>2.766</v>
      </c>
    </row>
    <row r="977" spans="4:26">
      <c r="D977" s="83" t="e">
        <f t="shared" si="15"/>
        <v>#DIV/0!</v>
      </c>
      <c r="E977" s="72">
        <f>ROW()</f>
        <v>977</v>
      </c>
      <c r="K977" s="73">
        <v>36138</v>
      </c>
      <c r="L977" s="72">
        <v>6.06</v>
      </c>
      <c r="M977" s="73">
        <v>36140</v>
      </c>
      <c r="N977" s="72">
        <v>6.26</v>
      </c>
      <c r="O977" s="73">
        <v>36140</v>
      </c>
      <c r="P977" s="72">
        <v>6.3</v>
      </c>
      <c r="Q977" s="73">
        <v>39008</v>
      </c>
      <c r="R977" s="72">
        <v>3.8820000000000001</v>
      </c>
      <c r="S977" s="73">
        <v>36144</v>
      </c>
      <c r="T977" s="72">
        <v>6.49</v>
      </c>
      <c r="U977" s="73">
        <v>36479</v>
      </c>
      <c r="V977" s="72">
        <v>7.05</v>
      </c>
      <c r="W977" s="73">
        <v>36812</v>
      </c>
      <c r="X977" s="72">
        <v>7.16</v>
      </c>
      <c r="Y977" s="73">
        <v>40673</v>
      </c>
      <c r="Z977" s="72">
        <v>2.766</v>
      </c>
    </row>
    <row r="978" spans="4:26">
      <c r="D978" s="83" t="e">
        <f t="shared" si="15"/>
        <v>#DIV/0!</v>
      </c>
      <c r="E978" s="72">
        <f>ROW()</f>
        <v>978</v>
      </c>
      <c r="K978" s="73">
        <v>36139</v>
      </c>
      <c r="L978" s="72">
        <v>6.06</v>
      </c>
      <c r="M978" s="73">
        <v>36143</v>
      </c>
      <c r="N978" s="72">
        <v>6.19</v>
      </c>
      <c r="O978" s="73">
        <v>36143</v>
      </c>
      <c r="P978" s="72">
        <v>6.34</v>
      </c>
      <c r="Q978" s="73">
        <v>39009</v>
      </c>
      <c r="R978" s="72">
        <v>3.8759999999999999</v>
      </c>
      <c r="S978" s="73">
        <v>36145</v>
      </c>
      <c r="T978" s="72">
        <v>6.51</v>
      </c>
      <c r="U978" s="73">
        <v>36480</v>
      </c>
      <c r="V978" s="72">
        <v>7.03</v>
      </c>
      <c r="W978" s="73">
        <v>36815</v>
      </c>
      <c r="X978" s="72">
        <v>7.16</v>
      </c>
      <c r="Y978" s="73">
        <v>40674</v>
      </c>
      <c r="Z978" s="72">
        <v>2.7989999999999999</v>
      </c>
    </row>
    <row r="979" spans="4:26">
      <c r="D979" s="83" t="e">
        <f t="shared" si="15"/>
        <v>#DIV/0!</v>
      </c>
      <c r="E979" s="72">
        <f>ROW()</f>
        <v>979</v>
      </c>
      <c r="K979" s="73">
        <v>36140</v>
      </c>
      <c r="L979" s="72">
        <v>5.97</v>
      </c>
      <c r="M979" s="73">
        <v>36144</v>
      </c>
      <c r="N979" s="72">
        <v>6.22</v>
      </c>
      <c r="O979" s="73">
        <v>36144</v>
      </c>
      <c r="P979" s="72">
        <v>6.35</v>
      </c>
      <c r="Q979" s="73">
        <v>39010</v>
      </c>
      <c r="R979" s="72">
        <v>3.887</v>
      </c>
      <c r="S979" s="73">
        <v>36146</v>
      </c>
      <c r="T979" s="72">
        <v>6.46</v>
      </c>
      <c r="U979" s="73">
        <v>36481</v>
      </c>
      <c r="V979" s="72">
        <v>7.02</v>
      </c>
      <c r="W979" s="73">
        <v>36816</v>
      </c>
      <c r="X979" s="72">
        <v>7.15</v>
      </c>
      <c r="Y979" s="73">
        <v>40675</v>
      </c>
      <c r="Z979" s="72">
        <v>2.758</v>
      </c>
    </row>
    <row r="980" spans="4:26">
      <c r="D980" s="83" t="e">
        <f t="shared" si="15"/>
        <v>#DIV/0!</v>
      </c>
      <c r="E980" s="72">
        <f>ROW()</f>
        <v>980</v>
      </c>
      <c r="K980" s="73">
        <v>36143</v>
      </c>
      <c r="L980" s="72">
        <v>5.91</v>
      </c>
      <c r="M980" s="73">
        <v>36145</v>
      </c>
      <c r="N980" s="72">
        <v>6.3</v>
      </c>
      <c r="O980" s="73">
        <v>36145</v>
      </c>
      <c r="P980" s="72">
        <v>6.38</v>
      </c>
      <c r="Q980" s="73">
        <v>39013</v>
      </c>
      <c r="R980" s="72">
        <v>3.9020000000000001</v>
      </c>
      <c r="S980" s="73">
        <v>36147</v>
      </c>
      <c r="T980" s="72">
        <v>6.43</v>
      </c>
      <c r="U980" s="73">
        <v>36482</v>
      </c>
      <c r="V980" s="72">
        <v>7.15</v>
      </c>
      <c r="W980" s="73">
        <v>36817</v>
      </c>
      <c r="X980" s="72">
        <v>7.13</v>
      </c>
      <c r="Y980" s="73">
        <v>40676</v>
      </c>
      <c r="Z980" s="72">
        <v>2.7640000000000002</v>
      </c>
    </row>
    <row r="981" spans="4:26">
      <c r="D981" s="83" t="e">
        <f t="shared" si="15"/>
        <v>#DIV/0!</v>
      </c>
      <c r="E981" s="72">
        <f>ROW()</f>
        <v>981</v>
      </c>
      <c r="K981" s="73">
        <v>36144</v>
      </c>
      <c r="L981" s="72">
        <v>6</v>
      </c>
      <c r="M981" s="73">
        <v>36146</v>
      </c>
      <c r="N981" s="72">
        <v>6.24</v>
      </c>
      <c r="O981" s="73">
        <v>36146</v>
      </c>
      <c r="P981" s="72">
        <v>6.32</v>
      </c>
      <c r="Q981" s="73">
        <v>39014</v>
      </c>
      <c r="R981" s="72">
        <v>3.9239999999999999</v>
      </c>
      <c r="S981" s="73">
        <v>36150</v>
      </c>
      <c r="T981" s="72">
        <v>6.28</v>
      </c>
      <c r="U981" s="73">
        <v>36483</v>
      </c>
      <c r="V981" s="72">
        <v>7.09</v>
      </c>
      <c r="W981" s="73">
        <v>36818</v>
      </c>
      <c r="X981" s="72">
        <v>7.11</v>
      </c>
      <c r="Y981" s="73">
        <v>40679</v>
      </c>
      <c r="Z981" s="72">
        <v>2.7309999999999999</v>
      </c>
    </row>
    <row r="982" spans="4:26">
      <c r="D982" s="83" t="e">
        <f t="shared" si="15"/>
        <v>#DIV/0!</v>
      </c>
      <c r="E982" s="72">
        <f>ROW()</f>
        <v>982</v>
      </c>
      <c r="K982" s="73">
        <v>36145</v>
      </c>
      <c r="L982" s="72">
        <v>6.05</v>
      </c>
      <c r="M982" s="73">
        <v>36147</v>
      </c>
      <c r="N982" s="72">
        <v>6.23</v>
      </c>
      <c r="O982" s="73">
        <v>36147</v>
      </c>
      <c r="P982" s="72">
        <v>6.31</v>
      </c>
      <c r="Q982" s="73">
        <v>39015</v>
      </c>
      <c r="R982" s="72">
        <v>3.927</v>
      </c>
      <c r="S982" s="73">
        <v>36151</v>
      </c>
      <c r="T982" s="72">
        <v>6.29</v>
      </c>
      <c r="U982" s="73">
        <v>36486</v>
      </c>
      <c r="V982" s="72">
        <v>7.12</v>
      </c>
      <c r="W982" s="73">
        <v>36819</v>
      </c>
      <c r="X982" s="72">
        <v>7.04</v>
      </c>
      <c r="Y982" s="73">
        <v>40680</v>
      </c>
      <c r="Z982" s="72">
        <v>2.7439999999999998</v>
      </c>
    </row>
    <row r="983" spans="4:26">
      <c r="D983" s="83" t="e">
        <f t="shared" si="15"/>
        <v>#DIV/0!</v>
      </c>
      <c r="E983" s="72">
        <f>ROW()</f>
        <v>983</v>
      </c>
      <c r="K983" s="73">
        <v>36146</v>
      </c>
      <c r="L983" s="72">
        <v>6.04</v>
      </c>
      <c r="M983" s="73">
        <v>36150</v>
      </c>
      <c r="N983" s="72">
        <v>6.09</v>
      </c>
      <c r="O983" s="73">
        <v>36150</v>
      </c>
      <c r="P983" s="72">
        <v>6.17</v>
      </c>
      <c r="Q983" s="73">
        <v>39016</v>
      </c>
      <c r="R983" s="72">
        <v>3.8759999999999999</v>
      </c>
      <c r="S983" s="73">
        <v>36152</v>
      </c>
      <c r="T983" s="72">
        <v>6.32</v>
      </c>
      <c r="U983" s="73">
        <v>36487</v>
      </c>
      <c r="V983" s="72">
        <v>7.2</v>
      </c>
      <c r="W983" s="73">
        <v>36822</v>
      </c>
      <c r="X983" s="72">
        <v>7.01</v>
      </c>
      <c r="Y983" s="73">
        <v>40681</v>
      </c>
      <c r="Z983" s="72">
        <v>2.7269999999999999</v>
      </c>
    </row>
    <row r="984" spans="4:26">
      <c r="D984" s="83" t="e">
        <f t="shared" si="15"/>
        <v>#DIV/0!</v>
      </c>
      <c r="E984" s="72">
        <f>ROW()</f>
        <v>984</v>
      </c>
      <c r="K984" s="73">
        <v>36147</v>
      </c>
      <c r="L984" s="72">
        <v>6</v>
      </c>
      <c r="M984" s="73">
        <v>36152</v>
      </c>
      <c r="N984" s="72">
        <v>6.16</v>
      </c>
      <c r="O984" s="73">
        <v>36151</v>
      </c>
      <c r="P984" s="72">
        <v>6.19</v>
      </c>
      <c r="Q984" s="73">
        <v>39017</v>
      </c>
      <c r="R984" s="72">
        <v>3.8079999999999998</v>
      </c>
      <c r="S984" s="73">
        <v>36153</v>
      </c>
      <c r="T984" s="72">
        <v>6.25</v>
      </c>
      <c r="U984" s="73">
        <v>36488</v>
      </c>
      <c r="V984" s="72">
        <v>7.21</v>
      </c>
      <c r="W984" s="73">
        <v>36823</v>
      </c>
      <c r="X984" s="72">
        <v>6.96</v>
      </c>
      <c r="Y984" s="73">
        <v>40682</v>
      </c>
      <c r="Z984" s="72">
        <v>2.7730000000000001</v>
      </c>
    </row>
    <row r="985" spans="4:26">
      <c r="D985" s="83" t="e">
        <f t="shared" si="15"/>
        <v>#DIV/0!</v>
      </c>
      <c r="E985" s="72">
        <f>ROW()</f>
        <v>985</v>
      </c>
      <c r="K985" s="73">
        <v>36150</v>
      </c>
      <c r="L985" s="72">
        <v>5.88</v>
      </c>
      <c r="M985" s="73">
        <v>36153</v>
      </c>
      <c r="N985" s="72">
        <v>6.05</v>
      </c>
      <c r="O985" s="73">
        <v>36152</v>
      </c>
      <c r="P985" s="72">
        <v>6.23</v>
      </c>
      <c r="Q985" s="73">
        <v>39020</v>
      </c>
      <c r="R985" s="72">
        <v>3.8079999999999998</v>
      </c>
      <c r="S985" s="73">
        <v>36158</v>
      </c>
      <c r="T985" s="72">
        <v>6.32</v>
      </c>
      <c r="U985" s="73">
        <v>36489</v>
      </c>
      <c r="V985" s="72">
        <v>7.22</v>
      </c>
      <c r="W985" s="73">
        <v>36824</v>
      </c>
      <c r="X985" s="72">
        <v>6.97</v>
      </c>
      <c r="Y985" s="73">
        <v>40683</v>
      </c>
      <c r="Z985" s="72">
        <v>2.766</v>
      </c>
    </row>
    <row r="986" spans="4:26">
      <c r="D986" s="83" t="e">
        <f t="shared" si="15"/>
        <v>#DIV/0!</v>
      </c>
      <c r="E986" s="72">
        <f>ROW()</f>
        <v>986</v>
      </c>
      <c r="K986" s="73">
        <v>36151</v>
      </c>
      <c r="L986" s="72">
        <v>5.91</v>
      </c>
      <c r="M986" s="73">
        <v>36157</v>
      </c>
      <c r="N986" s="72">
        <v>6.08</v>
      </c>
      <c r="O986" s="73">
        <v>36153</v>
      </c>
      <c r="P986" s="72">
        <v>6.14</v>
      </c>
      <c r="Q986" s="73">
        <v>39021</v>
      </c>
      <c r="R986" s="72">
        <v>3.7679999999999998</v>
      </c>
      <c r="S986" s="73">
        <v>36159</v>
      </c>
      <c r="T986" s="72">
        <v>6.28</v>
      </c>
      <c r="U986" s="73">
        <v>36490</v>
      </c>
      <c r="V986" s="72">
        <v>7.22</v>
      </c>
      <c r="W986" s="73">
        <v>36825</v>
      </c>
      <c r="X986" s="72">
        <v>6.96</v>
      </c>
      <c r="Y986" s="73">
        <v>40686</v>
      </c>
      <c r="Z986" s="72">
        <v>2.738</v>
      </c>
    </row>
    <row r="987" spans="4:26">
      <c r="D987" s="83" t="e">
        <f t="shared" si="15"/>
        <v>#DIV/0!</v>
      </c>
      <c r="E987" s="72">
        <f>ROW()</f>
        <v>987</v>
      </c>
      <c r="K987" s="73">
        <v>36152</v>
      </c>
      <c r="L987" s="72">
        <v>6.04</v>
      </c>
      <c r="M987" s="73">
        <v>36158</v>
      </c>
      <c r="N987" s="72">
        <v>6.12</v>
      </c>
      <c r="O987" s="73">
        <v>36157</v>
      </c>
      <c r="P987" s="72">
        <v>6.15</v>
      </c>
      <c r="Q987" s="73">
        <v>39022</v>
      </c>
      <c r="R987" s="72">
        <v>3.7170000000000001</v>
      </c>
      <c r="S987" s="73">
        <v>36160</v>
      </c>
      <c r="T987" s="72">
        <v>6.17</v>
      </c>
      <c r="U987" s="73">
        <v>36493</v>
      </c>
      <c r="V987" s="72">
        <v>7.32</v>
      </c>
      <c r="W987" s="73">
        <v>36826</v>
      </c>
      <c r="X987" s="72">
        <v>6.95</v>
      </c>
      <c r="Y987" s="73">
        <v>40687</v>
      </c>
      <c r="Z987" s="72">
        <v>2.7490000000000001</v>
      </c>
    </row>
    <row r="988" spans="4:26">
      <c r="D988" s="83" t="e">
        <f t="shared" si="15"/>
        <v>#DIV/0!</v>
      </c>
      <c r="E988" s="72">
        <f>ROW()</f>
        <v>988</v>
      </c>
      <c r="K988" s="73">
        <v>36153</v>
      </c>
      <c r="L988" s="72">
        <v>5.9399999999999995</v>
      </c>
      <c r="M988" s="73">
        <v>36159</v>
      </c>
      <c r="N988" s="72">
        <v>6.08</v>
      </c>
      <c r="O988" s="73">
        <v>36158</v>
      </c>
      <c r="P988" s="72">
        <v>6.23</v>
      </c>
      <c r="Q988" s="73">
        <v>39023</v>
      </c>
      <c r="R988" s="72">
        <v>3.7029999999999998</v>
      </c>
      <c r="S988" s="73">
        <v>36164</v>
      </c>
      <c r="T988" s="72">
        <v>6.07</v>
      </c>
      <c r="U988" s="73">
        <v>36494</v>
      </c>
      <c r="V988" s="72">
        <v>7.38</v>
      </c>
      <c r="W988" s="73">
        <v>36829</v>
      </c>
      <c r="X988" s="72">
        <v>6.99</v>
      </c>
      <c r="Y988" s="73">
        <v>40688</v>
      </c>
      <c r="Z988" s="72">
        <v>2.73</v>
      </c>
    </row>
    <row r="989" spans="4:26">
      <c r="D989" s="83" t="e">
        <f t="shared" si="15"/>
        <v>#DIV/0!</v>
      </c>
      <c r="E989" s="72">
        <f>ROW()</f>
        <v>989</v>
      </c>
      <c r="K989" s="73">
        <v>36158</v>
      </c>
      <c r="L989" s="72">
        <v>5.99</v>
      </c>
      <c r="M989" s="73">
        <v>36160</v>
      </c>
      <c r="N989" s="72">
        <v>5.96</v>
      </c>
      <c r="O989" s="73">
        <v>36159</v>
      </c>
      <c r="P989" s="72">
        <v>6.17</v>
      </c>
      <c r="Q989" s="73">
        <v>39024</v>
      </c>
      <c r="R989" s="72">
        <v>3.754</v>
      </c>
      <c r="S989" s="73">
        <v>36165</v>
      </c>
      <c r="T989" s="72">
        <v>6.06</v>
      </c>
      <c r="U989" s="73">
        <v>36495</v>
      </c>
      <c r="V989" s="72">
        <v>7.4</v>
      </c>
      <c r="W989" s="73">
        <v>36830</v>
      </c>
      <c r="X989" s="72">
        <v>7</v>
      </c>
      <c r="Y989" s="73">
        <v>40689</v>
      </c>
      <c r="Z989" s="72">
        <v>2.77</v>
      </c>
    </row>
    <row r="990" spans="4:26">
      <c r="D990" s="83" t="e">
        <f t="shared" si="15"/>
        <v>#DIV/0!</v>
      </c>
      <c r="E990" s="72">
        <f>ROW()</f>
        <v>990</v>
      </c>
      <c r="K990" s="73">
        <v>36159</v>
      </c>
      <c r="L990" s="72">
        <v>5.9</v>
      </c>
      <c r="M990" s="73">
        <v>36164</v>
      </c>
      <c r="N990" s="72">
        <v>5.86</v>
      </c>
      <c r="O990" s="73">
        <v>36160</v>
      </c>
      <c r="P990" s="72">
        <v>6.09</v>
      </c>
      <c r="Q990" s="73">
        <v>39027</v>
      </c>
      <c r="R990" s="72">
        <v>3.8820000000000001</v>
      </c>
      <c r="S990" s="73">
        <v>36166</v>
      </c>
      <c r="T990" s="72">
        <v>6.01</v>
      </c>
      <c r="U990" s="73">
        <v>36496</v>
      </c>
      <c r="V990" s="72">
        <v>7.42</v>
      </c>
      <c r="W990" s="73">
        <v>36831</v>
      </c>
      <c r="X990" s="72">
        <v>6.98</v>
      </c>
      <c r="Y990" s="73">
        <v>40690</v>
      </c>
      <c r="Z990" s="72">
        <v>2.694</v>
      </c>
    </row>
    <row r="991" spans="4:26">
      <c r="D991" s="83" t="e">
        <f t="shared" si="15"/>
        <v>#DIV/0!</v>
      </c>
      <c r="E991" s="72">
        <f>ROW()</f>
        <v>991</v>
      </c>
      <c r="K991" s="73">
        <v>36160</v>
      </c>
      <c r="L991" s="72">
        <v>5.72</v>
      </c>
      <c r="M991" s="73">
        <v>36165</v>
      </c>
      <c r="N991" s="72">
        <v>5.8100000000000005</v>
      </c>
      <c r="O991" s="73">
        <v>36164</v>
      </c>
      <c r="P991" s="72">
        <v>5.97</v>
      </c>
      <c r="Q991" s="73">
        <v>39028</v>
      </c>
      <c r="R991" s="72">
        <v>3.8250000000000002</v>
      </c>
      <c r="S991" s="73">
        <v>36168</v>
      </c>
      <c r="T991" s="72">
        <v>6.03</v>
      </c>
      <c r="U991" s="73">
        <v>36497</v>
      </c>
      <c r="V991" s="72">
        <v>7.41</v>
      </c>
      <c r="W991" s="73">
        <v>36832</v>
      </c>
      <c r="X991" s="72">
        <v>6.95</v>
      </c>
      <c r="Y991" s="73">
        <v>40693</v>
      </c>
      <c r="Z991" s="72">
        <v>2.7039999999999997</v>
      </c>
    </row>
    <row r="992" spans="4:26">
      <c r="D992" s="83" t="e">
        <f t="shared" si="15"/>
        <v>#DIV/0!</v>
      </c>
      <c r="E992" s="72">
        <f>ROW()</f>
        <v>992</v>
      </c>
      <c r="K992" s="73">
        <v>36164</v>
      </c>
      <c r="L992" s="72">
        <v>5.6</v>
      </c>
      <c r="M992" s="73">
        <v>36166</v>
      </c>
      <c r="N992" s="72">
        <v>5.79</v>
      </c>
      <c r="O992" s="73">
        <v>36165</v>
      </c>
      <c r="P992" s="72">
        <v>5.93</v>
      </c>
      <c r="Q992" s="73">
        <v>39029</v>
      </c>
      <c r="R992" s="72">
        <v>3.8079999999999998</v>
      </c>
      <c r="S992" s="73">
        <v>36171</v>
      </c>
      <c r="T992" s="72">
        <v>6.55</v>
      </c>
      <c r="U992" s="73">
        <v>36500</v>
      </c>
      <c r="V992" s="72">
        <v>7.31</v>
      </c>
      <c r="W992" s="73">
        <v>36833</v>
      </c>
      <c r="X992" s="72">
        <v>6.95</v>
      </c>
      <c r="Y992" s="73">
        <v>40694</v>
      </c>
      <c r="Z992" s="72">
        <v>2.722</v>
      </c>
    </row>
    <row r="993" spans="4:26">
      <c r="D993" s="83" t="e">
        <f t="shared" si="15"/>
        <v>#DIV/0!</v>
      </c>
      <c r="E993" s="72">
        <f>ROW()</f>
        <v>993</v>
      </c>
      <c r="K993" s="73">
        <v>36166</v>
      </c>
      <c r="L993" s="72">
        <v>5.5</v>
      </c>
      <c r="M993" s="73">
        <v>36167</v>
      </c>
      <c r="N993" s="72">
        <v>5.8</v>
      </c>
      <c r="O993" s="73">
        <v>36166</v>
      </c>
      <c r="P993" s="72">
        <v>5.9</v>
      </c>
      <c r="Q993" s="73">
        <v>39030</v>
      </c>
      <c r="R993" s="72">
        <v>3.7880000000000003</v>
      </c>
      <c r="S993" s="73">
        <v>36172</v>
      </c>
      <c r="T993" s="72">
        <v>6.72</v>
      </c>
      <c r="U993" s="73">
        <v>36501</v>
      </c>
      <c r="V993" s="72">
        <v>7.32</v>
      </c>
      <c r="W993" s="73">
        <v>36836</v>
      </c>
      <c r="X993" s="72">
        <v>7.03</v>
      </c>
      <c r="Y993" s="73">
        <v>40695</v>
      </c>
      <c r="Z993" s="72">
        <v>2.6949999999999998</v>
      </c>
    </row>
    <row r="994" spans="4:26">
      <c r="D994" s="83" t="e">
        <f t="shared" si="15"/>
        <v>#DIV/0!</v>
      </c>
      <c r="E994" s="72">
        <f>ROW()</f>
        <v>994</v>
      </c>
      <c r="K994" s="73">
        <v>36167</v>
      </c>
      <c r="L994" s="72">
        <v>5.49</v>
      </c>
      <c r="M994" s="73">
        <v>36168</v>
      </c>
      <c r="N994" s="72">
        <v>5.8</v>
      </c>
      <c r="O994" s="73">
        <v>36167</v>
      </c>
      <c r="P994" s="72">
        <v>5.92</v>
      </c>
      <c r="Q994" s="73">
        <v>39031</v>
      </c>
      <c r="R994" s="72">
        <v>3.774</v>
      </c>
      <c r="S994" s="73">
        <v>36173</v>
      </c>
      <c r="T994" s="72">
        <v>6.86</v>
      </c>
      <c r="U994" s="73">
        <v>36502</v>
      </c>
      <c r="V994" s="72">
        <v>7.15</v>
      </c>
      <c r="W994" s="73">
        <v>36837</v>
      </c>
      <c r="X994" s="72">
        <v>7.08</v>
      </c>
      <c r="Y994" s="73">
        <v>40696</v>
      </c>
      <c r="Z994" s="72">
        <v>2.5979999999999999</v>
      </c>
    </row>
    <row r="995" spans="4:26">
      <c r="D995" s="83" t="e">
        <f t="shared" si="15"/>
        <v>#DIV/0!</v>
      </c>
      <c r="E995" s="72">
        <f>ROW()</f>
        <v>995</v>
      </c>
      <c r="K995" s="73">
        <v>36168</v>
      </c>
      <c r="L995" s="72">
        <v>5.48</v>
      </c>
      <c r="M995" s="73">
        <v>36171</v>
      </c>
      <c r="N995" s="72">
        <v>6.27</v>
      </c>
      <c r="O995" s="73">
        <v>36168</v>
      </c>
      <c r="P995" s="72">
        <v>5.92</v>
      </c>
      <c r="Q995" s="73">
        <v>39034</v>
      </c>
      <c r="R995" s="72">
        <v>3.722</v>
      </c>
      <c r="S995" s="73">
        <v>36174</v>
      </c>
      <c r="T995" s="72">
        <v>6.87</v>
      </c>
      <c r="U995" s="73">
        <v>36503</v>
      </c>
      <c r="V995" s="72">
        <v>7.18</v>
      </c>
      <c r="W995" s="73">
        <v>36838</v>
      </c>
      <c r="X995" s="72">
        <v>7.12</v>
      </c>
      <c r="Y995" s="73">
        <v>40697</v>
      </c>
      <c r="Z995" s="72">
        <v>2.6269999999999998</v>
      </c>
    </row>
    <row r="996" spans="4:26">
      <c r="D996" s="83" t="e">
        <f t="shared" si="15"/>
        <v>#DIV/0!</v>
      </c>
      <c r="E996" s="72">
        <f>ROW()</f>
        <v>996</v>
      </c>
      <c r="K996" s="73">
        <v>36171</v>
      </c>
      <c r="L996" s="72">
        <v>5.9399999999999995</v>
      </c>
      <c r="M996" s="73">
        <v>36172</v>
      </c>
      <c r="N996" s="72">
        <v>6.41</v>
      </c>
      <c r="O996" s="73">
        <v>36171</v>
      </c>
      <c r="P996" s="72">
        <v>6.44</v>
      </c>
      <c r="Q996" s="73">
        <v>39035</v>
      </c>
      <c r="R996" s="72">
        <v>3.7480000000000002</v>
      </c>
      <c r="S996" s="73">
        <v>36175</v>
      </c>
      <c r="T996" s="72">
        <v>6.91</v>
      </c>
      <c r="U996" s="73">
        <v>36504</v>
      </c>
      <c r="V996" s="72">
        <v>7.19</v>
      </c>
      <c r="W996" s="73">
        <v>36839</v>
      </c>
      <c r="X996" s="72">
        <v>7.18</v>
      </c>
      <c r="Y996" s="73">
        <v>40700</v>
      </c>
      <c r="Z996" s="72">
        <v>2.6269999999999998</v>
      </c>
    </row>
    <row r="997" spans="4:26">
      <c r="D997" s="83" t="e">
        <f t="shared" si="15"/>
        <v>#DIV/0!</v>
      </c>
      <c r="E997" s="72">
        <f>ROW()</f>
        <v>997</v>
      </c>
      <c r="K997" s="73">
        <v>36172</v>
      </c>
      <c r="L997" s="72">
        <v>6.08</v>
      </c>
      <c r="M997" s="73">
        <v>36173</v>
      </c>
      <c r="N997" s="72">
        <v>6.6899999999999995</v>
      </c>
      <c r="O997" s="73">
        <v>36172</v>
      </c>
      <c r="P997" s="72">
        <v>6.57</v>
      </c>
      <c r="Q997" s="73">
        <v>39036</v>
      </c>
      <c r="R997" s="72">
        <v>3.7189999999999999</v>
      </c>
      <c r="S997" s="73">
        <v>36178</v>
      </c>
      <c r="T997" s="72">
        <v>6.71</v>
      </c>
      <c r="U997" s="73">
        <v>36507</v>
      </c>
      <c r="V997" s="72">
        <v>7.21</v>
      </c>
      <c r="W997" s="73">
        <v>36840</v>
      </c>
      <c r="X997" s="72">
        <v>7.17</v>
      </c>
      <c r="Y997" s="73">
        <v>40701</v>
      </c>
      <c r="Z997" s="72">
        <v>2.6280000000000001</v>
      </c>
    </row>
    <row r="998" spans="4:26">
      <c r="D998" s="83" t="e">
        <f t="shared" si="15"/>
        <v>#DIV/0!</v>
      </c>
      <c r="E998" s="72">
        <f>ROW()</f>
        <v>998</v>
      </c>
      <c r="K998" s="73">
        <v>36173</v>
      </c>
      <c r="L998" s="72">
        <v>6.48</v>
      </c>
      <c r="M998" s="73">
        <v>36174</v>
      </c>
      <c r="N998" s="72">
        <v>6.78</v>
      </c>
      <c r="O998" s="73">
        <v>36173</v>
      </c>
      <c r="P998" s="72">
        <v>6.8100000000000005</v>
      </c>
      <c r="Q998" s="73">
        <v>39037</v>
      </c>
      <c r="R998" s="72">
        <v>3.77</v>
      </c>
      <c r="S998" s="73">
        <v>36179</v>
      </c>
      <c r="T998" s="72">
        <v>6.83</v>
      </c>
      <c r="U998" s="73">
        <v>36508</v>
      </c>
      <c r="V998" s="72">
        <v>7.25</v>
      </c>
      <c r="W998" s="73">
        <v>36843</v>
      </c>
      <c r="X998" s="72">
        <v>7.15</v>
      </c>
      <c r="Y998" s="73">
        <v>40702</v>
      </c>
      <c r="Z998" s="72">
        <v>2.5949999999999998</v>
      </c>
    </row>
    <row r="999" spans="4:26">
      <c r="D999" s="83" t="e">
        <f t="shared" si="15"/>
        <v>#DIV/0!</v>
      </c>
      <c r="E999" s="72">
        <f>ROW()</f>
        <v>999</v>
      </c>
      <c r="K999" s="73">
        <v>36174</v>
      </c>
      <c r="L999" s="72">
        <v>6.67</v>
      </c>
      <c r="M999" s="73">
        <v>36175</v>
      </c>
      <c r="N999" s="72">
        <v>6.84</v>
      </c>
      <c r="O999" s="73">
        <v>36174</v>
      </c>
      <c r="P999" s="72">
        <v>6.85</v>
      </c>
      <c r="Q999" s="73">
        <v>39038</v>
      </c>
      <c r="R999" s="72">
        <v>3.79</v>
      </c>
      <c r="S999" s="73">
        <v>36180</v>
      </c>
      <c r="T999" s="72">
        <v>6.97</v>
      </c>
      <c r="U999" s="73">
        <v>36509</v>
      </c>
      <c r="V999" s="72">
        <v>7.35</v>
      </c>
      <c r="W999" s="73">
        <v>36844</v>
      </c>
      <c r="X999" s="72">
        <v>7.13</v>
      </c>
      <c r="Y999" s="73">
        <v>40703</v>
      </c>
      <c r="Z999" s="72">
        <v>2.56</v>
      </c>
    </row>
    <row r="1000" spans="4:26">
      <c r="D1000" s="83" t="e">
        <f t="shared" si="15"/>
        <v>#DIV/0!</v>
      </c>
      <c r="E1000" s="72">
        <f>ROW()</f>
        <v>1000</v>
      </c>
      <c r="K1000" s="73">
        <v>36175</v>
      </c>
      <c r="L1000" s="72">
        <v>6.74</v>
      </c>
      <c r="M1000" s="73">
        <v>36178</v>
      </c>
      <c r="N1000" s="72">
        <v>6.66</v>
      </c>
      <c r="O1000" s="73">
        <v>36175</v>
      </c>
      <c r="P1000" s="72">
        <v>6.87</v>
      </c>
      <c r="Q1000" s="73">
        <v>39041</v>
      </c>
      <c r="R1000" s="72">
        <v>3.73</v>
      </c>
      <c r="S1000" s="73">
        <v>36181</v>
      </c>
      <c r="T1000" s="72">
        <v>7</v>
      </c>
      <c r="U1000" s="73">
        <v>36510</v>
      </c>
      <c r="V1000" s="72">
        <v>7.31</v>
      </c>
      <c r="W1000" s="73">
        <v>36845</v>
      </c>
      <c r="X1000" s="72">
        <v>7.13</v>
      </c>
      <c r="Y1000" s="73">
        <v>40704</v>
      </c>
      <c r="Z1000" s="72">
        <v>2.5579999999999998</v>
      </c>
    </row>
    <row r="1001" spans="4:26">
      <c r="D1001" s="83" t="e">
        <f t="shared" si="15"/>
        <v>#DIV/0!</v>
      </c>
      <c r="E1001" s="72">
        <f>ROW()</f>
        <v>1001</v>
      </c>
      <c r="K1001" s="73">
        <v>36178</v>
      </c>
      <c r="L1001" s="72">
        <v>6.5</v>
      </c>
      <c r="M1001" s="73">
        <v>36179</v>
      </c>
      <c r="N1001" s="72">
        <v>6.82</v>
      </c>
      <c r="O1001" s="73">
        <v>36178</v>
      </c>
      <c r="P1001" s="72">
        <v>6.64</v>
      </c>
      <c r="Q1001" s="73">
        <v>39042</v>
      </c>
      <c r="R1001" s="72">
        <v>3.75</v>
      </c>
      <c r="S1001" s="73">
        <v>36182</v>
      </c>
      <c r="T1001" s="72">
        <v>7.15</v>
      </c>
      <c r="U1001" s="73">
        <v>36511</v>
      </c>
      <c r="V1001" s="72">
        <v>7.34</v>
      </c>
      <c r="W1001" s="73">
        <v>36846</v>
      </c>
      <c r="X1001" s="72">
        <v>7.11</v>
      </c>
      <c r="Y1001" s="73">
        <v>40707</v>
      </c>
      <c r="Z1001" s="72">
        <v>2.5329999999999999</v>
      </c>
    </row>
    <row r="1002" spans="4:26">
      <c r="D1002" s="83" t="e">
        <f t="shared" si="15"/>
        <v>#DIV/0!</v>
      </c>
      <c r="E1002" s="72">
        <f>ROW()</f>
        <v>1002</v>
      </c>
      <c r="K1002" s="73">
        <v>36179</v>
      </c>
      <c r="L1002" s="72">
        <v>6.6899999999999995</v>
      </c>
      <c r="M1002" s="73">
        <v>36180</v>
      </c>
      <c r="N1002" s="72">
        <v>6.89</v>
      </c>
      <c r="O1002" s="73">
        <v>36179</v>
      </c>
      <c r="P1002" s="72">
        <v>6.82</v>
      </c>
      <c r="Q1002" s="73">
        <v>39043</v>
      </c>
      <c r="R1002" s="72">
        <v>3.7469999999999999</v>
      </c>
      <c r="S1002" s="73">
        <v>36185</v>
      </c>
      <c r="T1002" s="72">
        <v>7.44</v>
      </c>
      <c r="U1002" s="73">
        <v>36514</v>
      </c>
      <c r="V1002" s="72">
        <v>7.32</v>
      </c>
      <c r="W1002" s="73">
        <v>36847</v>
      </c>
      <c r="X1002" s="72">
        <v>7.07</v>
      </c>
      <c r="Y1002" s="73">
        <v>40708</v>
      </c>
      <c r="Z1002" s="72">
        <v>2.5409999999999999</v>
      </c>
    </row>
    <row r="1003" spans="4:26">
      <c r="D1003" s="83" t="e">
        <f t="shared" si="15"/>
        <v>#DIV/0!</v>
      </c>
      <c r="E1003" s="72">
        <f>ROW()</f>
        <v>1003</v>
      </c>
      <c r="K1003" s="73">
        <v>36180</v>
      </c>
      <c r="L1003" s="72">
        <v>6.83</v>
      </c>
      <c r="M1003" s="73">
        <v>36181</v>
      </c>
      <c r="N1003" s="72">
        <v>6.98</v>
      </c>
      <c r="O1003" s="73">
        <v>36180</v>
      </c>
      <c r="P1003" s="72">
        <v>6.85</v>
      </c>
      <c r="Q1003" s="73">
        <v>39044</v>
      </c>
      <c r="R1003" s="72">
        <v>3.7439999999999998</v>
      </c>
      <c r="S1003" s="73">
        <v>36186</v>
      </c>
      <c r="T1003" s="72">
        <v>7.32</v>
      </c>
      <c r="U1003" s="73">
        <v>36515</v>
      </c>
      <c r="V1003" s="72">
        <v>7.35</v>
      </c>
      <c r="W1003" s="73">
        <v>36850</v>
      </c>
      <c r="X1003" s="72">
        <v>7.09</v>
      </c>
      <c r="Y1003" s="73">
        <v>40709</v>
      </c>
      <c r="Z1003" s="72">
        <v>2.6349999999999998</v>
      </c>
    </row>
    <row r="1004" spans="4:26">
      <c r="D1004" s="83" t="e">
        <f t="shared" si="15"/>
        <v>#DIV/0!</v>
      </c>
      <c r="E1004" s="72">
        <f>ROW()</f>
        <v>1004</v>
      </c>
      <c r="K1004" s="73">
        <v>36181</v>
      </c>
      <c r="L1004" s="72">
        <v>6.78</v>
      </c>
      <c r="M1004" s="73">
        <v>36182</v>
      </c>
      <c r="N1004" s="72">
        <v>7.13</v>
      </c>
      <c r="O1004" s="73">
        <v>36181</v>
      </c>
      <c r="P1004" s="72">
        <v>6.98</v>
      </c>
      <c r="Q1004" s="73">
        <v>39045</v>
      </c>
      <c r="R1004" s="72">
        <v>3.7530000000000001</v>
      </c>
      <c r="S1004" s="73">
        <v>36187</v>
      </c>
      <c r="T1004" s="72">
        <v>7.13</v>
      </c>
      <c r="U1004" s="73">
        <v>36516</v>
      </c>
      <c r="V1004" s="72">
        <v>7.39</v>
      </c>
      <c r="W1004" s="73">
        <v>36851</v>
      </c>
      <c r="X1004" s="72">
        <v>7.09</v>
      </c>
      <c r="Y1004" s="73">
        <v>40710</v>
      </c>
      <c r="Z1004" s="72">
        <v>2.573</v>
      </c>
    </row>
    <row r="1005" spans="4:26">
      <c r="D1005" s="83" t="e">
        <f t="shared" si="15"/>
        <v>#DIV/0!</v>
      </c>
      <c r="E1005" s="72">
        <f>ROW()</f>
        <v>1005</v>
      </c>
      <c r="K1005" s="73">
        <v>36182</v>
      </c>
      <c r="L1005" s="72">
        <v>7.01</v>
      </c>
      <c r="M1005" s="73">
        <v>36185</v>
      </c>
      <c r="N1005" s="72">
        <v>7.66</v>
      </c>
      <c r="O1005" s="73">
        <v>36182</v>
      </c>
      <c r="P1005" s="72">
        <v>7.13</v>
      </c>
      <c r="Q1005" s="73">
        <v>39048</v>
      </c>
      <c r="R1005" s="72">
        <v>3.7530000000000001</v>
      </c>
      <c r="S1005" s="73">
        <v>36188</v>
      </c>
      <c r="T1005" s="72">
        <v>7.06</v>
      </c>
      <c r="U1005" s="73">
        <v>36517</v>
      </c>
      <c r="V1005" s="72">
        <v>7.38</v>
      </c>
      <c r="W1005" s="73">
        <v>36852</v>
      </c>
      <c r="X1005" s="72">
        <v>7.1</v>
      </c>
      <c r="Y1005" s="73">
        <v>40711</v>
      </c>
      <c r="Z1005" s="72">
        <v>2.5510000000000002</v>
      </c>
    </row>
    <row r="1006" spans="4:26">
      <c r="D1006" s="83" t="e">
        <f t="shared" si="15"/>
        <v>#DIV/0!</v>
      </c>
      <c r="E1006" s="72">
        <f>ROW()</f>
        <v>1006</v>
      </c>
      <c r="K1006" s="73">
        <v>36185</v>
      </c>
      <c r="L1006" s="72">
        <v>7.64</v>
      </c>
      <c r="M1006" s="73">
        <v>36186</v>
      </c>
      <c r="N1006" s="72">
        <v>7.38</v>
      </c>
      <c r="O1006" s="73">
        <v>36185</v>
      </c>
      <c r="P1006" s="72">
        <v>7.49</v>
      </c>
      <c r="Q1006" s="73">
        <v>39049</v>
      </c>
      <c r="R1006" s="72">
        <v>3.738</v>
      </c>
      <c r="S1006" s="73">
        <v>36189</v>
      </c>
      <c r="T1006" s="72">
        <v>7.08</v>
      </c>
      <c r="U1006" s="73">
        <v>36518</v>
      </c>
      <c r="V1006" s="72">
        <v>7.38</v>
      </c>
      <c r="W1006" s="73">
        <v>36853</v>
      </c>
      <c r="X1006" s="72">
        <v>7.1</v>
      </c>
      <c r="Y1006" s="73">
        <v>40714</v>
      </c>
      <c r="Z1006" s="72">
        <v>2.52</v>
      </c>
    </row>
    <row r="1007" spans="4:26">
      <c r="D1007" s="83" t="e">
        <f t="shared" si="15"/>
        <v>#DIV/0!</v>
      </c>
      <c r="E1007" s="72">
        <f>ROW()</f>
        <v>1007</v>
      </c>
      <c r="K1007" s="73">
        <v>36186</v>
      </c>
      <c r="L1007" s="72">
        <v>7.25</v>
      </c>
      <c r="M1007" s="73">
        <v>36187</v>
      </c>
      <c r="N1007" s="72">
        <v>7.04</v>
      </c>
      <c r="O1007" s="73">
        <v>36186</v>
      </c>
      <c r="P1007" s="72">
        <v>7.35</v>
      </c>
      <c r="Q1007" s="73">
        <v>39050</v>
      </c>
      <c r="R1007" s="72">
        <v>3.7149999999999999</v>
      </c>
      <c r="S1007" s="73">
        <v>36192</v>
      </c>
      <c r="T1007" s="72">
        <v>6.99</v>
      </c>
      <c r="U1007" s="73">
        <v>36522</v>
      </c>
      <c r="V1007" s="72">
        <v>7.37</v>
      </c>
      <c r="W1007" s="73">
        <v>36854</v>
      </c>
      <c r="X1007" s="72">
        <v>7.12</v>
      </c>
      <c r="Y1007" s="73">
        <v>40715</v>
      </c>
      <c r="Z1007" s="72">
        <v>2.532</v>
      </c>
    </row>
    <row r="1008" spans="4:26">
      <c r="D1008" s="83" t="e">
        <f t="shared" si="15"/>
        <v>#DIV/0!</v>
      </c>
      <c r="E1008" s="72">
        <f>ROW()</f>
        <v>1008</v>
      </c>
      <c r="K1008" s="73">
        <v>36187</v>
      </c>
      <c r="L1008" s="72">
        <v>6.85</v>
      </c>
      <c r="M1008" s="73">
        <v>36188</v>
      </c>
      <c r="N1008" s="72">
        <v>6.98</v>
      </c>
      <c r="O1008" s="73">
        <v>36187</v>
      </c>
      <c r="P1008" s="72">
        <v>7.09</v>
      </c>
      <c r="Q1008" s="73">
        <v>39051</v>
      </c>
      <c r="R1008" s="72">
        <v>3.726</v>
      </c>
      <c r="S1008" s="73">
        <v>36193</v>
      </c>
      <c r="T1008" s="72">
        <v>6.96</v>
      </c>
      <c r="U1008" s="73">
        <v>36523</v>
      </c>
      <c r="V1008" s="72">
        <v>7.39</v>
      </c>
      <c r="W1008" s="73">
        <v>36857</v>
      </c>
      <c r="X1008" s="72">
        <v>7.13</v>
      </c>
      <c r="Y1008" s="73">
        <v>40716</v>
      </c>
      <c r="Z1008" s="72">
        <v>2.5390000000000001</v>
      </c>
    </row>
    <row r="1009" spans="4:26">
      <c r="D1009" s="83" t="e">
        <f t="shared" si="15"/>
        <v>#DIV/0!</v>
      </c>
      <c r="E1009" s="72">
        <f>ROW()</f>
        <v>1009</v>
      </c>
      <c r="K1009" s="73">
        <v>36188</v>
      </c>
      <c r="L1009" s="72">
        <v>6.83</v>
      </c>
      <c r="M1009" s="73">
        <v>36189</v>
      </c>
      <c r="N1009" s="72">
        <v>7.06</v>
      </c>
      <c r="O1009" s="73">
        <v>36188</v>
      </c>
      <c r="P1009" s="72">
        <v>7.03</v>
      </c>
      <c r="Q1009" s="73">
        <v>39052</v>
      </c>
      <c r="R1009" s="72">
        <v>3.677</v>
      </c>
      <c r="S1009" s="73">
        <v>36194</v>
      </c>
      <c r="T1009" s="72">
        <v>6.97</v>
      </c>
      <c r="U1009" s="73">
        <v>36524</v>
      </c>
      <c r="V1009" s="72">
        <v>7.39</v>
      </c>
      <c r="W1009" s="73">
        <v>36858</v>
      </c>
      <c r="X1009" s="72">
        <v>7.13</v>
      </c>
      <c r="Y1009" s="73">
        <v>40717</v>
      </c>
      <c r="Z1009" s="72">
        <v>2.524</v>
      </c>
    </row>
    <row r="1010" spans="4:26">
      <c r="D1010" s="83" t="e">
        <f t="shared" si="15"/>
        <v>#DIV/0!</v>
      </c>
      <c r="E1010" s="72">
        <f>ROW()</f>
        <v>1010</v>
      </c>
      <c r="K1010" s="73">
        <v>36189</v>
      </c>
      <c r="L1010" s="72">
        <v>6.88</v>
      </c>
      <c r="M1010" s="73">
        <v>36192</v>
      </c>
      <c r="N1010" s="72">
        <v>6.91</v>
      </c>
      <c r="O1010" s="73">
        <v>36189</v>
      </c>
      <c r="P1010" s="72">
        <v>7.08</v>
      </c>
      <c r="Q1010" s="73">
        <v>39055</v>
      </c>
      <c r="R1010" s="72">
        <v>3.605</v>
      </c>
      <c r="S1010" s="73">
        <v>36195</v>
      </c>
      <c r="T1010" s="72">
        <v>6.9399999999999995</v>
      </c>
      <c r="U1010" s="73">
        <v>36528</v>
      </c>
      <c r="V1010" s="72">
        <v>7.45</v>
      </c>
      <c r="W1010" s="73">
        <v>36859</v>
      </c>
      <c r="X1010" s="72">
        <v>7.13</v>
      </c>
      <c r="Y1010" s="73">
        <v>40718</v>
      </c>
      <c r="Z1010" s="72">
        <v>2.4590000000000001</v>
      </c>
    </row>
    <row r="1011" spans="4:26">
      <c r="D1011" s="83" t="e">
        <f t="shared" si="15"/>
        <v>#DIV/0!</v>
      </c>
      <c r="E1011" s="72">
        <f>ROW()</f>
        <v>1011</v>
      </c>
      <c r="K1011" s="73">
        <v>36192</v>
      </c>
      <c r="L1011" s="72">
        <v>6.66</v>
      </c>
      <c r="M1011" s="73">
        <v>36193</v>
      </c>
      <c r="N1011" s="72">
        <v>6.91</v>
      </c>
      <c r="O1011" s="73">
        <v>36192</v>
      </c>
      <c r="P1011" s="72">
        <v>6.95</v>
      </c>
      <c r="Q1011" s="73">
        <v>39056</v>
      </c>
      <c r="R1011" s="72">
        <v>3.6019999999999999</v>
      </c>
      <c r="S1011" s="73">
        <v>36196</v>
      </c>
      <c r="T1011" s="72">
        <v>6.77</v>
      </c>
      <c r="U1011" s="73">
        <v>36529</v>
      </c>
      <c r="V1011" s="72">
        <v>7.51</v>
      </c>
      <c r="W1011" s="73">
        <v>36860</v>
      </c>
      <c r="X1011" s="72">
        <v>7.07</v>
      </c>
      <c r="Y1011" s="73">
        <v>40721</v>
      </c>
      <c r="Z1011" s="72">
        <v>2.399</v>
      </c>
    </row>
    <row r="1012" spans="4:26">
      <c r="D1012" s="83" t="e">
        <f t="shared" si="15"/>
        <v>#DIV/0!</v>
      </c>
      <c r="E1012" s="72">
        <f>ROW()</f>
        <v>1012</v>
      </c>
      <c r="K1012" s="73">
        <v>36193</v>
      </c>
      <c r="L1012" s="72">
        <v>6.7</v>
      </c>
      <c r="M1012" s="73">
        <v>36194</v>
      </c>
      <c r="N1012" s="72">
        <v>6.84</v>
      </c>
      <c r="O1012" s="73">
        <v>36193</v>
      </c>
      <c r="P1012" s="72">
        <v>6.93</v>
      </c>
      <c r="Q1012" s="73">
        <v>39057</v>
      </c>
      <c r="R1012" s="72">
        <v>3.6160000000000001</v>
      </c>
      <c r="S1012" s="73">
        <v>36199</v>
      </c>
      <c r="T1012" s="72">
        <v>6.85</v>
      </c>
      <c r="U1012" s="73">
        <v>36530</v>
      </c>
      <c r="V1012" s="72">
        <v>7.62</v>
      </c>
      <c r="W1012" s="73">
        <v>36861</v>
      </c>
      <c r="X1012" s="72">
        <v>7.06</v>
      </c>
      <c r="Y1012" s="73">
        <v>40722</v>
      </c>
      <c r="Z1012" s="72">
        <v>2.4289999999999998</v>
      </c>
    </row>
    <row r="1013" spans="4:26">
      <c r="D1013" s="83" t="e">
        <f t="shared" si="15"/>
        <v>#DIV/0!</v>
      </c>
      <c r="E1013" s="72">
        <f>ROW()</f>
        <v>1013</v>
      </c>
      <c r="K1013" s="73">
        <v>36194</v>
      </c>
      <c r="L1013" s="72">
        <v>6.55</v>
      </c>
      <c r="M1013" s="73">
        <v>36195</v>
      </c>
      <c r="N1013" s="72">
        <v>6.74</v>
      </c>
      <c r="O1013" s="73">
        <v>36194</v>
      </c>
      <c r="P1013" s="72">
        <v>6.91</v>
      </c>
      <c r="Q1013" s="73">
        <v>39058</v>
      </c>
      <c r="R1013" s="72">
        <v>3.653</v>
      </c>
      <c r="S1013" s="73">
        <v>36200</v>
      </c>
      <c r="T1013" s="72">
        <v>6.93</v>
      </c>
      <c r="U1013" s="73">
        <v>36531</v>
      </c>
      <c r="V1013" s="72">
        <v>7.58</v>
      </c>
      <c r="W1013" s="73">
        <v>36864</v>
      </c>
      <c r="X1013" s="72">
        <v>7.05</v>
      </c>
      <c r="Y1013" s="73">
        <v>40723</v>
      </c>
      <c r="Z1013" s="72">
        <v>2.484</v>
      </c>
    </row>
    <row r="1014" spans="4:26">
      <c r="D1014" s="83" t="e">
        <f t="shared" si="15"/>
        <v>#DIV/0!</v>
      </c>
      <c r="E1014" s="72">
        <f>ROW()</f>
        <v>1014</v>
      </c>
      <c r="K1014" s="73">
        <v>36195</v>
      </c>
      <c r="L1014" s="72">
        <v>6.46</v>
      </c>
      <c r="M1014" s="73">
        <v>36196</v>
      </c>
      <c r="N1014" s="72">
        <v>6.59</v>
      </c>
      <c r="O1014" s="73">
        <v>36195</v>
      </c>
      <c r="P1014" s="72">
        <v>6.87</v>
      </c>
      <c r="Q1014" s="73">
        <v>39059</v>
      </c>
      <c r="R1014" s="72">
        <v>3.665</v>
      </c>
      <c r="S1014" s="73">
        <v>36201</v>
      </c>
      <c r="T1014" s="72">
        <v>6.96</v>
      </c>
      <c r="U1014" s="73">
        <v>36532</v>
      </c>
      <c r="V1014" s="72">
        <v>7.55</v>
      </c>
      <c r="W1014" s="73">
        <v>36865</v>
      </c>
      <c r="X1014" s="72">
        <v>7.07</v>
      </c>
      <c r="Y1014" s="73">
        <v>40724</v>
      </c>
      <c r="Z1014" s="72">
        <v>2.5230000000000001</v>
      </c>
    </row>
    <row r="1015" spans="4:26">
      <c r="D1015" s="83" t="e">
        <f t="shared" si="15"/>
        <v>#DIV/0!</v>
      </c>
      <c r="E1015" s="72">
        <f>ROW()</f>
        <v>1015</v>
      </c>
      <c r="K1015" s="73">
        <v>36196</v>
      </c>
      <c r="L1015" s="72">
        <v>6.31</v>
      </c>
      <c r="M1015" s="73">
        <v>36199</v>
      </c>
      <c r="N1015" s="72">
        <v>6.67</v>
      </c>
      <c r="O1015" s="73">
        <v>36196</v>
      </c>
      <c r="P1015" s="72">
        <v>6.75</v>
      </c>
      <c r="Q1015" s="73">
        <v>39062</v>
      </c>
      <c r="R1015" s="72">
        <v>3.7309999999999999</v>
      </c>
      <c r="S1015" s="73">
        <v>36202</v>
      </c>
      <c r="T1015" s="72">
        <v>6.97</v>
      </c>
      <c r="U1015" s="73">
        <v>36535</v>
      </c>
      <c r="V1015" s="72">
        <v>7.51</v>
      </c>
      <c r="W1015" s="73">
        <v>36866</v>
      </c>
      <c r="X1015" s="72">
        <v>7</v>
      </c>
      <c r="Y1015" s="73">
        <v>40725</v>
      </c>
      <c r="Z1015" s="72">
        <v>2.5230000000000001</v>
      </c>
    </row>
    <row r="1016" spans="4:26">
      <c r="D1016" s="83" t="e">
        <f t="shared" si="15"/>
        <v>#DIV/0!</v>
      </c>
      <c r="E1016" s="72">
        <f>ROW()</f>
        <v>1016</v>
      </c>
      <c r="K1016" s="73">
        <v>36199</v>
      </c>
      <c r="L1016" s="72">
        <v>6.41</v>
      </c>
      <c r="M1016" s="73">
        <v>36200</v>
      </c>
      <c r="N1016" s="72">
        <v>6.85</v>
      </c>
      <c r="O1016" s="73">
        <v>36199</v>
      </c>
      <c r="P1016" s="72">
        <v>6.76</v>
      </c>
      <c r="Q1016" s="73">
        <v>39063</v>
      </c>
      <c r="R1016" s="72">
        <v>3.714</v>
      </c>
      <c r="S1016" s="73">
        <v>36203</v>
      </c>
      <c r="T1016" s="72">
        <v>7.01</v>
      </c>
      <c r="U1016" s="73">
        <v>36536</v>
      </c>
      <c r="V1016" s="72">
        <v>7.49</v>
      </c>
      <c r="W1016" s="73">
        <v>36867</v>
      </c>
      <c r="X1016" s="72">
        <v>6.8</v>
      </c>
      <c r="Y1016" s="73">
        <v>40728</v>
      </c>
      <c r="Z1016" s="72">
        <v>2.5880000000000001</v>
      </c>
    </row>
    <row r="1017" spans="4:26">
      <c r="D1017" s="83" t="e">
        <f t="shared" si="15"/>
        <v>#DIV/0!</v>
      </c>
      <c r="E1017" s="72">
        <f>ROW()</f>
        <v>1017</v>
      </c>
      <c r="K1017" s="73">
        <v>36200</v>
      </c>
      <c r="L1017" s="72">
        <v>6.65</v>
      </c>
      <c r="M1017" s="73">
        <v>36201</v>
      </c>
      <c r="N1017" s="72">
        <v>6.86</v>
      </c>
      <c r="O1017" s="73">
        <v>36200</v>
      </c>
      <c r="P1017" s="72">
        <v>6.89</v>
      </c>
      <c r="Q1017" s="73">
        <v>39064</v>
      </c>
      <c r="R1017" s="72">
        <v>3.6560000000000001</v>
      </c>
      <c r="S1017" s="73">
        <v>36206</v>
      </c>
      <c r="T1017" s="72">
        <v>7.04</v>
      </c>
      <c r="U1017" s="73">
        <v>36537</v>
      </c>
      <c r="V1017" s="72">
        <v>7.54</v>
      </c>
      <c r="W1017" s="73">
        <v>36868</v>
      </c>
      <c r="X1017" s="72">
        <v>6.76</v>
      </c>
      <c r="Y1017" s="73">
        <v>40729</v>
      </c>
      <c r="Z1017" s="72">
        <v>2.609</v>
      </c>
    </row>
    <row r="1018" spans="4:26">
      <c r="D1018" s="83" t="e">
        <f t="shared" si="15"/>
        <v>#DIV/0!</v>
      </c>
      <c r="E1018" s="72">
        <f>ROW()</f>
        <v>1018</v>
      </c>
      <c r="K1018" s="73">
        <v>36201</v>
      </c>
      <c r="L1018" s="72">
        <v>6.68</v>
      </c>
      <c r="M1018" s="73">
        <v>36202</v>
      </c>
      <c r="N1018" s="72">
        <v>6.86</v>
      </c>
      <c r="O1018" s="73">
        <v>36201</v>
      </c>
      <c r="P1018" s="72">
        <v>6.9</v>
      </c>
      <c r="Q1018" s="73">
        <v>39065</v>
      </c>
      <c r="R1018" s="72">
        <v>3.7279999999999998</v>
      </c>
      <c r="S1018" s="73">
        <v>36210</v>
      </c>
      <c r="T1018" s="72">
        <v>7.1</v>
      </c>
      <c r="U1018" s="73">
        <v>36538</v>
      </c>
      <c r="V1018" s="72">
        <v>7.55</v>
      </c>
      <c r="W1018" s="73">
        <v>36871</v>
      </c>
      <c r="X1018" s="72">
        <v>6.73</v>
      </c>
      <c r="Y1018" s="73">
        <v>40730</v>
      </c>
      <c r="Z1018" s="72">
        <v>2.61</v>
      </c>
    </row>
    <row r="1019" spans="4:26">
      <c r="D1019" s="83" t="e">
        <f t="shared" si="15"/>
        <v>#DIV/0!</v>
      </c>
      <c r="E1019" s="72">
        <f>ROW()</f>
        <v>1019</v>
      </c>
      <c r="K1019" s="73">
        <v>36202</v>
      </c>
      <c r="L1019" s="72">
        <v>6.6899999999999995</v>
      </c>
      <c r="M1019" s="73">
        <v>36203</v>
      </c>
      <c r="N1019" s="72">
        <v>6.9399999999999995</v>
      </c>
      <c r="O1019" s="73">
        <v>36202</v>
      </c>
      <c r="P1019" s="72">
        <v>6.92</v>
      </c>
      <c r="Q1019" s="73">
        <v>39066</v>
      </c>
      <c r="R1019" s="72">
        <v>3.734</v>
      </c>
      <c r="S1019" s="73">
        <v>36213</v>
      </c>
      <c r="T1019" s="72">
        <v>7.03</v>
      </c>
      <c r="U1019" s="73">
        <v>36539</v>
      </c>
      <c r="V1019" s="72">
        <v>7.51</v>
      </c>
      <c r="W1019" s="73">
        <v>36872</v>
      </c>
      <c r="X1019" s="72">
        <v>6.68</v>
      </c>
      <c r="Y1019" s="73">
        <v>40731</v>
      </c>
      <c r="Z1019" s="72">
        <v>2.5979999999999999</v>
      </c>
    </row>
    <row r="1020" spans="4:26">
      <c r="D1020" s="83" t="e">
        <f t="shared" si="15"/>
        <v>#DIV/0!</v>
      </c>
      <c r="E1020" s="72">
        <f>ROW()</f>
        <v>1020</v>
      </c>
      <c r="K1020" s="73">
        <v>36203</v>
      </c>
      <c r="L1020" s="72">
        <v>6.73</v>
      </c>
      <c r="M1020" s="73">
        <v>36206</v>
      </c>
      <c r="N1020" s="72">
        <v>6.9399999999999995</v>
      </c>
      <c r="O1020" s="73">
        <v>36203</v>
      </c>
      <c r="P1020" s="72">
        <v>6.98</v>
      </c>
      <c r="Q1020" s="73">
        <v>39069</v>
      </c>
      <c r="R1020" s="72">
        <v>3.734</v>
      </c>
      <c r="S1020" s="73">
        <v>36214</v>
      </c>
      <c r="T1020" s="72">
        <v>7.03</v>
      </c>
      <c r="U1020" s="73">
        <v>36542</v>
      </c>
      <c r="V1020" s="72">
        <v>7.53</v>
      </c>
      <c r="W1020" s="73">
        <v>36873</v>
      </c>
      <c r="X1020" s="72">
        <v>6.7</v>
      </c>
      <c r="Y1020" s="73">
        <v>40732</v>
      </c>
      <c r="Z1020" s="72">
        <v>2.673</v>
      </c>
    </row>
    <row r="1021" spans="4:26">
      <c r="D1021" s="83" t="e">
        <f t="shared" si="15"/>
        <v>#DIV/0!</v>
      </c>
      <c r="E1021" s="72">
        <f>ROW()</f>
        <v>1021</v>
      </c>
      <c r="K1021" s="73">
        <v>36206</v>
      </c>
      <c r="L1021" s="72">
        <v>6.85</v>
      </c>
      <c r="M1021" s="73">
        <v>36210</v>
      </c>
      <c r="N1021" s="72">
        <v>6.98</v>
      </c>
      <c r="O1021" s="73">
        <v>36206</v>
      </c>
      <c r="P1021" s="72">
        <v>7</v>
      </c>
      <c r="Q1021" s="73">
        <v>39070</v>
      </c>
      <c r="R1021" s="72">
        <v>3.734</v>
      </c>
      <c r="S1021" s="73">
        <v>36215</v>
      </c>
      <c r="T1021" s="72">
        <v>7.04</v>
      </c>
      <c r="U1021" s="73">
        <v>36543</v>
      </c>
      <c r="V1021" s="72">
        <v>7.49</v>
      </c>
      <c r="W1021" s="73">
        <v>36874</v>
      </c>
      <c r="X1021" s="72">
        <v>6.59</v>
      </c>
      <c r="Y1021" s="73">
        <v>40735</v>
      </c>
      <c r="Z1021" s="72">
        <v>2.5620000000000003</v>
      </c>
    </row>
    <row r="1022" spans="4:26">
      <c r="D1022" s="83" t="e">
        <f t="shared" si="15"/>
        <v>#DIV/0!</v>
      </c>
      <c r="E1022" s="72">
        <f>ROW()</f>
        <v>1022</v>
      </c>
      <c r="K1022" s="73">
        <v>36210</v>
      </c>
      <c r="L1022" s="72">
        <v>6.86</v>
      </c>
      <c r="M1022" s="73">
        <v>36213</v>
      </c>
      <c r="N1022" s="72">
        <v>6.9399999999999995</v>
      </c>
      <c r="O1022" s="73">
        <v>36210</v>
      </c>
      <c r="P1022" s="72">
        <v>7.06</v>
      </c>
      <c r="Q1022" s="73">
        <v>39071</v>
      </c>
      <c r="R1022" s="72">
        <v>3.7330000000000001</v>
      </c>
      <c r="S1022" s="73">
        <v>36216</v>
      </c>
      <c r="T1022" s="72">
        <v>7.1</v>
      </c>
      <c r="U1022" s="73">
        <v>36544</v>
      </c>
      <c r="V1022" s="72">
        <v>7.5</v>
      </c>
      <c r="W1022" s="73">
        <v>36875</v>
      </c>
      <c r="X1022" s="72">
        <v>6.55</v>
      </c>
      <c r="Y1022" s="73">
        <v>40736</v>
      </c>
      <c r="Z1022" s="72">
        <v>2.4809999999999999</v>
      </c>
    </row>
    <row r="1023" spans="4:26">
      <c r="D1023" s="83" t="e">
        <f t="shared" si="15"/>
        <v>#DIV/0!</v>
      </c>
      <c r="E1023" s="72">
        <f>ROW()</f>
        <v>1023</v>
      </c>
      <c r="K1023" s="73">
        <v>36213</v>
      </c>
      <c r="L1023" s="72">
        <v>6.8</v>
      </c>
      <c r="M1023" s="73">
        <v>36214</v>
      </c>
      <c r="N1023" s="72">
        <v>6.91</v>
      </c>
      <c r="O1023" s="73">
        <v>36213</v>
      </c>
      <c r="P1023" s="72">
        <v>6.99</v>
      </c>
      <c r="Q1023" s="73">
        <v>39072</v>
      </c>
      <c r="R1023" s="72">
        <v>3.7349999999999999</v>
      </c>
      <c r="S1023" s="73">
        <v>36217</v>
      </c>
      <c r="T1023" s="72">
        <v>7.1</v>
      </c>
      <c r="U1023" s="73">
        <v>36545</v>
      </c>
      <c r="V1023" s="72">
        <v>7.51</v>
      </c>
      <c r="W1023" s="73">
        <v>36878</v>
      </c>
      <c r="X1023" s="72">
        <v>6.52</v>
      </c>
      <c r="Y1023" s="73">
        <v>40737</v>
      </c>
      <c r="Z1023" s="72">
        <v>2.4660000000000002</v>
      </c>
    </row>
    <row r="1024" spans="4:26">
      <c r="D1024" s="83" t="e">
        <f t="shared" si="15"/>
        <v>#DIV/0!</v>
      </c>
      <c r="E1024" s="72">
        <f>ROW()</f>
        <v>1024</v>
      </c>
      <c r="K1024" s="73">
        <v>36214</v>
      </c>
      <c r="L1024" s="72">
        <v>6.74</v>
      </c>
      <c r="M1024" s="73">
        <v>36215</v>
      </c>
      <c r="N1024" s="72">
        <v>6.89</v>
      </c>
      <c r="O1024" s="73">
        <v>36214</v>
      </c>
      <c r="P1024" s="72">
        <v>6.99</v>
      </c>
      <c r="Q1024" s="73">
        <v>39073</v>
      </c>
      <c r="R1024" s="72">
        <v>3.653</v>
      </c>
      <c r="S1024" s="73">
        <v>36220</v>
      </c>
      <c r="T1024" s="72">
        <v>6.98</v>
      </c>
      <c r="U1024" s="73">
        <v>36546</v>
      </c>
      <c r="V1024" s="72">
        <v>7.49</v>
      </c>
      <c r="W1024" s="73">
        <v>36879</v>
      </c>
      <c r="X1024" s="72">
        <v>6.47</v>
      </c>
      <c r="Y1024" s="73">
        <v>40738</v>
      </c>
      <c r="Z1024" s="72">
        <v>2.4580000000000002</v>
      </c>
    </row>
    <row r="1025" spans="4:26">
      <c r="D1025" s="83" t="e">
        <f t="shared" si="15"/>
        <v>#DIV/0!</v>
      </c>
      <c r="E1025" s="72">
        <f>ROW()</f>
        <v>1025</v>
      </c>
      <c r="K1025" s="73">
        <v>36215</v>
      </c>
      <c r="L1025" s="72">
        <v>6.73</v>
      </c>
      <c r="M1025" s="73">
        <v>36216</v>
      </c>
      <c r="N1025" s="72">
        <v>6.92</v>
      </c>
      <c r="O1025" s="73">
        <v>36215</v>
      </c>
      <c r="P1025" s="72">
        <v>7</v>
      </c>
      <c r="Q1025" s="73">
        <v>39076</v>
      </c>
      <c r="R1025" s="72">
        <v>3.653</v>
      </c>
      <c r="S1025" s="73">
        <v>36221</v>
      </c>
      <c r="T1025" s="72">
        <v>7.04</v>
      </c>
      <c r="U1025" s="73">
        <v>36549</v>
      </c>
      <c r="V1025" s="72">
        <v>7.45</v>
      </c>
      <c r="W1025" s="73">
        <v>36880</v>
      </c>
      <c r="X1025" s="72">
        <v>6.51</v>
      </c>
      <c r="Y1025" s="73">
        <v>40739</v>
      </c>
      <c r="Z1025" s="72">
        <v>2.4889999999999999</v>
      </c>
    </row>
    <row r="1026" spans="4:26">
      <c r="D1026" s="83" t="e">
        <f t="shared" si="15"/>
        <v>#DIV/0!</v>
      </c>
      <c r="E1026" s="72">
        <f>ROW()</f>
        <v>1026</v>
      </c>
      <c r="K1026" s="73">
        <v>36216</v>
      </c>
      <c r="L1026" s="72">
        <v>6.72</v>
      </c>
      <c r="M1026" s="73">
        <v>36217</v>
      </c>
      <c r="N1026" s="72">
        <v>6.91</v>
      </c>
      <c r="O1026" s="73">
        <v>36216</v>
      </c>
      <c r="P1026" s="72">
        <v>7.05</v>
      </c>
      <c r="Q1026" s="73">
        <v>39077</v>
      </c>
      <c r="R1026" s="72">
        <v>3.653</v>
      </c>
      <c r="S1026" s="73">
        <v>36222</v>
      </c>
      <c r="T1026" s="72">
        <v>7</v>
      </c>
      <c r="U1026" s="73">
        <v>36550</v>
      </c>
      <c r="V1026" s="72">
        <v>7.42</v>
      </c>
      <c r="W1026" s="73">
        <v>36881</v>
      </c>
      <c r="X1026" s="72">
        <v>6.41</v>
      </c>
      <c r="Y1026" s="73">
        <v>40742</v>
      </c>
      <c r="Z1026" s="72">
        <v>2.4590000000000001</v>
      </c>
    </row>
    <row r="1027" spans="4:26">
      <c r="D1027" s="83" t="e">
        <f t="shared" si="15"/>
        <v>#DIV/0!</v>
      </c>
      <c r="E1027" s="72">
        <f>ROW()</f>
        <v>1027</v>
      </c>
      <c r="K1027" s="73">
        <v>36217</v>
      </c>
      <c r="L1027" s="72">
        <v>6.6899999999999995</v>
      </c>
      <c r="M1027" s="73">
        <v>36220</v>
      </c>
      <c r="N1027" s="72">
        <v>6.78</v>
      </c>
      <c r="O1027" s="73">
        <v>36217</v>
      </c>
      <c r="P1027" s="72">
        <v>7.04</v>
      </c>
      <c r="Q1027" s="73">
        <v>39078</v>
      </c>
      <c r="R1027" s="72">
        <v>3.653</v>
      </c>
      <c r="S1027" s="73">
        <v>36223</v>
      </c>
      <c r="T1027" s="72">
        <v>7.08</v>
      </c>
      <c r="U1027" s="73">
        <v>36551</v>
      </c>
      <c r="V1027" s="72">
        <v>7.41</v>
      </c>
      <c r="W1027" s="73">
        <v>36882</v>
      </c>
      <c r="X1027" s="72">
        <v>6.39</v>
      </c>
      <c r="Y1027" s="73">
        <v>40743</v>
      </c>
      <c r="Z1027" s="72">
        <v>2.46</v>
      </c>
    </row>
    <row r="1028" spans="4:26">
      <c r="D1028" s="83" t="e">
        <f t="shared" si="15"/>
        <v>#DIV/0!</v>
      </c>
      <c r="E1028" s="72">
        <f>ROW()</f>
        <v>1028</v>
      </c>
      <c r="K1028" s="73">
        <v>36220</v>
      </c>
      <c r="L1028" s="72">
        <v>6.54</v>
      </c>
      <c r="M1028" s="73">
        <v>36221</v>
      </c>
      <c r="N1028" s="72">
        <v>6.83</v>
      </c>
      <c r="O1028" s="73">
        <v>36220</v>
      </c>
      <c r="P1028" s="72">
        <v>6.91</v>
      </c>
      <c r="Q1028" s="73">
        <v>39079</v>
      </c>
      <c r="R1028" s="72">
        <v>3.6339999999999999</v>
      </c>
      <c r="S1028" s="73">
        <v>36224</v>
      </c>
      <c r="T1028" s="72">
        <v>7.1</v>
      </c>
      <c r="U1028" s="73">
        <v>36552</v>
      </c>
      <c r="V1028" s="72">
        <v>7.39</v>
      </c>
      <c r="W1028" s="73">
        <v>36887</v>
      </c>
      <c r="X1028" s="72">
        <v>6.41</v>
      </c>
      <c r="Y1028" s="73">
        <v>40744</v>
      </c>
      <c r="Z1028" s="72">
        <v>2.4779999999999998</v>
      </c>
    </row>
    <row r="1029" spans="4:26">
      <c r="D1029" s="83" t="e">
        <f t="shared" si="15"/>
        <v>#DIV/0!</v>
      </c>
      <c r="E1029" s="72">
        <f>ROW()</f>
        <v>1029</v>
      </c>
      <c r="K1029" s="73">
        <v>36221</v>
      </c>
      <c r="L1029" s="72">
        <v>6.5600000000000005</v>
      </c>
      <c r="M1029" s="73">
        <v>36222</v>
      </c>
      <c r="N1029" s="72">
        <v>6.82</v>
      </c>
      <c r="O1029" s="73">
        <v>36221</v>
      </c>
      <c r="P1029" s="72">
        <v>6.96</v>
      </c>
      <c r="Q1029" s="73">
        <v>39080</v>
      </c>
      <c r="R1029" s="72">
        <v>3.6440000000000001</v>
      </c>
      <c r="S1029" s="73">
        <v>36227</v>
      </c>
      <c r="T1029" s="72">
        <v>7.07</v>
      </c>
      <c r="U1029" s="73">
        <v>36553</v>
      </c>
      <c r="V1029" s="72">
        <v>7.39</v>
      </c>
      <c r="W1029" s="73">
        <v>36888</v>
      </c>
      <c r="X1029" s="72">
        <v>6.44</v>
      </c>
      <c r="Y1029" s="73">
        <v>40745</v>
      </c>
      <c r="Z1029" s="72">
        <v>2.5259999999999998</v>
      </c>
    </row>
    <row r="1030" spans="4:26">
      <c r="D1030" s="83" t="e">
        <f t="shared" si="15"/>
        <v>#DIV/0!</v>
      </c>
      <c r="E1030" s="72">
        <f>ROW()</f>
        <v>1030</v>
      </c>
      <c r="K1030" s="73">
        <v>36222</v>
      </c>
      <c r="L1030" s="72">
        <v>6.51</v>
      </c>
      <c r="M1030" s="73">
        <v>36223</v>
      </c>
      <c r="N1030" s="72">
        <v>6.9</v>
      </c>
      <c r="O1030" s="73">
        <v>36222</v>
      </c>
      <c r="P1030" s="72">
        <v>6.9399999999999995</v>
      </c>
      <c r="Q1030" s="73">
        <v>39083</v>
      </c>
      <c r="R1030" s="72">
        <v>3.6440000000000001</v>
      </c>
      <c r="S1030" s="73">
        <v>36228</v>
      </c>
      <c r="T1030" s="72">
        <v>7.01</v>
      </c>
      <c r="U1030" s="73">
        <v>36556</v>
      </c>
      <c r="V1030" s="72">
        <v>7.34</v>
      </c>
      <c r="W1030" s="73">
        <v>36889</v>
      </c>
      <c r="X1030" s="72">
        <v>6.46</v>
      </c>
      <c r="Y1030" s="73">
        <v>40746</v>
      </c>
      <c r="Z1030" s="72">
        <v>2.5510000000000002</v>
      </c>
    </row>
    <row r="1031" spans="4:26">
      <c r="D1031" s="83" t="e">
        <f t="shared" si="15"/>
        <v>#DIV/0!</v>
      </c>
      <c r="E1031" s="72">
        <f>ROW()</f>
        <v>1031</v>
      </c>
      <c r="K1031" s="73">
        <v>36223</v>
      </c>
      <c r="L1031" s="72">
        <v>6.59</v>
      </c>
      <c r="M1031" s="73">
        <v>36224</v>
      </c>
      <c r="N1031" s="72">
        <v>6.91</v>
      </c>
      <c r="O1031" s="73">
        <v>36223</v>
      </c>
      <c r="P1031" s="72">
        <v>7.02</v>
      </c>
      <c r="Q1031" s="73">
        <v>39084</v>
      </c>
      <c r="R1031" s="72">
        <v>3.6509999999999998</v>
      </c>
      <c r="S1031" s="73">
        <v>36229</v>
      </c>
      <c r="T1031" s="72">
        <v>7.03</v>
      </c>
      <c r="U1031" s="73">
        <v>36557</v>
      </c>
      <c r="V1031" s="72">
        <v>7.36</v>
      </c>
      <c r="W1031" s="73">
        <v>36893</v>
      </c>
      <c r="X1031" s="72">
        <v>6.37</v>
      </c>
      <c r="Y1031" s="73">
        <v>40749</v>
      </c>
      <c r="Z1031" s="72">
        <v>2.5449999999999999</v>
      </c>
    </row>
    <row r="1032" spans="4:26">
      <c r="D1032" s="83" t="e">
        <f t="shared" si="15"/>
        <v>#DIV/0!</v>
      </c>
      <c r="E1032" s="72">
        <f>ROW()</f>
        <v>1032</v>
      </c>
      <c r="K1032" s="73">
        <v>36224</v>
      </c>
      <c r="L1032" s="72">
        <v>6.6899999999999995</v>
      </c>
      <c r="M1032" s="73">
        <v>36227</v>
      </c>
      <c r="N1032" s="72">
        <v>6.92</v>
      </c>
      <c r="O1032" s="73">
        <v>36224</v>
      </c>
      <c r="P1032" s="72">
        <v>7.02</v>
      </c>
      <c r="Q1032" s="73">
        <v>39085</v>
      </c>
      <c r="R1032" s="72">
        <v>3.645</v>
      </c>
      <c r="S1032" s="73">
        <v>36230</v>
      </c>
      <c r="T1032" s="72">
        <v>6.95</v>
      </c>
      <c r="U1032" s="73">
        <v>36558</v>
      </c>
      <c r="V1032" s="72">
        <v>7.39</v>
      </c>
      <c r="W1032" s="73">
        <v>36894</v>
      </c>
      <c r="X1032" s="72">
        <v>6.1</v>
      </c>
      <c r="Y1032" s="73">
        <v>40750</v>
      </c>
      <c r="Z1032" s="72">
        <v>2.544</v>
      </c>
    </row>
    <row r="1033" spans="4:26">
      <c r="D1033" s="83" t="e">
        <f t="shared" si="15"/>
        <v>#DIV/0!</v>
      </c>
      <c r="E1033" s="72">
        <f>ROW()</f>
        <v>1033</v>
      </c>
      <c r="K1033" s="73">
        <v>36227</v>
      </c>
      <c r="L1033" s="72">
        <v>6.6</v>
      </c>
      <c r="M1033" s="73">
        <v>36228</v>
      </c>
      <c r="N1033" s="72">
        <v>6.78</v>
      </c>
      <c r="O1033" s="73">
        <v>36227</v>
      </c>
      <c r="P1033" s="72">
        <v>7.01</v>
      </c>
      <c r="Q1033" s="73">
        <v>39086</v>
      </c>
      <c r="R1033" s="72">
        <v>3.641</v>
      </c>
      <c r="S1033" s="73">
        <v>36231</v>
      </c>
      <c r="T1033" s="72">
        <v>7.02</v>
      </c>
      <c r="U1033" s="73">
        <v>36559</v>
      </c>
      <c r="V1033" s="72">
        <v>7.37</v>
      </c>
      <c r="W1033" s="73">
        <v>36895</v>
      </c>
      <c r="X1033" s="72">
        <v>6.08</v>
      </c>
      <c r="Y1033" s="73">
        <v>40751</v>
      </c>
      <c r="Z1033" s="72">
        <v>2.544</v>
      </c>
    </row>
    <row r="1034" spans="4:26">
      <c r="D1034" s="83" t="e">
        <f t="shared" si="15"/>
        <v>#DIV/0!</v>
      </c>
      <c r="E1034" s="72">
        <f>ROW()</f>
        <v>1034</v>
      </c>
      <c r="K1034" s="73">
        <v>36228</v>
      </c>
      <c r="L1034" s="72">
        <v>6.43</v>
      </c>
      <c r="M1034" s="73">
        <v>36229</v>
      </c>
      <c r="N1034" s="72">
        <v>6.76</v>
      </c>
      <c r="O1034" s="73">
        <v>36228</v>
      </c>
      <c r="P1034" s="72">
        <v>6.9</v>
      </c>
      <c r="Q1034" s="73">
        <v>39087</v>
      </c>
      <c r="R1034" s="72">
        <v>3.63</v>
      </c>
      <c r="S1034" s="73">
        <v>36234</v>
      </c>
      <c r="T1034" s="72">
        <v>7.02</v>
      </c>
      <c r="U1034" s="73">
        <v>36564</v>
      </c>
      <c r="V1034" s="72">
        <v>7.36</v>
      </c>
      <c r="W1034" s="73">
        <v>36896</v>
      </c>
      <c r="X1034" s="72">
        <v>5.89</v>
      </c>
      <c r="Y1034" s="73">
        <v>40752</v>
      </c>
      <c r="Z1034" s="72">
        <v>2.544</v>
      </c>
    </row>
    <row r="1035" spans="4:26">
      <c r="D1035" s="83" t="e">
        <f t="shared" si="15"/>
        <v>#DIV/0!</v>
      </c>
      <c r="E1035" s="72">
        <f>ROW()</f>
        <v>1035</v>
      </c>
      <c r="K1035" s="73">
        <v>36229</v>
      </c>
      <c r="L1035" s="72">
        <v>6.41</v>
      </c>
      <c r="M1035" s="73">
        <v>36230</v>
      </c>
      <c r="N1035" s="72">
        <v>6.76</v>
      </c>
      <c r="O1035" s="73">
        <v>36229</v>
      </c>
      <c r="P1035" s="72">
        <v>6.91</v>
      </c>
      <c r="Q1035" s="73">
        <v>39090</v>
      </c>
      <c r="R1035" s="72">
        <v>3.6509999999999998</v>
      </c>
      <c r="S1035" s="73">
        <v>36235</v>
      </c>
      <c r="T1035" s="72">
        <v>7.01</v>
      </c>
      <c r="U1035" s="73">
        <v>36565</v>
      </c>
      <c r="V1035" s="72">
        <v>7.33</v>
      </c>
      <c r="W1035" s="73">
        <v>36899</v>
      </c>
      <c r="X1035" s="72">
        <v>5.65</v>
      </c>
      <c r="Y1035" s="73">
        <v>40753</v>
      </c>
      <c r="Z1035" s="72">
        <v>2.544</v>
      </c>
    </row>
    <row r="1036" spans="4:26">
      <c r="D1036" s="83" t="e">
        <f t="shared" si="15"/>
        <v>#DIV/0!</v>
      </c>
      <c r="E1036" s="72">
        <f>ROW()</f>
        <v>1036</v>
      </c>
      <c r="K1036" s="73">
        <v>36230</v>
      </c>
      <c r="L1036" s="72">
        <v>6.37</v>
      </c>
      <c r="M1036" s="73">
        <v>36231</v>
      </c>
      <c r="N1036" s="72">
        <v>6.74</v>
      </c>
      <c r="O1036" s="73">
        <v>36230</v>
      </c>
      <c r="P1036" s="72">
        <v>6.91</v>
      </c>
      <c r="Q1036" s="73">
        <v>39091</v>
      </c>
      <c r="R1036" s="72">
        <v>3.65</v>
      </c>
      <c r="S1036" s="73">
        <v>36236</v>
      </c>
      <c r="T1036" s="72">
        <v>7.04</v>
      </c>
      <c r="U1036" s="73">
        <v>36566</v>
      </c>
      <c r="V1036" s="72">
        <v>7.36</v>
      </c>
      <c r="W1036" s="73">
        <v>36900</v>
      </c>
      <c r="X1036" s="72">
        <v>5.8100000000000005</v>
      </c>
      <c r="Y1036" s="73">
        <v>40756</v>
      </c>
      <c r="Z1036" s="72">
        <v>2.4580000000000002</v>
      </c>
    </row>
    <row r="1037" spans="4:26">
      <c r="D1037" s="83" t="e">
        <f t="shared" si="15"/>
        <v>#DIV/0!</v>
      </c>
      <c r="E1037" s="72">
        <f>ROW()</f>
        <v>1037</v>
      </c>
      <c r="K1037" s="73">
        <v>36231</v>
      </c>
      <c r="L1037" s="72">
        <v>6.3</v>
      </c>
      <c r="M1037" s="73">
        <v>36234</v>
      </c>
      <c r="N1037" s="72">
        <v>6.73</v>
      </c>
      <c r="O1037" s="73">
        <v>36234</v>
      </c>
      <c r="P1037" s="72">
        <v>6.9</v>
      </c>
      <c r="Q1037" s="73">
        <v>39092</v>
      </c>
      <c r="R1037" s="72">
        <v>3.6749999999999998</v>
      </c>
      <c r="S1037" s="73">
        <v>36237</v>
      </c>
      <c r="T1037" s="72">
        <v>7.04</v>
      </c>
      <c r="U1037" s="73">
        <v>36567</v>
      </c>
      <c r="V1037" s="72">
        <v>7.44</v>
      </c>
      <c r="W1037" s="73">
        <v>36901</v>
      </c>
      <c r="X1037" s="72">
        <v>5.82</v>
      </c>
      <c r="Y1037" s="73">
        <v>40757</v>
      </c>
      <c r="Z1037" s="72">
        <v>2.387</v>
      </c>
    </row>
    <row r="1038" spans="4:26">
      <c r="D1038" s="83" t="e">
        <f t="shared" ref="D1038:D1101" si="16">LN(B1038/B1037)</f>
        <v>#DIV/0!</v>
      </c>
      <c r="E1038" s="72">
        <f>ROW()</f>
        <v>1038</v>
      </c>
      <c r="K1038" s="73">
        <v>36234</v>
      </c>
      <c r="L1038" s="72">
        <v>6.25</v>
      </c>
      <c r="M1038" s="73">
        <v>36235</v>
      </c>
      <c r="N1038" s="72">
        <v>6.72</v>
      </c>
      <c r="O1038" s="73">
        <v>36235</v>
      </c>
      <c r="P1038" s="72">
        <v>6.91</v>
      </c>
      <c r="Q1038" s="73">
        <v>39093</v>
      </c>
      <c r="R1038" s="72">
        <v>3.71</v>
      </c>
      <c r="S1038" s="73">
        <v>36238</v>
      </c>
      <c r="T1038" s="72">
        <v>7.05</v>
      </c>
      <c r="U1038" s="73">
        <v>36570</v>
      </c>
      <c r="V1038" s="72">
        <v>7.44</v>
      </c>
      <c r="W1038" s="73">
        <v>36902</v>
      </c>
      <c r="X1038" s="72">
        <v>5.82</v>
      </c>
      <c r="Y1038" s="73">
        <v>40758</v>
      </c>
      <c r="Z1038" s="72">
        <v>2.29</v>
      </c>
    </row>
    <row r="1039" spans="4:26">
      <c r="D1039" s="83" t="e">
        <f t="shared" si="16"/>
        <v>#DIV/0!</v>
      </c>
      <c r="E1039" s="72">
        <f>ROW()</f>
        <v>1039</v>
      </c>
      <c r="K1039" s="73">
        <v>36235</v>
      </c>
      <c r="L1039" s="72">
        <v>6.21</v>
      </c>
      <c r="M1039" s="73">
        <v>36236</v>
      </c>
      <c r="N1039" s="72">
        <v>6.73</v>
      </c>
      <c r="O1039" s="73">
        <v>36236</v>
      </c>
      <c r="P1039" s="72">
        <v>6.92</v>
      </c>
      <c r="Q1039" s="73">
        <v>39094</v>
      </c>
      <c r="R1039" s="72">
        <v>3.7850000000000001</v>
      </c>
      <c r="S1039" s="73">
        <v>36241</v>
      </c>
      <c r="T1039" s="72">
        <v>7.07</v>
      </c>
      <c r="U1039" s="73">
        <v>36571</v>
      </c>
      <c r="V1039" s="72">
        <v>7.42</v>
      </c>
      <c r="W1039" s="73">
        <v>36903</v>
      </c>
      <c r="X1039" s="72">
        <v>5.99</v>
      </c>
      <c r="Y1039" s="73">
        <v>40759</v>
      </c>
      <c r="Z1039" s="72">
        <v>2.3319999999999999</v>
      </c>
    </row>
    <row r="1040" spans="4:26">
      <c r="D1040" s="83" t="e">
        <f t="shared" si="16"/>
        <v>#DIV/0!</v>
      </c>
      <c r="E1040" s="72">
        <f>ROW()</f>
        <v>1040</v>
      </c>
      <c r="K1040" s="73">
        <v>36236</v>
      </c>
      <c r="L1040" s="72">
        <v>6.35</v>
      </c>
      <c r="M1040" s="73">
        <v>36237</v>
      </c>
      <c r="N1040" s="72">
        <v>6.76</v>
      </c>
      <c r="O1040" s="73">
        <v>36237</v>
      </c>
      <c r="P1040" s="72">
        <v>6.9399999999999995</v>
      </c>
      <c r="Q1040" s="73">
        <v>39097</v>
      </c>
      <c r="R1040" s="72">
        <v>3.82</v>
      </c>
      <c r="S1040" s="73">
        <v>36242</v>
      </c>
      <c r="T1040" s="72">
        <v>7.1</v>
      </c>
      <c r="U1040" s="73">
        <v>36572</v>
      </c>
      <c r="V1040" s="72">
        <v>7.41</v>
      </c>
      <c r="W1040" s="73">
        <v>36906</v>
      </c>
      <c r="X1040" s="72">
        <v>6.14</v>
      </c>
      <c r="Y1040" s="73">
        <v>40760</v>
      </c>
      <c r="Z1040" s="72">
        <v>2.2130000000000001</v>
      </c>
    </row>
    <row r="1041" spans="4:26">
      <c r="D1041" s="83" t="e">
        <f t="shared" si="16"/>
        <v>#DIV/0!</v>
      </c>
      <c r="E1041" s="72">
        <f>ROW()</f>
        <v>1041</v>
      </c>
      <c r="K1041" s="73">
        <v>36237</v>
      </c>
      <c r="L1041" s="72">
        <v>6.4</v>
      </c>
      <c r="M1041" s="73">
        <v>36238</v>
      </c>
      <c r="N1041" s="72">
        <v>6.79</v>
      </c>
      <c r="O1041" s="73">
        <v>36238</v>
      </c>
      <c r="P1041" s="72">
        <v>6.98</v>
      </c>
      <c r="Q1041" s="73">
        <v>39098</v>
      </c>
      <c r="R1041" s="72">
        <v>3.8250000000000002</v>
      </c>
      <c r="S1041" s="73">
        <v>36243</v>
      </c>
      <c r="T1041" s="72">
        <v>7.07</v>
      </c>
      <c r="U1041" s="73">
        <v>36573</v>
      </c>
      <c r="V1041" s="72">
        <v>7.44</v>
      </c>
      <c r="W1041" s="73">
        <v>36907</v>
      </c>
      <c r="X1041" s="72">
        <v>6.17</v>
      </c>
      <c r="Y1041" s="73">
        <v>40763</v>
      </c>
      <c r="Z1041" s="72">
        <v>2.2930000000000001</v>
      </c>
    </row>
    <row r="1042" spans="4:26">
      <c r="D1042" s="83" t="e">
        <f t="shared" si="16"/>
        <v>#DIV/0!</v>
      </c>
      <c r="E1042" s="72">
        <f>ROW()</f>
        <v>1042</v>
      </c>
      <c r="K1042" s="73">
        <v>36238</v>
      </c>
      <c r="L1042" s="72">
        <v>6.37</v>
      </c>
      <c r="M1042" s="73">
        <v>36241</v>
      </c>
      <c r="N1042" s="72">
        <v>6.83</v>
      </c>
      <c r="O1042" s="73">
        <v>36241</v>
      </c>
      <c r="P1042" s="72">
        <v>6.99</v>
      </c>
      <c r="Q1042" s="73">
        <v>39099</v>
      </c>
      <c r="R1042" s="72">
        <v>3.8330000000000002</v>
      </c>
      <c r="S1042" s="73">
        <v>36244</v>
      </c>
      <c r="T1042" s="72">
        <v>6.95</v>
      </c>
      <c r="U1042" s="73">
        <v>36574</v>
      </c>
      <c r="V1042" s="72">
        <v>7.42</v>
      </c>
      <c r="W1042" s="73">
        <v>36908</v>
      </c>
      <c r="X1042" s="72">
        <v>6.17</v>
      </c>
      <c r="Y1042" s="73">
        <v>40764</v>
      </c>
      <c r="Z1042" s="72">
        <v>2.1139999999999999</v>
      </c>
    </row>
    <row r="1043" spans="4:26">
      <c r="D1043" s="83" t="e">
        <f t="shared" si="16"/>
        <v>#DIV/0!</v>
      </c>
      <c r="E1043" s="72">
        <f>ROW()</f>
        <v>1043</v>
      </c>
      <c r="K1043" s="73">
        <v>36241</v>
      </c>
      <c r="L1043" s="72">
        <v>6.39</v>
      </c>
      <c r="M1043" s="73">
        <v>36242</v>
      </c>
      <c r="N1043" s="72">
        <v>6.84</v>
      </c>
      <c r="O1043" s="73">
        <v>36242</v>
      </c>
      <c r="P1043" s="72">
        <v>7.01</v>
      </c>
      <c r="Q1043" s="73">
        <v>39100</v>
      </c>
      <c r="R1043" s="72">
        <v>3.9050000000000002</v>
      </c>
      <c r="S1043" s="73">
        <v>36248</v>
      </c>
      <c r="T1043" s="72">
        <v>6.9399999999999995</v>
      </c>
      <c r="U1043" s="73">
        <v>36577</v>
      </c>
      <c r="V1043" s="72">
        <v>7.37</v>
      </c>
      <c r="W1043" s="73">
        <v>36909</v>
      </c>
      <c r="X1043" s="72">
        <v>6.05</v>
      </c>
      <c r="Y1043" s="73">
        <v>40765</v>
      </c>
      <c r="Z1043" s="72">
        <v>2.1019999999999999</v>
      </c>
    </row>
    <row r="1044" spans="4:26">
      <c r="D1044" s="83" t="e">
        <f t="shared" si="16"/>
        <v>#DIV/0!</v>
      </c>
      <c r="E1044" s="72">
        <f>ROW()</f>
        <v>1044</v>
      </c>
      <c r="K1044" s="73">
        <v>36242</v>
      </c>
      <c r="L1044" s="72">
        <v>6.46</v>
      </c>
      <c r="M1044" s="73">
        <v>36243</v>
      </c>
      <c r="N1044" s="72">
        <v>6.78</v>
      </c>
      <c r="O1044" s="73">
        <v>36243</v>
      </c>
      <c r="P1044" s="72">
        <v>6.96</v>
      </c>
      <c r="Q1044" s="73">
        <v>39101</v>
      </c>
      <c r="R1044" s="72">
        <v>3.9779999999999998</v>
      </c>
      <c r="S1044" s="73">
        <v>36249</v>
      </c>
      <c r="T1044" s="72">
        <v>6.9</v>
      </c>
      <c r="U1044" s="73">
        <v>36578</v>
      </c>
      <c r="V1044" s="72">
        <v>7.41</v>
      </c>
      <c r="W1044" s="73">
        <v>36910</v>
      </c>
      <c r="X1044" s="72">
        <v>5.96</v>
      </c>
      <c r="Y1044" s="73">
        <v>40766</v>
      </c>
      <c r="Z1044" s="72">
        <v>2.1070000000000002</v>
      </c>
    </row>
    <row r="1045" spans="4:26">
      <c r="D1045" s="83" t="e">
        <f t="shared" si="16"/>
        <v>#DIV/0!</v>
      </c>
      <c r="E1045" s="72">
        <f>ROW()</f>
        <v>1045</v>
      </c>
      <c r="K1045" s="73">
        <v>36243</v>
      </c>
      <c r="L1045" s="72">
        <v>6.34</v>
      </c>
      <c r="M1045" s="73">
        <v>36244</v>
      </c>
      <c r="N1045" s="72">
        <v>6.62</v>
      </c>
      <c r="O1045" s="73">
        <v>36244</v>
      </c>
      <c r="P1045" s="72">
        <v>6.82</v>
      </c>
      <c r="Q1045" s="73">
        <v>39104</v>
      </c>
      <c r="R1045" s="72">
        <v>4.0369999999999999</v>
      </c>
      <c r="S1045" s="73">
        <v>36250</v>
      </c>
      <c r="T1045" s="72">
        <v>6.93</v>
      </c>
      <c r="U1045" s="73">
        <v>36579</v>
      </c>
      <c r="V1045" s="72">
        <v>7.36</v>
      </c>
      <c r="W1045" s="73">
        <v>36913</v>
      </c>
      <c r="X1045" s="72">
        <v>6.01</v>
      </c>
      <c r="Y1045" s="73">
        <v>40767</v>
      </c>
      <c r="Z1045" s="72">
        <v>2.0590000000000002</v>
      </c>
    </row>
    <row r="1046" spans="4:26">
      <c r="D1046" s="83" t="e">
        <f t="shared" si="16"/>
        <v>#DIV/0!</v>
      </c>
      <c r="E1046" s="72">
        <f>ROW()</f>
        <v>1046</v>
      </c>
      <c r="K1046" s="73">
        <v>36244</v>
      </c>
      <c r="L1046" s="72">
        <v>6.2</v>
      </c>
      <c r="M1046" s="73">
        <v>36245</v>
      </c>
      <c r="N1046" s="72">
        <v>6.61</v>
      </c>
      <c r="O1046" s="73">
        <v>36245</v>
      </c>
      <c r="P1046" s="72">
        <v>6.85</v>
      </c>
      <c r="Q1046" s="73">
        <v>39105</v>
      </c>
      <c r="R1046" s="72">
        <v>3.9769999999999999</v>
      </c>
      <c r="S1046" s="73">
        <v>36251</v>
      </c>
      <c r="T1046" s="72">
        <v>6.9399999999999995</v>
      </c>
      <c r="U1046" s="73">
        <v>36580</v>
      </c>
      <c r="V1046" s="72">
        <v>7.4</v>
      </c>
      <c r="W1046" s="73">
        <v>36914</v>
      </c>
      <c r="X1046" s="72">
        <v>6.15</v>
      </c>
      <c r="Y1046" s="73">
        <v>40770</v>
      </c>
      <c r="Z1046" s="72">
        <v>2.0590000000000002</v>
      </c>
    </row>
    <row r="1047" spans="4:26">
      <c r="D1047" s="83" t="e">
        <f t="shared" si="16"/>
        <v>#DIV/0!</v>
      </c>
      <c r="E1047" s="72">
        <f>ROW()</f>
        <v>1047</v>
      </c>
      <c r="K1047" s="73">
        <v>36245</v>
      </c>
      <c r="L1047" s="72">
        <v>6.24</v>
      </c>
      <c r="M1047" s="73">
        <v>36248</v>
      </c>
      <c r="N1047" s="72">
        <v>6.63</v>
      </c>
      <c r="O1047" s="73">
        <v>36248</v>
      </c>
      <c r="P1047" s="72">
        <v>6.83</v>
      </c>
      <c r="Q1047" s="73">
        <v>39106</v>
      </c>
      <c r="R1047" s="72">
        <v>3.915</v>
      </c>
      <c r="S1047" s="73">
        <v>36257</v>
      </c>
      <c r="T1047" s="72">
        <v>6.82</v>
      </c>
      <c r="U1047" s="73">
        <v>36581</v>
      </c>
      <c r="V1047" s="72">
        <v>7.72</v>
      </c>
      <c r="W1047" s="73">
        <v>36920</v>
      </c>
      <c r="X1047" s="72">
        <v>6.18</v>
      </c>
      <c r="Y1047" s="73">
        <v>40771</v>
      </c>
      <c r="Z1047" s="72">
        <v>2.077</v>
      </c>
    </row>
    <row r="1048" spans="4:26">
      <c r="D1048" s="83" t="e">
        <f t="shared" si="16"/>
        <v>#DIV/0!</v>
      </c>
      <c r="E1048" s="72">
        <f>ROW()</f>
        <v>1048</v>
      </c>
      <c r="K1048" s="73">
        <v>36248</v>
      </c>
      <c r="L1048" s="72">
        <v>6.25</v>
      </c>
      <c r="M1048" s="73">
        <v>36249</v>
      </c>
      <c r="N1048" s="72">
        <v>6.59</v>
      </c>
      <c r="O1048" s="73">
        <v>36249</v>
      </c>
      <c r="P1048" s="72">
        <v>6.8100000000000005</v>
      </c>
      <c r="Q1048" s="73">
        <v>39107</v>
      </c>
      <c r="R1048" s="72">
        <v>3.96</v>
      </c>
      <c r="S1048" s="73">
        <v>36258</v>
      </c>
      <c r="T1048" s="72">
        <v>6.8</v>
      </c>
      <c r="U1048" s="73">
        <v>36584</v>
      </c>
      <c r="V1048" s="72">
        <v>7.37</v>
      </c>
      <c r="W1048" s="73">
        <v>36921</v>
      </c>
      <c r="X1048" s="72">
        <v>6.25</v>
      </c>
      <c r="Y1048" s="73">
        <v>40772</v>
      </c>
      <c r="Z1048" s="72">
        <v>2.0449999999999999</v>
      </c>
    </row>
    <row r="1049" spans="4:26">
      <c r="D1049" s="83" t="e">
        <f t="shared" si="16"/>
        <v>#DIV/0!</v>
      </c>
      <c r="E1049" s="72">
        <f>ROW()</f>
        <v>1049</v>
      </c>
      <c r="K1049" s="73">
        <v>36249</v>
      </c>
      <c r="L1049" s="72">
        <v>6.25</v>
      </c>
      <c r="M1049" s="73">
        <v>36250</v>
      </c>
      <c r="N1049" s="72">
        <v>6.61</v>
      </c>
      <c r="O1049" s="73">
        <v>36250</v>
      </c>
      <c r="P1049" s="72">
        <v>6.82</v>
      </c>
      <c r="Q1049" s="73">
        <v>39108</v>
      </c>
      <c r="R1049" s="72">
        <v>4.0529999999999999</v>
      </c>
      <c r="S1049" s="73">
        <v>36259</v>
      </c>
      <c r="T1049" s="72">
        <v>6.61</v>
      </c>
      <c r="U1049" s="73">
        <v>36585</v>
      </c>
      <c r="V1049" s="72">
        <v>7.42</v>
      </c>
      <c r="W1049" s="73">
        <v>36922</v>
      </c>
      <c r="X1049" s="72">
        <v>6.2</v>
      </c>
      <c r="Y1049" s="73">
        <v>40773</v>
      </c>
      <c r="Z1049" s="72">
        <v>2.0049999999999999</v>
      </c>
    </row>
    <row r="1050" spans="4:26">
      <c r="D1050" s="83" t="e">
        <f t="shared" si="16"/>
        <v>#DIV/0!</v>
      </c>
      <c r="E1050" s="72">
        <f>ROW()</f>
        <v>1050</v>
      </c>
      <c r="K1050" s="73">
        <v>36250</v>
      </c>
      <c r="L1050" s="72">
        <v>6.25</v>
      </c>
      <c r="M1050" s="73">
        <v>36251</v>
      </c>
      <c r="N1050" s="72">
        <v>6.61</v>
      </c>
      <c r="O1050" s="73">
        <v>36251</v>
      </c>
      <c r="P1050" s="72">
        <v>6.8</v>
      </c>
      <c r="Q1050" s="73">
        <v>39111</v>
      </c>
      <c r="R1050" s="72">
        <v>4.0869999999999997</v>
      </c>
      <c r="S1050" s="73">
        <v>36262</v>
      </c>
      <c r="T1050" s="72">
        <v>6.57</v>
      </c>
      <c r="U1050" s="73">
        <v>36586</v>
      </c>
      <c r="V1050" s="72">
        <v>7.43</v>
      </c>
      <c r="W1050" s="73">
        <v>36923</v>
      </c>
      <c r="X1050" s="72">
        <v>6.05</v>
      </c>
      <c r="Y1050" s="73">
        <v>40774</v>
      </c>
      <c r="Z1050" s="72">
        <v>1.8879999999999999</v>
      </c>
    </row>
    <row r="1051" spans="4:26">
      <c r="D1051" s="83" t="e">
        <f t="shared" si="16"/>
        <v>#DIV/0!</v>
      </c>
      <c r="E1051" s="72">
        <f>ROW()</f>
        <v>1051</v>
      </c>
      <c r="K1051" s="73">
        <v>36251</v>
      </c>
      <c r="L1051" s="72">
        <v>6.25</v>
      </c>
      <c r="M1051" s="73">
        <v>36257</v>
      </c>
      <c r="N1051" s="72">
        <v>6.49</v>
      </c>
      <c r="O1051" s="73">
        <v>36257</v>
      </c>
      <c r="P1051" s="72">
        <v>6.6899999999999995</v>
      </c>
      <c r="Q1051" s="73">
        <v>39112</v>
      </c>
      <c r="R1051" s="72">
        <v>4.1260000000000003</v>
      </c>
      <c r="S1051" s="73">
        <v>36263</v>
      </c>
      <c r="T1051" s="72">
        <v>6.57</v>
      </c>
      <c r="U1051" s="73">
        <v>36587</v>
      </c>
      <c r="V1051" s="72">
        <v>7.42</v>
      </c>
      <c r="W1051" s="73">
        <v>36924</v>
      </c>
      <c r="X1051" s="72">
        <v>5.97</v>
      </c>
      <c r="Y1051" s="73">
        <v>40777</v>
      </c>
      <c r="Z1051" s="72">
        <v>1.9020000000000001</v>
      </c>
    </row>
    <row r="1052" spans="4:26">
      <c r="D1052" s="83" t="e">
        <f t="shared" si="16"/>
        <v>#DIV/0!</v>
      </c>
      <c r="E1052" s="72">
        <f>ROW()</f>
        <v>1052</v>
      </c>
      <c r="K1052" s="73">
        <v>36257</v>
      </c>
      <c r="L1052" s="72">
        <v>6.12</v>
      </c>
      <c r="M1052" s="73">
        <v>36258</v>
      </c>
      <c r="N1052" s="72">
        <v>6.4</v>
      </c>
      <c r="O1052" s="73">
        <v>36258</v>
      </c>
      <c r="P1052" s="72">
        <v>6.59</v>
      </c>
      <c r="Q1052" s="73">
        <v>39113</v>
      </c>
      <c r="R1052" s="72">
        <v>4.0890000000000004</v>
      </c>
      <c r="S1052" s="73">
        <v>36264</v>
      </c>
      <c r="T1052" s="72">
        <v>6.57</v>
      </c>
      <c r="U1052" s="73">
        <v>36588</v>
      </c>
      <c r="V1052" s="72">
        <v>7.38</v>
      </c>
      <c r="W1052" s="73">
        <v>36927</v>
      </c>
      <c r="X1052" s="72">
        <v>6.04</v>
      </c>
      <c r="Y1052" s="73">
        <v>40778</v>
      </c>
      <c r="Z1052" s="72">
        <v>1.9239999999999999</v>
      </c>
    </row>
    <row r="1053" spans="4:26">
      <c r="D1053" s="83" t="e">
        <f t="shared" si="16"/>
        <v>#DIV/0!</v>
      </c>
      <c r="E1053" s="72">
        <f>ROW()</f>
        <v>1053</v>
      </c>
      <c r="K1053" s="73">
        <v>36258</v>
      </c>
      <c r="L1053" s="72">
        <v>5.9399999999999995</v>
      </c>
      <c r="M1053" s="73">
        <v>36259</v>
      </c>
      <c r="N1053" s="72">
        <v>6.22</v>
      </c>
      <c r="O1053" s="73">
        <v>36259</v>
      </c>
      <c r="P1053" s="72">
        <v>6.41</v>
      </c>
      <c r="Q1053" s="73">
        <v>39114</v>
      </c>
      <c r="R1053" s="72">
        <v>4.0579999999999998</v>
      </c>
      <c r="S1053" s="73">
        <v>36265</v>
      </c>
      <c r="T1053" s="72">
        <v>6.5600000000000005</v>
      </c>
      <c r="U1053" s="73">
        <v>36591</v>
      </c>
      <c r="V1053" s="72">
        <v>7.35</v>
      </c>
      <c r="W1053" s="73">
        <v>36928</v>
      </c>
      <c r="X1053" s="72">
        <v>6.03</v>
      </c>
      <c r="Y1053" s="73">
        <v>40779</v>
      </c>
      <c r="Z1053" s="72">
        <v>1.9279999999999999</v>
      </c>
    </row>
    <row r="1054" spans="4:26">
      <c r="D1054" s="83" t="e">
        <f t="shared" si="16"/>
        <v>#DIV/0!</v>
      </c>
      <c r="E1054" s="72">
        <f>ROW()</f>
        <v>1054</v>
      </c>
      <c r="K1054" s="73">
        <v>36259</v>
      </c>
      <c r="L1054" s="72">
        <v>5.76</v>
      </c>
      <c r="M1054" s="73">
        <v>36262</v>
      </c>
      <c r="N1054" s="72">
        <v>6.22</v>
      </c>
      <c r="O1054" s="73">
        <v>36262</v>
      </c>
      <c r="P1054" s="72">
        <v>6.41</v>
      </c>
      <c r="Q1054" s="73">
        <v>39115</v>
      </c>
      <c r="R1054" s="72">
        <v>4.1059999999999999</v>
      </c>
      <c r="S1054" s="73">
        <v>36266</v>
      </c>
      <c r="T1054" s="72">
        <v>6.57</v>
      </c>
      <c r="U1054" s="73">
        <v>36592</v>
      </c>
      <c r="V1054" s="72">
        <v>7.38</v>
      </c>
      <c r="W1054" s="73">
        <v>36929</v>
      </c>
      <c r="X1054" s="72">
        <v>6.06</v>
      </c>
      <c r="Y1054" s="73">
        <v>40780</v>
      </c>
      <c r="Z1054" s="72">
        <v>2.02</v>
      </c>
    </row>
    <row r="1055" spans="4:26">
      <c r="D1055" s="83" t="e">
        <f t="shared" si="16"/>
        <v>#DIV/0!</v>
      </c>
      <c r="E1055" s="72">
        <f>ROW()</f>
        <v>1055</v>
      </c>
      <c r="K1055" s="73">
        <v>36262</v>
      </c>
      <c r="L1055" s="72">
        <v>6.25</v>
      </c>
      <c r="M1055" s="73">
        <v>36263</v>
      </c>
      <c r="N1055" s="72">
        <v>6.13</v>
      </c>
      <c r="O1055" s="73">
        <v>36263</v>
      </c>
      <c r="P1055" s="72">
        <v>6.33</v>
      </c>
      <c r="Q1055" s="73">
        <v>39118</v>
      </c>
      <c r="R1055" s="72">
        <v>4.16</v>
      </c>
      <c r="S1055" s="73">
        <v>36269</v>
      </c>
      <c r="T1055" s="72">
        <v>6.58</v>
      </c>
      <c r="U1055" s="73">
        <v>36593</v>
      </c>
      <c r="V1055" s="72">
        <v>7.37</v>
      </c>
      <c r="W1055" s="73">
        <v>36930</v>
      </c>
      <c r="X1055" s="72">
        <v>6.06</v>
      </c>
      <c r="Y1055" s="73">
        <v>40781</v>
      </c>
      <c r="Z1055" s="72">
        <v>2.0030000000000001</v>
      </c>
    </row>
    <row r="1056" spans="4:26">
      <c r="D1056" s="83" t="e">
        <f t="shared" si="16"/>
        <v>#DIV/0!</v>
      </c>
      <c r="E1056" s="72">
        <f>ROW()</f>
        <v>1056</v>
      </c>
      <c r="K1056" s="73">
        <v>36263</v>
      </c>
      <c r="L1056" s="72">
        <v>6.25</v>
      </c>
      <c r="M1056" s="73">
        <v>36264</v>
      </c>
      <c r="N1056" s="72">
        <v>6.15</v>
      </c>
      <c r="O1056" s="73">
        <v>36264</v>
      </c>
      <c r="P1056" s="72">
        <v>6.33</v>
      </c>
      <c r="Q1056" s="73">
        <v>39119</v>
      </c>
      <c r="R1056" s="72">
        <v>4.18</v>
      </c>
      <c r="S1056" s="73">
        <v>36270</v>
      </c>
      <c r="T1056" s="72">
        <v>6.53</v>
      </c>
      <c r="U1056" s="73">
        <v>36594</v>
      </c>
      <c r="V1056" s="72">
        <v>7.36</v>
      </c>
      <c r="W1056" s="73">
        <v>36931</v>
      </c>
      <c r="X1056" s="72">
        <v>6.04</v>
      </c>
      <c r="Y1056" s="73">
        <v>40784</v>
      </c>
      <c r="Z1056" s="72">
        <v>1.964</v>
      </c>
    </row>
    <row r="1057" spans="4:26">
      <c r="D1057" s="83" t="e">
        <f t="shared" si="16"/>
        <v>#DIV/0!</v>
      </c>
      <c r="E1057" s="72">
        <f>ROW()</f>
        <v>1057</v>
      </c>
      <c r="K1057" s="73">
        <v>36264</v>
      </c>
      <c r="L1057" s="72">
        <v>5.68</v>
      </c>
      <c r="M1057" s="73">
        <v>36265</v>
      </c>
      <c r="N1057" s="72">
        <v>6.12</v>
      </c>
      <c r="O1057" s="73">
        <v>36265</v>
      </c>
      <c r="P1057" s="72">
        <v>6.33</v>
      </c>
      <c r="Q1057" s="73">
        <v>39120</v>
      </c>
      <c r="R1057" s="72">
        <v>4.165</v>
      </c>
      <c r="S1057" s="73">
        <v>36271</v>
      </c>
      <c r="T1057" s="72">
        <v>6.53</v>
      </c>
      <c r="U1057" s="73">
        <v>36595</v>
      </c>
      <c r="V1057" s="72">
        <v>7.34</v>
      </c>
      <c r="W1057" s="73">
        <v>36934</v>
      </c>
      <c r="X1057" s="72">
        <v>5.9399999999999995</v>
      </c>
      <c r="Y1057" s="73">
        <v>40785</v>
      </c>
      <c r="Z1057" s="72">
        <v>1.986</v>
      </c>
    </row>
    <row r="1058" spans="4:26">
      <c r="D1058" s="83" t="e">
        <f t="shared" si="16"/>
        <v>#DIV/0!</v>
      </c>
      <c r="E1058" s="72">
        <f>ROW()</f>
        <v>1058</v>
      </c>
      <c r="K1058" s="73">
        <v>36265</v>
      </c>
      <c r="L1058" s="72">
        <v>5.67</v>
      </c>
      <c r="M1058" s="73">
        <v>36266</v>
      </c>
      <c r="N1058" s="72">
        <v>6.14</v>
      </c>
      <c r="O1058" s="73">
        <v>36266</v>
      </c>
      <c r="P1058" s="72">
        <v>6.35</v>
      </c>
      <c r="Q1058" s="73">
        <v>39121</v>
      </c>
      <c r="R1058" s="72">
        <v>4.2030000000000003</v>
      </c>
      <c r="S1058" s="73">
        <v>36272</v>
      </c>
      <c r="T1058" s="72">
        <v>6.52</v>
      </c>
      <c r="U1058" s="73">
        <v>36598</v>
      </c>
      <c r="V1058" s="72">
        <v>7.36</v>
      </c>
      <c r="W1058" s="73">
        <v>36935</v>
      </c>
      <c r="X1058" s="72">
        <v>5.96</v>
      </c>
      <c r="Y1058" s="73">
        <v>40786</v>
      </c>
      <c r="Z1058" s="72">
        <v>1.976</v>
      </c>
    </row>
    <row r="1059" spans="4:26">
      <c r="D1059" s="83" t="e">
        <f t="shared" si="16"/>
        <v>#DIV/0!</v>
      </c>
      <c r="E1059" s="72">
        <f>ROW()</f>
        <v>1059</v>
      </c>
      <c r="K1059" s="73">
        <v>36266</v>
      </c>
      <c r="L1059" s="72">
        <v>5.68</v>
      </c>
      <c r="M1059" s="73">
        <v>36269</v>
      </c>
      <c r="N1059" s="72">
        <v>6.15</v>
      </c>
      <c r="O1059" s="73">
        <v>36269</v>
      </c>
      <c r="P1059" s="72">
        <v>6.32</v>
      </c>
      <c r="Q1059" s="73">
        <v>39122</v>
      </c>
      <c r="R1059" s="72">
        <v>4.2030000000000003</v>
      </c>
      <c r="S1059" s="73">
        <v>36273</v>
      </c>
      <c r="T1059" s="72">
        <v>6.54</v>
      </c>
      <c r="U1059" s="73">
        <v>36599</v>
      </c>
      <c r="V1059" s="72">
        <v>7.37</v>
      </c>
      <c r="W1059" s="73">
        <v>36936</v>
      </c>
      <c r="X1059" s="72">
        <v>5.99</v>
      </c>
      <c r="Y1059" s="73">
        <v>40787</v>
      </c>
      <c r="Z1059" s="72">
        <v>2.0249999999999999</v>
      </c>
    </row>
    <row r="1060" spans="4:26">
      <c r="D1060" s="83" t="e">
        <f t="shared" si="16"/>
        <v>#DIV/0!</v>
      </c>
      <c r="E1060" s="72">
        <f>ROW()</f>
        <v>1060</v>
      </c>
      <c r="K1060" s="73">
        <v>36269</v>
      </c>
      <c r="L1060" s="72">
        <v>5.63</v>
      </c>
      <c r="M1060" s="73">
        <v>36270</v>
      </c>
      <c r="N1060" s="72">
        <v>6.04</v>
      </c>
      <c r="O1060" s="73">
        <v>36270</v>
      </c>
      <c r="P1060" s="72">
        <v>6.29</v>
      </c>
      <c r="Q1060" s="73">
        <v>39125</v>
      </c>
      <c r="R1060" s="72">
        <v>4.2629999999999999</v>
      </c>
      <c r="S1060" s="73">
        <v>36276</v>
      </c>
      <c r="T1060" s="72">
        <v>6.53</v>
      </c>
      <c r="U1060" s="73">
        <v>36600</v>
      </c>
      <c r="V1060" s="72">
        <v>7.33</v>
      </c>
      <c r="W1060" s="73">
        <v>36937</v>
      </c>
      <c r="X1060" s="72">
        <v>6.13</v>
      </c>
      <c r="Y1060" s="73">
        <v>40788</v>
      </c>
      <c r="Z1060" s="72">
        <v>1.9470000000000001</v>
      </c>
    </row>
    <row r="1061" spans="4:26">
      <c r="D1061" s="83" t="e">
        <f t="shared" si="16"/>
        <v>#DIV/0!</v>
      </c>
      <c r="E1061" s="72">
        <f>ROW()</f>
        <v>1061</v>
      </c>
      <c r="K1061" s="73">
        <v>36270</v>
      </c>
      <c r="L1061" s="72">
        <v>5.54</v>
      </c>
      <c r="M1061" s="73">
        <v>36271</v>
      </c>
      <c r="N1061" s="72">
        <v>6.03</v>
      </c>
      <c r="O1061" s="73">
        <v>36271</v>
      </c>
      <c r="P1061" s="72">
        <v>6.27</v>
      </c>
      <c r="Q1061" s="73">
        <v>39126</v>
      </c>
      <c r="R1061" s="72">
        <v>4.266</v>
      </c>
      <c r="S1061" s="73">
        <v>36277</v>
      </c>
      <c r="T1061" s="72">
        <v>6.5</v>
      </c>
      <c r="U1061" s="73">
        <v>36601</v>
      </c>
      <c r="V1061" s="72">
        <v>7.3</v>
      </c>
      <c r="W1061" s="73">
        <v>36938</v>
      </c>
      <c r="X1061" s="72">
        <v>6.14</v>
      </c>
      <c r="Y1061" s="73">
        <v>40791</v>
      </c>
      <c r="Z1061" s="72">
        <v>1.8540000000000001</v>
      </c>
    </row>
    <row r="1062" spans="4:26">
      <c r="D1062" s="83" t="e">
        <f t="shared" si="16"/>
        <v>#DIV/0!</v>
      </c>
      <c r="E1062" s="72">
        <f>ROW()</f>
        <v>1062</v>
      </c>
      <c r="K1062" s="73">
        <v>36271</v>
      </c>
      <c r="L1062" s="72">
        <v>5.52</v>
      </c>
      <c r="M1062" s="73">
        <v>36272</v>
      </c>
      <c r="N1062" s="72">
        <v>6</v>
      </c>
      <c r="O1062" s="73">
        <v>36272</v>
      </c>
      <c r="P1062" s="72">
        <v>6.26</v>
      </c>
      <c r="Q1062" s="73">
        <v>39127</v>
      </c>
      <c r="R1062" s="72">
        <v>4.3120000000000003</v>
      </c>
      <c r="S1062" s="73">
        <v>36278</v>
      </c>
      <c r="T1062" s="72">
        <v>6.52</v>
      </c>
      <c r="U1062" s="73">
        <v>36602</v>
      </c>
      <c r="V1062" s="72">
        <v>7.31</v>
      </c>
      <c r="W1062" s="73">
        <v>36941</v>
      </c>
      <c r="X1062" s="72">
        <v>6.06</v>
      </c>
      <c r="Y1062" s="73">
        <v>40792</v>
      </c>
      <c r="Z1062" s="72">
        <v>1.782</v>
      </c>
    </row>
    <row r="1063" spans="4:26">
      <c r="D1063" s="83" t="e">
        <f t="shared" si="16"/>
        <v>#DIV/0!</v>
      </c>
      <c r="E1063" s="72">
        <f>ROW()</f>
        <v>1063</v>
      </c>
      <c r="K1063" s="73">
        <v>36272</v>
      </c>
      <c r="L1063" s="72">
        <v>5.49</v>
      </c>
      <c r="M1063" s="73">
        <v>36273</v>
      </c>
      <c r="N1063" s="72">
        <v>6</v>
      </c>
      <c r="O1063" s="73">
        <v>36273</v>
      </c>
      <c r="P1063" s="72">
        <v>6.28</v>
      </c>
      <c r="Q1063" s="73">
        <v>39128</v>
      </c>
      <c r="R1063" s="72">
        <v>4.22</v>
      </c>
      <c r="S1063" s="73">
        <v>36279</v>
      </c>
      <c r="T1063" s="72">
        <v>6.55</v>
      </c>
      <c r="U1063" s="73">
        <v>36606</v>
      </c>
      <c r="V1063" s="72">
        <v>7.24</v>
      </c>
      <c r="W1063" s="73">
        <v>36942</v>
      </c>
      <c r="X1063" s="72">
        <v>6.1</v>
      </c>
      <c r="Y1063" s="73">
        <v>40793</v>
      </c>
      <c r="Z1063" s="72">
        <v>1.802</v>
      </c>
    </row>
    <row r="1064" spans="4:26">
      <c r="D1064" s="83" t="e">
        <f t="shared" si="16"/>
        <v>#DIV/0!</v>
      </c>
      <c r="E1064" s="72">
        <f>ROW()</f>
        <v>1064</v>
      </c>
      <c r="K1064" s="73">
        <v>36273</v>
      </c>
      <c r="L1064" s="72">
        <v>5.54</v>
      </c>
      <c r="M1064" s="73">
        <v>36276</v>
      </c>
      <c r="N1064" s="72">
        <v>6.02</v>
      </c>
      <c r="O1064" s="73">
        <v>36276</v>
      </c>
      <c r="P1064" s="72">
        <v>6.28</v>
      </c>
      <c r="Q1064" s="73">
        <v>39129</v>
      </c>
      <c r="R1064" s="72">
        <v>4.1440000000000001</v>
      </c>
      <c r="S1064" s="73">
        <v>36280</v>
      </c>
      <c r="T1064" s="72">
        <v>6.52</v>
      </c>
      <c r="U1064" s="73">
        <v>36607</v>
      </c>
      <c r="V1064" s="72">
        <v>7.12</v>
      </c>
      <c r="W1064" s="73">
        <v>36943</v>
      </c>
      <c r="X1064" s="72">
        <v>6.1</v>
      </c>
      <c r="Y1064" s="73">
        <v>40794</v>
      </c>
      <c r="Z1064" s="72">
        <v>1.802</v>
      </c>
    </row>
    <row r="1065" spans="4:26">
      <c r="D1065" s="83" t="e">
        <f t="shared" si="16"/>
        <v>#DIV/0!</v>
      </c>
      <c r="E1065" s="72">
        <f>ROW()</f>
        <v>1065</v>
      </c>
      <c r="K1065" s="73">
        <v>36276</v>
      </c>
      <c r="L1065" s="72">
        <v>5.54</v>
      </c>
      <c r="M1065" s="73">
        <v>36277</v>
      </c>
      <c r="N1065" s="72">
        <v>5.99</v>
      </c>
      <c r="O1065" s="73">
        <v>36277</v>
      </c>
      <c r="P1065" s="72">
        <v>6.25</v>
      </c>
      <c r="Q1065" s="73">
        <v>39132</v>
      </c>
      <c r="R1065" s="72">
        <v>4.1440000000000001</v>
      </c>
      <c r="S1065" s="73">
        <v>36283</v>
      </c>
      <c r="T1065" s="72">
        <v>6.54</v>
      </c>
      <c r="U1065" s="73">
        <v>36608</v>
      </c>
      <c r="V1065" s="72">
        <v>7.12</v>
      </c>
      <c r="W1065" s="73">
        <v>36944</v>
      </c>
      <c r="X1065" s="72">
        <v>6.11</v>
      </c>
      <c r="Y1065" s="73">
        <v>40795</v>
      </c>
      <c r="Z1065" s="72">
        <v>1.7890000000000001</v>
      </c>
    </row>
    <row r="1066" spans="4:26">
      <c r="D1066" s="83" t="e">
        <f t="shared" si="16"/>
        <v>#DIV/0!</v>
      </c>
      <c r="E1066" s="72">
        <f>ROW()</f>
        <v>1066</v>
      </c>
      <c r="K1066" s="73">
        <v>36277</v>
      </c>
      <c r="L1066" s="72">
        <v>5.55</v>
      </c>
      <c r="M1066" s="73">
        <v>36278</v>
      </c>
      <c r="N1066" s="72">
        <v>6</v>
      </c>
      <c r="O1066" s="73">
        <v>36278</v>
      </c>
      <c r="P1066" s="72">
        <v>6.26</v>
      </c>
      <c r="Q1066" s="73">
        <v>39133</v>
      </c>
      <c r="R1066" s="72">
        <v>4.1440000000000001</v>
      </c>
      <c r="S1066" s="73">
        <v>36284</v>
      </c>
      <c r="T1066" s="72">
        <v>6.53</v>
      </c>
      <c r="U1066" s="73">
        <v>36609</v>
      </c>
      <c r="V1066" s="72">
        <v>7.09</v>
      </c>
      <c r="W1066" s="73">
        <v>36945</v>
      </c>
      <c r="X1066" s="72">
        <v>6.14</v>
      </c>
      <c r="Y1066" s="73">
        <v>40798</v>
      </c>
      <c r="Z1066" s="72">
        <v>1.752</v>
      </c>
    </row>
    <row r="1067" spans="4:26">
      <c r="D1067" s="83" t="e">
        <f t="shared" si="16"/>
        <v>#DIV/0!</v>
      </c>
      <c r="E1067" s="72">
        <f>ROW()</f>
        <v>1067</v>
      </c>
      <c r="K1067" s="73">
        <v>36278</v>
      </c>
      <c r="L1067" s="72">
        <v>5.54</v>
      </c>
      <c r="M1067" s="73">
        <v>36279</v>
      </c>
      <c r="N1067" s="72">
        <v>6.03</v>
      </c>
      <c r="O1067" s="73">
        <v>36279</v>
      </c>
      <c r="P1067" s="72">
        <v>6.28</v>
      </c>
      <c r="Q1067" s="73">
        <v>39134</v>
      </c>
      <c r="R1067" s="72">
        <v>4.1470000000000002</v>
      </c>
      <c r="S1067" s="73">
        <v>36285</v>
      </c>
      <c r="T1067" s="72">
        <v>6.59</v>
      </c>
      <c r="U1067" s="73">
        <v>36612</v>
      </c>
      <c r="V1067" s="72">
        <v>7.13</v>
      </c>
      <c r="W1067" s="73">
        <v>36948</v>
      </c>
      <c r="X1067" s="72">
        <v>6.06</v>
      </c>
      <c r="Y1067" s="73">
        <v>40799</v>
      </c>
      <c r="Z1067" s="72">
        <v>1.752</v>
      </c>
    </row>
    <row r="1068" spans="4:26">
      <c r="D1068" s="83" t="e">
        <f t="shared" si="16"/>
        <v>#DIV/0!</v>
      </c>
      <c r="E1068" s="72">
        <f>ROW()</f>
        <v>1068</v>
      </c>
      <c r="K1068" s="73">
        <v>36279</v>
      </c>
      <c r="L1068" s="72">
        <v>5.58</v>
      </c>
      <c r="M1068" s="73">
        <v>36280</v>
      </c>
      <c r="N1068" s="72">
        <v>5.95</v>
      </c>
      <c r="O1068" s="73">
        <v>36280</v>
      </c>
      <c r="P1068" s="72">
        <v>6.24</v>
      </c>
      <c r="Q1068" s="73">
        <v>39135</v>
      </c>
      <c r="R1068" s="72">
        <v>4.1669999999999998</v>
      </c>
      <c r="S1068" s="73">
        <v>36286</v>
      </c>
      <c r="T1068" s="72">
        <v>6.64</v>
      </c>
      <c r="U1068" s="73">
        <v>36613</v>
      </c>
      <c r="V1068" s="72">
        <v>7.16</v>
      </c>
      <c r="W1068" s="73">
        <v>36949</v>
      </c>
      <c r="X1068" s="72">
        <v>5.98</v>
      </c>
      <c r="Y1068" s="73">
        <v>40800</v>
      </c>
      <c r="Z1068" s="72">
        <v>1.7549999999999999</v>
      </c>
    </row>
    <row r="1069" spans="4:26">
      <c r="D1069" s="83" t="e">
        <f t="shared" si="16"/>
        <v>#DIV/0!</v>
      </c>
      <c r="E1069" s="72">
        <f>ROW()</f>
        <v>1069</v>
      </c>
      <c r="K1069" s="73">
        <v>36280</v>
      </c>
      <c r="L1069" s="72">
        <v>5.49</v>
      </c>
      <c r="M1069" s="73">
        <v>36283</v>
      </c>
      <c r="N1069" s="72">
        <v>5.98</v>
      </c>
      <c r="O1069" s="73">
        <v>36283</v>
      </c>
      <c r="P1069" s="72">
        <v>6.28</v>
      </c>
      <c r="Q1069" s="73">
        <v>39136</v>
      </c>
      <c r="R1069" s="72">
        <v>4.1779999999999999</v>
      </c>
      <c r="S1069" s="73">
        <v>36287</v>
      </c>
      <c r="T1069" s="72">
        <v>6.79</v>
      </c>
      <c r="U1069" s="73">
        <v>36614</v>
      </c>
      <c r="V1069" s="72">
        <v>7.13</v>
      </c>
      <c r="W1069" s="73">
        <v>36950</v>
      </c>
      <c r="X1069" s="72">
        <v>5.88</v>
      </c>
      <c r="Y1069" s="73">
        <v>40801</v>
      </c>
      <c r="Z1069" s="72">
        <v>1.7509999999999999</v>
      </c>
    </row>
    <row r="1070" spans="4:26">
      <c r="D1070" s="83" t="e">
        <f t="shared" si="16"/>
        <v>#DIV/0!</v>
      </c>
      <c r="E1070" s="72">
        <f>ROW()</f>
        <v>1070</v>
      </c>
      <c r="K1070" s="73">
        <v>36283</v>
      </c>
      <c r="L1070" s="72">
        <v>5.49</v>
      </c>
      <c r="M1070" s="73">
        <v>36284</v>
      </c>
      <c r="N1070" s="72">
        <v>5.93</v>
      </c>
      <c r="O1070" s="73">
        <v>36284</v>
      </c>
      <c r="P1070" s="72">
        <v>6.22</v>
      </c>
      <c r="Q1070" s="73">
        <v>39139</v>
      </c>
      <c r="R1070" s="72">
        <v>4.0970000000000004</v>
      </c>
      <c r="S1070" s="73">
        <v>36290</v>
      </c>
      <c r="T1070" s="72">
        <v>6.84</v>
      </c>
      <c r="U1070" s="73">
        <v>36615</v>
      </c>
      <c r="V1070" s="72">
        <v>7.12</v>
      </c>
      <c r="W1070" s="73">
        <v>36951</v>
      </c>
      <c r="X1070" s="72">
        <v>5.88</v>
      </c>
      <c r="Y1070" s="73">
        <v>40802</v>
      </c>
      <c r="Z1070" s="72">
        <v>1.766</v>
      </c>
    </row>
    <row r="1071" spans="4:26">
      <c r="D1071" s="83" t="e">
        <f t="shared" si="16"/>
        <v>#DIV/0!</v>
      </c>
      <c r="E1071" s="72">
        <f>ROW()</f>
        <v>1071</v>
      </c>
      <c r="K1071" s="73">
        <v>36284</v>
      </c>
      <c r="L1071" s="72">
        <v>5.44</v>
      </c>
      <c r="M1071" s="73">
        <v>36285</v>
      </c>
      <c r="N1071" s="72">
        <v>6</v>
      </c>
      <c r="O1071" s="73">
        <v>36285</v>
      </c>
      <c r="P1071" s="72">
        <v>6.3</v>
      </c>
      <c r="Q1071" s="73">
        <v>39140</v>
      </c>
      <c r="R1071" s="72">
        <v>4.0590000000000002</v>
      </c>
      <c r="S1071" s="73">
        <v>36291</v>
      </c>
      <c r="T1071" s="72">
        <v>6.79</v>
      </c>
      <c r="U1071" s="73">
        <v>36616</v>
      </c>
      <c r="V1071" s="72">
        <v>7.12</v>
      </c>
      <c r="W1071" s="73">
        <v>36952</v>
      </c>
      <c r="X1071" s="72">
        <v>5.88</v>
      </c>
      <c r="Y1071" s="73">
        <v>40805</v>
      </c>
      <c r="Z1071" s="72">
        <v>1.736</v>
      </c>
    </row>
    <row r="1072" spans="4:26">
      <c r="D1072" s="83" t="e">
        <f t="shared" si="16"/>
        <v>#DIV/0!</v>
      </c>
      <c r="E1072" s="72">
        <f>ROW()</f>
        <v>1072</v>
      </c>
      <c r="K1072" s="73">
        <v>36285</v>
      </c>
      <c r="L1072" s="72">
        <v>5.47</v>
      </c>
      <c r="M1072" s="73">
        <v>36286</v>
      </c>
      <c r="N1072" s="72">
        <v>6</v>
      </c>
      <c r="O1072" s="73">
        <v>36286</v>
      </c>
      <c r="P1072" s="72">
        <v>6.32</v>
      </c>
      <c r="Q1072" s="73">
        <v>39141</v>
      </c>
      <c r="R1072" s="72">
        <v>4.0090000000000003</v>
      </c>
      <c r="S1072" s="73">
        <v>36292</v>
      </c>
      <c r="T1072" s="72">
        <v>6.79</v>
      </c>
      <c r="U1072" s="73">
        <v>36619</v>
      </c>
      <c r="V1072" s="72">
        <v>7.13</v>
      </c>
      <c r="W1072" s="73">
        <v>36955</v>
      </c>
      <c r="X1072" s="72">
        <v>5.97</v>
      </c>
      <c r="Y1072" s="73">
        <v>40806</v>
      </c>
      <c r="Z1072" s="72">
        <v>1.675</v>
      </c>
    </row>
    <row r="1073" spans="4:26">
      <c r="D1073" s="83" t="e">
        <f t="shared" si="16"/>
        <v>#DIV/0!</v>
      </c>
      <c r="E1073" s="72">
        <f>ROW()</f>
        <v>1073</v>
      </c>
      <c r="K1073" s="73">
        <v>36286</v>
      </c>
      <c r="L1073" s="72">
        <v>5.49</v>
      </c>
      <c r="M1073" s="73">
        <v>36287</v>
      </c>
      <c r="N1073" s="72">
        <v>6.28</v>
      </c>
      <c r="O1073" s="73">
        <v>36287</v>
      </c>
      <c r="P1073" s="72">
        <v>6.48</v>
      </c>
      <c r="Q1073" s="73">
        <v>39142</v>
      </c>
      <c r="R1073" s="72">
        <v>4.0670000000000002</v>
      </c>
      <c r="S1073" s="73">
        <v>36293</v>
      </c>
      <c r="T1073" s="72">
        <v>6.82</v>
      </c>
      <c r="U1073" s="73">
        <v>36621</v>
      </c>
      <c r="V1073" s="72">
        <v>7.04</v>
      </c>
      <c r="W1073" s="73">
        <v>36956</v>
      </c>
      <c r="X1073" s="72">
        <v>5.99</v>
      </c>
      <c r="Y1073" s="73">
        <v>40807</v>
      </c>
      <c r="Z1073" s="72">
        <v>1.6619999999999999</v>
      </c>
    </row>
    <row r="1074" spans="4:26">
      <c r="D1074" s="83" t="e">
        <f t="shared" si="16"/>
        <v>#DIV/0!</v>
      </c>
      <c r="E1074" s="72">
        <f>ROW()</f>
        <v>1074</v>
      </c>
      <c r="K1074" s="73">
        <v>36287</v>
      </c>
      <c r="L1074" s="72">
        <v>5.66</v>
      </c>
      <c r="M1074" s="73">
        <v>36290</v>
      </c>
      <c r="N1074" s="72">
        <v>6.23</v>
      </c>
      <c r="O1074" s="73">
        <v>36290</v>
      </c>
      <c r="P1074" s="72">
        <v>6.55</v>
      </c>
      <c r="Q1074" s="73">
        <v>39143</v>
      </c>
      <c r="R1074" s="72">
        <v>4.0609999999999999</v>
      </c>
      <c r="S1074" s="73">
        <v>36294</v>
      </c>
      <c r="T1074" s="72">
        <v>6.86</v>
      </c>
      <c r="U1074" s="73">
        <v>36622</v>
      </c>
      <c r="V1074" s="72">
        <v>7.05</v>
      </c>
      <c r="W1074" s="73">
        <v>36957</v>
      </c>
      <c r="X1074" s="72">
        <v>5.96</v>
      </c>
      <c r="Y1074" s="73">
        <v>40808</v>
      </c>
      <c r="Z1074" s="72">
        <v>1.58</v>
      </c>
    </row>
    <row r="1075" spans="4:26">
      <c r="D1075" s="83" t="e">
        <f t="shared" si="16"/>
        <v>#DIV/0!</v>
      </c>
      <c r="E1075" s="72">
        <f>ROW()</f>
        <v>1075</v>
      </c>
      <c r="K1075" s="73">
        <v>36290</v>
      </c>
      <c r="L1075" s="72">
        <v>5.7</v>
      </c>
      <c r="M1075" s="73">
        <v>36291</v>
      </c>
      <c r="N1075" s="72">
        <v>6.13</v>
      </c>
      <c r="O1075" s="73">
        <v>36291</v>
      </c>
      <c r="P1075" s="72">
        <v>6.49</v>
      </c>
      <c r="Q1075" s="73">
        <v>39146</v>
      </c>
      <c r="R1075" s="72">
        <v>4.0549999999999997</v>
      </c>
      <c r="S1075" s="73">
        <v>36297</v>
      </c>
      <c r="T1075" s="72">
        <v>6.95</v>
      </c>
      <c r="U1075" s="73">
        <v>36623</v>
      </c>
      <c r="V1075" s="72">
        <v>7.08</v>
      </c>
      <c r="W1075" s="73">
        <v>36958</v>
      </c>
      <c r="X1075" s="72">
        <v>5.9</v>
      </c>
      <c r="Y1075" s="73"/>
    </row>
    <row r="1076" spans="4:26">
      <c r="D1076" s="83" t="e">
        <f t="shared" si="16"/>
        <v>#DIV/0!</v>
      </c>
      <c r="E1076" s="72">
        <f>ROW()</f>
        <v>1076</v>
      </c>
      <c r="K1076" s="73">
        <v>36291</v>
      </c>
      <c r="L1076" s="72">
        <v>5.59</v>
      </c>
      <c r="M1076" s="73">
        <v>36292</v>
      </c>
      <c r="N1076" s="72">
        <v>6.1</v>
      </c>
      <c r="O1076" s="73">
        <v>36292</v>
      </c>
      <c r="P1076" s="72">
        <v>6.44</v>
      </c>
      <c r="Q1076" s="73">
        <v>39147</v>
      </c>
      <c r="R1076" s="72">
        <v>4.0599999999999996</v>
      </c>
      <c r="S1076" s="73">
        <v>36298</v>
      </c>
      <c r="T1076" s="72">
        <v>6.98</v>
      </c>
      <c r="U1076" s="73">
        <v>36626</v>
      </c>
      <c r="V1076" s="72">
        <v>7.09</v>
      </c>
      <c r="W1076" s="73">
        <v>36959</v>
      </c>
      <c r="X1076" s="72">
        <v>5.93</v>
      </c>
      <c r="Y1076" s="73"/>
    </row>
    <row r="1077" spans="4:26">
      <c r="D1077" s="83" t="e">
        <f t="shared" si="16"/>
        <v>#DIV/0!</v>
      </c>
      <c r="E1077" s="72">
        <f>ROW()</f>
        <v>1077</v>
      </c>
      <c r="K1077" s="73">
        <v>36292</v>
      </c>
      <c r="L1077" s="72">
        <v>5.62</v>
      </c>
      <c r="M1077" s="73">
        <v>36293</v>
      </c>
      <c r="N1077" s="72">
        <v>6.22</v>
      </c>
      <c r="O1077" s="73">
        <v>36293</v>
      </c>
      <c r="P1077" s="72">
        <v>6.49</v>
      </c>
      <c r="Q1077" s="73">
        <v>39148</v>
      </c>
      <c r="R1077" s="72">
        <v>4.0839999999999996</v>
      </c>
      <c r="S1077" s="73">
        <v>36299</v>
      </c>
      <c r="T1077" s="72">
        <v>7.03</v>
      </c>
      <c r="U1077" s="73">
        <v>36627</v>
      </c>
      <c r="V1077" s="72">
        <v>7.09</v>
      </c>
      <c r="W1077" s="73">
        <v>36962</v>
      </c>
      <c r="X1077" s="72">
        <v>5.98</v>
      </c>
      <c r="Y1077" s="73"/>
    </row>
    <row r="1078" spans="4:26">
      <c r="D1078" s="83" t="e">
        <f t="shared" si="16"/>
        <v>#DIV/0!</v>
      </c>
      <c r="E1078" s="72">
        <f>ROW()</f>
        <v>1078</v>
      </c>
      <c r="K1078" s="73">
        <v>36293</v>
      </c>
      <c r="L1078" s="72">
        <v>5.6</v>
      </c>
      <c r="M1078" s="73">
        <v>36294</v>
      </c>
      <c r="N1078" s="72">
        <v>6.28</v>
      </c>
      <c r="O1078" s="73">
        <v>36294</v>
      </c>
      <c r="P1078" s="72">
        <v>6.52</v>
      </c>
      <c r="Q1078" s="73">
        <v>39149</v>
      </c>
      <c r="R1078" s="72">
        <v>4.0599999999999996</v>
      </c>
      <c r="S1078" s="73">
        <v>36300</v>
      </c>
      <c r="T1078" s="72">
        <v>7.15</v>
      </c>
      <c r="U1078" s="73">
        <v>36628</v>
      </c>
      <c r="V1078" s="72">
        <v>7.1</v>
      </c>
      <c r="W1078" s="73">
        <v>36963</v>
      </c>
      <c r="X1078" s="72">
        <v>5.96</v>
      </c>
      <c r="Y1078" s="73"/>
    </row>
    <row r="1079" spans="4:26">
      <c r="D1079" s="83" t="e">
        <f t="shared" si="16"/>
        <v>#DIV/0!</v>
      </c>
      <c r="E1079" s="72">
        <f>ROW()</f>
        <v>1079</v>
      </c>
      <c r="K1079" s="73">
        <v>36294</v>
      </c>
      <c r="L1079" s="72">
        <v>5.62</v>
      </c>
      <c r="M1079" s="73">
        <v>36297</v>
      </c>
      <c r="N1079" s="72">
        <v>6.34</v>
      </c>
      <c r="O1079" s="73">
        <v>36297</v>
      </c>
      <c r="P1079" s="72">
        <v>6.62</v>
      </c>
      <c r="Q1079" s="73">
        <v>39150</v>
      </c>
      <c r="R1079" s="72">
        <v>4.0369999999999999</v>
      </c>
      <c r="S1079" s="73">
        <v>36301</v>
      </c>
      <c r="T1079" s="72">
        <v>7.05</v>
      </c>
      <c r="U1079" s="73">
        <v>36629</v>
      </c>
      <c r="V1079" s="72">
        <v>7.1</v>
      </c>
      <c r="W1079" s="73">
        <v>36964</v>
      </c>
      <c r="X1079" s="72">
        <v>5.99</v>
      </c>
      <c r="Y1079" s="73"/>
    </row>
    <row r="1080" spans="4:26">
      <c r="D1080" s="83" t="e">
        <f t="shared" si="16"/>
        <v>#DIV/0!</v>
      </c>
      <c r="E1080" s="72">
        <f>ROW()</f>
        <v>1080</v>
      </c>
      <c r="K1080" s="73">
        <v>36297</v>
      </c>
      <c r="L1080" s="72">
        <v>5.75</v>
      </c>
      <c r="M1080" s="73">
        <v>36298</v>
      </c>
      <c r="N1080" s="72">
        <v>6.32</v>
      </c>
      <c r="O1080" s="73">
        <v>36298</v>
      </c>
      <c r="P1080" s="72">
        <v>6.59</v>
      </c>
      <c r="Q1080" s="73">
        <v>39153</v>
      </c>
      <c r="R1080" s="72">
        <v>4.0949999999999998</v>
      </c>
      <c r="S1080" s="73">
        <v>36304</v>
      </c>
      <c r="T1080" s="72">
        <v>7.02</v>
      </c>
      <c r="U1080" s="73">
        <v>36633</v>
      </c>
      <c r="V1080" s="72">
        <v>7.05</v>
      </c>
      <c r="W1080" s="73">
        <v>36965</v>
      </c>
      <c r="X1080" s="72">
        <v>5.92</v>
      </c>
      <c r="Y1080" s="73"/>
    </row>
    <row r="1081" spans="4:26">
      <c r="D1081" s="83" t="e">
        <f t="shared" si="16"/>
        <v>#DIV/0!</v>
      </c>
      <c r="E1081" s="72">
        <f>ROW()</f>
        <v>1081</v>
      </c>
      <c r="K1081" s="73">
        <v>36298</v>
      </c>
      <c r="L1081" s="72">
        <v>5.74</v>
      </c>
      <c r="M1081" s="73">
        <v>36299</v>
      </c>
      <c r="N1081" s="72">
        <v>6.34</v>
      </c>
      <c r="O1081" s="73">
        <v>36299</v>
      </c>
      <c r="P1081" s="72">
        <v>6.63</v>
      </c>
      <c r="Q1081" s="73">
        <v>39154</v>
      </c>
      <c r="R1081" s="72">
        <v>4.0709999999999997</v>
      </c>
      <c r="S1081" s="73">
        <v>36305</v>
      </c>
      <c r="T1081" s="72">
        <v>6.9399999999999995</v>
      </c>
      <c r="U1081" s="73">
        <v>36634</v>
      </c>
      <c r="V1081" s="72">
        <v>7.09</v>
      </c>
      <c r="W1081" s="73">
        <v>36966</v>
      </c>
      <c r="X1081" s="72">
        <v>5.91</v>
      </c>
      <c r="Y1081" s="73"/>
    </row>
    <row r="1082" spans="4:26">
      <c r="D1082" s="83" t="e">
        <f t="shared" si="16"/>
        <v>#DIV/0!</v>
      </c>
      <c r="E1082" s="72">
        <f>ROW()</f>
        <v>1082</v>
      </c>
      <c r="K1082" s="73">
        <v>36299</v>
      </c>
      <c r="L1082" s="72">
        <v>5.78</v>
      </c>
      <c r="M1082" s="73">
        <v>36300</v>
      </c>
      <c r="N1082" s="72">
        <v>6.53</v>
      </c>
      <c r="O1082" s="73">
        <v>36300</v>
      </c>
      <c r="P1082" s="72">
        <v>6.8</v>
      </c>
      <c r="Q1082" s="73">
        <v>39155</v>
      </c>
      <c r="R1082" s="72">
        <v>4.024</v>
      </c>
      <c r="S1082" s="73">
        <v>36306</v>
      </c>
      <c r="T1082" s="72">
        <v>6.96</v>
      </c>
      <c r="U1082" s="73">
        <v>36635</v>
      </c>
      <c r="V1082" s="72">
        <v>7.09</v>
      </c>
      <c r="W1082" s="73">
        <v>36969</v>
      </c>
      <c r="X1082" s="72">
        <v>5.95</v>
      </c>
      <c r="Y1082" s="73"/>
    </row>
    <row r="1083" spans="4:26">
      <c r="D1083" s="83" t="e">
        <f t="shared" si="16"/>
        <v>#DIV/0!</v>
      </c>
      <c r="E1083" s="72">
        <f>ROW()</f>
        <v>1083</v>
      </c>
      <c r="K1083" s="73">
        <v>36300</v>
      </c>
      <c r="L1083" s="72">
        <v>5.84</v>
      </c>
      <c r="M1083" s="73">
        <v>36301</v>
      </c>
      <c r="N1083" s="72">
        <v>6.45</v>
      </c>
      <c r="O1083" s="73">
        <v>36301</v>
      </c>
      <c r="P1083" s="72">
        <v>6.67</v>
      </c>
      <c r="Q1083" s="73">
        <v>39156</v>
      </c>
      <c r="R1083" s="72">
        <v>4.05</v>
      </c>
      <c r="S1083" s="73">
        <v>36307</v>
      </c>
      <c r="T1083" s="72">
        <v>6.99</v>
      </c>
      <c r="U1083" s="73">
        <v>36636</v>
      </c>
      <c r="V1083" s="72">
        <v>7.1</v>
      </c>
      <c r="W1083" s="73">
        <v>36970</v>
      </c>
      <c r="X1083" s="72">
        <v>6.01</v>
      </c>
      <c r="Y1083" s="73"/>
    </row>
    <row r="1084" spans="4:26">
      <c r="D1084" s="83" t="e">
        <f t="shared" si="16"/>
        <v>#DIV/0!</v>
      </c>
      <c r="E1084" s="72">
        <f>ROW()</f>
        <v>1084</v>
      </c>
      <c r="K1084" s="73">
        <v>36301</v>
      </c>
      <c r="L1084" s="72">
        <v>5.86</v>
      </c>
      <c r="M1084" s="73">
        <v>36304</v>
      </c>
      <c r="N1084" s="72">
        <v>6.44</v>
      </c>
      <c r="O1084" s="73">
        <v>36304</v>
      </c>
      <c r="P1084" s="72">
        <v>6.68</v>
      </c>
      <c r="Q1084" s="73">
        <v>39157</v>
      </c>
      <c r="R1084" s="72">
        <v>4.0090000000000003</v>
      </c>
      <c r="S1084" s="73">
        <v>36308</v>
      </c>
      <c r="T1084" s="72">
        <v>7.02</v>
      </c>
      <c r="U1084" s="73">
        <v>36641</v>
      </c>
      <c r="V1084" s="72">
        <v>7.1</v>
      </c>
      <c r="W1084" s="73">
        <v>36971</v>
      </c>
      <c r="X1084" s="72">
        <v>6</v>
      </c>
      <c r="Y1084" s="73"/>
    </row>
    <row r="1085" spans="4:26">
      <c r="D1085" s="83" t="e">
        <f t="shared" si="16"/>
        <v>#DIV/0!</v>
      </c>
      <c r="E1085" s="72">
        <f>ROW()</f>
        <v>1085</v>
      </c>
      <c r="K1085" s="73">
        <v>36304</v>
      </c>
      <c r="L1085" s="72">
        <v>5.88</v>
      </c>
      <c r="M1085" s="73">
        <v>36305</v>
      </c>
      <c r="N1085" s="72">
        <v>6.39</v>
      </c>
      <c r="O1085" s="73">
        <v>36305</v>
      </c>
      <c r="P1085" s="72">
        <v>6.62</v>
      </c>
      <c r="Q1085" s="73">
        <v>39160</v>
      </c>
      <c r="R1085" s="72">
        <v>4.0330000000000004</v>
      </c>
      <c r="S1085" s="73">
        <v>36311</v>
      </c>
      <c r="T1085" s="72">
        <v>6.96</v>
      </c>
      <c r="U1085" s="73">
        <v>36642</v>
      </c>
      <c r="V1085" s="72">
        <v>7.14</v>
      </c>
      <c r="W1085" s="73">
        <v>36972</v>
      </c>
      <c r="X1085" s="72">
        <v>6.04</v>
      </c>
      <c r="Y1085" s="73"/>
    </row>
    <row r="1086" spans="4:26">
      <c r="D1086" s="83" t="e">
        <f t="shared" si="16"/>
        <v>#DIV/0!</v>
      </c>
      <c r="E1086" s="72">
        <f>ROW()</f>
        <v>1086</v>
      </c>
      <c r="K1086" s="73">
        <v>36305</v>
      </c>
      <c r="L1086" s="72">
        <v>5.8100000000000005</v>
      </c>
      <c r="M1086" s="73">
        <v>36306</v>
      </c>
      <c r="N1086" s="72">
        <v>6.43</v>
      </c>
      <c r="O1086" s="73">
        <v>36306</v>
      </c>
      <c r="P1086" s="72">
        <v>6.64</v>
      </c>
      <c r="Q1086" s="73">
        <v>39161</v>
      </c>
      <c r="R1086" s="72">
        <v>4.0549999999999997</v>
      </c>
      <c r="S1086" s="73">
        <v>36312</v>
      </c>
      <c r="T1086" s="72">
        <v>6.93</v>
      </c>
      <c r="U1086" s="73">
        <v>36643</v>
      </c>
      <c r="V1086" s="72">
        <v>7.14</v>
      </c>
      <c r="W1086" s="73">
        <v>36973</v>
      </c>
      <c r="X1086" s="72">
        <v>6.11</v>
      </c>
      <c r="Y1086" s="73"/>
    </row>
    <row r="1087" spans="4:26">
      <c r="D1087" s="83" t="e">
        <f t="shared" si="16"/>
        <v>#DIV/0!</v>
      </c>
      <c r="E1087" s="72">
        <f>ROW()</f>
        <v>1087</v>
      </c>
      <c r="K1087" s="73">
        <v>36306</v>
      </c>
      <c r="L1087" s="72">
        <v>5.83</v>
      </c>
      <c r="M1087" s="73">
        <v>36307</v>
      </c>
      <c r="N1087" s="72">
        <v>6.48</v>
      </c>
      <c r="O1087" s="73">
        <v>36307</v>
      </c>
      <c r="P1087" s="72">
        <v>6.68</v>
      </c>
      <c r="Q1087" s="73">
        <v>39162</v>
      </c>
      <c r="R1087" s="72">
        <v>4.03</v>
      </c>
      <c r="S1087" s="73">
        <v>36313</v>
      </c>
      <c r="T1087" s="72">
        <v>6.97</v>
      </c>
      <c r="U1087" s="73">
        <v>36644</v>
      </c>
      <c r="V1087" s="72">
        <v>7.2</v>
      </c>
      <c r="W1087" s="73">
        <v>36976</v>
      </c>
      <c r="X1087" s="72">
        <v>6.1</v>
      </c>
      <c r="Y1087" s="73"/>
    </row>
    <row r="1088" spans="4:26">
      <c r="D1088" s="83" t="e">
        <f t="shared" si="16"/>
        <v>#DIV/0!</v>
      </c>
      <c r="E1088" s="72">
        <f>ROW()</f>
        <v>1088</v>
      </c>
      <c r="K1088" s="73">
        <v>36307</v>
      </c>
      <c r="L1088" s="72">
        <v>5.87</v>
      </c>
      <c r="M1088" s="73">
        <v>36308</v>
      </c>
      <c r="N1088" s="72">
        <v>6.48</v>
      </c>
      <c r="O1088" s="73">
        <v>36308</v>
      </c>
      <c r="P1088" s="72">
        <v>6.67</v>
      </c>
      <c r="Q1088" s="73">
        <v>39163</v>
      </c>
      <c r="R1088" s="72">
        <v>3.9050000000000002</v>
      </c>
      <c r="S1088" s="73">
        <v>36314</v>
      </c>
      <c r="T1088" s="72">
        <v>7.05</v>
      </c>
      <c r="U1088" s="73">
        <v>36648</v>
      </c>
      <c r="V1088" s="72">
        <v>7.23</v>
      </c>
      <c r="W1088" s="73">
        <v>36977</v>
      </c>
      <c r="X1088" s="72">
        <v>6.11</v>
      </c>
      <c r="Y1088" s="73"/>
    </row>
    <row r="1089" spans="4:25">
      <c r="D1089" s="83" t="e">
        <f t="shared" si="16"/>
        <v>#DIV/0!</v>
      </c>
      <c r="E1089" s="72">
        <f>ROW()</f>
        <v>1089</v>
      </c>
      <c r="K1089" s="73">
        <v>36308</v>
      </c>
      <c r="L1089" s="72">
        <v>5.93</v>
      </c>
      <c r="M1089" s="73">
        <v>36311</v>
      </c>
      <c r="N1089" s="72">
        <v>6.46</v>
      </c>
      <c r="O1089" s="73">
        <v>36311</v>
      </c>
      <c r="P1089" s="72">
        <v>6.64</v>
      </c>
      <c r="Q1089" s="73">
        <v>39164</v>
      </c>
      <c r="R1089" s="72">
        <v>3.93</v>
      </c>
      <c r="S1089" s="73">
        <v>36315</v>
      </c>
      <c r="T1089" s="72">
        <v>7.08</v>
      </c>
      <c r="U1089" s="73">
        <v>36649</v>
      </c>
      <c r="V1089" s="72">
        <v>7.23</v>
      </c>
      <c r="W1089" s="73">
        <v>36978</v>
      </c>
      <c r="X1089" s="72">
        <v>6.16</v>
      </c>
      <c r="Y1089" s="73"/>
    </row>
    <row r="1090" spans="4:25">
      <c r="D1090" s="83" t="e">
        <f t="shared" si="16"/>
        <v>#DIV/0!</v>
      </c>
      <c r="E1090" s="72">
        <f>ROW()</f>
        <v>1090</v>
      </c>
      <c r="K1090" s="73">
        <v>36311</v>
      </c>
      <c r="L1090" s="72">
        <v>5.91</v>
      </c>
      <c r="M1090" s="73">
        <v>36312</v>
      </c>
      <c r="N1090" s="72">
        <v>6.43</v>
      </c>
      <c r="O1090" s="73">
        <v>36312</v>
      </c>
      <c r="P1090" s="72">
        <v>6.61</v>
      </c>
      <c r="Q1090" s="73">
        <v>39167</v>
      </c>
      <c r="R1090" s="72">
        <v>3.9180000000000001</v>
      </c>
      <c r="S1090" s="73">
        <v>36318</v>
      </c>
      <c r="T1090" s="72">
        <v>7.08</v>
      </c>
      <c r="U1090" s="73">
        <v>36650</v>
      </c>
      <c r="V1090" s="72">
        <v>7.35</v>
      </c>
      <c r="W1090" s="73">
        <v>36979</v>
      </c>
      <c r="X1090" s="72">
        <v>6.16</v>
      </c>
      <c r="Y1090" s="73"/>
    </row>
    <row r="1091" spans="4:25">
      <c r="D1091" s="83" t="e">
        <f t="shared" si="16"/>
        <v>#DIV/0!</v>
      </c>
      <c r="E1091" s="72">
        <f>ROW()</f>
        <v>1091</v>
      </c>
      <c r="K1091" s="73">
        <v>36312</v>
      </c>
      <c r="L1091" s="72">
        <v>5.87</v>
      </c>
      <c r="M1091" s="73">
        <v>36313</v>
      </c>
      <c r="N1091" s="72">
        <v>6.46</v>
      </c>
      <c r="O1091" s="73">
        <v>36313</v>
      </c>
      <c r="P1091" s="72">
        <v>6.66</v>
      </c>
      <c r="Q1091" s="73">
        <v>39168</v>
      </c>
      <c r="R1091" s="72">
        <v>3.94</v>
      </c>
      <c r="S1091" s="73">
        <v>36319</v>
      </c>
      <c r="T1091" s="72">
        <v>7.05</v>
      </c>
      <c r="U1091" s="73">
        <v>36651</v>
      </c>
      <c r="V1091" s="72">
        <v>7.37</v>
      </c>
      <c r="W1091" s="73">
        <v>36980</v>
      </c>
      <c r="X1091" s="72">
        <v>6.13</v>
      </c>
      <c r="Y1091" s="73"/>
    </row>
    <row r="1092" spans="4:25">
      <c r="D1092" s="83" t="e">
        <f t="shared" si="16"/>
        <v>#DIV/0!</v>
      </c>
      <c r="E1092" s="72">
        <f>ROW()</f>
        <v>1092</v>
      </c>
      <c r="K1092" s="73">
        <v>36313</v>
      </c>
      <c r="L1092" s="72">
        <v>5.89</v>
      </c>
      <c r="M1092" s="73">
        <v>36314</v>
      </c>
      <c r="N1092" s="72">
        <v>6.54</v>
      </c>
      <c r="O1092" s="73">
        <v>36314</v>
      </c>
      <c r="P1092" s="72">
        <v>6.72</v>
      </c>
      <c r="Q1092" s="73">
        <v>39169</v>
      </c>
      <c r="R1092" s="72">
        <v>3.9260000000000002</v>
      </c>
      <c r="S1092" s="73">
        <v>36320</v>
      </c>
      <c r="T1092" s="72">
        <v>7.15</v>
      </c>
      <c r="U1092" s="73">
        <v>36654</v>
      </c>
      <c r="V1092" s="72">
        <v>7.45</v>
      </c>
      <c r="W1092" s="73">
        <v>36983</v>
      </c>
      <c r="X1092" s="72">
        <v>6.12</v>
      </c>
      <c r="Y1092" s="73"/>
    </row>
    <row r="1093" spans="4:25">
      <c r="D1093" s="83" t="e">
        <f t="shared" si="16"/>
        <v>#DIV/0!</v>
      </c>
      <c r="E1093" s="72">
        <f>ROW()</f>
        <v>1093</v>
      </c>
      <c r="K1093" s="73">
        <v>36314</v>
      </c>
      <c r="L1093" s="72">
        <v>5.9</v>
      </c>
      <c r="M1093" s="73">
        <v>36315</v>
      </c>
      <c r="N1093" s="72">
        <v>6.53</v>
      </c>
      <c r="O1093" s="73">
        <v>36315</v>
      </c>
      <c r="P1093" s="72">
        <v>6.75</v>
      </c>
      <c r="Q1093" s="73">
        <v>39170</v>
      </c>
      <c r="R1093" s="72">
        <v>3.9529999999999998</v>
      </c>
      <c r="S1093" s="73">
        <v>36321</v>
      </c>
      <c r="T1093" s="72">
        <v>7.26</v>
      </c>
      <c r="U1093" s="73">
        <v>36655</v>
      </c>
      <c r="V1093" s="72">
        <v>7.5</v>
      </c>
      <c r="W1093" s="73">
        <v>36984</v>
      </c>
      <c r="X1093" s="72">
        <v>6.15</v>
      </c>
      <c r="Y1093" s="73"/>
    </row>
    <row r="1094" spans="4:25">
      <c r="D1094" s="83" t="e">
        <f t="shared" si="16"/>
        <v>#DIV/0!</v>
      </c>
      <c r="E1094" s="72">
        <f>ROW()</f>
        <v>1094</v>
      </c>
      <c r="K1094" s="73">
        <v>36319</v>
      </c>
      <c r="L1094" s="72">
        <v>5.87</v>
      </c>
      <c r="M1094" s="73">
        <v>36318</v>
      </c>
      <c r="N1094" s="72">
        <v>6.53</v>
      </c>
      <c r="O1094" s="73">
        <v>36318</v>
      </c>
      <c r="P1094" s="72">
        <v>6.75</v>
      </c>
      <c r="Q1094" s="73">
        <v>39171</v>
      </c>
      <c r="R1094" s="72">
        <v>3.9670000000000001</v>
      </c>
      <c r="S1094" s="73">
        <v>36322</v>
      </c>
      <c r="T1094" s="72">
        <v>7.24</v>
      </c>
      <c r="U1094" s="73">
        <v>36656</v>
      </c>
      <c r="V1094" s="72">
        <v>7.48</v>
      </c>
      <c r="W1094" s="73">
        <v>36985</v>
      </c>
      <c r="X1094" s="72">
        <v>6.15</v>
      </c>
      <c r="Y1094" s="73"/>
    </row>
    <row r="1095" spans="4:25">
      <c r="D1095" s="83" t="e">
        <f t="shared" si="16"/>
        <v>#DIV/0!</v>
      </c>
      <c r="E1095" s="72">
        <f>ROW()</f>
        <v>1095</v>
      </c>
      <c r="K1095" s="73">
        <v>36320</v>
      </c>
      <c r="L1095" s="72">
        <v>5.96</v>
      </c>
      <c r="M1095" s="73">
        <v>36319</v>
      </c>
      <c r="N1095" s="72">
        <v>6.48</v>
      </c>
      <c r="O1095" s="73">
        <v>36319</v>
      </c>
      <c r="P1095" s="72">
        <v>6.71</v>
      </c>
      <c r="Q1095" s="73">
        <v>39174</v>
      </c>
      <c r="R1095" s="72">
        <v>3.9409999999999998</v>
      </c>
      <c r="S1095" s="73">
        <v>36325</v>
      </c>
      <c r="T1095" s="72">
        <v>7.25</v>
      </c>
      <c r="U1095" s="73">
        <v>36658</v>
      </c>
      <c r="V1095" s="72">
        <v>7.5</v>
      </c>
      <c r="W1095" s="73">
        <v>36987</v>
      </c>
      <c r="X1095" s="72">
        <v>6.2</v>
      </c>
      <c r="Y1095" s="73"/>
    </row>
    <row r="1096" spans="4:25">
      <c r="D1096" s="83" t="e">
        <f t="shared" si="16"/>
        <v>#DIV/0!</v>
      </c>
      <c r="E1096" s="72">
        <f>ROW()</f>
        <v>1096</v>
      </c>
      <c r="K1096" s="73">
        <v>36321</v>
      </c>
      <c r="L1096" s="72">
        <v>5.96</v>
      </c>
      <c r="M1096" s="73">
        <v>36320</v>
      </c>
      <c r="N1096" s="72">
        <v>6.54</v>
      </c>
      <c r="O1096" s="73">
        <v>36320</v>
      </c>
      <c r="P1096" s="72">
        <v>6.78</v>
      </c>
      <c r="Q1096" s="73">
        <v>39175</v>
      </c>
      <c r="R1096" s="72">
        <v>3.9319999999999999</v>
      </c>
      <c r="S1096" s="73">
        <v>36326</v>
      </c>
      <c r="T1096" s="72">
        <v>7.21</v>
      </c>
      <c r="U1096" s="73">
        <v>36661</v>
      </c>
      <c r="V1096" s="72">
        <v>7.57</v>
      </c>
      <c r="W1096" s="73">
        <v>36990</v>
      </c>
      <c r="X1096" s="72">
        <v>6.13</v>
      </c>
      <c r="Y1096" s="73"/>
    </row>
    <row r="1097" spans="4:25">
      <c r="D1097" s="83" t="e">
        <f t="shared" si="16"/>
        <v>#DIV/0!</v>
      </c>
      <c r="E1097" s="72">
        <f>ROW()</f>
        <v>1097</v>
      </c>
      <c r="K1097" s="73">
        <v>36322</v>
      </c>
      <c r="L1097" s="72">
        <v>5.95</v>
      </c>
      <c r="M1097" s="73">
        <v>36321</v>
      </c>
      <c r="N1097" s="72">
        <v>6.5600000000000005</v>
      </c>
      <c r="O1097" s="73">
        <v>36321</v>
      </c>
      <c r="P1097" s="72">
        <v>6.82</v>
      </c>
      <c r="Q1097" s="73">
        <v>39176</v>
      </c>
      <c r="R1097" s="72">
        <v>3.9430000000000001</v>
      </c>
      <c r="S1097" s="73">
        <v>36327</v>
      </c>
      <c r="T1097" s="72">
        <v>7.28</v>
      </c>
      <c r="U1097" s="73">
        <v>36662</v>
      </c>
      <c r="V1097" s="72">
        <v>7.57</v>
      </c>
      <c r="W1097" s="73">
        <v>36991</v>
      </c>
      <c r="X1097" s="72">
        <v>6.14</v>
      </c>
      <c r="Y1097" s="73"/>
    </row>
    <row r="1098" spans="4:25">
      <c r="D1098" s="83" t="e">
        <f t="shared" si="16"/>
        <v>#DIV/0!</v>
      </c>
      <c r="E1098" s="72">
        <f>ROW()</f>
        <v>1098</v>
      </c>
      <c r="K1098" s="73">
        <v>36325</v>
      </c>
      <c r="L1098" s="72">
        <v>5.99</v>
      </c>
      <c r="M1098" s="73">
        <v>36322</v>
      </c>
      <c r="N1098" s="72">
        <v>6.49</v>
      </c>
      <c r="O1098" s="73">
        <v>36322</v>
      </c>
      <c r="P1098" s="72">
        <v>6.8100000000000005</v>
      </c>
      <c r="Q1098" s="73">
        <v>39177</v>
      </c>
      <c r="R1098" s="72">
        <v>3.9430000000000001</v>
      </c>
      <c r="S1098" s="73">
        <v>36328</v>
      </c>
      <c r="T1098" s="72">
        <v>7.24</v>
      </c>
      <c r="U1098" s="73">
        <v>36663</v>
      </c>
      <c r="V1098" s="72">
        <v>7.53</v>
      </c>
      <c r="W1098" s="73">
        <v>36992</v>
      </c>
      <c r="X1098" s="72">
        <v>6.19</v>
      </c>
      <c r="Y1098" s="73"/>
    </row>
    <row r="1099" spans="4:25">
      <c r="D1099" s="83" t="e">
        <f t="shared" si="16"/>
        <v>#DIV/0!</v>
      </c>
      <c r="E1099" s="72">
        <f>ROW()</f>
        <v>1099</v>
      </c>
      <c r="K1099" s="73">
        <v>36326</v>
      </c>
      <c r="L1099" s="72">
        <v>6</v>
      </c>
      <c r="M1099" s="73">
        <v>36325</v>
      </c>
      <c r="N1099" s="72">
        <v>6.55</v>
      </c>
      <c r="O1099" s="73">
        <v>36325</v>
      </c>
      <c r="P1099" s="72">
        <v>6.86</v>
      </c>
      <c r="Q1099" s="73">
        <v>39178</v>
      </c>
      <c r="R1099" s="72">
        <v>3.9430000000000001</v>
      </c>
      <c r="S1099" s="73">
        <v>36332</v>
      </c>
      <c r="T1099" s="72">
        <v>7.2</v>
      </c>
      <c r="U1099" s="73">
        <v>36664</v>
      </c>
      <c r="V1099" s="72">
        <v>7.55</v>
      </c>
      <c r="W1099" s="73">
        <v>36993</v>
      </c>
      <c r="X1099" s="72">
        <v>6.23</v>
      </c>
      <c r="Y1099" s="73"/>
    </row>
    <row r="1100" spans="4:25">
      <c r="D1100" s="83" t="e">
        <f t="shared" si="16"/>
        <v>#DIV/0!</v>
      </c>
      <c r="E1100" s="72">
        <f>ROW()</f>
        <v>1100</v>
      </c>
      <c r="K1100" s="73">
        <v>36327</v>
      </c>
      <c r="L1100" s="72">
        <v>6.01</v>
      </c>
      <c r="M1100" s="73">
        <v>36326</v>
      </c>
      <c r="N1100" s="72">
        <v>6.5600000000000005</v>
      </c>
      <c r="O1100" s="73">
        <v>36326</v>
      </c>
      <c r="P1100" s="72">
        <v>6.8100000000000005</v>
      </c>
      <c r="Q1100" s="73">
        <v>39181</v>
      </c>
      <c r="R1100" s="72">
        <v>3.9430000000000001</v>
      </c>
      <c r="S1100" s="73">
        <v>36333</v>
      </c>
      <c r="T1100" s="72">
        <v>7.19</v>
      </c>
      <c r="U1100" s="73">
        <v>36665</v>
      </c>
      <c r="V1100" s="72">
        <v>7.58</v>
      </c>
      <c r="W1100" s="73">
        <v>36998</v>
      </c>
      <c r="X1100" s="72">
        <v>6.3</v>
      </c>
      <c r="Y1100" s="73"/>
    </row>
    <row r="1101" spans="4:25">
      <c r="D1101" s="83" t="e">
        <f t="shared" si="16"/>
        <v>#DIV/0!</v>
      </c>
      <c r="E1101" s="72">
        <f>ROW()</f>
        <v>1101</v>
      </c>
      <c r="K1101" s="73">
        <v>36328</v>
      </c>
      <c r="L1101" s="72">
        <v>5.95</v>
      </c>
      <c r="M1101" s="73">
        <v>36327</v>
      </c>
      <c r="N1101" s="72">
        <v>6.6</v>
      </c>
      <c r="O1101" s="73">
        <v>36327</v>
      </c>
      <c r="P1101" s="72">
        <v>6.9</v>
      </c>
      <c r="Q1101" s="73">
        <v>39182</v>
      </c>
      <c r="R1101" s="72">
        <v>4.0030000000000001</v>
      </c>
      <c r="S1101" s="73">
        <v>36334</v>
      </c>
      <c r="T1101" s="72">
        <v>7.19</v>
      </c>
      <c r="U1101" s="73">
        <v>36668</v>
      </c>
      <c r="V1101" s="72">
        <v>7.5</v>
      </c>
      <c r="W1101" s="73">
        <v>36999</v>
      </c>
      <c r="X1101" s="72">
        <v>6.27</v>
      </c>
      <c r="Y1101" s="73"/>
    </row>
    <row r="1102" spans="4:25">
      <c r="D1102" s="83" t="e">
        <f t="shared" ref="D1102:D1165" si="17">LN(B1102/B1101)</f>
        <v>#DIV/0!</v>
      </c>
      <c r="E1102" s="72">
        <f>ROW()</f>
        <v>1102</v>
      </c>
      <c r="K1102" s="73">
        <v>36332</v>
      </c>
      <c r="L1102" s="72">
        <v>5.92</v>
      </c>
      <c r="M1102" s="73">
        <v>36328</v>
      </c>
      <c r="N1102" s="72">
        <v>6.58</v>
      </c>
      <c r="O1102" s="73">
        <v>36328</v>
      </c>
      <c r="P1102" s="72">
        <v>6.87</v>
      </c>
      <c r="Q1102" s="73">
        <v>39183</v>
      </c>
      <c r="R1102" s="72">
        <v>3.9859999999999998</v>
      </c>
      <c r="S1102" s="73">
        <v>36335</v>
      </c>
      <c r="T1102" s="72">
        <v>7.22</v>
      </c>
      <c r="U1102" s="73">
        <v>36669</v>
      </c>
      <c r="V1102" s="72">
        <v>7.5</v>
      </c>
      <c r="W1102" s="73">
        <v>37000</v>
      </c>
      <c r="X1102" s="72">
        <v>6.18</v>
      </c>
      <c r="Y1102" s="73"/>
    </row>
    <row r="1103" spans="4:25">
      <c r="D1103" s="83" t="e">
        <f t="shared" si="17"/>
        <v>#DIV/0!</v>
      </c>
      <c r="E1103" s="72">
        <f>ROW()</f>
        <v>1103</v>
      </c>
      <c r="K1103" s="73">
        <v>36333</v>
      </c>
      <c r="L1103" s="72">
        <v>5.88</v>
      </c>
      <c r="M1103" s="73">
        <v>36332</v>
      </c>
      <c r="N1103" s="72">
        <v>6.52</v>
      </c>
      <c r="O1103" s="73">
        <v>36332</v>
      </c>
      <c r="P1103" s="72">
        <v>6.82</v>
      </c>
      <c r="Q1103" s="73">
        <v>39184</v>
      </c>
      <c r="R1103" s="72">
        <v>4.0090000000000003</v>
      </c>
      <c r="S1103" s="73">
        <v>36336</v>
      </c>
      <c r="T1103" s="72">
        <v>7.25</v>
      </c>
      <c r="U1103" s="73">
        <v>36670</v>
      </c>
      <c r="V1103" s="72">
        <v>7.51</v>
      </c>
      <c r="W1103" s="73">
        <v>37001</v>
      </c>
      <c r="X1103" s="72">
        <v>6.27</v>
      </c>
      <c r="Y1103" s="73"/>
    </row>
    <row r="1104" spans="4:25">
      <c r="D1104" s="83" t="e">
        <f t="shared" si="17"/>
        <v>#DIV/0!</v>
      </c>
      <c r="E1104" s="72">
        <f>ROW()</f>
        <v>1104</v>
      </c>
      <c r="K1104" s="73">
        <v>36334</v>
      </c>
      <c r="L1104" s="72">
        <v>5.87</v>
      </c>
      <c r="M1104" s="73">
        <v>36333</v>
      </c>
      <c r="N1104" s="72">
        <v>6.48</v>
      </c>
      <c r="O1104" s="73">
        <v>36333</v>
      </c>
      <c r="P1104" s="72">
        <v>6.78</v>
      </c>
      <c r="Q1104" s="73">
        <v>39185</v>
      </c>
      <c r="R1104" s="72">
        <v>4.0529999999999999</v>
      </c>
      <c r="S1104" s="73">
        <v>36339</v>
      </c>
      <c r="T1104" s="72">
        <v>7.22</v>
      </c>
      <c r="U1104" s="73">
        <v>36671</v>
      </c>
      <c r="V1104" s="72">
        <v>7.52</v>
      </c>
      <c r="W1104" s="73">
        <v>37004</v>
      </c>
      <c r="X1104" s="72">
        <v>6.32</v>
      </c>
      <c r="Y1104" s="73"/>
    </row>
    <row r="1105" spans="4:25">
      <c r="D1105" s="83" t="e">
        <f t="shared" si="17"/>
        <v>#DIV/0!</v>
      </c>
      <c r="E1105" s="72">
        <f>ROW()</f>
        <v>1105</v>
      </c>
      <c r="K1105" s="73">
        <v>36335</v>
      </c>
      <c r="L1105" s="72">
        <v>5.84</v>
      </c>
      <c r="M1105" s="73">
        <v>36334</v>
      </c>
      <c r="N1105" s="72">
        <v>6.42</v>
      </c>
      <c r="O1105" s="73">
        <v>36334</v>
      </c>
      <c r="P1105" s="72">
        <v>6.75</v>
      </c>
      <c r="Q1105" s="73">
        <v>39188</v>
      </c>
      <c r="R1105" s="72">
        <v>4.0839999999999996</v>
      </c>
      <c r="S1105" s="73">
        <v>36340</v>
      </c>
      <c r="T1105" s="72">
        <v>7.14</v>
      </c>
      <c r="U1105" s="73">
        <v>36672</v>
      </c>
      <c r="V1105" s="72">
        <v>7.48</v>
      </c>
      <c r="W1105" s="73">
        <v>37005</v>
      </c>
      <c r="X1105" s="72">
        <v>6.25</v>
      </c>
      <c r="Y1105" s="73"/>
    </row>
    <row r="1106" spans="4:25">
      <c r="D1106" s="83" t="e">
        <f t="shared" si="17"/>
        <v>#DIV/0!</v>
      </c>
      <c r="E1106" s="72">
        <f>ROW()</f>
        <v>1106</v>
      </c>
      <c r="K1106" s="73">
        <v>36336</v>
      </c>
      <c r="L1106" s="72">
        <v>5.91</v>
      </c>
      <c r="M1106" s="73">
        <v>36335</v>
      </c>
      <c r="N1106" s="72">
        <v>6.45</v>
      </c>
      <c r="O1106" s="73">
        <v>36335</v>
      </c>
      <c r="P1106" s="72">
        <v>6.76</v>
      </c>
      <c r="Q1106" s="73">
        <v>39189</v>
      </c>
      <c r="R1106" s="72">
        <v>4.0730000000000004</v>
      </c>
      <c r="S1106" s="73">
        <v>36341</v>
      </c>
      <c r="T1106" s="72">
        <v>7.14</v>
      </c>
      <c r="U1106" s="73">
        <v>36675</v>
      </c>
      <c r="V1106" s="72">
        <v>7.46</v>
      </c>
      <c r="W1106" s="73">
        <v>37006</v>
      </c>
      <c r="X1106" s="72">
        <v>6.27</v>
      </c>
      <c r="Y1106" s="73"/>
    </row>
    <row r="1107" spans="4:25">
      <c r="D1107" s="83" t="e">
        <f t="shared" si="17"/>
        <v>#DIV/0!</v>
      </c>
      <c r="E1107" s="72">
        <f>ROW()</f>
        <v>1107</v>
      </c>
      <c r="K1107" s="73">
        <v>36339</v>
      </c>
      <c r="L1107" s="72">
        <v>5.9</v>
      </c>
      <c r="M1107" s="73">
        <v>36336</v>
      </c>
      <c r="N1107" s="72">
        <v>6.47</v>
      </c>
      <c r="O1107" s="73">
        <v>36336</v>
      </c>
      <c r="P1107" s="72">
        <v>6.78</v>
      </c>
      <c r="Q1107" s="73">
        <v>39190</v>
      </c>
      <c r="R1107" s="72">
        <v>4.03</v>
      </c>
      <c r="S1107" s="73">
        <v>36343</v>
      </c>
      <c r="T1107" s="72">
        <v>7.12</v>
      </c>
      <c r="U1107" s="73">
        <v>36676</v>
      </c>
      <c r="V1107" s="72">
        <v>7.45</v>
      </c>
      <c r="W1107" s="73">
        <v>37007</v>
      </c>
      <c r="X1107" s="72">
        <v>6.33</v>
      </c>
      <c r="Y1107" s="73"/>
    </row>
    <row r="1108" spans="4:25">
      <c r="D1108" s="83" t="e">
        <f t="shared" si="17"/>
        <v>#DIV/0!</v>
      </c>
      <c r="E1108" s="72">
        <f>ROW()</f>
        <v>1108</v>
      </c>
      <c r="K1108" s="73">
        <v>36340</v>
      </c>
      <c r="L1108" s="72">
        <v>5.85</v>
      </c>
      <c r="M1108" s="73">
        <v>36339</v>
      </c>
      <c r="N1108" s="72">
        <v>6.45</v>
      </c>
      <c r="O1108" s="73">
        <v>36339</v>
      </c>
      <c r="P1108" s="72">
        <v>6.8</v>
      </c>
      <c r="Q1108" s="73">
        <v>39191</v>
      </c>
      <c r="R1108" s="72">
        <v>3.996</v>
      </c>
      <c r="S1108" s="73">
        <v>36346</v>
      </c>
      <c r="T1108" s="72">
        <v>7.05</v>
      </c>
      <c r="U1108" s="73">
        <v>36677</v>
      </c>
      <c r="V1108" s="72">
        <v>7.47</v>
      </c>
      <c r="W1108" s="73">
        <v>37008</v>
      </c>
      <c r="X1108" s="72">
        <v>6.28</v>
      </c>
      <c r="Y1108" s="73"/>
    </row>
    <row r="1109" spans="4:25">
      <c r="D1109" s="83" t="e">
        <f t="shared" si="17"/>
        <v>#DIV/0!</v>
      </c>
      <c r="E1109" s="72">
        <f>ROW()</f>
        <v>1109</v>
      </c>
      <c r="K1109" s="73">
        <v>36341</v>
      </c>
      <c r="L1109" s="72">
        <v>5.88</v>
      </c>
      <c r="M1109" s="73">
        <v>36340</v>
      </c>
      <c r="N1109" s="72">
        <v>6.43</v>
      </c>
      <c r="O1109" s="73">
        <v>36340</v>
      </c>
      <c r="P1109" s="72">
        <v>6.74</v>
      </c>
      <c r="Q1109" s="73">
        <v>39192</v>
      </c>
      <c r="R1109" s="72">
        <v>3.996</v>
      </c>
      <c r="S1109" s="73">
        <v>36347</v>
      </c>
      <c r="T1109" s="72">
        <v>7.01</v>
      </c>
      <c r="U1109" s="73">
        <v>36678</v>
      </c>
      <c r="V1109" s="72">
        <v>7.42</v>
      </c>
      <c r="W1109" s="73">
        <v>37013</v>
      </c>
      <c r="X1109" s="72">
        <v>6.32</v>
      </c>
      <c r="Y1109" s="73"/>
    </row>
    <row r="1110" spans="4:25">
      <c r="D1110" s="83" t="e">
        <f t="shared" si="17"/>
        <v>#DIV/0!</v>
      </c>
      <c r="E1110" s="72">
        <f>ROW()</f>
        <v>1110</v>
      </c>
      <c r="K1110" s="73">
        <v>36343</v>
      </c>
      <c r="L1110" s="72">
        <v>5.9</v>
      </c>
      <c r="M1110" s="73">
        <v>36341</v>
      </c>
      <c r="N1110" s="72">
        <v>6.45</v>
      </c>
      <c r="O1110" s="73">
        <v>36341</v>
      </c>
      <c r="P1110" s="72">
        <v>6.76</v>
      </c>
      <c r="Q1110" s="73">
        <v>39195</v>
      </c>
      <c r="R1110" s="72">
        <v>4.0119999999999996</v>
      </c>
      <c r="S1110" s="73">
        <v>36348</v>
      </c>
      <c r="T1110" s="72">
        <v>6.99</v>
      </c>
      <c r="U1110" s="73">
        <v>36679</v>
      </c>
      <c r="V1110" s="72">
        <v>7.28</v>
      </c>
      <c r="W1110" s="73">
        <v>37014</v>
      </c>
      <c r="X1110" s="72">
        <v>6.24</v>
      </c>
      <c r="Y1110" s="73"/>
    </row>
    <row r="1111" spans="4:25">
      <c r="D1111" s="83" t="e">
        <f t="shared" si="17"/>
        <v>#DIV/0!</v>
      </c>
      <c r="E1111" s="72">
        <f>ROW()</f>
        <v>1111</v>
      </c>
      <c r="K1111" s="73">
        <v>36346</v>
      </c>
      <c r="L1111" s="72">
        <v>5.85</v>
      </c>
      <c r="M1111" s="73">
        <v>36343</v>
      </c>
      <c r="N1111" s="72">
        <v>6.42</v>
      </c>
      <c r="O1111" s="73">
        <v>36343</v>
      </c>
      <c r="P1111" s="72">
        <v>6.72</v>
      </c>
      <c r="Q1111" s="73">
        <v>39196</v>
      </c>
      <c r="R1111" s="72">
        <v>3.9329999999999998</v>
      </c>
      <c r="S1111" s="73">
        <v>36349</v>
      </c>
      <c r="T1111" s="72">
        <v>7.02</v>
      </c>
      <c r="U1111" s="73">
        <v>36682</v>
      </c>
      <c r="V1111" s="72">
        <v>7.19</v>
      </c>
      <c r="W1111" s="73">
        <v>37015</v>
      </c>
      <c r="X1111" s="72">
        <v>6.14</v>
      </c>
      <c r="Y1111" s="73"/>
    </row>
    <row r="1112" spans="4:25">
      <c r="D1112" s="83" t="e">
        <f t="shared" si="17"/>
        <v>#DIV/0!</v>
      </c>
      <c r="E1112" s="72">
        <f>ROW()</f>
        <v>1112</v>
      </c>
      <c r="K1112" s="73">
        <v>36347</v>
      </c>
      <c r="L1112" s="72">
        <v>5.8</v>
      </c>
      <c r="M1112" s="73">
        <v>36346</v>
      </c>
      <c r="N1112" s="72">
        <v>6.41</v>
      </c>
      <c r="O1112" s="73">
        <v>36346</v>
      </c>
      <c r="P1112" s="72">
        <v>6.71</v>
      </c>
      <c r="Q1112" s="73">
        <v>39197</v>
      </c>
      <c r="R1112" s="72">
        <v>3.9210000000000003</v>
      </c>
      <c r="S1112" s="73">
        <v>36350</v>
      </c>
      <c r="T1112" s="72">
        <v>7.03</v>
      </c>
      <c r="U1112" s="73">
        <v>36684</v>
      </c>
      <c r="V1112" s="72">
        <v>7.21</v>
      </c>
      <c r="W1112" s="73">
        <v>37018</v>
      </c>
      <c r="X1112" s="72">
        <v>6.13</v>
      </c>
      <c r="Y1112" s="73"/>
    </row>
    <row r="1113" spans="4:25">
      <c r="D1113" s="83" t="e">
        <f t="shared" si="17"/>
        <v>#DIV/0!</v>
      </c>
      <c r="E1113" s="72">
        <f>ROW()</f>
        <v>1113</v>
      </c>
      <c r="K1113" s="73">
        <v>36348</v>
      </c>
      <c r="L1113" s="72">
        <v>5.83</v>
      </c>
      <c r="M1113" s="73">
        <v>36347</v>
      </c>
      <c r="N1113" s="72">
        <v>6.36</v>
      </c>
      <c r="O1113" s="73">
        <v>36347</v>
      </c>
      <c r="P1113" s="72">
        <v>6.63</v>
      </c>
      <c r="Q1113" s="73">
        <v>39198</v>
      </c>
      <c r="R1113" s="72">
        <v>3.9830000000000001</v>
      </c>
      <c r="S1113" s="73">
        <v>36353</v>
      </c>
      <c r="T1113" s="72">
        <v>7.03</v>
      </c>
      <c r="U1113" s="73">
        <v>36685</v>
      </c>
      <c r="V1113" s="72">
        <v>7.29</v>
      </c>
      <c r="W1113" s="73">
        <v>37019</v>
      </c>
      <c r="X1113" s="72">
        <v>6.15</v>
      </c>
      <c r="Y1113" s="73"/>
    </row>
    <row r="1114" spans="4:25">
      <c r="D1114" s="83" t="e">
        <f t="shared" si="17"/>
        <v>#DIV/0!</v>
      </c>
      <c r="E1114" s="72">
        <f>ROW()</f>
        <v>1114</v>
      </c>
      <c r="K1114" s="73">
        <v>36349</v>
      </c>
      <c r="L1114" s="72">
        <v>5.82</v>
      </c>
      <c r="M1114" s="73">
        <v>36348</v>
      </c>
      <c r="N1114" s="72">
        <v>6.35</v>
      </c>
      <c r="O1114" s="73">
        <v>36348</v>
      </c>
      <c r="P1114" s="72">
        <v>6.65</v>
      </c>
      <c r="Q1114" s="73">
        <v>39199</v>
      </c>
      <c r="R1114" s="72">
        <v>4.0570000000000004</v>
      </c>
      <c r="S1114" s="73">
        <v>36354</v>
      </c>
      <c r="T1114" s="72">
        <v>7.06</v>
      </c>
      <c r="U1114" s="73">
        <v>36686</v>
      </c>
      <c r="V1114" s="72">
        <v>7.28</v>
      </c>
      <c r="W1114" s="73">
        <v>37020</v>
      </c>
      <c r="X1114" s="72">
        <v>6.19</v>
      </c>
      <c r="Y1114" s="73"/>
    </row>
    <row r="1115" spans="4:25">
      <c r="D1115" s="83" t="e">
        <f t="shared" si="17"/>
        <v>#DIV/0!</v>
      </c>
      <c r="E1115" s="72">
        <f>ROW()</f>
        <v>1115</v>
      </c>
      <c r="K1115" s="73">
        <v>36350</v>
      </c>
      <c r="L1115" s="72">
        <v>5.84</v>
      </c>
      <c r="M1115" s="73">
        <v>36349</v>
      </c>
      <c r="N1115" s="72">
        <v>6.38</v>
      </c>
      <c r="O1115" s="73">
        <v>36349</v>
      </c>
      <c r="P1115" s="72">
        <v>6.68</v>
      </c>
      <c r="Q1115" s="73">
        <v>39202</v>
      </c>
      <c r="R1115" s="72">
        <v>4.0540000000000003</v>
      </c>
      <c r="S1115" s="73">
        <v>36355</v>
      </c>
      <c r="T1115" s="72">
        <v>7.04</v>
      </c>
      <c r="U1115" s="73">
        <v>36689</v>
      </c>
      <c r="V1115" s="72">
        <v>7.24</v>
      </c>
      <c r="W1115" s="73">
        <v>37021</v>
      </c>
      <c r="X1115" s="72">
        <v>6.16</v>
      </c>
      <c r="Y1115" s="73"/>
    </row>
    <row r="1116" spans="4:25">
      <c r="D1116" s="83" t="e">
        <f t="shared" si="17"/>
        <v>#DIV/0!</v>
      </c>
      <c r="E1116" s="72">
        <f>ROW()</f>
        <v>1116</v>
      </c>
      <c r="K1116" s="73">
        <v>36353</v>
      </c>
      <c r="L1116" s="72">
        <v>5.84</v>
      </c>
      <c r="M1116" s="73">
        <v>36350</v>
      </c>
      <c r="N1116" s="72">
        <v>6.39</v>
      </c>
      <c r="O1116" s="73">
        <v>36350</v>
      </c>
      <c r="P1116" s="72">
        <v>6.6899999999999995</v>
      </c>
      <c r="Q1116" s="73">
        <v>39203</v>
      </c>
      <c r="R1116" s="72">
        <v>4.0540000000000003</v>
      </c>
      <c r="S1116" s="73">
        <v>36356</v>
      </c>
      <c r="T1116" s="72">
        <v>7.04</v>
      </c>
      <c r="U1116" s="73">
        <v>36690</v>
      </c>
      <c r="V1116" s="72">
        <v>7.22</v>
      </c>
      <c r="W1116" s="73">
        <v>37022</v>
      </c>
      <c r="X1116" s="72">
        <v>6.3</v>
      </c>
      <c r="Y1116" s="73"/>
    </row>
    <row r="1117" spans="4:25">
      <c r="D1117" s="83" t="e">
        <f t="shared" si="17"/>
        <v>#DIV/0!</v>
      </c>
      <c r="E1117" s="72">
        <f>ROW()</f>
        <v>1117</v>
      </c>
      <c r="K1117" s="73">
        <v>36354</v>
      </c>
      <c r="L1117" s="72">
        <v>5.87</v>
      </c>
      <c r="M1117" s="73">
        <v>36353</v>
      </c>
      <c r="N1117" s="72">
        <v>6.39</v>
      </c>
      <c r="O1117" s="73">
        <v>36353</v>
      </c>
      <c r="P1117" s="72">
        <v>6.6899999999999995</v>
      </c>
      <c r="Q1117" s="73">
        <v>39204</v>
      </c>
      <c r="R1117" s="72">
        <v>4.0049999999999999</v>
      </c>
      <c r="S1117" s="73">
        <v>36357</v>
      </c>
      <c r="T1117" s="72">
        <v>7.05</v>
      </c>
      <c r="U1117" s="73">
        <v>36691</v>
      </c>
      <c r="V1117" s="72">
        <v>7.24</v>
      </c>
      <c r="W1117" s="73">
        <v>37025</v>
      </c>
      <c r="X1117" s="72">
        <v>6.38</v>
      </c>
      <c r="Y1117" s="73"/>
    </row>
    <row r="1118" spans="4:25">
      <c r="D1118" s="83" t="e">
        <f t="shared" si="17"/>
        <v>#DIV/0!</v>
      </c>
      <c r="E1118" s="72">
        <f>ROW()</f>
        <v>1118</v>
      </c>
      <c r="K1118" s="73">
        <v>36355</v>
      </c>
      <c r="L1118" s="72">
        <v>5.86</v>
      </c>
      <c r="M1118" s="73">
        <v>36354</v>
      </c>
      <c r="N1118" s="72">
        <v>6.4</v>
      </c>
      <c r="O1118" s="73">
        <v>36355</v>
      </c>
      <c r="P1118" s="72">
        <v>6.68</v>
      </c>
      <c r="Q1118" s="73">
        <v>39205</v>
      </c>
      <c r="R1118" s="72">
        <v>4.0469999999999997</v>
      </c>
      <c r="S1118" s="73">
        <v>36360</v>
      </c>
      <c r="T1118" s="72">
        <v>7.04</v>
      </c>
      <c r="U1118" s="73">
        <v>36692</v>
      </c>
      <c r="V1118" s="72">
        <v>7.2</v>
      </c>
      <c r="W1118" s="73">
        <v>37026</v>
      </c>
      <c r="X1118" s="72">
        <v>6.44</v>
      </c>
      <c r="Y1118" s="73"/>
    </row>
    <row r="1119" spans="4:25">
      <c r="D1119" s="83" t="e">
        <f t="shared" si="17"/>
        <v>#DIV/0!</v>
      </c>
      <c r="E1119" s="72">
        <f>ROW()</f>
        <v>1119</v>
      </c>
      <c r="K1119" s="73">
        <v>36356</v>
      </c>
      <c r="L1119" s="72">
        <v>5.83</v>
      </c>
      <c r="M1119" s="73">
        <v>36355</v>
      </c>
      <c r="N1119" s="72">
        <v>6.42</v>
      </c>
      <c r="O1119" s="73">
        <v>36356</v>
      </c>
      <c r="P1119" s="72">
        <v>6.65</v>
      </c>
      <c r="Q1119" s="73">
        <v>39206</v>
      </c>
      <c r="R1119" s="72">
        <v>4.093</v>
      </c>
      <c r="S1119" s="73">
        <v>36361</v>
      </c>
      <c r="T1119" s="72">
        <v>7</v>
      </c>
      <c r="U1119" s="73">
        <v>36696</v>
      </c>
      <c r="V1119" s="72">
        <v>7.16</v>
      </c>
      <c r="W1119" s="73">
        <v>37027</v>
      </c>
      <c r="X1119" s="72">
        <v>6.54</v>
      </c>
      <c r="Y1119" s="73"/>
    </row>
    <row r="1120" spans="4:25">
      <c r="D1120" s="83" t="e">
        <f t="shared" si="17"/>
        <v>#DIV/0!</v>
      </c>
      <c r="E1120" s="72">
        <f>ROW()</f>
        <v>1120</v>
      </c>
      <c r="K1120" s="73">
        <v>36357</v>
      </c>
      <c r="L1120" s="72">
        <v>5.86</v>
      </c>
      <c r="M1120" s="73">
        <v>36356</v>
      </c>
      <c r="N1120" s="72">
        <v>6.38</v>
      </c>
      <c r="O1120" s="73">
        <v>36357</v>
      </c>
      <c r="P1120" s="72">
        <v>6.67</v>
      </c>
      <c r="Q1120" s="73">
        <v>39209</v>
      </c>
      <c r="R1120" s="72">
        <v>4.0670000000000002</v>
      </c>
      <c r="S1120" s="73">
        <v>36362</v>
      </c>
      <c r="T1120" s="72">
        <v>6.89</v>
      </c>
      <c r="U1120" s="73">
        <v>36697</v>
      </c>
      <c r="V1120" s="72">
        <v>7.19</v>
      </c>
      <c r="W1120" s="73">
        <v>37028</v>
      </c>
      <c r="X1120" s="72">
        <v>6.48</v>
      </c>
      <c r="Y1120" s="73"/>
    </row>
    <row r="1121" spans="4:25">
      <c r="D1121" s="83" t="e">
        <f t="shared" si="17"/>
        <v>#DIV/0!</v>
      </c>
      <c r="E1121" s="72">
        <f>ROW()</f>
        <v>1121</v>
      </c>
      <c r="K1121" s="73">
        <v>36360</v>
      </c>
      <c r="L1121" s="72">
        <v>5.9</v>
      </c>
      <c r="M1121" s="73">
        <v>36357</v>
      </c>
      <c r="N1121" s="72">
        <v>6.39</v>
      </c>
      <c r="O1121" s="73">
        <v>36360</v>
      </c>
      <c r="P1121" s="72">
        <v>6.68</v>
      </c>
      <c r="Q1121" s="73">
        <v>39210</v>
      </c>
      <c r="R1121" s="72">
        <v>4.0439999999999996</v>
      </c>
      <c r="S1121" s="73">
        <v>36363</v>
      </c>
      <c r="T1121" s="72">
        <v>6.85</v>
      </c>
      <c r="U1121" s="73">
        <v>36698</v>
      </c>
      <c r="V1121" s="72">
        <v>7.19</v>
      </c>
      <c r="W1121" s="73">
        <v>37029</v>
      </c>
      <c r="X1121" s="72">
        <v>6.44</v>
      </c>
      <c r="Y1121" s="73"/>
    </row>
    <row r="1122" spans="4:25">
      <c r="D1122" s="83" t="e">
        <f t="shared" si="17"/>
        <v>#DIV/0!</v>
      </c>
      <c r="E1122" s="72">
        <f>ROW()</f>
        <v>1122</v>
      </c>
      <c r="K1122" s="73">
        <v>36361</v>
      </c>
      <c r="L1122" s="72">
        <v>5.86</v>
      </c>
      <c r="M1122" s="73">
        <v>36360</v>
      </c>
      <c r="N1122" s="72">
        <v>6.42</v>
      </c>
      <c r="O1122" s="73">
        <v>36361</v>
      </c>
      <c r="P1122" s="72">
        <v>6.62</v>
      </c>
      <c r="Q1122" s="73">
        <v>39211</v>
      </c>
      <c r="R1122" s="72">
        <v>4.032</v>
      </c>
      <c r="S1122" s="73">
        <v>36364</v>
      </c>
      <c r="T1122" s="72">
        <v>6.8100000000000005</v>
      </c>
      <c r="U1122" s="73">
        <v>36699</v>
      </c>
      <c r="V1122" s="72">
        <v>7.25</v>
      </c>
      <c r="W1122" s="73">
        <v>37032</v>
      </c>
      <c r="X1122" s="72">
        <v>6.47</v>
      </c>
      <c r="Y1122" s="73"/>
    </row>
    <row r="1123" spans="4:25">
      <c r="D1123" s="83" t="e">
        <f t="shared" si="17"/>
        <v>#DIV/0!</v>
      </c>
      <c r="E1123" s="72">
        <f>ROW()</f>
        <v>1123</v>
      </c>
      <c r="K1123" s="73">
        <v>36362</v>
      </c>
      <c r="L1123" s="72">
        <v>5.84</v>
      </c>
      <c r="M1123" s="73">
        <v>36361</v>
      </c>
      <c r="N1123" s="72">
        <v>6.37</v>
      </c>
      <c r="O1123" s="73">
        <v>36362</v>
      </c>
      <c r="P1123" s="72">
        <v>6.5600000000000005</v>
      </c>
      <c r="Q1123" s="73">
        <v>39212</v>
      </c>
      <c r="R1123" s="72">
        <v>4.0549999999999997</v>
      </c>
      <c r="S1123" s="73">
        <v>36367</v>
      </c>
      <c r="T1123" s="72">
        <v>6.8</v>
      </c>
      <c r="U1123" s="73">
        <v>36700</v>
      </c>
      <c r="V1123" s="72">
        <v>7.25</v>
      </c>
      <c r="W1123" s="73">
        <v>37033</v>
      </c>
      <c r="X1123" s="72">
        <v>6.47</v>
      </c>
      <c r="Y1123" s="73"/>
    </row>
    <row r="1124" spans="4:25">
      <c r="D1124" s="83" t="e">
        <f t="shared" si="17"/>
        <v>#DIV/0!</v>
      </c>
      <c r="E1124" s="72">
        <f>ROW()</f>
        <v>1124</v>
      </c>
      <c r="K1124" s="73">
        <v>36363</v>
      </c>
      <c r="L1124" s="72">
        <v>5.85</v>
      </c>
      <c r="M1124" s="73">
        <v>36362</v>
      </c>
      <c r="N1124" s="72">
        <v>6.35</v>
      </c>
      <c r="O1124" s="73">
        <v>36363</v>
      </c>
      <c r="P1124" s="72">
        <v>6.48</v>
      </c>
      <c r="Q1124" s="73">
        <v>39213</v>
      </c>
      <c r="R1124" s="72">
        <v>4.0430000000000001</v>
      </c>
      <c r="S1124" s="73">
        <v>36368</v>
      </c>
      <c r="T1124" s="72">
        <v>6.78</v>
      </c>
      <c r="U1124" s="73">
        <v>36703</v>
      </c>
      <c r="V1124" s="72">
        <v>7.29</v>
      </c>
      <c r="W1124" s="73">
        <v>37034</v>
      </c>
      <c r="X1124" s="72">
        <v>6.46</v>
      </c>
      <c r="Y1124" s="73"/>
    </row>
    <row r="1125" spans="4:25">
      <c r="D1125" s="83" t="e">
        <f t="shared" si="17"/>
        <v>#DIV/0!</v>
      </c>
      <c r="E1125" s="72">
        <f>ROW()</f>
        <v>1125</v>
      </c>
      <c r="K1125" s="73">
        <v>36364</v>
      </c>
      <c r="L1125" s="72">
        <v>5.89</v>
      </c>
      <c r="M1125" s="73">
        <v>36363</v>
      </c>
      <c r="N1125" s="72">
        <v>6.3</v>
      </c>
      <c r="O1125" s="73">
        <v>36364</v>
      </c>
      <c r="P1125" s="72">
        <v>6.51</v>
      </c>
      <c r="Q1125" s="73">
        <v>39216</v>
      </c>
      <c r="R1125" s="72">
        <v>3.9849999999999999</v>
      </c>
      <c r="S1125" s="73">
        <v>36369</v>
      </c>
      <c r="T1125" s="72">
        <v>6.78</v>
      </c>
      <c r="U1125" s="73">
        <v>36704</v>
      </c>
      <c r="V1125" s="72">
        <v>7.23</v>
      </c>
      <c r="W1125" s="73">
        <v>37035</v>
      </c>
      <c r="X1125" s="72">
        <v>6.44</v>
      </c>
      <c r="Y1125" s="73"/>
    </row>
    <row r="1126" spans="4:25">
      <c r="D1126" s="83" t="e">
        <f t="shared" si="17"/>
        <v>#DIV/0!</v>
      </c>
      <c r="E1126" s="72">
        <f>ROW()</f>
        <v>1126</v>
      </c>
      <c r="K1126" s="73">
        <v>36367</v>
      </c>
      <c r="L1126" s="72">
        <v>5.86</v>
      </c>
      <c r="M1126" s="73">
        <v>36364</v>
      </c>
      <c r="N1126" s="72">
        <v>6.32</v>
      </c>
      <c r="O1126" s="73">
        <v>36367</v>
      </c>
      <c r="P1126" s="72">
        <v>6.47</v>
      </c>
      <c r="Q1126" s="73">
        <v>39217</v>
      </c>
      <c r="R1126" s="72">
        <v>3.9710000000000001</v>
      </c>
      <c r="S1126" s="73">
        <v>36370</v>
      </c>
      <c r="T1126" s="72">
        <v>6.85</v>
      </c>
      <c r="U1126" s="73">
        <v>36705</v>
      </c>
      <c r="V1126" s="72">
        <v>7.24</v>
      </c>
      <c r="W1126" s="73">
        <v>37036</v>
      </c>
      <c r="X1126" s="72">
        <v>6.48</v>
      </c>
      <c r="Y1126" s="73"/>
    </row>
    <row r="1127" spans="4:25">
      <c r="D1127" s="83" t="e">
        <f t="shared" si="17"/>
        <v>#DIV/0!</v>
      </c>
      <c r="E1127" s="72">
        <f>ROW()</f>
        <v>1127</v>
      </c>
      <c r="K1127" s="73">
        <v>36368</v>
      </c>
      <c r="L1127" s="72">
        <v>5.85</v>
      </c>
      <c r="M1127" s="73">
        <v>36367</v>
      </c>
      <c r="N1127" s="72">
        <v>6.25</v>
      </c>
      <c r="O1127" s="73">
        <v>36368</v>
      </c>
      <c r="P1127" s="72">
        <v>6.46</v>
      </c>
      <c r="Q1127" s="73">
        <v>39218</v>
      </c>
      <c r="R1127" s="72">
        <v>3.988</v>
      </c>
      <c r="S1127" s="73">
        <v>36371</v>
      </c>
      <c r="T1127" s="72">
        <v>6.88</v>
      </c>
      <c r="U1127" s="73">
        <v>36706</v>
      </c>
      <c r="V1127" s="72">
        <v>7.25</v>
      </c>
      <c r="W1127" s="73">
        <v>37039</v>
      </c>
      <c r="X1127" s="72">
        <v>6.54</v>
      </c>
      <c r="Y1127" s="73"/>
    </row>
    <row r="1128" spans="4:25">
      <c r="D1128" s="83" t="e">
        <f t="shared" si="17"/>
        <v>#DIV/0!</v>
      </c>
      <c r="E1128" s="72">
        <f>ROW()</f>
        <v>1128</v>
      </c>
      <c r="K1128" s="73">
        <v>36369</v>
      </c>
      <c r="L1128" s="72">
        <v>5.85</v>
      </c>
      <c r="M1128" s="73">
        <v>36368</v>
      </c>
      <c r="N1128" s="72">
        <v>6.23</v>
      </c>
      <c r="O1128" s="73">
        <v>36369</v>
      </c>
      <c r="P1128" s="72">
        <v>6.47</v>
      </c>
      <c r="Q1128" s="73">
        <v>39219</v>
      </c>
      <c r="R1128" s="72">
        <v>3.988</v>
      </c>
      <c r="S1128" s="73">
        <v>36374</v>
      </c>
      <c r="T1128" s="72">
        <v>6.91</v>
      </c>
      <c r="U1128" s="73">
        <v>36707</v>
      </c>
      <c r="V1128" s="72">
        <v>7.23</v>
      </c>
      <c r="W1128" s="73">
        <v>37040</v>
      </c>
      <c r="X1128" s="72">
        <v>6.51</v>
      </c>
      <c r="Y1128" s="73"/>
    </row>
    <row r="1129" spans="4:25">
      <c r="D1129" s="83" t="e">
        <f t="shared" si="17"/>
        <v>#DIV/0!</v>
      </c>
      <c r="E1129" s="72">
        <f>ROW()</f>
        <v>1129</v>
      </c>
      <c r="K1129" s="73">
        <v>36370</v>
      </c>
      <c r="L1129" s="72">
        <v>5.84</v>
      </c>
      <c r="M1129" s="73">
        <v>36369</v>
      </c>
      <c r="N1129" s="72">
        <v>6.24</v>
      </c>
      <c r="O1129" s="73">
        <v>36370</v>
      </c>
      <c r="P1129" s="72">
        <v>6.49</v>
      </c>
      <c r="Q1129" s="73">
        <v>39220</v>
      </c>
      <c r="R1129" s="72">
        <v>4.048</v>
      </c>
      <c r="S1129" s="73">
        <v>36375</v>
      </c>
      <c r="T1129" s="72">
        <v>6.88</v>
      </c>
      <c r="U1129" s="73">
        <v>36710</v>
      </c>
      <c r="V1129" s="72">
        <v>7.26</v>
      </c>
      <c r="W1129" s="73">
        <v>37041</v>
      </c>
      <c r="X1129" s="72">
        <v>6.51</v>
      </c>
      <c r="Y1129" s="73"/>
    </row>
    <row r="1130" spans="4:25">
      <c r="D1130" s="83" t="e">
        <f t="shared" si="17"/>
        <v>#DIV/0!</v>
      </c>
      <c r="E1130" s="72">
        <f>ROW()</f>
        <v>1130</v>
      </c>
      <c r="K1130" s="73">
        <v>36371</v>
      </c>
      <c r="L1130" s="72">
        <v>5.85</v>
      </c>
      <c r="M1130" s="73">
        <v>36370</v>
      </c>
      <c r="N1130" s="72">
        <v>6.24</v>
      </c>
      <c r="O1130" s="73">
        <v>36371</v>
      </c>
      <c r="P1130" s="72">
        <v>6.51</v>
      </c>
      <c r="Q1130" s="73">
        <v>39223</v>
      </c>
      <c r="R1130" s="72">
        <v>4.085</v>
      </c>
      <c r="S1130" s="73">
        <v>36376</v>
      </c>
      <c r="T1130" s="72">
        <v>6.88</v>
      </c>
      <c r="U1130" s="73">
        <v>36711</v>
      </c>
      <c r="V1130" s="72">
        <v>7.21</v>
      </c>
      <c r="W1130" s="73">
        <v>37042</v>
      </c>
      <c r="X1130" s="72">
        <v>6.45</v>
      </c>
      <c r="Y1130" s="73"/>
    </row>
    <row r="1131" spans="4:25">
      <c r="D1131" s="83" t="e">
        <f t="shared" si="17"/>
        <v>#DIV/0!</v>
      </c>
      <c r="E1131" s="72">
        <f>ROW()</f>
        <v>1131</v>
      </c>
      <c r="K1131" s="73">
        <v>36374</v>
      </c>
      <c r="L1131" s="72">
        <v>5.84</v>
      </c>
      <c r="M1131" s="73">
        <v>36371</v>
      </c>
      <c r="N1131" s="72">
        <v>6.29</v>
      </c>
      <c r="O1131" s="73">
        <v>36374</v>
      </c>
      <c r="P1131" s="72">
        <v>6.53</v>
      </c>
      <c r="Q1131" s="73">
        <v>39224</v>
      </c>
      <c r="R1131" s="72">
        <v>4.0640000000000001</v>
      </c>
      <c r="S1131" s="73">
        <v>36377</v>
      </c>
      <c r="T1131" s="72">
        <v>6.9</v>
      </c>
      <c r="U1131" s="73">
        <v>36712</v>
      </c>
      <c r="V1131" s="72">
        <v>7.19</v>
      </c>
      <c r="W1131" s="73">
        <v>37043</v>
      </c>
      <c r="X1131" s="72">
        <v>6.35</v>
      </c>
      <c r="Y1131" s="73"/>
    </row>
    <row r="1132" spans="4:25">
      <c r="D1132" s="83" t="e">
        <f t="shared" si="17"/>
        <v>#DIV/0!</v>
      </c>
      <c r="E1132" s="72">
        <f>ROW()</f>
        <v>1132</v>
      </c>
      <c r="K1132" s="73">
        <v>36375</v>
      </c>
      <c r="L1132" s="72">
        <v>5.84</v>
      </c>
      <c r="M1132" s="73">
        <v>36374</v>
      </c>
      <c r="N1132" s="72">
        <v>6.29</v>
      </c>
      <c r="O1132" s="73">
        <v>36375</v>
      </c>
      <c r="P1132" s="72">
        <v>6.5</v>
      </c>
      <c r="Q1132" s="73">
        <v>39225</v>
      </c>
      <c r="R1132" s="72">
        <v>4.0990000000000002</v>
      </c>
      <c r="S1132" s="73">
        <v>36378</v>
      </c>
      <c r="T1132" s="72">
        <v>6.89</v>
      </c>
      <c r="U1132" s="73">
        <v>36713</v>
      </c>
      <c r="V1132" s="72">
        <v>7.2</v>
      </c>
      <c r="W1132" s="73">
        <v>37046</v>
      </c>
      <c r="X1132" s="72">
        <v>6.36</v>
      </c>
      <c r="Y1132" s="73"/>
    </row>
    <row r="1133" spans="4:25">
      <c r="D1133" s="83" t="e">
        <f t="shared" si="17"/>
        <v>#DIV/0!</v>
      </c>
      <c r="E1133" s="72">
        <f>ROW()</f>
        <v>1133</v>
      </c>
      <c r="K1133" s="73">
        <v>36376</v>
      </c>
      <c r="L1133" s="72">
        <v>5.88</v>
      </c>
      <c r="M1133" s="73">
        <v>36375</v>
      </c>
      <c r="N1133" s="72">
        <v>6.29</v>
      </c>
      <c r="O1133" s="73">
        <v>36376</v>
      </c>
      <c r="P1133" s="72">
        <v>6.55</v>
      </c>
      <c r="Q1133" s="73">
        <v>39226</v>
      </c>
      <c r="R1133" s="72">
        <v>4.0990000000000002</v>
      </c>
      <c r="S1133" s="73">
        <v>36381</v>
      </c>
      <c r="T1133" s="72">
        <v>6.95</v>
      </c>
      <c r="U1133" s="73">
        <v>36714</v>
      </c>
      <c r="V1133" s="72">
        <v>7.23</v>
      </c>
      <c r="W1133" s="73">
        <v>37047</v>
      </c>
      <c r="X1133" s="72">
        <v>6.25</v>
      </c>
      <c r="Y1133" s="73"/>
    </row>
    <row r="1134" spans="4:25">
      <c r="D1134" s="83" t="e">
        <f t="shared" si="17"/>
        <v>#DIV/0!</v>
      </c>
      <c r="E1134" s="72">
        <f>ROW()</f>
        <v>1134</v>
      </c>
      <c r="K1134" s="73">
        <v>36377</v>
      </c>
      <c r="L1134" s="72">
        <v>5.9</v>
      </c>
      <c r="M1134" s="73">
        <v>36376</v>
      </c>
      <c r="N1134" s="72">
        <v>6.29</v>
      </c>
      <c r="O1134" s="73">
        <v>36377</v>
      </c>
      <c r="P1134" s="72">
        <v>6.55</v>
      </c>
      <c r="Q1134" s="73">
        <v>39227</v>
      </c>
      <c r="R1134" s="72">
        <v>4.2</v>
      </c>
      <c r="S1134" s="73">
        <v>36382</v>
      </c>
      <c r="T1134" s="72">
        <v>6.96</v>
      </c>
      <c r="U1134" s="73">
        <v>36717</v>
      </c>
      <c r="V1134" s="72">
        <v>7.21</v>
      </c>
      <c r="W1134" s="73">
        <v>37048</v>
      </c>
      <c r="X1134" s="72">
        <v>6.15</v>
      </c>
      <c r="Y1134" s="73"/>
    </row>
    <row r="1135" spans="4:25">
      <c r="D1135" s="83" t="e">
        <f t="shared" si="17"/>
        <v>#DIV/0!</v>
      </c>
      <c r="E1135" s="72">
        <f>ROW()</f>
        <v>1135</v>
      </c>
      <c r="K1135" s="73">
        <v>36378</v>
      </c>
      <c r="L1135" s="72">
        <v>5.9</v>
      </c>
      <c r="M1135" s="73">
        <v>36377</v>
      </c>
      <c r="N1135" s="72">
        <v>6.33</v>
      </c>
      <c r="O1135" s="73">
        <v>36378</v>
      </c>
      <c r="P1135" s="72">
        <v>6.54</v>
      </c>
      <c r="Q1135" s="73">
        <v>39230</v>
      </c>
      <c r="R1135" s="72">
        <v>4.3079999999999998</v>
      </c>
      <c r="S1135" s="73">
        <v>36383</v>
      </c>
      <c r="T1135" s="72">
        <v>6.97</v>
      </c>
      <c r="U1135" s="73">
        <v>36718</v>
      </c>
      <c r="V1135" s="72">
        <v>7.22</v>
      </c>
      <c r="W1135" s="73">
        <v>37049</v>
      </c>
      <c r="X1135" s="72">
        <v>6.16</v>
      </c>
      <c r="Y1135" s="73"/>
    </row>
    <row r="1136" spans="4:25">
      <c r="D1136" s="83" t="e">
        <f t="shared" si="17"/>
        <v>#DIV/0!</v>
      </c>
      <c r="E1136" s="72">
        <f>ROW()</f>
        <v>1136</v>
      </c>
      <c r="K1136" s="73">
        <v>36381</v>
      </c>
      <c r="L1136" s="72">
        <v>5.93</v>
      </c>
      <c r="M1136" s="73">
        <v>36378</v>
      </c>
      <c r="N1136" s="72">
        <v>6.3</v>
      </c>
      <c r="O1136" s="73">
        <v>36381</v>
      </c>
      <c r="P1136" s="72">
        <v>6.61</v>
      </c>
      <c r="Q1136" s="73">
        <v>39231</v>
      </c>
      <c r="R1136" s="72">
        <v>4.2939999999999996</v>
      </c>
      <c r="S1136" s="73">
        <v>36384</v>
      </c>
      <c r="T1136" s="72">
        <v>6.98</v>
      </c>
      <c r="U1136" s="73">
        <v>36719</v>
      </c>
      <c r="V1136" s="72">
        <v>7.21</v>
      </c>
      <c r="W1136" s="73">
        <v>37050</v>
      </c>
      <c r="X1136" s="72">
        <v>6.22</v>
      </c>
      <c r="Y1136" s="73"/>
    </row>
    <row r="1137" spans="4:25">
      <c r="D1137" s="83" t="e">
        <f t="shared" si="17"/>
        <v>#DIV/0!</v>
      </c>
      <c r="E1137" s="72">
        <f>ROW()</f>
        <v>1137</v>
      </c>
      <c r="K1137" s="73">
        <v>36382</v>
      </c>
      <c r="L1137" s="72">
        <v>5.9399999999999995</v>
      </c>
      <c r="M1137" s="73">
        <v>36381</v>
      </c>
      <c r="N1137" s="72">
        <v>6.36</v>
      </c>
      <c r="O1137" s="73">
        <v>36382</v>
      </c>
      <c r="P1137" s="72">
        <v>6.55</v>
      </c>
      <c r="Q1137" s="73">
        <v>39232</v>
      </c>
      <c r="R1137" s="72">
        <v>4.4169999999999998</v>
      </c>
      <c r="S1137" s="73">
        <v>36385</v>
      </c>
      <c r="T1137" s="72">
        <v>6.96</v>
      </c>
      <c r="U1137" s="73">
        <v>36720</v>
      </c>
      <c r="V1137" s="72">
        <v>7.23</v>
      </c>
      <c r="W1137" s="73">
        <v>37053</v>
      </c>
      <c r="X1137" s="72">
        <v>6.28</v>
      </c>
      <c r="Y1137" s="73"/>
    </row>
    <row r="1138" spans="4:25">
      <c r="D1138" s="83" t="e">
        <f t="shared" si="17"/>
        <v>#DIV/0!</v>
      </c>
      <c r="E1138" s="72">
        <f>ROW()</f>
        <v>1138</v>
      </c>
      <c r="K1138" s="73">
        <v>36383</v>
      </c>
      <c r="L1138" s="72">
        <v>6.01</v>
      </c>
      <c r="M1138" s="73">
        <v>36382</v>
      </c>
      <c r="N1138" s="72">
        <v>6.18</v>
      </c>
      <c r="O1138" s="73">
        <v>36383</v>
      </c>
      <c r="P1138" s="72">
        <v>6.6</v>
      </c>
      <c r="Q1138" s="73">
        <v>39233</v>
      </c>
      <c r="R1138" s="72">
        <v>4.4059999999999997</v>
      </c>
      <c r="S1138" s="73">
        <v>36388</v>
      </c>
      <c r="T1138" s="72">
        <v>6.91</v>
      </c>
      <c r="U1138" s="73">
        <v>36721</v>
      </c>
      <c r="V1138" s="72">
        <v>7.18</v>
      </c>
      <c r="W1138" s="73">
        <v>37054</v>
      </c>
      <c r="X1138" s="72">
        <v>6.15</v>
      </c>
      <c r="Y1138" s="73"/>
    </row>
    <row r="1139" spans="4:25">
      <c r="D1139" s="83" t="e">
        <f t="shared" si="17"/>
        <v>#DIV/0!</v>
      </c>
      <c r="E1139" s="72">
        <f>ROW()</f>
        <v>1139</v>
      </c>
      <c r="K1139" s="73">
        <v>36384</v>
      </c>
      <c r="L1139" s="72">
        <v>6</v>
      </c>
      <c r="M1139" s="73">
        <v>36383</v>
      </c>
      <c r="N1139" s="72">
        <v>6.32</v>
      </c>
      <c r="O1139" s="73">
        <v>36384</v>
      </c>
      <c r="P1139" s="72">
        <v>6.61</v>
      </c>
      <c r="Q1139" s="73">
        <v>39234</v>
      </c>
      <c r="R1139" s="72">
        <v>4.4059999999999997</v>
      </c>
      <c r="S1139" s="73">
        <v>36389</v>
      </c>
      <c r="T1139" s="72">
        <v>6.9</v>
      </c>
      <c r="U1139" s="73">
        <v>36724</v>
      </c>
      <c r="V1139" s="72">
        <v>7.22</v>
      </c>
      <c r="W1139" s="73">
        <v>37055</v>
      </c>
      <c r="X1139" s="72">
        <v>6.11</v>
      </c>
      <c r="Y1139" s="73"/>
    </row>
    <row r="1140" spans="4:25">
      <c r="D1140" s="83" t="e">
        <f t="shared" si="17"/>
        <v>#DIV/0!</v>
      </c>
      <c r="E1140" s="72">
        <f>ROW()</f>
        <v>1140</v>
      </c>
      <c r="K1140" s="73">
        <v>36385</v>
      </c>
      <c r="L1140" s="72">
        <v>6</v>
      </c>
      <c r="M1140" s="73">
        <v>36384</v>
      </c>
      <c r="N1140" s="72">
        <v>6.42</v>
      </c>
      <c r="O1140" s="73">
        <v>36385</v>
      </c>
      <c r="P1140" s="72">
        <v>6.58</v>
      </c>
      <c r="Q1140" s="73">
        <v>39237</v>
      </c>
      <c r="R1140" s="72">
        <v>4.5209999999999999</v>
      </c>
      <c r="S1140" s="73">
        <v>36390</v>
      </c>
      <c r="T1140" s="72">
        <v>6.89</v>
      </c>
      <c r="U1140" s="73">
        <v>36725</v>
      </c>
      <c r="V1140" s="72">
        <v>7.27</v>
      </c>
      <c r="W1140" s="73">
        <v>37056</v>
      </c>
      <c r="X1140" s="72">
        <v>6.14</v>
      </c>
      <c r="Y1140" s="73"/>
    </row>
    <row r="1141" spans="4:25">
      <c r="D1141" s="83" t="e">
        <f t="shared" si="17"/>
        <v>#DIV/0!</v>
      </c>
      <c r="E1141" s="72">
        <f>ROW()</f>
        <v>1141</v>
      </c>
      <c r="K1141" s="73">
        <v>36388</v>
      </c>
      <c r="L1141" s="72">
        <v>5.9399999999999995</v>
      </c>
      <c r="M1141" s="73">
        <v>36385</v>
      </c>
      <c r="N1141" s="72">
        <v>6.4</v>
      </c>
      <c r="O1141" s="73">
        <v>36388</v>
      </c>
      <c r="P1141" s="72">
        <v>6.51</v>
      </c>
      <c r="Q1141" s="73">
        <v>39238</v>
      </c>
      <c r="R1141" s="72">
        <v>4.468</v>
      </c>
      <c r="S1141" s="73">
        <v>36391</v>
      </c>
      <c r="T1141" s="72">
        <v>6.89</v>
      </c>
      <c r="U1141" s="73">
        <v>36726</v>
      </c>
      <c r="V1141" s="72">
        <v>7.27</v>
      </c>
      <c r="W1141" s="73">
        <v>37057</v>
      </c>
      <c r="X1141" s="72">
        <v>6.13</v>
      </c>
      <c r="Y1141" s="73"/>
    </row>
    <row r="1142" spans="4:25">
      <c r="D1142" s="83" t="e">
        <f t="shared" si="17"/>
        <v>#DIV/0!</v>
      </c>
      <c r="E1142" s="72">
        <f>ROW()</f>
        <v>1142</v>
      </c>
      <c r="K1142" s="73">
        <v>36389</v>
      </c>
      <c r="L1142" s="72">
        <v>5.93</v>
      </c>
      <c r="M1142" s="73">
        <v>36388</v>
      </c>
      <c r="N1142" s="72">
        <v>6.32</v>
      </c>
      <c r="O1142" s="73">
        <v>36389</v>
      </c>
      <c r="P1142" s="72">
        <v>6.5</v>
      </c>
      <c r="Q1142" s="73">
        <v>39239</v>
      </c>
      <c r="R1142" s="72">
        <v>4.5640000000000001</v>
      </c>
      <c r="S1142" s="73">
        <v>36392</v>
      </c>
      <c r="T1142" s="72">
        <v>6.91</v>
      </c>
      <c r="U1142" s="73">
        <v>36727</v>
      </c>
      <c r="V1142" s="72">
        <v>7.27</v>
      </c>
      <c r="W1142" s="73">
        <v>37060</v>
      </c>
      <c r="X1142" s="72">
        <v>6.17</v>
      </c>
      <c r="Y1142" s="73"/>
    </row>
    <row r="1143" spans="4:25">
      <c r="D1143" s="83" t="e">
        <f t="shared" si="17"/>
        <v>#DIV/0!</v>
      </c>
      <c r="E1143" s="72">
        <f>ROW()</f>
        <v>1143</v>
      </c>
      <c r="K1143" s="73">
        <v>36390</v>
      </c>
      <c r="L1143" s="72">
        <v>5.92</v>
      </c>
      <c r="M1143" s="73">
        <v>36389</v>
      </c>
      <c r="N1143" s="72">
        <v>6.31</v>
      </c>
      <c r="O1143" s="73">
        <v>36390</v>
      </c>
      <c r="P1143" s="72">
        <v>6.5</v>
      </c>
      <c r="Q1143" s="73">
        <v>39240</v>
      </c>
      <c r="R1143" s="72">
        <v>4.5069999999999997</v>
      </c>
      <c r="S1143" s="73">
        <v>36396</v>
      </c>
      <c r="T1143" s="72">
        <v>6.91</v>
      </c>
      <c r="U1143" s="73">
        <v>36728</v>
      </c>
      <c r="V1143" s="72">
        <v>7.16</v>
      </c>
      <c r="W1143" s="73">
        <v>37061</v>
      </c>
      <c r="X1143" s="72">
        <v>6.2</v>
      </c>
      <c r="Y1143" s="73"/>
    </row>
    <row r="1144" spans="4:25">
      <c r="D1144" s="83" t="e">
        <f t="shared" si="17"/>
        <v>#DIV/0!</v>
      </c>
      <c r="E1144" s="72">
        <f>ROW()</f>
        <v>1144</v>
      </c>
      <c r="K1144" s="73">
        <v>36391</v>
      </c>
      <c r="L1144" s="72">
        <v>5.92</v>
      </c>
      <c r="M1144" s="73">
        <v>36390</v>
      </c>
      <c r="N1144" s="72">
        <v>6.3</v>
      </c>
      <c r="O1144" s="73">
        <v>36391</v>
      </c>
      <c r="P1144" s="72">
        <v>6.54</v>
      </c>
      <c r="Q1144" s="73">
        <v>39241</v>
      </c>
      <c r="R1144" s="72">
        <v>4.63</v>
      </c>
      <c r="S1144" s="73">
        <v>36397</v>
      </c>
      <c r="T1144" s="72">
        <v>6.95</v>
      </c>
      <c r="U1144" s="73">
        <v>36731</v>
      </c>
      <c r="V1144" s="72">
        <v>7.16</v>
      </c>
      <c r="W1144" s="73">
        <v>37062</v>
      </c>
      <c r="X1144" s="72">
        <v>6.28</v>
      </c>
      <c r="Y1144" s="73"/>
    </row>
    <row r="1145" spans="4:25">
      <c r="D1145" s="83" t="e">
        <f t="shared" si="17"/>
        <v>#DIV/0!</v>
      </c>
      <c r="E1145" s="72">
        <f>ROW()</f>
        <v>1145</v>
      </c>
      <c r="K1145" s="73">
        <v>36392</v>
      </c>
      <c r="L1145" s="72">
        <v>5.9399999999999995</v>
      </c>
      <c r="M1145" s="73">
        <v>36391</v>
      </c>
      <c r="N1145" s="72">
        <v>6.31</v>
      </c>
      <c r="O1145" s="73">
        <v>36392</v>
      </c>
      <c r="P1145" s="72">
        <v>6.54</v>
      </c>
      <c r="Q1145" s="73">
        <v>39244</v>
      </c>
      <c r="R1145" s="72">
        <v>4.5170000000000003</v>
      </c>
      <c r="S1145" s="73">
        <v>36398</v>
      </c>
      <c r="T1145" s="72">
        <v>7</v>
      </c>
      <c r="U1145" s="73">
        <v>36732</v>
      </c>
      <c r="V1145" s="72">
        <v>7.15</v>
      </c>
      <c r="W1145" s="73">
        <v>37063</v>
      </c>
      <c r="X1145" s="72">
        <v>6.25</v>
      </c>
      <c r="Y1145" s="73"/>
    </row>
    <row r="1146" spans="4:25">
      <c r="D1146" s="83" t="e">
        <f t="shared" si="17"/>
        <v>#DIV/0!</v>
      </c>
      <c r="E1146" s="72">
        <f>ROW()</f>
        <v>1146</v>
      </c>
      <c r="K1146" s="73">
        <v>36396</v>
      </c>
      <c r="L1146" s="72">
        <v>5.9399999999999995</v>
      </c>
      <c r="M1146" s="73">
        <v>36392</v>
      </c>
      <c r="N1146" s="72">
        <v>6.32</v>
      </c>
      <c r="O1146" s="73">
        <v>36396</v>
      </c>
      <c r="P1146" s="72">
        <v>6.58</v>
      </c>
      <c r="Q1146" s="73">
        <v>39245</v>
      </c>
      <c r="R1146" s="72">
        <v>4.55</v>
      </c>
      <c r="S1146" s="73">
        <v>36399</v>
      </c>
      <c r="T1146" s="72">
        <v>7.02</v>
      </c>
      <c r="U1146" s="73">
        <v>36733</v>
      </c>
      <c r="V1146" s="72">
        <v>7.15</v>
      </c>
      <c r="W1146" s="73">
        <v>37064</v>
      </c>
      <c r="X1146" s="72">
        <v>6.22</v>
      </c>
      <c r="Y1146" s="73"/>
    </row>
    <row r="1147" spans="4:25">
      <c r="D1147" s="83" t="e">
        <f t="shared" si="17"/>
        <v>#DIV/0!</v>
      </c>
      <c r="E1147" s="72">
        <f>ROW()</f>
        <v>1147</v>
      </c>
      <c r="K1147" s="73">
        <v>36397</v>
      </c>
      <c r="L1147" s="72">
        <v>5.98</v>
      </c>
      <c r="M1147" s="73">
        <v>36396</v>
      </c>
      <c r="N1147" s="72">
        <v>6.34</v>
      </c>
      <c r="O1147" s="73">
        <v>36397</v>
      </c>
      <c r="P1147" s="72">
        <v>6.61</v>
      </c>
      <c r="Q1147" s="73">
        <v>39246</v>
      </c>
      <c r="R1147" s="72">
        <v>4.6310000000000002</v>
      </c>
      <c r="S1147" s="73">
        <v>36402</v>
      </c>
      <c r="T1147" s="72">
        <v>7.02</v>
      </c>
      <c r="U1147" s="73">
        <v>36734</v>
      </c>
      <c r="V1147" s="72">
        <v>7.17</v>
      </c>
      <c r="W1147" s="73">
        <v>37068</v>
      </c>
      <c r="X1147" s="72">
        <v>6.14</v>
      </c>
      <c r="Y1147" s="73"/>
    </row>
    <row r="1148" spans="4:25">
      <c r="D1148" s="83" t="e">
        <f t="shared" si="17"/>
        <v>#DIV/0!</v>
      </c>
      <c r="E1148" s="72">
        <f>ROW()</f>
        <v>1148</v>
      </c>
      <c r="K1148" s="73">
        <v>36398</v>
      </c>
      <c r="L1148" s="72">
        <v>5.95</v>
      </c>
      <c r="M1148" s="73">
        <v>36397</v>
      </c>
      <c r="N1148" s="72">
        <v>6.37</v>
      </c>
      <c r="O1148" s="73">
        <v>36398</v>
      </c>
      <c r="P1148" s="72">
        <v>6.6</v>
      </c>
      <c r="Q1148" s="73">
        <v>39247</v>
      </c>
      <c r="R1148" s="72">
        <v>4.601</v>
      </c>
      <c r="S1148" s="73">
        <v>36403</v>
      </c>
      <c r="T1148" s="72">
        <v>7.03</v>
      </c>
      <c r="U1148" s="73">
        <v>36735</v>
      </c>
      <c r="V1148" s="72">
        <v>7.14</v>
      </c>
      <c r="W1148" s="73">
        <v>37069</v>
      </c>
      <c r="X1148" s="72">
        <v>6.23</v>
      </c>
      <c r="Y1148" s="73"/>
    </row>
    <row r="1149" spans="4:25">
      <c r="D1149" s="83" t="e">
        <f t="shared" si="17"/>
        <v>#DIV/0!</v>
      </c>
      <c r="E1149" s="72">
        <f>ROW()</f>
        <v>1149</v>
      </c>
      <c r="K1149" s="73">
        <v>36399</v>
      </c>
      <c r="L1149" s="72">
        <v>6</v>
      </c>
      <c r="M1149" s="73">
        <v>36398</v>
      </c>
      <c r="N1149" s="72">
        <v>6.37</v>
      </c>
      <c r="O1149" s="73">
        <v>36399</v>
      </c>
      <c r="P1149" s="72">
        <v>6.62</v>
      </c>
      <c r="Q1149" s="73">
        <v>39248</v>
      </c>
      <c r="R1149" s="72">
        <v>4.5979999999999999</v>
      </c>
      <c r="S1149" s="73">
        <v>36404</v>
      </c>
      <c r="T1149" s="72">
        <v>7.01</v>
      </c>
      <c r="U1149" s="73">
        <v>36738</v>
      </c>
      <c r="V1149" s="72">
        <v>7.19</v>
      </c>
      <c r="W1149" s="73">
        <v>37070</v>
      </c>
      <c r="X1149" s="72">
        <v>6.27</v>
      </c>
      <c r="Y1149" s="73"/>
    </row>
    <row r="1150" spans="4:25">
      <c r="D1150" s="83" t="e">
        <f t="shared" si="17"/>
        <v>#DIV/0!</v>
      </c>
      <c r="E1150" s="72">
        <f>ROW()</f>
        <v>1150</v>
      </c>
      <c r="K1150" s="73">
        <v>36402</v>
      </c>
      <c r="L1150" s="72">
        <v>6.02</v>
      </c>
      <c r="M1150" s="73">
        <v>36399</v>
      </c>
      <c r="N1150" s="72">
        <v>6.4</v>
      </c>
      <c r="O1150" s="73">
        <v>36402</v>
      </c>
      <c r="P1150" s="72">
        <v>6.6</v>
      </c>
      <c r="Q1150" s="73">
        <v>39251</v>
      </c>
      <c r="R1150" s="72">
        <v>4.5629999999999997</v>
      </c>
      <c r="S1150" s="73">
        <v>36405</v>
      </c>
      <c r="T1150" s="72">
        <v>7.04</v>
      </c>
      <c r="U1150" s="73">
        <v>36739</v>
      </c>
      <c r="V1150" s="72">
        <v>7.18</v>
      </c>
      <c r="W1150" s="73">
        <v>37071</v>
      </c>
      <c r="X1150" s="72">
        <v>6.37</v>
      </c>
      <c r="Y1150" s="73"/>
    </row>
    <row r="1151" spans="4:25">
      <c r="D1151" s="83" t="e">
        <f t="shared" si="17"/>
        <v>#DIV/0!</v>
      </c>
      <c r="E1151" s="72">
        <f>ROW()</f>
        <v>1151</v>
      </c>
      <c r="K1151" s="73">
        <v>36403</v>
      </c>
      <c r="L1151" s="72">
        <v>6.02</v>
      </c>
      <c r="M1151" s="73">
        <v>36402</v>
      </c>
      <c r="N1151" s="72">
        <v>6.41</v>
      </c>
      <c r="O1151" s="73">
        <v>36403</v>
      </c>
      <c r="P1151" s="72">
        <v>6.62</v>
      </c>
      <c r="Q1151" s="73">
        <v>39252</v>
      </c>
      <c r="R1151" s="72">
        <v>4.5629999999999997</v>
      </c>
      <c r="S1151" s="73">
        <v>36406</v>
      </c>
      <c r="T1151" s="72">
        <v>7.1</v>
      </c>
      <c r="U1151" s="73">
        <v>36740</v>
      </c>
      <c r="V1151" s="72">
        <v>7.13</v>
      </c>
      <c r="W1151" s="73">
        <v>37075</v>
      </c>
      <c r="X1151" s="72">
        <v>6.38</v>
      </c>
      <c r="Y1151" s="73"/>
    </row>
    <row r="1152" spans="4:25">
      <c r="D1152" s="83" t="e">
        <f t="shared" si="17"/>
        <v>#DIV/0!</v>
      </c>
      <c r="E1152" s="72">
        <f>ROW()</f>
        <v>1152</v>
      </c>
      <c r="K1152" s="73">
        <v>36404</v>
      </c>
      <c r="L1152" s="72">
        <v>6.08</v>
      </c>
      <c r="M1152" s="73">
        <v>36403</v>
      </c>
      <c r="N1152" s="72">
        <v>6.43</v>
      </c>
      <c r="O1152" s="73">
        <v>36404</v>
      </c>
      <c r="P1152" s="72">
        <v>6.64</v>
      </c>
      <c r="Q1152" s="73">
        <v>39253</v>
      </c>
      <c r="R1152" s="72">
        <v>4.5030000000000001</v>
      </c>
      <c r="S1152" s="73">
        <v>36409</v>
      </c>
      <c r="T1152" s="72">
        <v>7.06</v>
      </c>
      <c r="U1152" s="73">
        <v>36741</v>
      </c>
      <c r="V1152" s="72">
        <v>7.09</v>
      </c>
      <c r="W1152" s="73">
        <v>37076</v>
      </c>
      <c r="X1152" s="72">
        <v>6.45</v>
      </c>
      <c r="Y1152" s="73"/>
    </row>
    <row r="1153" spans="4:25">
      <c r="D1153" s="83" t="e">
        <f t="shared" si="17"/>
        <v>#DIV/0!</v>
      </c>
      <c r="E1153" s="72">
        <f>ROW()</f>
        <v>1153</v>
      </c>
      <c r="K1153" s="73">
        <v>36405</v>
      </c>
      <c r="L1153" s="72">
        <v>6.14</v>
      </c>
      <c r="M1153" s="73">
        <v>36404</v>
      </c>
      <c r="N1153" s="72">
        <v>6.45</v>
      </c>
      <c r="O1153" s="73">
        <v>36405</v>
      </c>
      <c r="P1153" s="72">
        <v>6.66</v>
      </c>
      <c r="Q1153" s="73">
        <v>39254</v>
      </c>
      <c r="R1153" s="72">
        <v>4.5590000000000002</v>
      </c>
      <c r="S1153" s="73">
        <v>36410</v>
      </c>
      <c r="T1153" s="72">
        <v>7.04</v>
      </c>
      <c r="U1153" s="73">
        <v>36742</v>
      </c>
      <c r="V1153" s="72">
        <v>7.03</v>
      </c>
      <c r="W1153" s="73">
        <v>37077</v>
      </c>
      <c r="X1153" s="72">
        <v>6.43</v>
      </c>
      <c r="Y1153" s="73"/>
    </row>
    <row r="1154" spans="4:25">
      <c r="D1154" s="83" t="e">
        <f t="shared" si="17"/>
        <v>#DIV/0!</v>
      </c>
      <c r="E1154" s="72">
        <f>ROW()</f>
        <v>1154</v>
      </c>
      <c r="K1154" s="73">
        <v>36406</v>
      </c>
      <c r="L1154" s="72">
        <v>6.22</v>
      </c>
      <c r="M1154" s="73">
        <v>36405</v>
      </c>
      <c r="N1154" s="72">
        <v>6.49</v>
      </c>
      <c r="O1154" s="73">
        <v>36406</v>
      </c>
      <c r="P1154" s="72">
        <v>6.71</v>
      </c>
      <c r="Q1154" s="73">
        <v>39255</v>
      </c>
      <c r="R1154" s="72">
        <v>4.593</v>
      </c>
      <c r="S1154" s="73">
        <v>36411</v>
      </c>
      <c r="T1154" s="72">
        <v>7.03</v>
      </c>
      <c r="U1154" s="73">
        <v>36745</v>
      </c>
      <c r="V1154" s="72">
        <v>6.9399999999999995</v>
      </c>
      <c r="W1154" s="73">
        <v>37081</v>
      </c>
      <c r="X1154" s="72">
        <v>6.44</v>
      </c>
      <c r="Y1154" s="73"/>
    </row>
    <row r="1155" spans="4:25">
      <c r="D1155" s="83" t="e">
        <f t="shared" si="17"/>
        <v>#DIV/0!</v>
      </c>
      <c r="E1155" s="72">
        <f>ROW()</f>
        <v>1155</v>
      </c>
      <c r="K1155" s="73">
        <v>36409</v>
      </c>
      <c r="L1155" s="72">
        <v>6.15</v>
      </c>
      <c r="M1155" s="73">
        <v>36406</v>
      </c>
      <c r="N1155" s="72">
        <v>6.55</v>
      </c>
      <c r="O1155" s="73">
        <v>36409</v>
      </c>
      <c r="P1155" s="72">
        <v>6.65</v>
      </c>
      <c r="Q1155" s="73">
        <v>39258</v>
      </c>
      <c r="R1155" s="72">
        <v>4.5</v>
      </c>
      <c r="S1155" s="73">
        <v>36412</v>
      </c>
      <c r="T1155" s="72">
        <v>7.03</v>
      </c>
      <c r="U1155" s="73">
        <v>36746</v>
      </c>
      <c r="V1155" s="72">
        <v>6.97</v>
      </c>
      <c r="W1155" s="73">
        <v>37082</v>
      </c>
      <c r="X1155" s="72">
        <v>6.45</v>
      </c>
      <c r="Y1155" s="73"/>
    </row>
    <row r="1156" spans="4:25">
      <c r="D1156" s="83" t="e">
        <f t="shared" si="17"/>
        <v>#DIV/0!</v>
      </c>
      <c r="E1156" s="72">
        <f>ROW()</f>
        <v>1156</v>
      </c>
      <c r="K1156" s="73">
        <v>36410</v>
      </c>
      <c r="L1156" s="72">
        <v>6.18</v>
      </c>
      <c r="M1156" s="73">
        <v>36409</v>
      </c>
      <c r="N1156" s="72">
        <v>6.46</v>
      </c>
      <c r="O1156" s="73">
        <v>36410</v>
      </c>
      <c r="P1156" s="72">
        <v>6.63</v>
      </c>
      <c r="Q1156" s="73">
        <v>39259</v>
      </c>
      <c r="R1156" s="72">
        <v>4.4770000000000003</v>
      </c>
      <c r="S1156" s="73">
        <v>36413</v>
      </c>
      <c r="T1156" s="72">
        <v>7</v>
      </c>
      <c r="U1156" s="73">
        <v>36747</v>
      </c>
      <c r="V1156" s="72">
        <v>6.93</v>
      </c>
      <c r="W1156" s="73">
        <v>37083</v>
      </c>
      <c r="X1156" s="72">
        <v>6.43</v>
      </c>
      <c r="Y1156" s="73"/>
    </row>
    <row r="1157" spans="4:25">
      <c r="D1157" s="83" t="e">
        <f t="shared" si="17"/>
        <v>#DIV/0!</v>
      </c>
      <c r="E1157" s="72">
        <f>ROW()</f>
        <v>1157</v>
      </c>
      <c r="K1157" s="73">
        <v>36411</v>
      </c>
      <c r="L1157" s="72">
        <v>6.18</v>
      </c>
      <c r="M1157" s="73">
        <v>36410</v>
      </c>
      <c r="N1157" s="72">
        <v>6.47</v>
      </c>
      <c r="O1157" s="73">
        <v>36411</v>
      </c>
      <c r="P1157" s="72">
        <v>6.65</v>
      </c>
      <c r="Q1157" s="73">
        <v>39260</v>
      </c>
      <c r="R1157" s="72">
        <v>4.5019999999999998</v>
      </c>
      <c r="S1157" s="73">
        <v>36416</v>
      </c>
      <c r="T1157" s="72">
        <v>6.99</v>
      </c>
      <c r="U1157" s="73">
        <v>36748</v>
      </c>
      <c r="V1157" s="72">
        <v>6.96</v>
      </c>
      <c r="W1157" s="73">
        <v>37084</v>
      </c>
      <c r="X1157" s="72">
        <v>6.44</v>
      </c>
      <c r="Y1157" s="73"/>
    </row>
    <row r="1158" spans="4:25">
      <c r="D1158" s="83" t="e">
        <f t="shared" si="17"/>
        <v>#DIV/0!</v>
      </c>
      <c r="E1158" s="72">
        <f>ROW()</f>
        <v>1158</v>
      </c>
      <c r="K1158" s="73">
        <v>36412</v>
      </c>
      <c r="L1158" s="72">
        <v>6.17</v>
      </c>
      <c r="M1158" s="73">
        <v>36411</v>
      </c>
      <c r="N1158" s="72">
        <v>6.47</v>
      </c>
      <c r="O1158" s="73">
        <v>36412</v>
      </c>
      <c r="P1158" s="72">
        <v>6.63</v>
      </c>
      <c r="Q1158" s="73">
        <v>39261</v>
      </c>
      <c r="R1158" s="72">
        <v>4.5419999999999998</v>
      </c>
      <c r="S1158" s="73">
        <v>36417</v>
      </c>
      <c r="T1158" s="72">
        <v>7</v>
      </c>
      <c r="U1158" s="73">
        <v>36749</v>
      </c>
      <c r="V1158" s="72">
        <v>7.02</v>
      </c>
      <c r="W1158" s="73">
        <v>37085</v>
      </c>
      <c r="X1158" s="72">
        <v>6.41</v>
      </c>
      <c r="Y1158" s="73"/>
    </row>
    <row r="1159" spans="4:25">
      <c r="D1159" s="83" t="e">
        <f t="shared" si="17"/>
        <v>#DIV/0!</v>
      </c>
      <c r="E1159" s="72">
        <f>ROW()</f>
        <v>1159</v>
      </c>
      <c r="K1159" s="73">
        <v>36413</v>
      </c>
      <c r="L1159" s="72">
        <v>6.12</v>
      </c>
      <c r="M1159" s="73">
        <v>36412</v>
      </c>
      <c r="N1159" s="72">
        <v>6.48</v>
      </c>
      <c r="O1159" s="73">
        <v>36413</v>
      </c>
      <c r="P1159" s="72">
        <v>6.6</v>
      </c>
      <c r="Q1159" s="73">
        <v>39262</v>
      </c>
      <c r="R1159" s="72">
        <v>4.5529999999999999</v>
      </c>
      <c r="S1159" s="73">
        <v>36418</v>
      </c>
      <c r="T1159" s="72">
        <v>6.98</v>
      </c>
      <c r="U1159" s="73">
        <v>36752</v>
      </c>
      <c r="V1159" s="72">
        <v>7.01</v>
      </c>
      <c r="W1159" s="73">
        <v>37088</v>
      </c>
      <c r="X1159" s="72">
        <v>6.42</v>
      </c>
      <c r="Y1159" s="73"/>
    </row>
    <row r="1160" spans="4:25">
      <c r="D1160" s="83" t="e">
        <f t="shared" si="17"/>
        <v>#DIV/0!</v>
      </c>
      <c r="E1160" s="72">
        <f>ROW()</f>
        <v>1160</v>
      </c>
      <c r="K1160" s="73">
        <v>36416</v>
      </c>
      <c r="L1160" s="72">
        <v>6.04</v>
      </c>
      <c r="M1160" s="73">
        <v>36413</v>
      </c>
      <c r="N1160" s="72">
        <v>6.45</v>
      </c>
      <c r="O1160" s="73">
        <v>36416</v>
      </c>
      <c r="P1160" s="72">
        <v>6.6</v>
      </c>
      <c r="Q1160" s="73">
        <v>39265</v>
      </c>
      <c r="R1160" s="72">
        <v>4.5529999999999999</v>
      </c>
      <c r="S1160" s="73">
        <v>36420</v>
      </c>
      <c r="T1160" s="72">
        <v>6.95</v>
      </c>
      <c r="U1160" s="73">
        <v>36753</v>
      </c>
      <c r="V1160" s="72">
        <v>7.01</v>
      </c>
      <c r="W1160" s="73">
        <v>37089</v>
      </c>
      <c r="X1160" s="72">
        <v>6.35</v>
      </c>
      <c r="Y1160" s="73"/>
    </row>
    <row r="1161" spans="4:25">
      <c r="D1161" s="83" t="e">
        <f t="shared" si="17"/>
        <v>#DIV/0!</v>
      </c>
      <c r="E1161" s="72">
        <f>ROW()</f>
        <v>1161</v>
      </c>
      <c r="K1161" s="73">
        <v>36417</v>
      </c>
      <c r="L1161" s="72">
        <v>6</v>
      </c>
      <c r="M1161" s="73">
        <v>36416</v>
      </c>
      <c r="N1161" s="72">
        <v>6.42</v>
      </c>
      <c r="O1161" s="73">
        <v>36417</v>
      </c>
      <c r="P1161" s="72">
        <v>6.61</v>
      </c>
      <c r="Q1161" s="73">
        <v>39266</v>
      </c>
      <c r="R1161" s="72">
        <v>4.4850000000000003</v>
      </c>
      <c r="S1161" s="73">
        <v>36423</v>
      </c>
      <c r="T1161" s="72">
        <v>6.95</v>
      </c>
      <c r="U1161" s="73">
        <v>36754</v>
      </c>
      <c r="V1161" s="72">
        <v>7.02</v>
      </c>
      <c r="W1161" s="73">
        <v>37090</v>
      </c>
      <c r="X1161" s="72">
        <v>6.33</v>
      </c>
      <c r="Y1161" s="73"/>
    </row>
    <row r="1162" spans="4:25">
      <c r="D1162" s="83" t="e">
        <f t="shared" si="17"/>
        <v>#DIV/0!</v>
      </c>
      <c r="E1162" s="72">
        <f>ROW()</f>
        <v>1162</v>
      </c>
      <c r="K1162" s="73">
        <v>36418</v>
      </c>
      <c r="L1162" s="72">
        <v>6</v>
      </c>
      <c r="M1162" s="73">
        <v>36417</v>
      </c>
      <c r="N1162" s="72">
        <v>6.44</v>
      </c>
      <c r="O1162" s="73">
        <v>36418</v>
      </c>
      <c r="P1162" s="72">
        <v>6.61</v>
      </c>
      <c r="Q1162" s="73">
        <v>39267</v>
      </c>
      <c r="R1162" s="72">
        <v>4.524</v>
      </c>
      <c r="S1162" s="73">
        <v>36424</v>
      </c>
      <c r="T1162" s="72">
        <v>6.95</v>
      </c>
      <c r="U1162" s="73">
        <v>36755</v>
      </c>
      <c r="V1162" s="72">
        <v>7.05</v>
      </c>
      <c r="W1162" s="73">
        <v>37091</v>
      </c>
      <c r="X1162" s="72">
        <v>6.24</v>
      </c>
      <c r="Y1162" s="73"/>
    </row>
    <row r="1163" spans="4:25">
      <c r="D1163" s="83" t="e">
        <f t="shared" si="17"/>
        <v>#DIV/0!</v>
      </c>
      <c r="E1163" s="72">
        <f>ROW()</f>
        <v>1163</v>
      </c>
      <c r="K1163" s="73">
        <v>36420</v>
      </c>
      <c r="L1163" s="72">
        <v>5.97</v>
      </c>
      <c r="M1163" s="73">
        <v>36418</v>
      </c>
      <c r="N1163" s="72">
        <v>6.45</v>
      </c>
      <c r="O1163" s="73">
        <v>36420</v>
      </c>
      <c r="P1163" s="72">
        <v>6.5600000000000005</v>
      </c>
      <c r="Q1163" s="73">
        <v>39268</v>
      </c>
      <c r="R1163" s="72">
        <v>4.5270000000000001</v>
      </c>
      <c r="S1163" s="73">
        <v>36425</v>
      </c>
      <c r="T1163" s="72">
        <v>6.9</v>
      </c>
      <c r="U1163" s="73">
        <v>36756</v>
      </c>
      <c r="V1163" s="72">
        <v>7.03</v>
      </c>
      <c r="W1163" s="73">
        <v>37092</v>
      </c>
      <c r="X1163" s="72">
        <v>6.25</v>
      </c>
      <c r="Y1163" s="73"/>
    </row>
    <row r="1164" spans="4:25">
      <c r="D1164" s="83" t="e">
        <f t="shared" si="17"/>
        <v>#DIV/0!</v>
      </c>
      <c r="E1164" s="72">
        <f>ROW()</f>
        <v>1164</v>
      </c>
      <c r="K1164" s="73">
        <v>36423</v>
      </c>
      <c r="L1164" s="72">
        <v>6</v>
      </c>
      <c r="M1164" s="73">
        <v>36420</v>
      </c>
      <c r="N1164" s="72">
        <v>6.39</v>
      </c>
      <c r="O1164" s="73">
        <v>36423</v>
      </c>
      <c r="P1164" s="72">
        <v>6.61</v>
      </c>
      <c r="Q1164" s="73">
        <v>39269</v>
      </c>
      <c r="R1164" s="72">
        <v>4.5609999999999999</v>
      </c>
      <c r="S1164" s="73">
        <v>36426</v>
      </c>
      <c r="T1164" s="72">
        <v>6.88</v>
      </c>
      <c r="U1164" s="73">
        <v>36759</v>
      </c>
      <c r="V1164" s="72">
        <v>6.98</v>
      </c>
      <c r="W1164" s="73">
        <v>37095</v>
      </c>
      <c r="X1164" s="72">
        <v>6.26</v>
      </c>
      <c r="Y1164" s="73"/>
    </row>
    <row r="1165" spans="4:25">
      <c r="D1165" s="83" t="e">
        <f t="shared" si="17"/>
        <v>#DIV/0!</v>
      </c>
      <c r="E1165" s="72">
        <f>ROW()</f>
        <v>1165</v>
      </c>
      <c r="K1165" s="73">
        <v>36424</v>
      </c>
      <c r="L1165" s="72">
        <v>5.95</v>
      </c>
      <c r="M1165" s="73">
        <v>36423</v>
      </c>
      <c r="N1165" s="72">
        <v>6.41</v>
      </c>
      <c r="O1165" s="73">
        <v>36424</v>
      </c>
      <c r="P1165" s="72">
        <v>6.57</v>
      </c>
      <c r="Q1165" s="73">
        <v>39272</v>
      </c>
      <c r="R1165" s="72">
        <v>4.593</v>
      </c>
      <c r="S1165" s="73">
        <v>36427</v>
      </c>
      <c r="T1165" s="72">
        <v>6.92</v>
      </c>
      <c r="U1165" s="73">
        <v>36760</v>
      </c>
      <c r="V1165" s="72">
        <v>6.99</v>
      </c>
      <c r="W1165" s="73">
        <v>37096</v>
      </c>
      <c r="X1165" s="72">
        <v>6.23</v>
      </c>
      <c r="Y1165" s="73"/>
    </row>
    <row r="1166" spans="4:25">
      <c r="D1166" s="83" t="e">
        <f t="shared" ref="D1166:D1229" si="18">LN(B1166/B1165)</f>
        <v>#DIV/0!</v>
      </c>
      <c r="E1166" s="72">
        <f>ROW()</f>
        <v>1166</v>
      </c>
      <c r="K1166" s="73">
        <v>36425</v>
      </c>
      <c r="L1166" s="72">
        <v>5.95</v>
      </c>
      <c r="M1166" s="73">
        <v>36424</v>
      </c>
      <c r="N1166" s="72">
        <v>6.35</v>
      </c>
      <c r="O1166" s="73">
        <v>36425</v>
      </c>
      <c r="P1166" s="72">
        <v>6.51</v>
      </c>
      <c r="Q1166" s="73">
        <v>39273</v>
      </c>
      <c r="R1166" s="72">
        <v>4.5519999999999996</v>
      </c>
      <c r="S1166" s="73">
        <v>36430</v>
      </c>
      <c r="T1166" s="72">
        <v>6.88</v>
      </c>
      <c r="U1166" s="73">
        <v>36761</v>
      </c>
      <c r="V1166" s="72">
        <v>6.97</v>
      </c>
      <c r="W1166" s="73">
        <v>37098</v>
      </c>
      <c r="X1166" s="72">
        <v>6.3</v>
      </c>
      <c r="Y1166" s="73"/>
    </row>
    <row r="1167" spans="4:25">
      <c r="D1167" s="83" t="e">
        <f t="shared" si="18"/>
        <v>#DIV/0!</v>
      </c>
      <c r="E1167" s="72">
        <f>ROW()</f>
        <v>1167</v>
      </c>
      <c r="K1167" s="73">
        <v>36426</v>
      </c>
      <c r="L1167" s="72">
        <v>5.89</v>
      </c>
      <c r="M1167" s="73">
        <v>36425</v>
      </c>
      <c r="N1167" s="72">
        <v>6.31</v>
      </c>
      <c r="O1167" s="73">
        <v>36426</v>
      </c>
      <c r="P1167" s="72">
        <v>6.48</v>
      </c>
      <c r="Q1167" s="73">
        <v>39274</v>
      </c>
      <c r="R1167" s="72">
        <v>4.4779999999999998</v>
      </c>
      <c r="S1167" s="73">
        <v>36431</v>
      </c>
      <c r="T1167" s="72">
        <v>6.87</v>
      </c>
      <c r="U1167" s="73">
        <v>36762</v>
      </c>
      <c r="V1167" s="72">
        <v>6.93</v>
      </c>
      <c r="W1167" s="73">
        <v>37099</v>
      </c>
      <c r="X1167" s="72">
        <v>6.26</v>
      </c>
      <c r="Y1167" s="73"/>
    </row>
    <row r="1168" spans="4:25">
      <c r="D1168" s="83" t="e">
        <f t="shared" si="18"/>
        <v>#DIV/0!</v>
      </c>
      <c r="E1168" s="72">
        <f>ROW()</f>
        <v>1168</v>
      </c>
      <c r="K1168" s="73">
        <v>36427</v>
      </c>
      <c r="L1168" s="72">
        <v>5.95</v>
      </c>
      <c r="M1168" s="73">
        <v>36426</v>
      </c>
      <c r="N1168" s="72">
        <v>6.26</v>
      </c>
      <c r="O1168" s="73">
        <v>36427</v>
      </c>
      <c r="P1168" s="72">
        <v>6.54</v>
      </c>
      <c r="Q1168" s="73">
        <v>39275</v>
      </c>
      <c r="R1168" s="72">
        <v>4.5060000000000002</v>
      </c>
      <c r="S1168" s="73">
        <v>36432</v>
      </c>
      <c r="T1168" s="72">
        <v>6.9</v>
      </c>
      <c r="U1168" s="73">
        <v>36763</v>
      </c>
      <c r="V1168" s="72">
        <v>6.92</v>
      </c>
      <c r="W1168" s="73">
        <v>37102</v>
      </c>
      <c r="X1168" s="72">
        <v>6.24</v>
      </c>
      <c r="Y1168" s="73"/>
    </row>
    <row r="1169" spans="4:25">
      <c r="D1169" s="83" t="e">
        <f t="shared" si="18"/>
        <v>#DIV/0!</v>
      </c>
      <c r="E1169" s="72">
        <f>ROW()</f>
        <v>1169</v>
      </c>
      <c r="K1169" s="73">
        <v>36430</v>
      </c>
      <c r="L1169" s="72">
        <v>5.91</v>
      </c>
      <c r="M1169" s="73">
        <v>36427</v>
      </c>
      <c r="N1169" s="72">
        <v>6.33</v>
      </c>
      <c r="O1169" s="73">
        <v>36430</v>
      </c>
      <c r="P1169" s="72">
        <v>6.49</v>
      </c>
      <c r="Q1169" s="73">
        <v>39276</v>
      </c>
      <c r="R1169" s="72">
        <v>4.532</v>
      </c>
      <c r="S1169" s="73">
        <v>36433</v>
      </c>
      <c r="T1169" s="72">
        <v>6.88</v>
      </c>
      <c r="U1169" s="73">
        <v>36766</v>
      </c>
      <c r="V1169" s="72">
        <v>6.92</v>
      </c>
      <c r="W1169" s="73">
        <v>37103</v>
      </c>
      <c r="X1169" s="72">
        <v>6.19</v>
      </c>
      <c r="Y1169" s="73"/>
    </row>
    <row r="1170" spans="4:25">
      <c r="D1170" s="83" t="e">
        <f t="shared" si="18"/>
        <v>#DIV/0!</v>
      </c>
      <c r="E1170" s="72">
        <f>ROW()</f>
        <v>1170</v>
      </c>
      <c r="K1170" s="73">
        <v>36431</v>
      </c>
      <c r="L1170" s="72">
        <v>5.91</v>
      </c>
      <c r="M1170" s="73">
        <v>36430</v>
      </c>
      <c r="N1170" s="72">
        <v>6.27</v>
      </c>
      <c r="O1170" s="73">
        <v>36431</v>
      </c>
      <c r="P1170" s="72">
        <v>6.51</v>
      </c>
      <c r="Q1170" s="73">
        <v>39279</v>
      </c>
      <c r="R1170" s="72">
        <v>4.5</v>
      </c>
      <c r="S1170" s="73">
        <v>36437</v>
      </c>
      <c r="T1170" s="72">
        <v>6.89</v>
      </c>
      <c r="U1170" s="73">
        <v>36767</v>
      </c>
      <c r="V1170" s="72">
        <v>6.95</v>
      </c>
      <c r="W1170" s="73">
        <v>37104</v>
      </c>
      <c r="X1170" s="72">
        <v>6.17</v>
      </c>
      <c r="Y1170" s="73"/>
    </row>
    <row r="1171" spans="4:25">
      <c r="D1171" s="83" t="e">
        <f t="shared" si="18"/>
        <v>#DIV/0!</v>
      </c>
      <c r="E1171" s="72">
        <f>ROW()</f>
        <v>1171</v>
      </c>
      <c r="K1171" s="73">
        <v>36432</v>
      </c>
      <c r="L1171" s="72">
        <v>5.97</v>
      </c>
      <c r="M1171" s="73">
        <v>36431</v>
      </c>
      <c r="N1171" s="72">
        <v>6.28</v>
      </c>
      <c r="O1171" s="73">
        <v>36432</v>
      </c>
      <c r="P1171" s="72">
        <v>6.5600000000000005</v>
      </c>
      <c r="Q1171" s="73">
        <v>39280</v>
      </c>
      <c r="R1171" s="72">
        <v>4.4660000000000002</v>
      </c>
      <c r="S1171" s="73">
        <v>36438</v>
      </c>
      <c r="T1171" s="72">
        <v>6.85</v>
      </c>
      <c r="U1171" s="73">
        <v>36768</v>
      </c>
      <c r="V1171" s="72">
        <v>6.98</v>
      </c>
      <c r="W1171" s="73">
        <v>37105</v>
      </c>
      <c r="X1171" s="72">
        <v>6.19</v>
      </c>
      <c r="Y1171" s="73"/>
    </row>
    <row r="1172" spans="4:25">
      <c r="D1172" s="83" t="e">
        <f t="shared" si="18"/>
        <v>#DIV/0!</v>
      </c>
      <c r="E1172" s="72">
        <f>ROW()</f>
        <v>1172</v>
      </c>
      <c r="K1172" s="73">
        <v>36433</v>
      </c>
      <c r="L1172" s="72">
        <v>5.92</v>
      </c>
      <c r="M1172" s="73">
        <v>36432</v>
      </c>
      <c r="N1172" s="72">
        <v>6.34</v>
      </c>
      <c r="O1172" s="73">
        <v>36433</v>
      </c>
      <c r="P1172" s="72">
        <v>6.52</v>
      </c>
      <c r="Q1172" s="73">
        <v>39281</v>
      </c>
      <c r="R1172" s="72">
        <v>4.4939999999999998</v>
      </c>
      <c r="S1172" s="73">
        <v>36439</v>
      </c>
      <c r="T1172" s="72">
        <v>6.91</v>
      </c>
      <c r="U1172" s="73">
        <v>36769</v>
      </c>
      <c r="V1172" s="72">
        <v>6.98</v>
      </c>
      <c r="W1172" s="73">
        <v>37106</v>
      </c>
      <c r="X1172" s="72">
        <v>6.19</v>
      </c>
      <c r="Y1172" s="73"/>
    </row>
    <row r="1173" spans="4:25">
      <c r="D1173" s="83" t="e">
        <f t="shared" si="18"/>
        <v>#DIV/0!</v>
      </c>
      <c r="E1173" s="72">
        <f>ROW()</f>
        <v>1173</v>
      </c>
      <c r="K1173" s="73">
        <v>36437</v>
      </c>
      <c r="L1173" s="72">
        <v>5.95</v>
      </c>
      <c r="M1173" s="73">
        <v>36433</v>
      </c>
      <c r="N1173" s="72">
        <v>6.31</v>
      </c>
      <c r="O1173" s="73">
        <v>36437</v>
      </c>
      <c r="P1173" s="72">
        <v>6.52</v>
      </c>
      <c r="Q1173" s="73">
        <v>39282</v>
      </c>
      <c r="R1173" s="72">
        <v>4.5199999999999996</v>
      </c>
      <c r="S1173" s="73">
        <v>36440</v>
      </c>
      <c r="T1173" s="72">
        <v>6.93</v>
      </c>
      <c r="U1173" s="73">
        <v>36770</v>
      </c>
      <c r="V1173" s="72">
        <v>6.91</v>
      </c>
      <c r="W1173" s="73">
        <v>37109</v>
      </c>
      <c r="X1173" s="72">
        <v>6.22</v>
      </c>
      <c r="Y1173" s="73"/>
    </row>
    <row r="1174" spans="4:25">
      <c r="D1174" s="83" t="e">
        <f t="shared" si="18"/>
        <v>#DIV/0!</v>
      </c>
      <c r="E1174" s="72">
        <f>ROW()</f>
        <v>1174</v>
      </c>
      <c r="K1174" s="73">
        <v>36438</v>
      </c>
      <c r="L1174" s="72">
        <v>5.9</v>
      </c>
      <c r="M1174" s="73">
        <v>36437</v>
      </c>
      <c r="N1174" s="72">
        <v>6.3</v>
      </c>
      <c r="O1174" s="73">
        <v>36438</v>
      </c>
      <c r="P1174" s="72">
        <v>6.47</v>
      </c>
      <c r="Q1174" s="73">
        <v>39283</v>
      </c>
      <c r="R1174" s="72">
        <v>4.5170000000000003</v>
      </c>
      <c r="S1174" s="73">
        <v>36441</v>
      </c>
      <c r="T1174" s="72">
        <v>6.9399999999999995</v>
      </c>
      <c r="U1174" s="73">
        <v>36773</v>
      </c>
      <c r="V1174" s="72">
        <v>6.84</v>
      </c>
      <c r="W1174" s="73">
        <v>37110</v>
      </c>
      <c r="X1174" s="72">
        <v>6.16</v>
      </c>
      <c r="Y1174" s="73"/>
    </row>
    <row r="1175" spans="4:25">
      <c r="D1175" s="83" t="e">
        <f t="shared" si="18"/>
        <v>#DIV/0!</v>
      </c>
      <c r="E1175" s="72">
        <f>ROW()</f>
        <v>1175</v>
      </c>
      <c r="K1175" s="73">
        <v>36439</v>
      </c>
      <c r="L1175" s="72">
        <v>5.95</v>
      </c>
      <c r="M1175" s="73">
        <v>36438</v>
      </c>
      <c r="N1175" s="72">
        <v>6.26</v>
      </c>
      <c r="O1175" s="73">
        <v>36439</v>
      </c>
      <c r="P1175" s="72">
        <v>6.53</v>
      </c>
      <c r="Q1175" s="73">
        <v>39286</v>
      </c>
      <c r="R1175" s="72">
        <v>4.4509999999999996</v>
      </c>
      <c r="S1175" s="73">
        <v>36444</v>
      </c>
      <c r="T1175" s="72">
        <v>6.95</v>
      </c>
      <c r="U1175" s="73">
        <v>36774</v>
      </c>
      <c r="V1175" s="72">
        <v>6.83</v>
      </c>
      <c r="W1175" s="73">
        <v>37111</v>
      </c>
      <c r="X1175" s="72">
        <v>6.17</v>
      </c>
      <c r="Y1175" s="73"/>
    </row>
    <row r="1176" spans="4:25">
      <c r="D1176" s="83" t="e">
        <f t="shared" si="18"/>
        <v>#DIV/0!</v>
      </c>
      <c r="E1176" s="72">
        <f>ROW()</f>
        <v>1176</v>
      </c>
      <c r="K1176" s="73">
        <v>36440</v>
      </c>
      <c r="L1176" s="72">
        <v>5.95</v>
      </c>
      <c r="M1176" s="73">
        <v>36439</v>
      </c>
      <c r="N1176" s="72">
        <v>6.29</v>
      </c>
      <c r="O1176" s="73">
        <v>36440</v>
      </c>
      <c r="P1176" s="72">
        <v>6.55</v>
      </c>
      <c r="Q1176" s="73">
        <v>39287</v>
      </c>
      <c r="R1176" s="72">
        <v>4.4329999999999998</v>
      </c>
      <c r="S1176" s="73">
        <v>36445</v>
      </c>
      <c r="T1176" s="72">
        <v>6.92</v>
      </c>
      <c r="U1176" s="73">
        <v>36776</v>
      </c>
      <c r="V1176" s="72">
        <v>6.86</v>
      </c>
      <c r="W1176" s="73">
        <v>37112</v>
      </c>
      <c r="X1176" s="72">
        <v>6.06</v>
      </c>
      <c r="Y1176" s="73"/>
    </row>
    <row r="1177" spans="4:25">
      <c r="D1177" s="83" t="e">
        <f t="shared" si="18"/>
        <v>#DIV/0!</v>
      </c>
      <c r="E1177" s="72">
        <f>ROW()</f>
        <v>1177</v>
      </c>
      <c r="K1177" s="73">
        <v>36441</v>
      </c>
      <c r="L1177" s="72">
        <v>5.9399999999999995</v>
      </c>
      <c r="M1177" s="73">
        <v>36440</v>
      </c>
      <c r="N1177" s="72">
        <v>6.32</v>
      </c>
      <c r="O1177" s="73">
        <v>36441</v>
      </c>
      <c r="P1177" s="72">
        <v>6.57</v>
      </c>
      <c r="Q1177" s="73">
        <v>39288</v>
      </c>
      <c r="R1177" s="72">
        <v>4.399</v>
      </c>
      <c r="S1177" s="73">
        <v>36446</v>
      </c>
      <c r="T1177" s="72">
        <v>6.97</v>
      </c>
      <c r="U1177" s="73">
        <v>36777</v>
      </c>
      <c r="V1177" s="72">
        <v>6.88</v>
      </c>
      <c r="W1177" s="73">
        <v>37113</v>
      </c>
      <c r="X1177" s="72">
        <v>6.05</v>
      </c>
      <c r="Y1177" s="73"/>
    </row>
    <row r="1178" spans="4:25">
      <c r="D1178" s="83" t="e">
        <f t="shared" si="18"/>
        <v>#DIV/0!</v>
      </c>
      <c r="E1178" s="72">
        <f>ROW()</f>
        <v>1178</v>
      </c>
      <c r="K1178" s="73">
        <v>36444</v>
      </c>
      <c r="L1178" s="72">
        <v>5.93</v>
      </c>
      <c r="M1178" s="73">
        <v>36441</v>
      </c>
      <c r="N1178" s="72">
        <v>6.34</v>
      </c>
      <c r="O1178" s="73">
        <v>36444</v>
      </c>
      <c r="P1178" s="72">
        <v>6.55</v>
      </c>
      <c r="Q1178" s="73">
        <v>39289</v>
      </c>
      <c r="R1178" s="72">
        <v>4.4009999999999998</v>
      </c>
      <c r="S1178" s="73">
        <v>36447</v>
      </c>
      <c r="T1178" s="72">
        <v>6.99</v>
      </c>
      <c r="U1178" s="73">
        <v>36780</v>
      </c>
      <c r="V1178" s="72">
        <v>6.91</v>
      </c>
      <c r="W1178" s="73">
        <v>37116</v>
      </c>
      <c r="X1178" s="72">
        <v>6.04</v>
      </c>
      <c r="Y1178" s="73"/>
    </row>
    <row r="1179" spans="4:25">
      <c r="D1179" s="83" t="e">
        <f t="shared" si="18"/>
        <v>#DIV/0!</v>
      </c>
      <c r="E1179" s="72">
        <f>ROW()</f>
        <v>1179</v>
      </c>
      <c r="K1179" s="73">
        <v>36445</v>
      </c>
      <c r="L1179" s="72">
        <v>5.92</v>
      </c>
      <c r="M1179" s="73">
        <v>36444</v>
      </c>
      <c r="N1179" s="72">
        <v>6.33</v>
      </c>
      <c r="O1179" s="73">
        <v>36445</v>
      </c>
      <c r="P1179" s="72">
        <v>6.51</v>
      </c>
      <c r="Q1179" s="73">
        <v>39290</v>
      </c>
      <c r="R1179" s="72">
        <v>4.2780000000000005</v>
      </c>
      <c r="S1179" s="73">
        <v>36452</v>
      </c>
      <c r="T1179" s="72">
        <v>7</v>
      </c>
      <c r="U1179" s="73">
        <v>36781</v>
      </c>
      <c r="V1179" s="72">
        <v>6.92</v>
      </c>
      <c r="W1179" s="73">
        <v>37117</v>
      </c>
      <c r="X1179" s="72">
        <v>6.07</v>
      </c>
      <c r="Y1179" s="73"/>
    </row>
    <row r="1180" spans="4:25">
      <c r="D1180" s="83" t="e">
        <f t="shared" si="18"/>
        <v>#DIV/0!</v>
      </c>
      <c r="E1180" s="72">
        <f>ROW()</f>
        <v>1180</v>
      </c>
      <c r="K1180" s="73">
        <v>36446</v>
      </c>
      <c r="L1180" s="72">
        <v>5.96</v>
      </c>
      <c r="M1180" s="73">
        <v>36445</v>
      </c>
      <c r="N1180" s="72">
        <v>6.32</v>
      </c>
      <c r="O1180" s="73">
        <v>36446</v>
      </c>
      <c r="P1180" s="72">
        <v>6.57</v>
      </c>
      <c r="Q1180" s="73">
        <v>39293</v>
      </c>
      <c r="R1180" s="72">
        <v>4.2430000000000003</v>
      </c>
      <c r="S1180" s="73">
        <v>36453</v>
      </c>
      <c r="T1180" s="72">
        <v>6.99</v>
      </c>
      <c r="U1180" s="73">
        <v>36783</v>
      </c>
      <c r="V1180" s="72">
        <v>6.92</v>
      </c>
      <c r="W1180" s="73">
        <v>37118</v>
      </c>
      <c r="X1180" s="72">
        <v>5.96</v>
      </c>
      <c r="Y1180" s="73"/>
    </row>
    <row r="1181" spans="4:25">
      <c r="D1181" s="83" t="e">
        <f t="shared" si="18"/>
        <v>#DIV/0!</v>
      </c>
      <c r="E1181" s="72">
        <f>ROW()</f>
        <v>1181</v>
      </c>
      <c r="K1181" s="73">
        <v>36447</v>
      </c>
      <c r="L1181" s="72">
        <v>5.97</v>
      </c>
      <c r="M1181" s="73">
        <v>36446</v>
      </c>
      <c r="N1181" s="72">
        <v>6.36</v>
      </c>
      <c r="O1181" s="73">
        <v>36447</v>
      </c>
      <c r="P1181" s="72">
        <v>6.6</v>
      </c>
      <c r="Q1181" s="73">
        <v>39294</v>
      </c>
      <c r="R1181" s="72">
        <v>4.2709999999999999</v>
      </c>
      <c r="S1181" s="73">
        <v>36454</v>
      </c>
      <c r="T1181" s="72">
        <v>6.99</v>
      </c>
      <c r="U1181" s="73">
        <v>36784</v>
      </c>
      <c r="V1181" s="72">
        <v>6.96</v>
      </c>
      <c r="W1181" s="73">
        <v>37119</v>
      </c>
      <c r="X1181" s="72">
        <v>5.97</v>
      </c>
      <c r="Y1181" s="73"/>
    </row>
    <row r="1182" spans="4:25">
      <c r="D1182" s="83" t="e">
        <f t="shared" si="18"/>
        <v>#DIV/0!</v>
      </c>
      <c r="E1182" s="72">
        <f>ROW()</f>
        <v>1182</v>
      </c>
      <c r="K1182" s="73">
        <v>36448</v>
      </c>
      <c r="L1182" s="72">
        <v>5.95</v>
      </c>
      <c r="M1182" s="73">
        <v>36447</v>
      </c>
      <c r="N1182" s="72">
        <v>6.42</v>
      </c>
      <c r="O1182" s="73">
        <v>36448</v>
      </c>
      <c r="P1182" s="72">
        <v>6.64</v>
      </c>
      <c r="Q1182" s="73">
        <v>39295</v>
      </c>
      <c r="R1182" s="72">
        <v>4.2190000000000003</v>
      </c>
      <c r="S1182" s="73">
        <v>36455</v>
      </c>
      <c r="T1182" s="72">
        <v>6.98</v>
      </c>
      <c r="U1182" s="73">
        <v>36787</v>
      </c>
      <c r="V1182" s="72">
        <v>7</v>
      </c>
      <c r="W1182" s="73">
        <v>37120</v>
      </c>
      <c r="X1182" s="72">
        <v>5.9399999999999995</v>
      </c>
      <c r="Y1182" s="73"/>
    </row>
    <row r="1183" spans="4:25">
      <c r="D1183" s="83" t="e">
        <f t="shared" si="18"/>
        <v>#DIV/0!</v>
      </c>
      <c r="E1183" s="72">
        <f>ROW()</f>
        <v>1183</v>
      </c>
      <c r="K1183" s="73">
        <v>36452</v>
      </c>
      <c r="L1183" s="72">
        <v>5.99</v>
      </c>
      <c r="M1183" s="73">
        <v>36448</v>
      </c>
      <c r="N1183" s="72">
        <v>6.4</v>
      </c>
      <c r="O1183" s="73">
        <v>36452</v>
      </c>
      <c r="P1183" s="72">
        <v>6.66</v>
      </c>
      <c r="Q1183" s="73">
        <v>39296</v>
      </c>
      <c r="R1183" s="72">
        <v>4.2729999999999997</v>
      </c>
      <c r="S1183" s="73">
        <v>36458</v>
      </c>
      <c r="T1183" s="72">
        <v>6.9399999999999995</v>
      </c>
      <c r="U1183" s="73">
        <v>36788</v>
      </c>
      <c r="V1183" s="72">
        <v>6.97</v>
      </c>
      <c r="W1183" s="73">
        <v>37123</v>
      </c>
      <c r="X1183" s="72">
        <v>5.86</v>
      </c>
      <c r="Y1183" s="73"/>
    </row>
    <row r="1184" spans="4:25">
      <c r="D1184" s="83" t="e">
        <f t="shared" si="18"/>
        <v>#DIV/0!</v>
      </c>
      <c r="E1184" s="72">
        <f>ROW()</f>
        <v>1184</v>
      </c>
      <c r="K1184" s="73">
        <v>36453</v>
      </c>
      <c r="L1184" s="72">
        <v>5.95</v>
      </c>
      <c r="M1184" s="73">
        <v>36452</v>
      </c>
      <c r="N1184" s="72">
        <v>6.42</v>
      </c>
      <c r="O1184" s="73">
        <v>36453</v>
      </c>
      <c r="P1184" s="72">
        <v>6.67</v>
      </c>
      <c r="Q1184" s="73">
        <v>39297</v>
      </c>
      <c r="R1184" s="72">
        <v>4.2729999999999997</v>
      </c>
      <c r="S1184" s="73">
        <v>36459</v>
      </c>
      <c r="T1184" s="72">
        <v>6.96</v>
      </c>
      <c r="U1184" s="73">
        <v>36789</v>
      </c>
      <c r="V1184" s="72">
        <v>7</v>
      </c>
      <c r="W1184" s="73">
        <v>37124</v>
      </c>
      <c r="X1184" s="72">
        <v>5.92</v>
      </c>
      <c r="Y1184" s="73"/>
    </row>
    <row r="1185" spans="4:25">
      <c r="D1185" s="83" t="e">
        <f t="shared" si="18"/>
        <v>#DIV/0!</v>
      </c>
      <c r="E1185" s="72">
        <f>ROW()</f>
        <v>1185</v>
      </c>
      <c r="K1185" s="73">
        <v>36454</v>
      </c>
      <c r="L1185" s="72">
        <v>5.98</v>
      </c>
      <c r="M1185" s="73">
        <v>36453</v>
      </c>
      <c r="N1185" s="72">
        <v>6.39</v>
      </c>
      <c r="O1185" s="73">
        <v>36454</v>
      </c>
      <c r="P1185" s="72">
        <v>6.67</v>
      </c>
      <c r="Q1185" s="73">
        <v>39300</v>
      </c>
      <c r="R1185" s="72">
        <v>4.1719999999999997</v>
      </c>
      <c r="S1185" s="73">
        <v>36460</v>
      </c>
      <c r="T1185" s="72">
        <v>7</v>
      </c>
      <c r="U1185" s="73">
        <v>36790</v>
      </c>
      <c r="V1185" s="72">
        <v>7.02</v>
      </c>
      <c r="W1185" s="73">
        <v>37125</v>
      </c>
      <c r="X1185" s="72">
        <v>5.89</v>
      </c>
      <c r="Y1185" s="73"/>
    </row>
    <row r="1186" spans="4:25">
      <c r="D1186" s="83" t="e">
        <f t="shared" si="18"/>
        <v>#DIV/0!</v>
      </c>
      <c r="E1186" s="72">
        <f>ROW()</f>
        <v>1186</v>
      </c>
      <c r="K1186" s="73">
        <v>36455</v>
      </c>
      <c r="L1186" s="72">
        <v>5.96</v>
      </c>
      <c r="M1186" s="73">
        <v>36454</v>
      </c>
      <c r="N1186" s="72">
        <v>6.4</v>
      </c>
      <c r="O1186" s="73">
        <v>36455</v>
      </c>
      <c r="P1186" s="72">
        <v>6.66</v>
      </c>
      <c r="Q1186" s="73">
        <v>39301</v>
      </c>
      <c r="R1186" s="72">
        <v>4.1970000000000001</v>
      </c>
      <c r="S1186" s="73">
        <v>36461</v>
      </c>
      <c r="T1186" s="72">
        <v>7.04</v>
      </c>
      <c r="U1186" s="73">
        <v>36791</v>
      </c>
      <c r="V1186" s="72">
        <v>6.99</v>
      </c>
      <c r="W1186" s="73">
        <v>37126</v>
      </c>
      <c r="X1186" s="72">
        <v>5.91</v>
      </c>
      <c r="Y1186" s="73"/>
    </row>
    <row r="1187" spans="4:25">
      <c r="D1187" s="83" t="e">
        <f t="shared" si="18"/>
        <v>#DIV/0!</v>
      </c>
      <c r="E1187" s="72">
        <f>ROW()</f>
        <v>1187</v>
      </c>
      <c r="K1187" s="73">
        <v>36458</v>
      </c>
      <c r="L1187" s="72">
        <v>5.92</v>
      </c>
      <c r="M1187" s="73">
        <v>36455</v>
      </c>
      <c r="N1187" s="72">
        <v>6.4</v>
      </c>
      <c r="O1187" s="73">
        <v>36458</v>
      </c>
      <c r="P1187" s="72">
        <v>6.62</v>
      </c>
      <c r="Q1187" s="73">
        <v>39302</v>
      </c>
      <c r="R1187" s="72">
        <v>4.258</v>
      </c>
      <c r="S1187" s="73">
        <v>36462</v>
      </c>
      <c r="T1187" s="72">
        <v>7.04</v>
      </c>
      <c r="U1187" s="73">
        <v>36794</v>
      </c>
      <c r="V1187" s="72">
        <v>6.98</v>
      </c>
      <c r="W1187" s="73">
        <v>37127</v>
      </c>
      <c r="X1187" s="72">
        <v>5.91</v>
      </c>
      <c r="Y1187" s="73"/>
    </row>
    <row r="1188" spans="4:25">
      <c r="D1188" s="83" t="e">
        <f t="shared" si="18"/>
        <v>#DIV/0!</v>
      </c>
      <c r="E1188" s="72">
        <f>ROW()</f>
        <v>1188</v>
      </c>
      <c r="K1188" s="73">
        <v>36459</v>
      </c>
      <c r="L1188" s="72">
        <v>5.92</v>
      </c>
      <c r="M1188" s="73">
        <v>36458</v>
      </c>
      <c r="N1188" s="72">
        <v>6.33</v>
      </c>
      <c r="O1188" s="73">
        <v>36459</v>
      </c>
      <c r="P1188" s="72">
        <v>6.65</v>
      </c>
      <c r="Q1188" s="73">
        <v>39303</v>
      </c>
      <c r="R1188" s="72">
        <v>4.298</v>
      </c>
      <c r="S1188" s="73">
        <v>36465</v>
      </c>
      <c r="T1188" s="72">
        <v>6.97</v>
      </c>
      <c r="U1188" s="73">
        <v>36795</v>
      </c>
      <c r="V1188" s="72">
        <v>6.97</v>
      </c>
      <c r="W1188" s="73">
        <v>37130</v>
      </c>
      <c r="X1188" s="72">
        <v>5.93</v>
      </c>
      <c r="Y1188" s="73"/>
    </row>
    <row r="1189" spans="4:25">
      <c r="D1189" s="83" t="e">
        <f t="shared" si="18"/>
        <v>#DIV/0!</v>
      </c>
      <c r="E1189" s="72">
        <f>ROW()</f>
        <v>1189</v>
      </c>
      <c r="K1189" s="73">
        <v>36460</v>
      </c>
      <c r="L1189" s="72">
        <v>5.98</v>
      </c>
      <c r="M1189" s="73">
        <v>36459</v>
      </c>
      <c r="N1189" s="72">
        <v>6.36</v>
      </c>
      <c r="O1189" s="73">
        <v>36460</v>
      </c>
      <c r="P1189" s="72">
        <v>6.6899999999999995</v>
      </c>
      <c r="Q1189" s="73">
        <v>39304</v>
      </c>
      <c r="R1189" s="72">
        <v>4.2279999999999998</v>
      </c>
      <c r="S1189" s="73">
        <v>36466</v>
      </c>
      <c r="T1189" s="72">
        <v>6.95</v>
      </c>
      <c r="U1189" s="73">
        <v>36796</v>
      </c>
      <c r="V1189" s="72">
        <v>6.96</v>
      </c>
      <c r="W1189" s="73">
        <v>37131</v>
      </c>
      <c r="X1189" s="72">
        <v>5.91</v>
      </c>
      <c r="Y1189" s="73"/>
    </row>
    <row r="1190" spans="4:25">
      <c r="D1190" s="83" t="e">
        <f t="shared" si="18"/>
        <v>#DIV/0!</v>
      </c>
      <c r="E1190" s="72">
        <f>ROW()</f>
        <v>1190</v>
      </c>
      <c r="K1190" s="73">
        <v>36461</v>
      </c>
      <c r="L1190" s="72">
        <v>6</v>
      </c>
      <c r="M1190" s="73">
        <v>36460</v>
      </c>
      <c r="N1190" s="72">
        <v>6.41</v>
      </c>
      <c r="O1190" s="73">
        <v>36461</v>
      </c>
      <c r="P1190" s="72">
        <v>6.74</v>
      </c>
      <c r="Q1190" s="73">
        <v>39307</v>
      </c>
      <c r="R1190" s="72">
        <v>4.2389999999999999</v>
      </c>
      <c r="S1190" s="73">
        <v>36467</v>
      </c>
      <c r="T1190" s="72">
        <v>6.91</v>
      </c>
      <c r="U1190" s="73">
        <v>36797</v>
      </c>
      <c r="V1190" s="72">
        <v>6.95</v>
      </c>
      <c r="W1190" s="73">
        <v>37132</v>
      </c>
      <c r="X1190" s="72">
        <v>5.83</v>
      </c>
      <c r="Y1190" s="73"/>
    </row>
    <row r="1191" spans="4:25">
      <c r="D1191" s="83" t="e">
        <f t="shared" si="18"/>
        <v>#DIV/0!</v>
      </c>
      <c r="E1191" s="72">
        <f>ROW()</f>
        <v>1191</v>
      </c>
      <c r="K1191" s="73">
        <v>36462</v>
      </c>
      <c r="L1191" s="72">
        <v>5.98</v>
      </c>
      <c r="M1191" s="73">
        <v>36461</v>
      </c>
      <c r="N1191" s="72">
        <v>6.46</v>
      </c>
      <c r="O1191" s="73">
        <v>36462</v>
      </c>
      <c r="P1191" s="72">
        <v>6.72</v>
      </c>
      <c r="Q1191" s="73">
        <v>39308</v>
      </c>
      <c r="R1191" s="72">
        <v>4.2300000000000004</v>
      </c>
      <c r="S1191" s="73">
        <v>36468</v>
      </c>
      <c r="T1191" s="72">
        <v>6.92</v>
      </c>
      <c r="U1191" s="73">
        <v>36798</v>
      </c>
      <c r="V1191" s="72">
        <v>6.9</v>
      </c>
      <c r="W1191" s="73">
        <v>37133</v>
      </c>
      <c r="X1191" s="72">
        <v>5.72</v>
      </c>
      <c r="Y1191" s="73"/>
    </row>
    <row r="1192" spans="4:25">
      <c r="D1192" s="83" t="e">
        <f t="shared" si="18"/>
        <v>#DIV/0!</v>
      </c>
      <c r="E1192" s="72">
        <f>ROW()</f>
        <v>1192</v>
      </c>
      <c r="K1192" s="73">
        <v>36465</v>
      </c>
      <c r="L1192" s="72">
        <v>5.9</v>
      </c>
      <c r="M1192" s="73">
        <v>36462</v>
      </c>
      <c r="N1192" s="72">
        <v>6.44</v>
      </c>
      <c r="O1192" s="73">
        <v>36465</v>
      </c>
      <c r="P1192" s="72">
        <v>6.67</v>
      </c>
      <c r="Q1192" s="73">
        <v>39309</v>
      </c>
      <c r="R1192" s="72">
        <v>4.2270000000000003</v>
      </c>
      <c r="S1192" s="73">
        <v>36469</v>
      </c>
      <c r="T1192" s="72">
        <v>6.84</v>
      </c>
      <c r="U1192" s="73">
        <v>36802</v>
      </c>
      <c r="V1192" s="72">
        <v>6.89</v>
      </c>
      <c r="W1192" s="73">
        <v>37134</v>
      </c>
      <c r="X1192" s="72">
        <v>5.72</v>
      </c>
      <c r="Y1192" s="73"/>
    </row>
    <row r="1193" spans="4:25">
      <c r="D1193" s="83" t="e">
        <f t="shared" si="18"/>
        <v>#DIV/0!</v>
      </c>
      <c r="E1193" s="72">
        <f>ROW()</f>
        <v>1193</v>
      </c>
      <c r="K1193" s="73">
        <v>36466</v>
      </c>
      <c r="L1193" s="72">
        <v>5.86</v>
      </c>
      <c r="M1193" s="73">
        <v>36465</v>
      </c>
      <c r="N1193" s="72">
        <v>6.39</v>
      </c>
      <c r="O1193" s="73">
        <v>36466</v>
      </c>
      <c r="P1193" s="72">
        <v>6.63</v>
      </c>
      <c r="Q1193" s="73">
        <v>39310</v>
      </c>
      <c r="R1193" s="72">
        <v>4.1859999999999999</v>
      </c>
      <c r="S1193" s="73">
        <v>36472</v>
      </c>
      <c r="T1193" s="72">
        <v>6.79</v>
      </c>
      <c r="U1193" s="73">
        <v>36803</v>
      </c>
      <c r="V1193" s="72">
        <v>6.92</v>
      </c>
      <c r="W1193" s="73">
        <v>37137</v>
      </c>
      <c r="X1193" s="72">
        <v>5.7</v>
      </c>
      <c r="Y1193" s="73"/>
    </row>
    <row r="1194" spans="4:25">
      <c r="D1194" s="83" t="e">
        <f t="shared" si="18"/>
        <v>#DIV/0!</v>
      </c>
      <c r="E1194" s="72">
        <f>ROW()</f>
        <v>1194</v>
      </c>
      <c r="K1194" s="73">
        <v>36467</v>
      </c>
      <c r="L1194" s="72">
        <v>5.76</v>
      </c>
      <c r="M1194" s="73">
        <v>36466</v>
      </c>
      <c r="N1194" s="72">
        <v>6.32</v>
      </c>
      <c r="O1194" s="73">
        <v>36467</v>
      </c>
      <c r="P1194" s="72">
        <v>6.58</v>
      </c>
      <c r="Q1194" s="73">
        <v>39311</v>
      </c>
      <c r="R1194" s="72">
        <v>4.1449999999999996</v>
      </c>
      <c r="S1194" s="73">
        <v>36473</v>
      </c>
      <c r="T1194" s="72">
        <v>6.79</v>
      </c>
      <c r="U1194" s="73">
        <v>36804</v>
      </c>
      <c r="V1194" s="72">
        <v>6.93</v>
      </c>
      <c r="W1194" s="73">
        <v>37138</v>
      </c>
      <c r="X1194" s="72">
        <v>5.68</v>
      </c>
      <c r="Y1194" s="73"/>
    </row>
    <row r="1195" spans="4:25">
      <c r="D1195" s="83" t="e">
        <f t="shared" si="18"/>
        <v>#DIV/0!</v>
      </c>
      <c r="E1195" s="72">
        <f>ROW()</f>
        <v>1195</v>
      </c>
      <c r="K1195" s="73">
        <v>36468</v>
      </c>
      <c r="L1195" s="72">
        <v>5.73</v>
      </c>
      <c r="M1195" s="73">
        <v>36467</v>
      </c>
      <c r="N1195" s="72">
        <v>6.28</v>
      </c>
      <c r="O1195" s="73">
        <v>36468</v>
      </c>
      <c r="P1195" s="72">
        <v>6.59</v>
      </c>
      <c r="Q1195" s="73">
        <v>39314</v>
      </c>
      <c r="R1195" s="72">
        <v>4.1130000000000004</v>
      </c>
      <c r="S1195" s="73">
        <v>36474</v>
      </c>
      <c r="T1195" s="72">
        <v>6.82</v>
      </c>
      <c r="U1195" s="73">
        <v>36808</v>
      </c>
      <c r="V1195" s="72">
        <v>6.91</v>
      </c>
      <c r="W1195" s="73">
        <v>37139</v>
      </c>
      <c r="X1195" s="72">
        <v>5.82</v>
      </c>
      <c r="Y1195" s="73"/>
    </row>
    <row r="1196" spans="4:25">
      <c r="D1196" s="83" t="e">
        <f t="shared" si="18"/>
        <v>#DIV/0!</v>
      </c>
      <c r="E1196" s="72">
        <f>ROW()</f>
        <v>1196</v>
      </c>
      <c r="K1196" s="73">
        <v>36469</v>
      </c>
      <c r="L1196" s="72">
        <v>5.64</v>
      </c>
      <c r="M1196" s="73">
        <v>36468</v>
      </c>
      <c r="N1196" s="72">
        <v>6.27</v>
      </c>
      <c r="O1196" s="73">
        <v>36469</v>
      </c>
      <c r="P1196" s="72">
        <v>6.47</v>
      </c>
      <c r="Q1196" s="73">
        <v>39315</v>
      </c>
      <c r="R1196" s="72">
        <v>4.0579999999999998</v>
      </c>
      <c r="S1196" s="73">
        <v>36475</v>
      </c>
      <c r="T1196" s="72">
        <v>6.8100000000000005</v>
      </c>
      <c r="U1196" s="73">
        <v>36809</v>
      </c>
      <c r="V1196" s="72">
        <v>6.91</v>
      </c>
      <c r="W1196" s="73">
        <v>37140</v>
      </c>
      <c r="X1196" s="72">
        <v>5.8100000000000005</v>
      </c>
      <c r="Y1196" s="73"/>
    </row>
    <row r="1197" spans="4:25">
      <c r="D1197" s="83" t="e">
        <f t="shared" si="18"/>
        <v>#DIV/0!</v>
      </c>
      <c r="E1197" s="72">
        <f>ROW()</f>
        <v>1197</v>
      </c>
      <c r="K1197" s="73">
        <v>36472</v>
      </c>
      <c r="L1197" s="72">
        <v>5.65</v>
      </c>
      <c r="M1197" s="73">
        <v>36469</v>
      </c>
      <c r="N1197" s="72">
        <v>6.13</v>
      </c>
      <c r="O1197" s="73">
        <v>36472</v>
      </c>
      <c r="P1197" s="72">
        <v>6.41</v>
      </c>
      <c r="Q1197" s="73">
        <v>39316</v>
      </c>
      <c r="R1197" s="72">
        <v>4.0739999999999998</v>
      </c>
      <c r="S1197" s="73">
        <v>36476</v>
      </c>
      <c r="T1197" s="72">
        <v>6.76</v>
      </c>
      <c r="U1197" s="73">
        <v>36810</v>
      </c>
      <c r="V1197" s="72">
        <v>6.93</v>
      </c>
      <c r="W1197" s="73">
        <v>37141</v>
      </c>
      <c r="X1197" s="72">
        <v>5.74</v>
      </c>
      <c r="Y1197" s="73"/>
    </row>
    <row r="1198" spans="4:25">
      <c r="D1198" s="83" t="e">
        <f t="shared" si="18"/>
        <v>#DIV/0!</v>
      </c>
      <c r="E1198" s="72">
        <f>ROW()</f>
        <v>1198</v>
      </c>
      <c r="K1198" s="73">
        <v>36473</v>
      </c>
      <c r="L1198" s="72">
        <v>5.7</v>
      </c>
      <c r="M1198" s="73">
        <v>36472</v>
      </c>
      <c r="N1198" s="72">
        <v>6.11</v>
      </c>
      <c r="O1198" s="73">
        <v>36473</v>
      </c>
      <c r="P1198" s="72">
        <v>6.45</v>
      </c>
      <c r="Q1198" s="73">
        <v>39317</v>
      </c>
      <c r="R1198" s="72">
        <v>4.1379999999999999</v>
      </c>
      <c r="S1198" s="73">
        <v>36479</v>
      </c>
      <c r="T1198" s="72">
        <v>6.72</v>
      </c>
      <c r="U1198" s="73">
        <v>36811</v>
      </c>
      <c r="V1198" s="72">
        <v>6.91</v>
      </c>
      <c r="W1198" s="73">
        <v>37144</v>
      </c>
      <c r="X1198" s="72">
        <v>5.67</v>
      </c>
      <c r="Y1198" s="73"/>
    </row>
    <row r="1199" spans="4:25">
      <c r="D1199" s="83" t="e">
        <f t="shared" si="18"/>
        <v>#DIV/0!</v>
      </c>
      <c r="E1199" s="72">
        <f>ROW()</f>
        <v>1199</v>
      </c>
      <c r="K1199" s="73">
        <v>36474</v>
      </c>
      <c r="L1199" s="72">
        <v>5.75</v>
      </c>
      <c r="M1199" s="73">
        <v>36473</v>
      </c>
      <c r="N1199" s="72">
        <v>6.14</v>
      </c>
      <c r="O1199" s="73">
        <v>36474</v>
      </c>
      <c r="P1199" s="72">
        <v>6.5</v>
      </c>
      <c r="Q1199" s="73">
        <v>39318</v>
      </c>
      <c r="R1199" s="72">
        <v>4.1550000000000002</v>
      </c>
      <c r="S1199" s="73">
        <v>36480</v>
      </c>
      <c r="T1199" s="72">
        <v>6.6899999999999995</v>
      </c>
      <c r="U1199" s="73">
        <v>36812</v>
      </c>
      <c r="V1199" s="72">
        <v>6.85</v>
      </c>
      <c r="W1199" s="73">
        <v>37145</v>
      </c>
      <c r="X1199" s="72">
        <v>5.72</v>
      </c>
      <c r="Y1199" s="73"/>
    </row>
    <row r="1200" spans="4:25">
      <c r="D1200" s="83" t="e">
        <f t="shared" si="18"/>
        <v>#DIV/0!</v>
      </c>
      <c r="E1200" s="72">
        <f>ROW()</f>
        <v>1200</v>
      </c>
      <c r="K1200" s="73">
        <v>36475</v>
      </c>
      <c r="L1200" s="72">
        <v>5.72</v>
      </c>
      <c r="M1200" s="73">
        <v>36474</v>
      </c>
      <c r="N1200" s="72">
        <v>6.19</v>
      </c>
      <c r="O1200" s="73">
        <v>36475</v>
      </c>
      <c r="P1200" s="72">
        <v>6.47</v>
      </c>
      <c r="Q1200" s="73">
        <v>39321</v>
      </c>
      <c r="R1200" s="72">
        <v>4.1310000000000002</v>
      </c>
      <c r="S1200" s="73">
        <v>36481</v>
      </c>
      <c r="T1200" s="72">
        <v>6.6899999999999995</v>
      </c>
      <c r="U1200" s="73">
        <v>36815</v>
      </c>
      <c r="V1200" s="72">
        <v>6.86</v>
      </c>
      <c r="W1200" s="73">
        <v>37146</v>
      </c>
      <c r="X1200" s="72">
        <v>5.67</v>
      </c>
      <c r="Y1200" s="73"/>
    </row>
    <row r="1201" spans="4:25">
      <c r="D1201" s="83" t="e">
        <f t="shared" si="18"/>
        <v>#DIV/0!</v>
      </c>
      <c r="E1201" s="72">
        <f>ROW()</f>
        <v>1201</v>
      </c>
      <c r="K1201" s="73">
        <v>36476</v>
      </c>
      <c r="L1201" s="72">
        <v>5.66</v>
      </c>
      <c r="M1201" s="73">
        <v>36475</v>
      </c>
      <c r="N1201" s="72">
        <v>6.26</v>
      </c>
      <c r="O1201" s="73">
        <v>36476</v>
      </c>
      <c r="P1201" s="72">
        <v>6.4</v>
      </c>
      <c r="Q1201" s="73">
        <v>39322</v>
      </c>
      <c r="R1201" s="72">
        <v>4.1280000000000001</v>
      </c>
      <c r="S1201" s="73">
        <v>36482</v>
      </c>
      <c r="T1201" s="72">
        <v>6.8</v>
      </c>
      <c r="U1201" s="73">
        <v>36816</v>
      </c>
      <c r="V1201" s="72">
        <v>6.85</v>
      </c>
      <c r="W1201" s="73">
        <v>37147</v>
      </c>
      <c r="X1201" s="72">
        <v>5.65</v>
      </c>
      <c r="Y1201" s="73"/>
    </row>
    <row r="1202" spans="4:25">
      <c r="D1202" s="83" t="e">
        <f t="shared" si="18"/>
        <v>#DIV/0!</v>
      </c>
      <c r="E1202" s="72">
        <f>ROW()</f>
        <v>1202</v>
      </c>
      <c r="K1202" s="73">
        <v>36479</v>
      </c>
      <c r="L1202" s="72">
        <v>5.5600000000000005</v>
      </c>
      <c r="M1202" s="73">
        <v>36476</v>
      </c>
      <c r="N1202" s="72">
        <v>6.2</v>
      </c>
      <c r="O1202" s="73">
        <v>36479</v>
      </c>
      <c r="P1202" s="72">
        <v>6.33</v>
      </c>
      <c r="Q1202" s="73">
        <v>39323</v>
      </c>
      <c r="R1202" s="72">
        <v>4.093</v>
      </c>
      <c r="S1202" s="73">
        <v>36483</v>
      </c>
      <c r="T1202" s="72">
        <v>6.75</v>
      </c>
      <c r="U1202" s="73">
        <v>36817</v>
      </c>
      <c r="V1202" s="72">
        <v>6.83</v>
      </c>
      <c r="W1202" s="73">
        <v>37148</v>
      </c>
      <c r="X1202" s="72">
        <v>5.53</v>
      </c>
      <c r="Y1202" s="73"/>
    </row>
    <row r="1203" spans="4:25">
      <c r="D1203" s="83" t="e">
        <f t="shared" si="18"/>
        <v>#DIV/0!</v>
      </c>
      <c r="E1203" s="72">
        <f>ROW()</f>
        <v>1203</v>
      </c>
      <c r="K1203" s="73">
        <v>36480</v>
      </c>
      <c r="L1203" s="72">
        <v>5.51</v>
      </c>
      <c r="M1203" s="73">
        <v>36479</v>
      </c>
      <c r="N1203" s="72">
        <v>6.1</v>
      </c>
      <c r="O1203" s="73">
        <v>36480</v>
      </c>
      <c r="P1203" s="72">
        <v>6.3</v>
      </c>
      <c r="Q1203" s="73">
        <v>39324</v>
      </c>
      <c r="R1203" s="72">
        <v>4.1500000000000004</v>
      </c>
      <c r="S1203" s="73">
        <v>36486</v>
      </c>
      <c r="T1203" s="72">
        <v>6.78</v>
      </c>
      <c r="U1203" s="73">
        <v>36818</v>
      </c>
      <c r="V1203" s="72">
        <v>6.8100000000000005</v>
      </c>
      <c r="W1203" s="73">
        <v>37151</v>
      </c>
      <c r="X1203" s="72">
        <v>5.47</v>
      </c>
      <c r="Y1203" s="73"/>
    </row>
    <row r="1204" spans="4:25">
      <c r="D1204" s="83" t="e">
        <f t="shared" si="18"/>
        <v>#DIV/0!</v>
      </c>
      <c r="E1204" s="72">
        <f>ROW()</f>
        <v>1204</v>
      </c>
      <c r="K1204" s="73">
        <v>36481</v>
      </c>
      <c r="L1204" s="72">
        <v>5.55</v>
      </c>
      <c r="M1204" s="73">
        <v>36480</v>
      </c>
      <c r="N1204" s="72">
        <v>6.07</v>
      </c>
      <c r="O1204" s="73">
        <v>36481</v>
      </c>
      <c r="P1204" s="72">
        <v>6.29</v>
      </c>
      <c r="Q1204" s="73">
        <v>39325</v>
      </c>
      <c r="R1204" s="72">
        <v>4.1619999999999999</v>
      </c>
      <c r="S1204" s="73">
        <v>36487</v>
      </c>
      <c r="T1204" s="72">
        <v>6.85</v>
      </c>
      <c r="U1204" s="73">
        <v>36819</v>
      </c>
      <c r="V1204" s="72">
        <v>6.76</v>
      </c>
      <c r="W1204" s="73">
        <v>37152</v>
      </c>
      <c r="X1204" s="72">
        <v>5.52</v>
      </c>
      <c r="Y1204" s="73"/>
    </row>
    <row r="1205" spans="4:25">
      <c r="D1205" s="83" t="e">
        <f t="shared" si="18"/>
        <v>#DIV/0!</v>
      </c>
      <c r="E1205" s="72">
        <f>ROW()</f>
        <v>1205</v>
      </c>
      <c r="K1205" s="73">
        <v>36482</v>
      </c>
      <c r="L1205" s="72">
        <v>5.68</v>
      </c>
      <c r="M1205" s="73">
        <v>36481</v>
      </c>
      <c r="N1205" s="72">
        <v>6.07</v>
      </c>
      <c r="O1205" s="73">
        <v>36482</v>
      </c>
      <c r="P1205" s="72">
        <v>6.43</v>
      </c>
      <c r="Q1205" s="73">
        <v>39328</v>
      </c>
      <c r="R1205" s="72">
        <v>4.1669999999999998</v>
      </c>
      <c r="S1205" s="73">
        <v>36488</v>
      </c>
      <c r="T1205" s="72">
        <v>6.89</v>
      </c>
      <c r="U1205" s="73">
        <v>36822</v>
      </c>
      <c r="V1205" s="72">
        <v>6.73</v>
      </c>
      <c r="W1205" s="73">
        <v>37153</v>
      </c>
      <c r="X1205" s="72">
        <v>5.65</v>
      </c>
      <c r="Y1205" s="73"/>
    </row>
    <row r="1206" spans="4:25">
      <c r="D1206" s="83" t="e">
        <f t="shared" si="18"/>
        <v>#DIV/0!</v>
      </c>
      <c r="E1206" s="72">
        <f>ROW()</f>
        <v>1206</v>
      </c>
      <c r="K1206" s="73">
        <v>36483</v>
      </c>
      <c r="L1206" s="72">
        <v>5.58</v>
      </c>
      <c r="M1206" s="73">
        <v>36482</v>
      </c>
      <c r="N1206" s="72">
        <v>6.21</v>
      </c>
      <c r="O1206" s="73">
        <v>36483</v>
      </c>
      <c r="P1206" s="72">
        <v>6.37</v>
      </c>
      <c r="Q1206" s="73">
        <v>39329</v>
      </c>
      <c r="R1206" s="72">
        <v>4.1429999999999998</v>
      </c>
      <c r="S1206" s="73">
        <v>36489</v>
      </c>
      <c r="T1206" s="72">
        <v>6.89</v>
      </c>
      <c r="U1206" s="73">
        <v>36823</v>
      </c>
      <c r="V1206" s="72">
        <v>6.6899999999999995</v>
      </c>
      <c r="W1206" s="73">
        <v>37154</v>
      </c>
      <c r="X1206" s="72">
        <v>5.63</v>
      </c>
      <c r="Y1206" s="73"/>
    </row>
    <row r="1207" spans="4:25">
      <c r="D1207" s="83" t="e">
        <f t="shared" si="18"/>
        <v>#DIV/0!</v>
      </c>
      <c r="E1207" s="72">
        <f>ROW()</f>
        <v>1207</v>
      </c>
      <c r="K1207" s="73">
        <v>36486</v>
      </c>
      <c r="L1207" s="72">
        <v>5.57</v>
      </c>
      <c r="M1207" s="73">
        <v>36483</v>
      </c>
      <c r="N1207" s="72">
        <v>6.13</v>
      </c>
      <c r="O1207" s="73">
        <v>36486</v>
      </c>
      <c r="P1207" s="72">
        <v>6.38</v>
      </c>
      <c r="Q1207" s="73">
        <v>39330</v>
      </c>
      <c r="R1207" s="72">
        <v>4.1660000000000004</v>
      </c>
      <c r="S1207" s="73">
        <v>36490</v>
      </c>
      <c r="T1207" s="72">
        <v>6.89</v>
      </c>
      <c r="U1207" s="73">
        <v>36824</v>
      </c>
      <c r="V1207" s="72">
        <v>6.7</v>
      </c>
      <c r="W1207" s="73">
        <v>37155</v>
      </c>
      <c r="X1207" s="72">
        <v>5.62</v>
      </c>
      <c r="Y1207" s="73"/>
    </row>
    <row r="1208" spans="4:25">
      <c r="D1208" s="83" t="e">
        <f t="shared" si="18"/>
        <v>#DIV/0!</v>
      </c>
      <c r="E1208" s="72">
        <f>ROW()</f>
        <v>1208</v>
      </c>
      <c r="K1208" s="73">
        <v>36487</v>
      </c>
      <c r="L1208" s="72">
        <v>5.63</v>
      </c>
      <c r="M1208" s="73">
        <v>36486</v>
      </c>
      <c r="N1208" s="72">
        <v>6.15</v>
      </c>
      <c r="O1208" s="73">
        <v>36487</v>
      </c>
      <c r="P1208" s="72">
        <v>6.46</v>
      </c>
      <c r="Q1208" s="73">
        <v>39331</v>
      </c>
      <c r="R1208" s="72">
        <v>4.1020000000000003</v>
      </c>
      <c r="S1208" s="73">
        <v>36493</v>
      </c>
      <c r="T1208" s="72">
        <v>7.01</v>
      </c>
      <c r="U1208" s="73">
        <v>36825</v>
      </c>
      <c r="V1208" s="72">
        <v>6.7</v>
      </c>
      <c r="W1208" s="73">
        <v>37158</v>
      </c>
      <c r="X1208" s="72">
        <v>5.5600000000000005</v>
      </c>
      <c r="Y1208" s="73"/>
    </row>
    <row r="1209" spans="4:25">
      <c r="D1209" s="83" t="e">
        <f t="shared" si="18"/>
        <v>#DIV/0!</v>
      </c>
      <c r="E1209" s="72">
        <f>ROW()</f>
        <v>1209</v>
      </c>
      <c r="K1209" s="73">
        <v>36488</v>
      </c>
      <c r="L1209" s="72">
        <v>5.67</v>
      </c>
      <c r="M1209" s="73">
        <v>36487</v>
      </c>
      <c r="N1209" s="72">
        <v>6.22</v>
      </c>
      <c r="O1209" s="73">
        <v>36488</v>
      </c>
      <c r="P1209" s="72">
        <v>6.5</v>
      </c>
      <c r="Q1209" s="73">
        <v>39332</v>
      </c>
      <c r="R1209" s="72">
        <v>4.1189999999999998</v>
      </c>
      <c r="S1209" s="73">
        <v>36494</v>
      </c>
      <c r="T1209" s="72">
        <v>7.09</v>
      </c>
      <c r="U1209" s="73">
        <v>36826</v>
      </c>
      <c r="V1209" s="72">
        <v>6.6899999999999995</v>
      </c>
      <c r="W1209" s="73">
        <v>37159</v>
      </c>
      <c r="X1209" s="72">
        <v>5.62</v>
      </c>
      <c r="Y1209" s="73"/>
    </row>
    <row r="1210" spans="4:25">
      <c r="D1210" s="83" t="e">
        <f t="shared" si="18"/>
        <v>#DIV/0!</v>
      </c>
      <c r="E1210" s="72">
        <f>ROW()</f>
        <v>1210</v>
      </c>
      <c r="K1210" s="73">
        <v>36489</v>
      </c>
      <c r="L1210" s="72">
        <v>5.63</v>
      </c>
      <c r="M1210" s="73">
        <v>36488</v>
      </c>
      <c r="N1210" s="72">
        <v>6.22</v>
      </c>
      <c r="O1210" s="73">
        <v>36489</v>
      </c>
      <c r="P1210" s="72">
        <v>6.48</v>
      </c>
      <c r="Q1210" s="73">
        <v>39335</v>
      </c>
      <c r="R1210" s="72">
        <v>3.9750000000000001</v>
      </c>
      <c r="S1210" s="73">
        <v>36495</v>
      </c>
      <c r="T1210" s="72">
        <v>7.08</v>
      </c>
      <c r="U1210" s="73">
        <v>36829</v>
      </c>
      <c r="V1210" s="72">
        <v>6.74</v>
      </c>
      <c r="W1210" s="73">
        <v>37160</v>
      </c>
      <c r="X1210" s="72">
        <v>5.53</v>
      </c>
      <c r="Y1210" s="73"/>
    </row>
    <row r="1211" spans="4:25">
      <c r="D1211" s="83" t="e">
        <f t="shared" si="18"/>
        <v>#DIV/0!</v>
      </c>
      <c r="E1211" s="72">
        <f>ROW()</f>
        <v>1211</v>
      </c>
      <c r="K1211" s="73">
        <v>36490</v>
      </c>
      <c r="L1211" s="72">
        <v>5.63</v>
      </c>
      <c r="M1211" s="73">
        <v>36489</v>
      </c>
      <c r="N1211" s="72">
        <v>6.18</v>
      </c>
      <c r="O1211" s="73">
        <v>36490</v>
      </c>
      <c r="P1211" s="72">
        <v>6.45</v>
      </c>
      <c r="Q1211" s="73">
        <v>39336</v>
      </c>
      <c r="R1211" s="72">
        <v>3.9689999999999999</v>
      </c>
      <c r="S1211" s="73">
        <v>36496</v>
      </c>
      <c r="T1211" s="72">
        <v>7.08</v>
      </c>
      <c r="U1211" s="73">
        <v>36830</v>
      </c>
      <c r="V1211" s="72">
        <v>6.75</v>
      </c>
      <c r="W1211" s="73">
        <v>37161</v>
      </c>
      <c r="X1211" s="72">
        <v>5.48</v>
      </c>
      <c r="Y1211" s="73"/>
    </row>
    <row r="1212" spans="4:25">
      <c r="D1212" s="83" t="e">
        <f t="shared" si="18"/>
        <v>#DIV/0!</v>
      </c>
      <c r="E1212" s="72">
        <f>ROW()</f>
        <v>1212</v>
      </c>
      <c r="K1212" s="73">
        <v>36493</v>
      </c>
      <c r="L1212" s="72">
        <v>5.77</v>
      </c>
      <c r="M1212" s="73">
        <v>36490</v>
      </c>
      <c r="N1212" s="72">
        <v>6.19</v>
      </c>
      <c r="O1212" s="73">
        <v>36493</v>
      </c>
      <c r="P1212" s="72">
        <v>6.54</v>
      </c>
      <c r="Q1212" s="73">
        <v>39337</v>
      </c>
      <c r="R1212" s="72">
        <v>3.968</v>
      </c>
      <c r="S1212" s="73">
        <v>36497</v>
      </c>
      <c r="T1212" s="72">
        <v>7.06</v>
      </c>
      <c r="U1212" s="73">
        <v>36832</v>
      </c>
      <c r="V1212" s="72">
        <v>6.7</v>
      </c>
      <c r="W1212" s="73">
        <v>37162</v>
      </c>
      <c r="X1212" s="72">
        <v>5.39</v>
      </c>
      <c r="Y1212" s="73"/>
    </row>
    <row r="1213" spans="4:25">
      <c r="D1213" s="83" t="e">
        <f t="shared" si="18"/>
        <v>#DIV/0!</v>
      </c>
      <c r="E1213" s="72">
        <f>ROW()</f>
        <v>1213</v>
      </c>
      <c r="K1213" s="73">
        <v>36494</v>
      </c>
      <c r="L1213" s="72">
        <v>5.75</v>
      </c>
      <c r="M1213" s="73">
        <v>36493</v>
      </c>
      <c r="N1213" s="72">
        <v>6.29</v>
      </c>
      <c r="O1213" s="73">
        <v>36494</v>
      </c>
      <c r="P1213" s="72">
        <v>6.6</v>
      </c>
      <c r="Q1213" s="73">
        <v>39338</v>
      </c>
      <c r="R1213" s="72">
        <v>3.9329999999999998</v>
      </c>
      <c r="S1213" s="73">
        <v>36500</v>
      </c>
      <c r="T1213" s="72">
        <v>6.95</v>
      </c>
      <c r="U1213" s="73">
        <v>36833</v>
      </c>
      <c r="V1213" s="72">
        <v>6.6899999999999995</v>
      </c>
      <c r="W1213" s="73">
        <v>37167</v>
      </c>
      <c r="X1213" s="72">
        <v>5.3</v>
      </c>
      <c r="Y1213" s="73"/>
    </row>
    <row r="1214" spans="4:25">
      <c r="D1214" s="83" t="e">
        <f t="shared" si="18"/>
        <v>#DIV/0!</v>
      </c>
      <c r="E1214" s="72">
        <f>ROW()</f>
        <v>1214</v>
      </c>
      <c r="K1214" s="73">
        <v>36495</v>
      </c>
      <c r="L1214" s="72">
        <v>5.64</v>
      </c>
      <c r="M1214" s="73">
        <v>36494</v>
      </c>
      <c r="N1214" s="72">
        <v>6.3</v>
      </c>
      <c r="O1214" s="73">
        <v>36495</v>
      </c>
      <c r="P1214" s="72">
        <v>6.52</v>
      </c>
      <c r="Q1214" s="73">
        <v>39339</v>
      </c>
      <c r="R1214" s="72">
        <v>3.9239999999999999</v>
      </c>
      <c r="S1214" s="73">
        <v>36501</v>
      </c>
      <c r="T1214" s="72">
        <v>6.98</v>
      </c>
      <c r="U1214" s="73">
        <v>36836</v>
      </c>
      <c r="V1214" s="72">
        <v>6.76</v>
      </c>
      <c r="W1214" s="73">
        <v>37168</v>
      </c>
      <c r="X1214" s="72">
        <v>5.24</v>
      </c>
      <c r="Y1214" s="73"/>
    </row>
    <row r="1215" spans="4:25">
      <c r="D1215" s="83" t="e">
        <f t="shared" si="18"/>
        <v>#DIV/0!</v>
      </c>
      <c r="E1215" s="72">
        <f>ROW()</f>
        <v>1215</v>
      </c>
      <c r="K1215" s="73">
        <v>36496</v>
      </c>
      <c r="L1215" s="72">
        <v>5.59</v>
      </c>
      <c r="M1215" s="73">
        <v>36495</v>
      </c>
      <c r="N1215" s="72">
        <v>6.22</v>
      </c>
      <c r="O1215" s="73">
        <v>36496</v>
      </c>
      <c r="P1215" s="72">
        <v>6.54</v>
      </c>
      <c r="Q1215" s="73">
        <v>39342</v>
      </c>
      <c r="R1215" s="72">
        <v>3.9729999999999999</v>
      </c>
      <c r="S1215" s="73">
        <v>36502</v>
      </c>
      <c r="T1215" s="72">
        <v>6.79</v>
      </c>
      <c r="U1215" s="73">
        <v>36837</v>
      </c>
      <c r="V1215" s="72">
        <v>6.8100000000000005</v>
      </c>
      <c r="W1215" s="73">
        <v>37169</v>
      </c>
      <c r="X1215" s="72">
        <v>5.27</v>
      </c>
      <c r="Y1215" s="73"/>
    </row>
    <row r="1216" spans="4:25">
      <c r="D1216" s="83" t="e">
        <f t="shared" si="18"/>
        <v>#DIV/0!</v>
      </c>
      <c r="E1216" s="72">
        <f>ROW()</f>
        <v>1216</v>
      </c>
      <c r="K1216" s="73">
        <v>36497</v>
      </c>
      <c r="L1216" s="72">
        <v>5.53</v>
      </c>
      <c r="M1216" s="73">
        <v>36496</v>
      </c>
      <c r="N1216" s="72">
        <v>6.26</v>
      </c>
      <c r="O1216" s="73">
        <v>36497</v>
      </c>
      <c r="P1216" s="72">
        <v>6.52</v>
      </c>
      <c r="Q1216" s="73">
        <v>39343</v>
      </c>
      <c r="R1216" s="72">
        <v>3.9590000000000001</v>
      </c>
      <c r="S1216" s="73">
        <v>36503</v>
      </c>
      <c r="T1216" s="72">
        <v>6.8100000000000005</v>
      </c>
      <c r="U1216" s="73">
        <v>36838</v>
      </c>
      <c r="V1216" s="72">
        <v>6.84</v>
      </c>
      <c r="W1216" s="73">
        <v>37172</v>
      </c>
      <c r="X1216" s="72">
        <v>5.27</v>
      </c>
      <c r="Y1216" s="73"/>
    </row>
    <row r="1217" spans="4:25">
      <c r="D1217" s="83" t="e">
        <f t="shared" si="18"/>
        <v>#DIV/0!</v>
      </c>
      <c r="E1217" s="72">
        <f>ROW()</f>
        <v>1217</v>
      </c>
      <c r="K1217" s="73">
        <v>36500</v>
      </c>
      <c r="L1217" s="72">
        <v>5.46</v>
      </c>
      <c r="M1217" s="73">
        <v>36497</v>
      </c>
      <c r="N1217" s="72">
        <v>6.22</v>
      </c>
      <c r="O1217" s="73">
        <v>36500</v>
      </c>
      <c r="P1217" s="72">
        <v>6.38</v>
      </c>
      <c r="Q1217" s="73">
        <v>39344</v>
      </c>
      <c r="R1217" s="72">
        <v>3.8650000000000002</v>
      </c>
      <c r="S1217" s="73">
        <v>36504</v>
      </c>
      <c r="T1217" s="72">
        <v>6.84</v>
      </c>
      <c r="U1217" s="73">
        <v>36839</v>
      </c>
      <c r="V1217" s="72">
        <v>6.89</v>
      </c>
      <c r="W1217" s="73">
        <v>37173</v>
      </c>
      <c r="X1217" s="72">
        <v>5.29</v>
      </c>
      <c r="Y1217" s="73"/>
    </row>
    <row r="1218" spans="4:25">
      <c r="D1218" s="83" t="e">
        <f t="shared" si="18"/>
        <v>#DIV/0!</v>
      </c>
      <c r="E1218" s="72">
        <f>ROW()</f>
        <v>1218</v>
      </c>
      <c r="K1218" s="73">
        <v>36501</v>
      </c>
      <c r="L1218" s="72">
        <v>5.48</v>
      </c>
      <c r="M1218" s="73">
        <v>36500</v>
      </c>
      <c r="N1218" s="72">
        <v>6.12</v>
      </c>
      <c r="O1218" s="73">
        <v>36501</v>
      </c>
      <c r="P1218" s="72">
        <v>6.43</v>
      </c>
      <c r="Q1218" s="73">
        <v>39345</v>
      </c>
      <c r="R1218" s="72">
        <v>3.8650000000000002</v>
      </c>
      <c r="S1218" s="73">
        <v>36507</v>
      </c>
      <c r="T1218" s="72">
        <v>6.85</v>
      </c>
      <c r="U1218" s="73">
        <v>36840</v>
      </c>
      <c r="V1218" s="72">
        <v>6.89</v>
      </c>
      <c r="W1218" s="73">
        <v>37174</v>
      </c>
      <c r="X1218" s="72">
        <v>5.37</v>
      </c>
      <c r="Y1218" s="73"/>
    </row>
    <row r="1219" spans="4:25">
      <c r="D1219" s="83" t="e">
        <f t="shared" si="18"/>
        <v>#DIV/0!</v>
      </c>
      <c r="E1219" s="72">
        <f>ROW()</f>
        <v>1219</v>
      </c>
      <c r="K1219" s="73">
        <v>36502</v>
      </c>
      <c r="L1219" s="72">
        <v>5.37</v>
      </c>
      <c r="M1219" s="73">
        <v>36501</v>
      </c>
      <c r="N1219" s="72">
        <v>6.16</v>
      </c>
      <c r="O1219" s="73">
        <v>36502</v>
      </c>
      <c r="P1219" s="72">
        <v>6.28</v>
      </c>
      <c r="Q1219" s="73">
        <v>39346</v>
      </c>
      <c r="R1219" s="72">
        <v>4.0119999999999996</v>
      </c>
      <c r="S1219" s="73">
        <v>36508</v>
      </c>
      <c r="T1219" s="72">
        <v>6.93</v>
      </c>
      <c r="U1219" s="73">
        <v>36843</v>
      </c>
      <c r="V1219" s="72">
        <v>6.86</v>
      </c>
      <c r="W1219" s="73">
        <v>37175</v>
      </c>
      <c r="X1219" s="72">
        <v>5.39</v>
      </c>
      <c r="Y1219" s="73"/>
    </row>
    <row r="1220" spans="4:25">
      <c r="D1220" s="83" t="e">
        <f t="shared" si="18"/>
        <v>#DIV/0!</v>
      </c>
      <c r="E1220" s="72">
        <f>ROW()</f>
        <v>1220</v>
      </c>
      <c r="K1220" s="73">
        <v>36503</v>
      </c>
      <c r="L1220" s="72">
        <v>5.41</v>
      </c>
      <c r="M1220" s="73">
        <v>36502</v>
      </c>
      <c r="N1220" s="72">
        <v>5.96</v>
      </c>
      <c r="O1220" s="73">
        <v>36503</v>
      </c>
      <c r="P1220" s="72">
        <v>6.29</v>
      </c>
      <c r="Q1220" s="73">
        <v>39349</v>
      </c>
      <c r="R1220" s="72">
        <v>4.0060000000000002</v>
      </c>
      <c r="S1220" s="73">
        <v>36509</v>
      </c>
      <c r="T1220" s="72">
        <v>7.01</v>
      </c>
      <c r="U1220" s="73">
        <v>36844</v>
      </c>
      <c r="V1220" s="72">
        <v>6.85</v>
      </c>
      <c r="W1220" s="73">
        <v>37176</v>
      </c>
      <c r="X1220" s="72">
        <v>5.44</v>
      </c>
      <c r="Y1220" s="73"/>
    </row>
    <row r="1221" spans="4:25">
      <c r="D1221" s="83" t="e">
        <f t="shared" si="18"/>
        <v>#DIV/0!</v>
      </c>
      <c r="E1221" s="72">
        <f>ROW()</f>
        <v>1221</v>
      </c>
      <c r="K1221" s="73">
        <v>36504</v>
      </c>
      <c r="L1221" s="72">
        <v>5.51</v>
      </c>
      <c r="M1221" s="73">
        <v>36503</v>
      </c>
      <c r="N1221" s="72">
        <v>6.01</v>
      </c>
      <c r="O1221" s="73">
        <v>36504</v>
      </c>
      <c r="P1221" s="72">
        <v>6.31</v>
      </c>
      <c r="Q1221" s="73">
        <v>39350</v>
      </c>
      <c r="R1221" s="72">
        <v>4.0039999999999996</v>
      </c>
      <c r="S1221" s="73">
        <v>36510</v>
      </c>
      <c r="T1221" s="72">
        <v>6.96</v>
      </c>
      <c r="U1221" s="73">
        <v>36845</v>
      </c>
      <c r="V1221" s="72">
        <v>6.85</v>
      </c>
      <c r="W1221" s="73">
        <v>37179</v>
      </c>
      <c r="X1221" s="72">
        <v>5.44</v>
      </c>
      <c r="Y1221" s="73"/>
    </row>
    <row r="1222" spans="4:25">
      <c r="D1222" s="83" t="e">
        <f t="shared" si="18"/>
        <v>#DIV/0!</v>
      </c>
      <c r="E1222" s="72">
        <f>ROW()</f>
        <v>1222</v>
      </c>
      <c r="K1222" s="73">
        <v>36507</v>
      </c>
      <c r="L1222" s="72">
        <v>5.57</v>
      </c>
      <c r="M1222" s="73">
        <v>36504</v>
      </c>
      <c r="N1222" s="72">
        <v>6.07</v>
      </c>
      <c r="O1222" s="73">
        <v>36507</v>
      </c>
      <c r="P1222" s="72">
        <v>6.34</v>
      </c>
      <c r="Q1222" s="73">
        <v>39351</v>
      </c>
      <c r="R1222" s="72">
        <v>4.0039999999999996</v>
      </c>
      <c r="S1222" s="73">
        <v>36511</v>
      </c>
      <c r="T1222" s="72">
        <v>6.99</v>
      </c>
      <c r="U1222" s="73">
        <v>36846</v>
      </c>
      <c r="V1222" s="72">
        <v>6.83</v>
      </c>
      <c r="W1222" s="73">
        <v>37180</v>
      </c>
      <c r="X1222" s="72">
        <v>5.39</v>
      </c>
      <c r="Y1222" s="73"/>
    </row>
    <row r="1223" spans="4:25">
      <c r="D1223" s="83" t="e">
        <f t="shared" si="18"/>
        <v>#DIV/0!</v>
      </c>
      <c r="E1223" s="72">
        <f>ROW()</f>
        <v>1223</v>
      </c>
      <c r="K1223" s="73">
        <v>36508</v>
      </c>
      <c r="L1223" s="72">
        <v>5.65</v>
      </c>
      <c r="M1223" s="73">
        <v>36507</v>
      </c>
      <c r="N1223" s="72">
        <v>6.11</v>
      </c>
      <c r="O1223" s="73">
        <v>36508</v>
      </c>
      <c r="P1223" s="72">
        <v>6.37</v>
      </c>
      <c r="Q1223" s="73">
        <v>39352</v>
      </c>
      <c r="R1223" s="72">
        <v>4.0119999999999996</v>
      </c>
      <c r="S1223" s="73">
        <v>36514</v>
      </c>
      <c r="T1223" s="72">
        <v>7.07</v>
      </c>
      <c r="U1223" s="73">
        <v>36847</v>
      </c>
      <c r="V1223" s="72">
        <v>6.78</v>
      </c>
      <c r="W1223" s="73">
        <v>37181</v>
      </c>
      <c r="X1223" s="72">
        <v>5.35</v>
      </c>
      <c r="Y1223" s="73"/>
    </row>
    <row r="1224" spans="4:25">
      <c r="D1224" s="83" t="e">
        <f t="shared" si="18"/>
        <v>#DIV/0!</v>
      </c>
      <c r="E1224" s="72">
        <f>ROW()</f>
        <v>1224</v>
      </c>
      <c r="K1224" s="73">
        <v>36509</v>
      </c>
      <c r="L1224" s="72">
        <v>5.63</v>
      </c>
      <c r="M1224" s="73">
        <v>36508</v>
      </c>
      <c r="N1224" s="72">
        <v>6.16</v>
      </c>
      <c r="O1224" s="73">
        <v>36509</v>
      </c>
      <c r="P1224" s="72">
        <v>6.52</v>
      </c>
      <c r="Q1224" s="73">
        <v>39353</v>
      </c>
      <c r="R1224" s="72">
        <v>4.0060000000000002</v>
      </c>
      <c r="S1224" s="73">
        <v>36515</v>
      </c>
      <c r="T1224" s="72">
        <v>7.08</v>
      </c>
      <c r="U1224" s="73">
        <v>36850</v>
      </c>
      <c r="V1224" s="72">
        <v>6.8</v>
      </c>
      <c r="W1224" s="73">
        <v>37182</v>
      </c>
      <c r="X1224" s="72">
        <v>5.37</v>
      </c>
      <c r="Y1224" s="73"/>
    </row>
    <row r="1225" spans="4:25">
      <c r="D1225" s="83" t="e">
        <f t="shared" si="18"/>
        <v>#DIV/0!</v>
      </c>
      <c r="E1225" s="72">
        <f>ROW()</f>
        <v>1225</v>
      </c>
      <c r="K1225" s="73">
        <v>36510</v>
      </c>
      <c r="L1225" s="72">
        <v>5.68</v>
      </c>
      <c r="M1225" s="73">
        <v>36509</v>
      </c>
      <c r="N1225" s="72">
        <v>6.27</v>
      </c>
      <c r="O1225" s="73">
        <v>36510</v>
      </c>
      <c r="P1225" s="72">
        <v>6.45</v>
      </c>
      <c r="Q1225" s="73">
        <v>39356</v>
      </c>
      <c r="R1225" s="72">
        <v>4.0060000000000002</v>
      </c>
      <c r="S1225" s="73">
        <v>36516</v>
      </c>
      <c r="T1225" s="72">
        <v>7.07</v>
      </c>
      <c r="U1225" s="73">
        <v>36851</v>
      </c>
      <c r="V1225" s="72">
        <v>6.8</v>
      </c>
      <c r="W1225" s="73">
        <v>37183</v>
      </c>
      <c r="X1225" s="72">
        <v>5.43</v>
      </c>
      <c r="Y1225" s="73"/>
    </row>
    <row r="1226" spans="4:25">
      <c r="D1226" s="83" t="e">
        <f t="shared" si="18"/>
        <v>#DIV/0!</v>
      </c>
      <c r="E1226" s="72">
        <f>ROW()</f>
        <v>1226</v>
      </c>
      <c r="K1226" s="73">
        <v>36511</v>
      </c>
      <c r="L1226" s="72">
        <v>5.64</v>
      </c>
      <c r="M1226" s="73">
        <v>36510</v>
      </c>
      <c r="N1226" s="72">
        <v>6.24</v>
      </c>
      <c r="O1226" s="73">
        <v>36511</v>
      </c>
      <c r="P1226" s="72">
        <v>6.49</v>
      </c>
      <c r="Q1226" s="73">
        <v>39357</v>
      </c>
      <c r="R1226" s="72">
        <v>3.9870000000000001</v>
      </c>
      <c r="S1226" s="73">
        <v>36517</v>
      </c>
      <c r="T1226" s="72">
        <v>7.1</v>
      </c>
      <c r="U1226" s="73">
        <v>36852</v>
      </c>
      <c r="V1226" s="72">
        <v>6.82</v>
      </c>
      <c r="W1226" s="73">
        <v>37186</v>
      </c>
      <c r="X1226" s="72">
        <v>5.45</v>
      </c>
      <c r="Y1226" s="73"/>
    </row>
    <row r="1227" spans="4:25">
      <c r="D1227" s="83" t="e">
        <f t="shared" si="18"/>
        <v>#DIV/0!</v>
      </c>
      <c r="E1227" s="72">
        <f>ROW()</f>
        <v>1227</v>
      </c>
      <c r="K1227" s="73">
        <v>36514</v>
      </c>
      <c r="L1227" s="72">
        <v>5.6</v>
      </c>
      <c r="M1227" s="73">
        <v>36511</v>
      </c>
      <c r="N1227" s="72">
        <v>6.25</v>
      </c>
      <c r="O1227" s="73">
        <v>36514</v>
      </c>
      <c r="P1227" s="72">
        <v>6.48</v>
      </c>
      <c r="Q1227" s="73">
        <v>39358</v>
      </c>
      <c r="R1227" s="72">
        <v>3.9779999999999998</v>
      </c>
      <c r="S1227" s="73">
        <v>36518</v>
      </c>
      <c r="T1227" s="72">
        <v>7.12</v>
      </c>
      <c r="U1227" s="73">
        <v>36853</v>
      </c>
      <c r="V1227" s="72">
        <v>6.82</v>
      </c>
      <c r="W1227" s="73">
        <v>37187</v>
      </c>
      <c r="X1227" s="72">
        <v>5.5</v>
      </c>
      <c r="Y1227" s="73"/>
    </row>
    <row r="1228" spans="4:25">
      <c r="D1228" s="83" t="e">
        <f t="shared" si="18"/>
        <v>#DIV/0!</v>
      </c>
      <c r="E1228" s="72">
        <f>ROW()</f>
        <v>1228</v>
      </c>
      <c r="K1228" s="73">
        <v>36515</v>
      </c>
      <c r="L1228" s="72">
        <v>5.67</v>
      </c>
      <c r="M1228" s="73">
        <v>36514</v>
      </c>
      <c r="N1228" s="72">
        <v>6.26</v>
      </c>
      <c r="O1228" s="73">
        <v>36515</v>
      </c>
      <c r="P1228" s="72">
        <v>6.54</v>
      </c>
      <c r="Q1228" s="73">
        <v>39359</v>
      </c>
      <c r="R1228" s="72">
        <v>3.992</v>
      </c>
      <c r="S1228" s="73">
        <v>36522</v>
      </c>
      <c r="T1228" s="72">
        <v>7.11</v>
      </c>
      <c r="U1228" s="73">
        <v>36854</v>
      </c>
      <c r="V1228" s="72">
        <v>6.82</v>
      </c>
      <c r="W1228" s="73">
        <v>37188</v>
      </c>
      <c r="X1228" s="72">
        <v>5.49</v>
      </c>
      <c r="Y1228" s="73"/>
    </row>
    <row r="1229" spans="4:25">
      <c r="D1229" s="83" t="e">
        <f t="shared" si="18"/>
        <v>#DIV/0!</v>
      </c>
      <c r="E1229" s="72">
        <f>ROW()</f>
        <v>1229</v>
      </c>
      <c r="K1229" s="73">
        <v>36516</v>
      </c>
      <c r="L1229" s="72">
        <v>5.77</v>
      </c>
      <c r="M1229" s="73">
        <v>36515</v>
      </c>
      <c r="N1229" s="72">
        <v>6.3</v>
      </c>
      <c r="O1229" s="73">
        <v>36516</v>
      </c>
      <c r="P1229" s="72">
        <v>6.58</v>
      </c>
      <c r="Q1229" s="73">
        <v>39360</v>
      </c>
      <c r="R1229" s="72">
        <v>3.9750000000000001</v>
      </c>
      <c r="S1229" s="73">
        <v>36523</v>
      </c>
      <c r="T1229" s="72">
        <v>7.12</v>
      </c>
      <c r="U1229" s="73">
        <v>36857</v>
      </c>
      <c r="V1229" s="72">
        <v>6.83</v>
      </c>
      <c r="W1229" s="73">
        <v>37190</v>
      </c>
      <c r="X1229" s="72">
        <v>5.42</v>
      </c>
      <c r="Y1229" s="73"/>
    </row>
    <row r="1230" spans="4:25">
      <c r="D1230" s="83" t="e">
        <f t="shared" ref="D1230:D1293" si="19">LN(B1230/B1229)</f>
        <v>#DIV/0!</v>
      </c>
      <c r="E1230" s="72">
        <f>ROW()</f>
        <v>1230</v>
      </c>
      <c r="K1230" s="73">
        <v>36517</v>
      </c>
      <c r="L1230" s="72">
        <v>5.84</v>
      </c>
      <c r="M1230" s="73">
        <v>36516</v>
      </c>
      <c r="N1230" s="72">
        <v>6.31</v>
      </c>
      <c r="O1230" s="73">
        <v>36517</v>
      </c>
      <c r="P1230" s="72">
        <v>6.6</v>
      </c>
      <c r="Q1230" s="73">
        <v>39363</v>
      </c>
      <c r="R1230" s="72">
        <v>3.9859999999999998</v>
      </c>
      <c r="S1230" s="73">
        <v>36524</v>
      </c>
      <c r="T1230" s="72">
        <v>7.1</v>
      </c>
      <c r="U1230" s="73">
        <v>36858</v>
      </c>
      <c r="V1230" s="72">
        <v>6.83</v>
      </c>
      <c r="W1230" s="73">
        <v>37193</v>
      </c>
      <c r="X1230" s="72">
        <v>5.43</v>
      </c>
      <c r="Y1230" s="73"/>
    </row>
    <row r="1231" spans="4:25">
      <c r="D1231" s="83" t="e">
        <f t="shared" si="19"/>
        <v>#DIV/0!</v>
      </c>
      <c r="E1231" s="72">
        <f>ROW()</f>
        <v>1231</v>
      </c>
      <c r="K1231" s="73">
        <v>36518</v>
      </c>
      <c r="L1231" s="72">
        <v>5.88</v>
      </c>
      <c r="M1231" s="73">
        <v>36517</v>
      </c>
      <c r="N1231" s="72">
        <v>6.36</v>
      </c>
      <c r="O1231" s="73">
        <v>36518</v>
      </c>
      <c r="P1231" s="72">
        <v>6.62</v>
      </c>
      <c r="Q1231" s="73">
        <v>39364</v>
      </c>
      <c r="R1231" s="72">
        <v>3.9809999999999999</v>
      </c>
      <c r="S1231" s="73">
        <v>36528</v>
      </c>
      <c r="T1231" s="72">
        <v>7.13</v>
      </c>
      <c r="U1231" s="73">
        <v>36859</v>
      </c>
      <c r="V1231" s="72">
        <v>6.83</v>
      </c>
      <c r="W1231" s="73">
        <v>37194</v>
      </c>
      <c r="X1231" s="72">
        <v>5.4</v>
      </c>
      <c r="Y1231" s="73"/>
    </row>
    <row r="1232" spans="4:25">
      <c r="D1232" s="83" t="e">
        <f t="shared" si="19"/>
        <v>#DIV/0!</v>
      </c>
      <c r="E1232" s="72">
        <f>ROW()</f>
        <v>1232</v>
      </c>
      <c r="K1232" s="73">
        <v>36522</v>
      </c>
      <c r="L1232" s="72">
        <v>5.85</v>
      </c>
      <c r="M1232" s="73">
        <v>36518</v>
      </c>
      <c r="N1232" s="72">
        <v>6.39</v>
      </c>
      <c r="O1232" s="73">
        <v>36522</v>
      </c>
      <c r="P1232" s="72">
        <v>6.6</v>
      </c>
      <c r="Q1232" s="73">
        <v>39365</v>
      </c>
      <c r="R1232" s="72">
        <v>3.9550000000000001</v>
      </c>
      <c r="S1232" s="73">
        <v>36529</v>
      </c>
      <c r="T1232" s="72">
        <v>7.2</v>
      </c>
      <c r="U1232" s="73">
        <v>36860</v>
      </c>
      <c r="V1232" s="72">
        <v>6.78</v>
      </c>
      <c r="W1232" s="73">
        <v>37195</v>
      </c>
      <c r="X1232" s="72">
        <v>5.33</v>
      </c>
      <c r="Y1232" s="73"/>
    </row>
    <row r="1233" spans="4:25">
      <c r="D1233" s="83" t="e">
        <f t="shared" si="19"/>
        <v>#DIV/0!</v>
      </c>
      <c r="E1233" s="72">
        <f>ROW()</f>
        <v>1233</v>
      </c>
      <c r="K1233" s="73">
        <v>36523</v>
      </c>
      <c r="L1233" s="72">
        <v>5.86</v>
      </c>
      <c r="M1233" s="73">
        <v>36522</v>
      </c>
      <c r="N1233" s="72">
        <v>6.37</v>
      </c>
      <c r="O1233" s="73">
        <v>36523</v>
      </c>
      <c r="P1233" s="72">
        <v>6.64</v>
      </c>
      <c r="Q1233" s="73">
        <v>39366</v>
      </c>
      <c r="R1233" s="72">
        <v>3.9809999999999999</v>
      </c>
      <c r="S1233" s="73">
        <v>36530</v>
      </c>
      <c r="T1233" s="72">
        <v>7.3</v>
      </c>
      <c r="U1233" s="73">
        <v>36861</v>
      </c>
      <c r="V1233" s="72">
        <v>6.76</v>
      </c>
      <c r="W1233" s="73">
        <v>37196</v>
      </c>
      <c r="X1233" s="72">
        <v>5.16</v>
      </c>
      <c r="Y1233" s="73"/>
    </row>
    <row r="1234" spans="4:25">
      <c r="D1234" s="83" t="e">
        <f t="shared" si="19"/>
        <v>#DIV/0!</v>
      </c>
      <c r="E1234" s="72">
        <f>ROW()</f>
        <v>1234</v>
      </c>
      <c r="K1234" s="73">
        <v>36524</v>
      </c>
      <c r="L1234" s="72">
        <v>5.82</v>
      </c>
      <c r="M1234" s="73">
        <v>36523</v>
      </c>
      <c r="N1234" s="72">
        <v>6.41</v>
      </c>
      <c r="O1234" s="73">
        <v>36524</v>
      </c>
      <c r="P1234" s="72">
        <v>6.6</v>
      </c>
      <c r="Q1234" s="73">
        <v>39367</v>
      </c>
      <c r="R1234" s="72">
        <v>3.9660000000000002</v>
      </c>
      <c r="S1234" s="73">
        <v>36531</v>
      </c>
      <c r="T1234" s="72">
        <v>7.28</v>
      </c>
      <c r="U1234" s="73">
        <v>36864</v>
      </c>
      <c r="V1234" s="72">
        <v>6.76</v>
      </c>
      <c r="W1234" s="73">
        <v>37197</v>
      </c>
      <c r="X1234" s="72">
        <v>5.09</v>
      </c>
      <c r="Y1234" s="73"/>
    </row>
    <row r="1235" spans="4:25">
      <c r="D1235" s="83" t="e">
        <f t="shared" si="19"/>
        <v>#DIV/0!</v>
      </c>
      <c r="E1235" s="72">
        <f>ROW()</f>
        <v>1235</v>
      </c>
      <c r="K1235" s="73">
        <v>36528</v>
      </c>
      <c r="L1235" s="72">
        <v>5.83</v>
      </c>
      <c r="M1235" s="73">
        <v>36524</v>
      </c>
      <c r="N1235" s="72">
        <v>6.37</v>
      </c>
      <c r="O1235" s="73">
        <v>36528</v>
      </c>
      <c r="P1235" s="72">
        <v>6.66</v>
      </c>
      <c r="Q1235" s="73">
        <v>39370</v>
      </c>
      <c r="R1235" s="72">
        <v>4.0259999999999998</v>
      </c>
      <c r="S1235" s="73">
        <v>36532</v>
      </c>
      <c r="T1235" s="72">
        <v>7.23</v>
      </c>
      <c r="U1235" s="73">
        <v>36865</v>
      </c>
      <c r="V1235" s="72">
        <v>6.78</v>
      </c>
      <c r="W1235" s="73">
        <v>37200</v>
      </c>
      <c r="X1235" s="72">
        <v>5.17</v>
      </c>
      <c r="Y1235" s="73"/>
    </row>
    <row r="1236" spans="4:25">
      <c r="D1236" s="83" t="e">
        <f t="shared" si="19"/>
        <v>#DIV/0!</v>
      </c>
      <c r="E1236" s="72">
        <f>ROW()</f>
        <v>1236</v>
      </c>
      <c r="K1236" s="73">
        <v>36529</v>
      </c>
      <c r="L1236" s="72">
        <v>5.88</v>
      </c>
      <c r="M1236" s="73">
        <v>36528</v>
      </c>
      <c r="N1236" s="72">
        <v>6.4</v>
      </c>
      <c r="O1236" s="73">
        <v>36529</v>
      </c>
      <c r="P1236" s="72">
        <v>6.71</v>
      </c>
      <c r="Q1236" s="73">
        <v>39371</v>
      </c>
      <c r="R1236" s="72">
        <v>3.9969999999999999</v>
      </c>
      <c r="S1236" s="73">
        <v>36535</v>
      </c>
      <c r="T1236" s="72">
        <v>7.2</v>
      </c>
      <c r="U1236" s="73">
        <v>36866</v>
      </c>
      <c r="V1236" s="72">
        <v>6.6899999999999995</v>
      </c>
      <c r="W1236" s="73">
        <v>37201</v>
      </c>
      <c r="X1236" s="72">
        <v>5.08</v>
      </c>
      <c r="Y1236" s="73"/>
    </row>
    <row r="1237" spans="4:25">
      <c r="D1237" s="83" t="e">
        <f t="shared" si="19"/>
        <v>#DIV/0!</v>
      </c>
      <c r="E1237" s="72">
        <f>ROW()</f>
        <v>1237</v>
      </c>
      <c r="K1237" s="73">
        <v>36530</v>
      </c>
      <c r="L1237" s="72">
        <v>5.99</v>
      </c>
      <c r="M1237" s="73">
        <v>36529</v>
      </c>
      <c r="N1237" s="72">
        <v>6.45</v>
      </c>
      <c r="O1237" s="73">
        <v>36530</v>
      </c>
      <c r="P1237" s="72">
        <v>6.8100000000000005</v>
      </c>
      <c r="Q1237" s="73">
        <v>39372</v>
      </c>
      <c r="R1237" s="72">
        <v>3.9950000000000001</v>
      </c>
      <c r="S1237" s="73">
        <v>36536</v>
      </c>
      <c r="T1237" s="72">
        <v>7.18</v>
      </c>
      <c r="U1237" s="73">
        <v>36867</v>
      </c>
      <c r="V1237" s="72">
        <v>6.47</v>
      </c>
      <c r="W1237" s="73">
        <v>37202</v>
      </c>
      <c r="X1237" s="72">
        <v>5.05</v>
      </c>
      <c r="Y1237" s="73"/>
    </row>
    <row r="1238" spans="4:25">
      <c r="D1238" s="83" t="e">
        <f t="shared" si="19"/>
        <v>#DIV/0!</v>
      </c>
      <c r="E1238" s="72">
        <f>ROW()</f>
        <v>1238</v>
      </c>
      <c r="K1238" s="73">
        <v>36531</v>
      </c>
      <c r="L1238" s="72">
        <v>5.9399999999999995</v>
      </c>
      <c r="M1238" s="73">
        <v>36530</v>
      </c>
      <c r="N1238" s="72">
        <v>6.55</v>
      </c>
      <c r="O1238" s="73">
        <v>36531</v>
      </c>
      <c r="P1238" s="72">
        <v>6.79</v>
      </c>
      <c r="Q1238" s="73">
        <v>39373</v>
      </c>
      <c r="R1238" s="72">
        <v>3.8340000000000001</v>
      </c>
      <c r="S1238" s="73">
        <v>36537</v>
      </c>
      <c r="T1238" s="72">
        <v>7.21</v>
      </c>
      <c r="U1238" s="73">
        <v>36868</v>
      </c>
      <c r="V1238" s="72">
        <v>6.44</v>
      </c>
      <c r="W1238" s="73">
        <v>37203</v>
      </c>
      <c r="X1238" s="72">
        <v>4.9800000000000004</v>
      </c>
      <c r="Y1238" s="73"/>
    </row>
    <row r="1239" spans="4:25">
      <c r="D1239" s="83" t="e">
        <f t="shared" si="19"/>
        <v>#DIV/0!</v>
      </c>
      <c r="E1239" s="72">
        <f>ROW()</f>
        <v>1239</v>
      </c>
      <c r="K1239" s="73">
        <v>36532</v>
      </c>
      <c r="L1239" s="72">
        <v>5.9399999999999995</v>
      </c>
      <c r="M1239" s="73">
        <v>36531</v>
      </c>
      <c r="N1239" s="72">
        <v>6.51</v>
      </c>
      <c r="O1239" s="73">
        <v>36532</v>
      </c>
      <c r="P1239" s="72">
        <v>6.78</v>
      </c>
      <c r="Q1239" s="73">
        <v>39374</v>
      </c>
      <c r="R1239" s="72">
        <v>3.8340000000000001</v>
      </c>
      <c r="S1239" s="73">
        <v>36538</v>
      </c>
      <c r="T1239" s="72">
        <v>7.25</v>
      </c>
      <c r="U1239" s="73">
        <v>36871</v>
      </c>
      <c r="V1239" s="72">
        <v>6.4</v>
      </c>
      <c r="W1239" s="73">
        <v>37204</v>
      </c>
      <c r="X1239" s="72">
        <v>5.07</v>
      </c>
      <c r="Y1239" s="73"/>
    </row>
    <row r="1240" spans="4:25">
      <c r="D1240" s="83" t="e">
        <f t="shared" si="19"/>
        <v>#DIV/0!</v>
      </c>
      <c r="E1240" s="72">
        <f>ROW()</f>
        <v>1240</v>
      </c>
      <c r="K1240" s="73">
        <v>36535</v>
      </c>
      <c r="L1240" s="72">
        <v>5.95</v>
      </c>
      <c r="M1240" s="73">
        <v>36532</v>
      </c>
      <c r="N1240" s="72">
        <v>6.51</v>
      </c>
      <c r="O1240" s="73">
        <v>36535</v>
      </c>
      <c r="P1240" s="72">
        <v>6.68</v>
      </c>
      <c r="Q1240" s="73">
        <v>39377</v>
      </c>
      <c r="R1240" s="72">
        <v>3.4950000000000001</v>
      </c>
      <c r="S1240" s="73">
        <v>36539</v>
      </c>
      <c r="T1240" s="72">
        <v>7.2</v>
      </c>
      <c r="U1240" s="73">
        <v>36872</v>
      </c>
      <c r="V1240" s="72">
        <v>6.37</v>
      </c>
      <c r="W1240" s="73">
        <v>37207</v>
      </c>
      <c r="X1240" s="72">
        <v>5.0599999999999996</v>
      </c>
      <c r="Y1240" s="73"/>
    </row>
    <row r="1241" spans="4:25">
      <c r="D1241" s="83" t="e">
        <f t="shared" si="19"/>
        <v>#DIV/0!</v>
      </c>
      <c r="E1241" s="72">
        <f>ROW()</f>
        <v>1241</v>
      </c>
      <c r="K1241" s="73">
        <v>36536</v>
      </c>
      <c r="L1241" s="72">
        <v>5.9399999999999995</v>
      </c>
      <c r="M1241" s="73">
        <v>36535</v>
      </c>
      <c r="N1241" s="72">
        <v>6.45</v>
      </c>
      <c r="O1241" s="73">
        <v>36536</v>
      </c>
      <c r="P1241" s="72">
        <v>6.6899999999999995</v>
      </c>
      <c r="Q1241" s="73">
        <v>39378</v>
      </c>
      <c r="R1241" s="72">
        <v>3.62</v>
      </c>
      <c r="S1241" s="73">
        <v>36542</v>
      </c>
      <c r="T1241" s="72">
        <v>7.24</v>
      </c>
      <c r="U1241" s="73">
        <v>36873</v>
      </c>
      <c r="V1241" s="72">
        <v>6.39</v>
      </c>
      <c r="W1241" s="73">
        <v>37208</v>
      </c>
      <c r="X1241" s="72">
        <v>5.0199999999999996</v>
      </c>
      <c r="Y1241" s="73"/>
    </row>
    <row r="1242" spans="4:25">
      <c r="D1242" s="83" t="e">
        <f t="shared" si="19"/>
        <v>#DIV/0!</v>
      </c>
      <c r="E1242" s="72">
        <f>ROW()</f>
        <v>1242</v>
      </c>
      <c r="K1242" s="73">
        <v>36537</v>
      </c>
      <c r="L1242" s="72">
        <v>5.9399999999999995</v>
      </c>
      <c r="M1242" s="73">
        <v>36536</v>
      </c>
      <c r="N1242" s="72">
        <v>6.43</v>
      </c>
      <c r="O1242" s="73">
        <v>36537</v>
      </c>
      <c r="P1242" s="72">
        <v>6.74</v>
      </c>
      <c r="Q1242" s="73">
        <v>39379</v>
      </c>
      <c r="R1242" s="72">
        <v>3.569</v>
      </c>
      <c r="S1242" s="73">
        <v>36543</v>
      </c>
      <c r="T1242" s="72">
        <v>7.2</v>
      </c>
      <c r="U1242" s="73">
        <v>36874</v>
      </c>
      <c r="V1242" s="72">
        <v>6.29</v>
      </c>
      <c r="W1242" s="73">
        <v>37209</v>
      </c>
      <c r="X1242" s="72">
        <v>5.09</v>
      </c>
      <c r="Y1242" s="73"/>
    </row>
    <row r="1243" spans="4:25">
      <c r="D1243" s="83" t="e">
        <f t="shared" si="19"/>
        <v>#DIV/0!</v>
      </c>
      <c r="E1243" s="72">
        <f>ROW()</f>
        <v>1243</v>
      </c>
      <c r="K1243" s="73">
        <v>36538</v>
      </c>
      <c r="L1243" s="72">
        <v>5.97</v>
      </c>
      <c r="M1243" s="73">
        <v>36537</v>
      </c>
      <c r="N1243" s="72">
        <v>6.47</v>
      </c>
      <c r="O1243" s="73">
        <v>36538</v>
      </c>
      <c r="P1243" s="72">
        <v>6.78</v>
      </c>
      <c r="Q1243" s="73">
        <v>39380</v>
      </c>
      <c r="R1243" s="72">
        <v>3.43</v>
      </c>
      <c r="S1243" s="73">
        <v>36544</v>
      </c>
      <c r="T1243" s="72">
        <v>7.23</v>
      </c>
      <c r="U1243" s="73">
        <v>36875</v>
      </c>
      <c r="V1243" s="72">
        <v>6.25</v>
      </c>
      <c r="W1243" s="73">
        <v>37210</v>
      </c>
      <c r="X1243" s="72">
        <v>5.26</v>
      </c>
      <c r="Y1243" s="73"/>
    </row>
    <row r="1244" spans="4:25">
      <c r="D1244" s="83" t="e">
        <f t="shared" si="19"/>
        <v>#DIV/0!</v>
      </c>
      <c r="E1244" s="72">
        <f>ROW()</f>
        <v>1244</v>
      </c>
      <c r="K1244" s="73">
        <v>36539</v>
      </c>
      <c r="L1244" s="72">
        <v>5.91</v>
      </c>
      <c r="M1244" s="73">
        <v>36538</v>
      </c>
      <c r="N1244" s="72">
        <v>6.5</v>
      </c>
      <c r="O1244" s="73">
        <v>36539</v>
      </c>
      <c r="P1244" s="72">
        <v>6.8100000000000005</v>
      </c>
      <c r="Q1244" s="73">
        <v>39381</v>
      </c>
      <c r="R1244" s="72">
        <v>3.4129999999999998</v>
      </c>
      <c r="S1244" s="73">
        <v>36545</v>
      </c>
      <c r="T1244" s="72">
        <v>7.22</v>
      </c>
      <c r="U1244" s="73">
        <v>36878</v>
      </c>
      <c r="V1244" s="72">
        <v>6.21</v>
      </c>
      <c r="W1244" s="73">
        <v>37211</v>
      </c>
      <c r="X1244" s="72">
        <v>5.57</v>
      </c>
      <c r="Y1244" s="73"/>
    </row>
    <row r="1245" spans="4:25">
      <c r="D1245" s="83" t="e">
        <f t="shared" si="19"/>
        <v>#DIV/0!</v>
      </c>
      <c r="E1245" s="72">
        <f>ROW()</f>
        <v>1245</v>
      </c>
      <c r="K1245" s="73">
        <v>36542</v>
      </c>
      <c r="L1245" s="72">
        <v>5.96</v>
      </c>
      <c r="M1245" s="73">
        <v>36539</v>
      </c>
      <c r="N1245" s="72">
        <v>6.46</v>
      </c>
      <c r="O1245" s="73">
        <v>36542</v>
      </c>
      <c r="P1245" s="72">
        <v>6.86</v>
      </c>
      <c r="Q1245" s="73">
        <v>39384</v>
      </c>
      <c r="R1245" s="72">
        <v>3.351</v>
      </c>
      <c r="S1245" s="73">
        <v>36546</v>
      </c>
      <c r="T1245" s="72">
        <v>7.22</v>
      </c>
      <c r="U1245" s="73">
        <v>36879</v>
      </c>
      <c r="V1245" s="72">
        <v>6.15</v>
      </c>
      <c r="W1245" s="73">
        <v>37214</v>
      </c>
      <c r="X1245" s="72">
        <v>5.65</v>
      </c>
      <c r="Y1245" s="73"/>
    </row>
    <row r="1246" spans="4:25">
      <c r="D1246" s="83" t="e">
        <f t="shared" si="19"/>
        <v>#DIV/0!</v>
      </c>
      <c r="E1246" s="72">
        <f>ROW()</f>
        <v>1246</v>
      </c>
      <c r="K1246" s="73">
        <v>36543</v>
      </c>
      <c r="L1246" s="72">
        <v>5.98</v>
      </c>
      <c r="M1246" s="73">
        <v>36542</v>
      </c>
      <c r="N1246" s="72">
        <v>6.52</v>
      </c>
      <c r="O1246" s="73">
        <v>36543</v>
      </c>
      <c r="P1246" s="72">
        <v>6.85</v>
      </c>
      <c r="Q1246" s="73">
        <v>39385</v>
      </c>
      <c r="R1246" s="72">
        <v>3.3639999999999999</v>
      </c>
      <c r="S1246" s="73">
        <v>36549</v>
      </c>
      <c r="T1246" s="72">
        <v>7.18</v>
      </c>
      <c r="U1246" s="73">
        <v>36880</v>
      </c>
      <c r="V1246" s="72">
        <v>6.19</v>
      </c>
      <c r="W1246" s="73">
        <v>37215</v>
      </c>
      <c r="X1246" s="72">
        <v>5.63</v>
      </c>
      <c r="Y1246" s="73"/>
    </row>
    <row r="1247" spans="4:25">
      <c r="D1247" s="83" t="e">
        <f t="shared" si="19"/>
        <v>#DIV/0!</v>
      </c>
      <c r="E1247" s="72">
        <f>ROW()</f>
        <v>1247</v>
      </c>
      <c r="K1247" s="73">
        <v>36544</v>
      </c>
      <c r="L1247" s="72">
        <v>6.01</v>
      </c>
      <c r="M1247" s="73">
        <v>36543</v>
      </c>
      <c r="N1247" s="72">
        <v>6.5</v>
      </c>
      <c r="O1247" s="73">
        <v>36544</v>
      </c>
      <c r="P1247" s="72">
        <v>6.87</v>
      </c>
      <c r="Q1247" s="73">
        <v>39386</v>
      </c>
      <c r="R1247" s="72">
        <v>3.3890000000000002</v>
      </c>
      <c r="S1247" s="73">
        <v>36550</v>
      </c>
      <c r="T1247" s="72">
        <v>7.15</v>
      </c>
      <c r="U1247" s="73">
        <v>36881</v>
      </c>
      <c r="V1247" s="72">
        <v>6.09</v>
      </c>
      <c r="W1247" s="73">
        <v>37216</v>
      </c>
      <c r="X1247" s="72">
        <v>5.74</v>
      </c>
      <c r="Y1247" s="73"/>
    </row>
    <row r="1248" spans="4:25">
      <c r="D1248" s="83" t="e">
        <f t="shared" si="19"/>
        <v>#DIV/0!</v>
      </c>
      <c r="E1248" s="72">
        <f>ROW()</f>
        <v>1248</v>
      </c>
      <c r="K1248" s="73">
        <v>36545</v>
      </c>
      <c r="L1248" s="72">
        <v>6.05</v>
      </c>
      <c r="M1248" s="73">
        <v>36544</v>
      </c>
      <c r="N1248" s="72">
        <v>6.53</v>
      </c>
      <c r="O1248" s="73">
        <v>36545</v>
      </c>
      <c r="P1248" s="72">
        <v>6.86</v>
      </c>
      <c r="Q1248" s="73">
        <v>39387</v>
      </c>
      <c r="R1248" s="72">
        <v>3.339</v>
      </c>
      <c r="S1248" s="73">
        <v>36551</v>
      </c>
      <c r="T1248" s="72">
        <v>7.15</v>
      </c>
      <c r="U1248" s="73">
        <v>36882</v>
      </c>
      <c r="V1248" s="72">
        <v>6.07</v>
      </c>
      <c r="W1248" s="73">
        <v>37217</v>
      </c>
      <c r="X1248" s="72">
        <v>5.9</v>
      </c>
      <c r="Y1248" s="73"/>
    </row>
    <row r="1249" spans="4:25">
      <c r="D1249" s="83" t="e">
        <f t="shared" si="19"/>
        <v>#DIV/0!</v>
      </c>
      <c r="E1249" s="72">
        <f>ROW()</f>
        <v>1249</v>
      </c>
      <c r="K1249" s="73">
        <v>36546</v>
      </c>
      <c r="L1249" s="72">
        <v>6.06</v>
      </c>
      <c r="M1249" s="73">
        <v>36545</v>
      </c>
      <c r="N1249" s="72">
        <v>6.51</v>
      </c>
      <c r="O1249" s="73">
        <v>36546</v>
      </c>
      <c r="P1249" s="72">
        <v>6.87</v>
      </c>
      <c r="Q1249" s="73">
        <v>39388</v>
      </c>
      <c r="R1249" s="72">
        <v>3.2109999999999999</v>
      </c>
      <c r="S1249" s="73">
        <v>36552</v>
      </c>
      <c r="T1249" s="72">
        <v>7.14</v>
      </c>
      <c r="U1249" s="73">
        <v>36887</v>
      </c>
      <c r="V1249" s="72">
        <v>6.09</v>
      </c>
      <c r="W1249" s="73">
        <v>37218</v>
      </c>
      <c r="X1249" s="72">
        <v>5.95</v>
      </c>
      <c r="Y1249" s="73"/>
    </row>
    <row r="1250" spans="4:25">
      <c r="D1250" s="83" t="e">
        <f t="shared" si="19"/>
        <v>#DIV/0!</v>
      </c>
      <c r="E1250" s="72">
        <f>ROW()</f>
        <v>1250</v>
      </c>
      <c r="K1250" s="73">
        <v>36549</v>
      </c>
      <c r="L1250" s="72">
        <v>5.98</v>
      </c>
      <c r="M1250" s="73">
        <v>36546</v>
      </c>
      <c r="N1250" s="72">
        <v>6.53</v>
      </c>
      <c r="O1250" s="73">
        <v>36549</v>
      </c>
      <c r="P1250" s="72">
        <v>6.82</v>
      </c>
      <c r="Q1250" s="73">
        <v>39391</v>
      </c>
      <c r="R1250" s="72">
        <v>3.0169999999999999</v>
      </c>
      <c r="S1250" s="73">
        <v>36553</v>
      </c>
      <c r="T1250" s="72">
        <v>7.14</v>
      </c>
      <c r="U1250" s="73">
        <v>36888</v>
      </c>
      <c r="V1250" s="72">
        <v>6.12</v>
      </c>
      <c r="W1250" s="73">
        <v>37221</v>
      </c>
      <c r="X1250" s="72">
        <v>5.92</v>
      </c>
      <c r="Y1250" s="73"/>
    </row>
    <row r="1251" spans="4:25">
      <c r="D1251" s="83" t="e">
        <f t="shared" si="19"/>
        <v>#DIV/0!</v>
      </c>
      <c r="E1251" s="72">
        <f>ROW()</f>
        <v>1251</v>
      </c>
      <c r="K1251" s="73">
        <v>36550</v>
      </c>
      <c r="L1251" s="72">
        <v>5.97</v>
      </c>
      <c r="M1251" s="73">
        <v>36549</v>
      </c>
      <c r="N1251" s="72">
        <v>6.45</v>
      </c>
      <c r="O1251" s="73">
        <v>36550</v>
      </c>
      <c r="P1251" s="72">
        <v>6.8</v>
      </c>
      <c r="Q1251" s="73">
        <v>39392</v>
      </c>
      <c r="R1251" s="72">
        <v>3.0110000000000001</v>
      </c>
      <c r="S1251" s="73">
        <v>36556</v>
      </c>
      <c r="T1251" s="72">
        <v>7.11</v>
      </c>
      <c r="U1251" s="73">
        <v>36889</v>
      </c>
      <c r="V1251" s="72">
        <v>6.14</v>
      </c>
      <c r="W1251" s="73">
        <v>37222</v>
      </c>
      <c r="X1251" s="72">
        <v>5.93</v>
      </c>
      <c r="Y1251" s="73"/>
    </row>
    <row r="1252" spans="4:25">
      <c r="D1252" s="83" t="e">
        <f t="shared" si="19"/>
        <v>#DIV/0!</v>
      </c>
      <c r="E1252" s="72">
        <f>ROW()</f>
        <v>1252</v>
      </c>
      <c r="K1252" s="73">
        <v>36551</v>
      </c>
      <c r="L1252" s="72">
        <v>5.97</v>
      </c>
      <c r="M1252" s="73">
        <v>36550</v>
      </c>
      <c r="N1252" s="72">
        <v>6.44</v>
      </c>
      <c r="O1252" s="73">
        <v>36551</v>
      </c>
      <c r="P1252" s="72">
        <v>6.8</v>
      </c>
      <c r="Q1252" s="73">
        <v>39393</v>
      </c>
      <c r="R1252" s="72">
        <v>2.9119999999999999</v>
      </c>
      <c r="S1252" s="73">
        <v>36557</v>
      </c>
      <c r="T1252" s="72">
        <v>7.16</v>
      </c>
      <c r="U1252" s="73">
        <v>36893</v>
      </c>
      <c r="V1252" s="72">
        <v>6.05</v>
      </c>
      <c r="W1252" s="73">
        <v>37223</v>
      </c>
      <c r="X1252" s="72">
        <v>5.85</v>
      </c>
      <c r="Y1252" s="73"/>
    </row>
    <row r="1253" spans="4:25">
      <c r="D1253" s="83" t="e">
        <f t="shared" si="19"/>
        <v>#DIV/0!</v>
      </c>
      <c r="E1253" s="72">
        <f>ROW()</f>
        <v>1253</v>
      </c>
      <c r="K1253" s="73">
        <v>36552</v>
      </c>
      <c r="L1253" s="72">
        <v>5.96</v>
      </c>
      <c r="M1253" s="73">
        <v>36551</v>
      </c>
      <c r="N1253" s="72">
        <v>6.44</v>
      </c>
      <c r="O1253" s="73">
        <v>36552</v>
      </c>
      <c r="P1253" s="72">
        <v>6.8</v>
      </c>
      <c r="Q1253" s="73">
        <v>39394</v>
      </c>
      <c r="R1253" s="72">
        <v>2.827</v>
      </c>
      <c r="S1253" s="73">
        <v>36558</v>
      </c>
      <c r="T1253" s="72">
        <v>7.17</v>
      </c>
      <c r="U1253" s="73">
        <v>36894</v>
      </c>
      <c r="V1253" s="72">
        <v>5.8100000000000005</v>
      </c>
      <c r="W1253" s="73">
        <v>37224</v>
      </c>
      <c r="X1253" s="72">
        <v>5.91</v>
      </c>
      <c r="Y1253" s="73"/>
    </row>
    <row r="1254" spans="4:25">
      <c r="D1254" s="83" t="e">
        <f t="shared" si="19"/>
        <v>#DIV/0!</v>
      </c>
      <c r="E1254" s="72">
        <f>ROW()</f>
        <v>1254</v>
      </c>
      <c r="K1254" s="73">
        <v>36553</v>
      </c>
      <c r="L1254" s="72">
        <v>6</v>
      </c>
      <c r="M1254" s="73">
        <v>36552</v>
      </c>
      <c r="N1254" s="72">
        <v>6.44</v>
      </c>
      <c r="O1254" s="73">
        <v>36553</v>
      </c>
      <c r="P1254" s="72">
        <v>6.84</v>
      </c>
      <c r="Q1254" s="73">
        <v>39395</v>
      </c>
      <c r="R1254" s="72">
        <v>2.7549999999999999</v>
      </c>
      <c r="S1254" s="73">
        <v>36559</v>
      </c>
      <c r="T1254" s="72">
        <v>7.18</v>
      </c>
      <c r="U1254" s="73">
        <v>36895</v>
      </c>
      <c r="V1254" s="72">
        <v>5.77</v>
      </c>
      <c r="W1254" s="73">
        <v>37225</v>
      </c>
      <c r="X1254" s="72">
        <v>5.8100000000000005</v>
      </c>
      <c r="Y1254" s="73"/>
    </row>
    <row r="1255" spans="4:25">
      <c r="D1255" s="83" t="e">
        <f t="shared" si="19"/>
        <v>#DIV/0!</v>
      </c>
      <c r="E1255" s="72">
        <f>ROW()</f>
        <v>1255</v>
      </c>
      <c r="K1255" s="73">
        <v>36556</v>
      </c>
      <c r="L1255" s="72">
        <v>6.04</v>
      </c>
      <c r="M1255" s="73">
        <v>36553</v>
      </c>
      <c r="N1255" s="72">
        <v>6.49</v>
      </c>
      <c r="O1255" s="73">
        <v>36556</v>
      </c>
      <c r="P1255" s="72">
        <v>6.83</v>
      </c>
      <c r="Q1255" s="73">
        <v>39398</v>
      </c>
      <c r="R1255" s="72">
        <v>2.7149999999999999</v>
      </c>
      <c r="S1255" s="73">
        <v>36564</v>
      </c>
      <c r="T1255" s="72">
        <v>7.15</v>
      </c>
      <c r="U1255" s="73">
        <v>36896</v>
      </c>
      <c r="V1255" s="72">
        <v>5.61</v>
      </c>
      <c r="W1255" s="73">
        <v>37228</v>
      </c>
      <c r="X1255" s="72">
        <v>5.87</v>
      </c>
      <c r="Y1255" s="73"/>
    </row>
    <row r="1256" spans="4:25">
      <c r="D1256" s="83" t="e">
        <f t="shared" si="19"/>
        <v>#DIV/0!</v>
      </c>
      <c r="E1256" s="72">
        <f>ROW()</f>
        <v>1256</v>
      </c>
      <c r="K1256" s="73">
        <v>36557</v>
      </c>
      <c r="L1256" s="72">
        <v>6.06</v>
      </c>
      <c r="M1256" s="73">
        <v>36556</v>
      </c>
      <c r="N1256" s="72">
        <v>6.49</v>
      </c>
      <c r="O1256" s="73">
        <v>36557</v>
      </c>
      <c r="P1256" s="72">
        <v>6.88</v>
      </c>
      <c r="Q1256" s="73">
        <v>39399</v>
      </c>
      <c r="R1256" s="72">
        <v>2.7410000000000001</v>
      </c>
      <c r="S1256" s="73">
        <v>36565</v>
      </c>
      <c r="T1256" s="72">
        <v>7.12</v>
      </c>
      <c r="U1256" s="73">
        <v>36899</v>
      </c>
      <c r="V1256" s="72">
        <v>5.36</v>
      </c>
      <c r="W1256" s="73">
        <v>37229</v>
      </c>
      <c r="X1256" s="72">
        <v>5.85</v>
      </c>
      <c r="Y1256" s="73"/>
    </row>
    <row r="1257" spans="4:25">
      <c r="D1257" s="83" t="e">
        <f t="shared" si="19"/>
        <v>#DIV/0!</v>
      </c>
      <c r="E1257" s="72">
        <f>ROW()</f>
        <v>1257</v>
      </c>
      <c r="K1257" s="73">
        <v>36558</v>
      </c>
      <c r="L1257" s="72">
        <v>6.08</v>
      </c>
      <c r="M1257" s="73">
        <v>36557</v>
      </c>
      <c r="N1257" s="72">
        <v>6.54</v>
      </c>
      <c r="O1257" s="73">
        <v>36558</v>
      </c>
      <c r="P1257" s="72">
        <v>6.89</v>
      </c>
      <c r="Q1257" s="73">
        <v>39400</v>
      </c>
      <c r="R1257" s="72">
        <v>2.8109999999999999</v>
      </c>
      <c r="S1257" s="73">
        <v>36566</v>
      </c>
      <c r="T1257" s="72">
        <v>7.14</v>
      </c>
      <c r="U1257" s="73">
        <v>36900</v>
      </c>
      <c r="V1257" s="72">
        <v>5.51</v>
      </c>
      <c r="W1257" s="73">
        <v>37230</v>
      </c>
      <c r="X1257" s="72">
        <v>5.89</v>
      </c>
      <c r="Y1257" s="73"/>
    </row>
    <row r="1258" spans="4:25">
      <c r="D1258" s="83" t="e">
        <f t="shared" si="19"/>
        <v>#DIV/0!</v>
      </c>
      <c r="E1258" s="72">
        <f>ROW()</f>
        <v>1258</v>
      </c>
      <c r="K1258" s="73">
        <v>36559</v>
      </c>
      <c r="L1258" s="72">
        <v>6.05</v>
      </c>
      <c r="M1258" s="73">
        <v>36558</v>
      </c>
      <c r="N1258" s="72">
        <v>6.53</v>
      </c>
      <c r="O1258" s="73">
        <v>36559</v>
      </c>
      <c r="P1258" s="72">
        <v>6.87</v>
      </c>
      <c r="Q1258" s="73">
        <v>39401</v>
      </c>
      <c r="R1258" s="72">
        <v>2.9140000000000001</v>
      </c>
      <c r="S1258" s="73">
        <v>36567</v>
      </c>
      <c r="T1258" s="72">
        <v>7.24</v>
      </c>
      <c r="U1258" s="73">
        <v>36901</v>
      </c>
      <c r="V1258" s="72">
        <v>5.52</v>
      </c>
      <c r="W1258" s="73">
        <v>37231</v>
      </c>
      <c r="X1258" s="72">
        <v>6.15</v>
      </c>
      <c r="Y1258" s="73"/>
    </row>
    <row r="1259" spans="4:25">
      <c r="D1259" s="83" t="e">
        <f t="shared" si="19"/>
        <v>#DIV/0!</v>
      </c>
      <c r="E1259" s="72">
        <f>ROW()</f>
        <v>1259</v>
      </c>
      <c r="K1259" s="73">
        <v>36564</v>
      </c>
      <c r="L1259" s="72">
        <v>6.06</v>
      </c>
      <c r="M1259" s="73">
        <v>36559</v>
      </c>
      <c r="N1259" s="72">
        <v>6.54</v>
      </c>
      <c r="O1259" s="73">
        <v>36564</v>
      </c>
      <c r="P1259" s="72">
        <v>6.88</v>
      </c>
      <c r="Q1259" s="73">
        <v>39402</v>
      </c>
      <c r="R1259" s="72">
        <v>2.919</v>
      </c>
      <c r="S1259" s="73">
        <v>36570</v>
      </c>
      <c r="T1259" s="72">
        <v>7.21</v>
      </c>
      <c r="U1259" s="73">
        <v>36902</v>
      </c>
      <c r="V1259" s="72">
        <v>5.52</v>
      </c>
      <c r="W1259" s="73">
        <v>37232</v>
      </c>
      <c r="X1259" s="72">
        <v>6.25</v>
      </c>
      <c r="Y1259" s="73"/>
    </row>
    <row r="1260" spans="4:25">
      <c r="D1260" s="83" t="e">
        <f t="shared" si="19"/>
        <v>#DIV/0!</v>
      </c>
      <c r="E1260" s="72">
        <f>ROW()</f>
        <v>1260</v>
      </c>
      <c r="K1260" s="73">
        <v>36565</v>
      </c>
      <c r="L1260" s="72">
        <v>6.07</v>
      </c>
      <c r="M1260" s="73">
        <v>36564</v>
      </c>
      <c r="N1260" s="72">
        <v>6.47</v>
      </c>
      <c r="O1260" s="73">
        <v>36565</v>
      </c>
      <c r="P1260" s="72">
        <v>6.83</v>
      </c>
      <c r="Q1260" s="73">
        <v>39405</v>
      </c>
      <c r="R1260" s="72">
        <v>2.903</v>
      </c>
      <c r="S1260" s="73">
        <v>36571</v>
      </c>
      <c r="T1260" s="72">
        <v>7.18</v>
      </c>
      <c r="U1260" s="73">
        <v>36903</v>
      </c>
      <c r="V1260" s="72">
        <v>5.6899999999999995</v>
      </c>
      <c r="W1260" s="73">
        <v>37235</v>
      </c>
      <c r="X1260" s="72">
        <v>6.4</v>
      </c>
      <c r="Y1260" s="73"/>
    </row>
    <row r="1261" spans="4:25">
      <c r="D1261" s="83" t="e">
        <f t="shared" si="19"/>
        <v>#DIV/0!</v>
      </c>
      <c r="E1261" s="72">
        <f>ROW()</f>
        <v>1261</v>
      </c>
      <c r="K1261" s="73">
        <v>36566</v>
      </c>
      <c r="L1261" s="72">
        <v>6.05</v>
      </c>
      <c r="M1261" s="73">
        <v>36565</v>
      </c>
      <c r="N1261" s="72">
        <v>6.55</v>
      </c>
      <c r="O1261" s="73">
        <v>36566</v>
      </c>
      <c r="P1261" s="72">
        <v>6.86</v>
      </c>
      <c r="Q1261" s="73">
        <v>39406</v>
      </c>
      <c r="R1261" s="72">
        <v>2.823</v>
      </c>
      <c r="S1261" s="73">
        <v>36572</v>
      </c>
      <c r="T1261" s="72">
        <v>7.17</v>
      </c>
      <c r="U1261" s="73">
        <v>36906</v>
      </c>
      <c r="V1261" s="72">
        <v>5.82</v>
      </c>
      <c r="W1261" s="73">
        <v>37236</v>
      </c>
      <c r="X1261" s="72">
        <v>6.37</v>
      </c>
      <c r="Y1261" s="73"/>
    </row>
    <row r="1262" spans="4:25">
      <c r="D1262" s="83" t="e">
        <f t="shared" si="19"/>
        <v>#DIV/0!</v>
      </c>
      <c r="E1262" s="72">
        <f>ROW()</f>
        <v>1262</v>
      </c>
      <c r="K1262" s="73">
        <v>36567</v>
      </c>
      <c r="L1262" s="72">
        <v>6.08</v>
      </c>
      <c r="M1262" s="73">
        <v>36566</v>
      </c>
      <c r="N1262" s="72">
        <v>6.64</v>
      </c>
      <c r="O1262" s="73">
        <v>36567</v>
      </c>
      <c r="P1262" s="72">
        <v>6.91</v>
      </c>
      <c r="Q1262" s="73">
        <v>39407</v>
      </c>
      <c r="R1262" s="72">
        <v>2.8380000000000001</v>
      </c>
      <c r="S1262" s="73">
        <v>36573</v>
      </c>
      <c r="T1262" s="72">
        <v>7.18</v>
      </c>
      <c r="U1262" s="73">
        <v>36907</v>
      </c>
      <c r="V1262" s="72">
        <v>5.85</v>
      </c>
      <c r="W1262" s="73">
        <v>37237</v>
      </c>
      <c r="X1262" s="72">
        <v>6.36</v>
      </c>
      <c r="Y1262" s="73"/>
    </row>
    <row r="1263" spans="4:25">
      <c r="D1263" s="83" t="e">
        <f t="shared" si="19"/>
        <v>#DIV/0!</v>
      </c>
      <c r="E1263" s="72">
        <f>ROW()</f>
        <v>1263</v>
      </c>
      <c r="K1263" s="73">
        <v>36570</v>
      </c>
      <c r="L1263" s="72">
        <v>6.11</v>
      </c>
      <c r="M1263" s="73">
        <v>36567</v>
      </c>
      <c r="N1263" s="72">
        <v>6.68</v>
      </c>
      <c r="O1263" s="73">
        <v>36570</v>
      </c>
      <c r="P1263" s="72">
        <v>6.89</v>
      </c>
      <c r="Q1263" s="73">
        <v>39408</v>
      </c>
      <c r="R1263" s="72">
        <v>2.66</v>
      </c>
      <c r="S1263" s="73">
        <v>36574</v>
      </c>
      <c r="T1263" s="72">
        <v>7.2</v>
      </c>
      <c r="U1263" s="73">
        <v>36908</v>
      </c>
      <c r="V1263" s="72">
        <v>5.85</v>
      </c>
      <c r="W1263" s="73">
        <v>37238</v>
      </c>
      <c r="X1263" s="72">
        <v>6.2</v>
      </c>
      <c r="Y1263" s="73"/>
    </row>
    <row r="1264" spans="4:25">
      <c r="D1264" s="83" t="e">
        <f t="shared" si="19"/>
        <v>#DIV/0!</v>
      </c>
      <c r="E1264" s="72">
        <f>ROW()</f>
        <v>1264</v>
      </c>
      <c r="K1264" s="73">
        <v>36571</v>
      </c>
      <c r="L1264" s="72">
        <v>6.1</v>
      </c>
      <c r="M1264" s="73">
        <v>36570</v>
      </c>
      <c r="N1264" s="72">
        <v>6.66</v>
      </c>
      <c r="O1264" s="73">
        <v>36571</v>
      </c>
      <c r="P1264" s="72">
        <v>6.89</v>
      </c>
      <c r="Q1264" s="73">
        <v>39409</v>
      </c>
      <c r="R1264" s="72">
        <v>2.6560000000000001</v>
      </c>
      <c r="S1264" s="73">
        <v>36577</v>
      </c>
      <c r="T1264" s="72">
        <v>7.17</v>
      </c>
      <c r="U1264" s="73">
        <v>36909</v>
      </c>
      <c r="V1264" s="72">
        <v>5.76</v>
      </c>
      <c r="W1264" s="73">
        <v>37239</v>
      </c>
      <c r="X1264" s="72">
        <v>6.25</v>
      </c>
      <c r="Y1264" s="73"/>
    </row>
    <row r="1265" spans="4:25">
      <c r="D1265" s="83" t="e">
        <f t="shared" si="19"/>
        <v>#DIV/0!</v>
      </c>
      <c r="E1265" s="72">
        <f>ROW()</f>
        <v>1265</v>
      </c>
      <c r="K1265" s="73">
        <v>36572</v>
      </c>
      <c r="L1265" s="72">
        <v>6.12</v>
      </c>
      <c r="M1265" s="73">
        <v>36571</v>
      </c>
      <c r="N1265" s="72">
        <v>6.68</v>
      </c>
      <c r="O1265" s="73">
        <v>36572</v>
      </c>
      <c r="P1265" s="72">
        <v>6.88</v>
      </c>
      <c r="Q1265" s="73">
        <v>39412</v>
      </c>
      <c r="R1265" s="72">
        <v>2.6509999999999998</v>
      </c>
      <c r="S1265" s="73">
        <v>36578</v>
      </c>
      <c r="T1265" s="72">
        <v>7.19</v>
      </c>
      <c r="U1265" s="73">
        <v>36910</v>
      </c>
      <c r="V1265" s="72">
        <v>5.67</v>
      </c>
      <c r="W1265" s="73">
        <v>37242</v>
      </c>
      <c r="X1265" s="72">
        <v>6.32</v>
      </c>
      <c r="Y1265" s="73"/>
    </row>
    <row r="1266" spans="4:25">
      <c r="D1266" s="83" t="e">
        <f t="shared" si="19"/>
        <v>#DIV/0!</v>
      </c>
      <c r="E1266" s="72">
        <f>ROW()</f>
        <v>1266</v>
      </c>
      <c r="K1266" s="73">
        <v>36573</v>
      </c>
      <c r="L1266" s="72">
        <v>6.14</v>
      </c>
      <c r="M1266" s="73">
        <v>36572</v>
      </c>
      <c r="N1266" s="72">
        <v>6.67</v>
      </c>
      <c r="O1266" s="73">
        <v>36573</v>
      </c>
      <c r="P1266" s="72">
        <v>6.87</v>
      </c>
      <c r="Q1266" s="73">
        <v>39413</v>
      </c>
      <c r="R1266" s="72">
        <v>2.5409999999999999</v>
      </c>
      <c r="S1266" s="73">
        <v>36579</v>
      </c>
      <c r="T1266" s="72">
        <v>7.15</v>
      </c>
      <c r="U1266" s="73">
        <v>36913</v>
      </c>
      <c r="V1266" s="72">
        <v>5.7</v>
      </c>
      <c r="W1266" s="73">
        <v>37243</v>
      </c>
      <c r="X1266" s="72">
        <v>6.33</v>
      </c>
      <c r="Y1266" s="73"/>
    </row>
    <row r="1267" spans="4:25">
      <c r="D1267" s="83" t="e">
        <f t="shared" si="19"/>
        <v>#DIV/0!</v>
      </c>
      <c r="E1267" s="72">
        <f>ROW()</f>
        <v>1267</v>
      </c>
      <c r="K1267" s="73">
        <v>36574</v>
      </c>
      <c r="L1267" s="72">
        <v>6.16</v>
      </c>
      <c r="M1267" s="73">
        <v>36573</v>
      </c>
      <c r="N1267" s="72">
        <v>6.66</v>
      </c>
      <c r="O1267" s="73">
        <v>36574</v>
      </c>
      <c r="P1267" s="72">
        <v>6.9</v>
      </c>
      <c r="Q1267" s="73">
        <v>39414</v>
      </c>
      <c r="R1267" s="72">
        <v>2.5590000000000002</v>
      </c>
      <c r="S1267" s="73">
        <v>36580</v>
      </c>
      <c r="T1267" s="72">
        <v>7.18</v>
      </c>
      <c r="U1267" s="73">
        <v>36914</v>
      </c>
      <c r="V1267" s="72">
        <v>5.86</v>
      </c>
      <c r="W1267" s="73">
        <v>37244</v>
      </c>
      <c r="X1267" s="72">
        <v>6.2</v>
      </c>
      <c r="Y1267" s="73"/>
    </row>
    <row r="1268" spans="4:25">
      <c r="D1268" s="83" t="e">
        <f t="shared" si="19"/>
        <v>#DIV/0!</v>
      </c>
      <c r="E1268" s="72">
        <f>ROW()</f>
        <v>1268</v>
      </c>
      <c r="K1268" s="73">
        <v>36577</v>
      </c>
      <c r="L1268" s="72">
        <v>6.14</v>
      </c>
      <c r="M1268" s="73">
        <v>36574</v>
      </c>
      <c r="N1268" s="72">
        <v>6.6899999999999995</v>
      </c>
      <c r="O1268" s="73">
        <v>36577</v>
      </c>
      <c r="P1268" s="72">
        <v>6.88</v>
      </c>
      <c r="Q1268" s="73">
        <v>39415</v>
      </c>
      <c r="R1268" s="72">
        <v>2.5579999999999998</v>
      </c>
      <c r="S1268" s="73">
        <v>36581</v>
      </c>
      <c r="T1268" s="72">
        <v>7.16</v>
      </c>
      <c r="U1268" s="73">
        <v>36920</v>
      </c>
      <c r="V1268" s="72">
        <v>5.89</v>
      </c>
      <c r="W1268" s="73">
        <v>37245</v>
      </c>
      <c r="X1268" s="72">
        <v>6.16</v>
      </c>
      <c r="Y1268" s="73"/>
    </row>
    <row r="1269" spans="4:25">
      <c r="D1269" s="83" t="e">
        <f t="shared" si="19"/>
        <v>#DIV/0!</v>
      </c>
      <c r="E1269" s="72">
        <f>ROW()</f>
        <v>1269</v>
      </c>
      <c r="K1269" s="73">
        <v>36578</v>
      </c>
      <c r="L1269" s="72">
        <v>6.18</v>
      </c>
      <c r="M1269" s="73">
        <v>36577</v>
      </c>
      <c r="N1269" s="72">
        <v>6.67</v>
      </c>
      <c r="O1269" s="73">
        <v>36578</v>
      </c>
      <c r="P1269" s="72">
        <v>6.92</v>
      </c>
      <c r="Q1269" s="73">
        <v>39416</v>
      </c>
      <c r="R1269" s="72">
        <v>2.4620000000000002</v>
      </c>
      <c r="S1269" s="73">
        <v>36584</v>
      </c>
      <c r="T1269" s="72">
        <v>7.15</v>
      </c>
      <c r="U1269" s="73">
        <v>36921</v>
      </c>
      <c r="V1269" s="72">
        <v>5.9399999999999995</v>
      </c>
      <c r="W1269" s="73">
        <v>37246</v>
      </c>
      <c r="X1269" s="72">
        <v>6.17</v>
      </c>
      <c r="Y1269" s="73"/>
    </row>
    <row r="1270" spans="4:25">
      <c r="D1270" s="83" t="e">
        <f t="shared" si="19"/>
        <v>#DIV/0!</v>
      </c>
      <c r="E1270" s="72">
        <f>ROW()</f>
        <v>1270</v>
      </c>
      <c r="K1270" s="73">
        <v>36579</v>
      </c>
      <c r="L1270" s="72">
        <v>6.17</v>
      </c>
      <c r="M1270" s="73">
        <v>36578</v>
      </c>
      <c r="N1270" s="72">
        <v>6.7</v>
      </c>
      <c r="O1270" s="73">
        <v>36579</v>
      </c>
      <c r="P1270" s="72">
        <v>6.9</v>
      </c>
      <c r="Q1270" s="73">
        <v>39419</v>
      </c>
      <c r="R1270" s="72">
        <v>2.4340000000000002</v>
      </c>
      <c r="S1270" s="73">
        <v>36585</v>
      </c>
      <c r="T1270" s="72">
        <v>7.18</v>
      </c>
      <c r="U1270" s="73">
        <v>36922</v>
      </c>
      <c r="V1270" s="72">
        <v>5.86</v>
      </c>
      <c r="W1270" s="73">
        <v>37249</v>
      </c>
      <c r="X1270" s="72">
        <v>6.18</v>
      </c>
      <c r="Y1270" s="73"/>
    </row>
    <row r="1271" spans="4:25">
      <c r="D1271" s="83" t="e">
        <f t="shared" si="19"/>
        <v>#DIV/0!</v>
      </c>
      <c r="E1271" s="72">
        <f>ROW()</f>
        <v>1271</v>
      </c>
      <c r="K1271" s="73">
        <v>36580</v>
      </c>
      <c r="L1271" s="72">
        <v>6.16</v>
      </c>
      <c r="M1271" s="73">
        <v>36579</v>
      </c>
      <c r="N1271" s="72">
        <v>6.6899999999999995</v>
      </c>
      <c r="O1271" s="73">
        <v>36580</v>
      </c>
      <c r="P1271" s="72">
        <v>6.89</v>
      </c>
      <c r="Q1271" s="73">
        <v>39420</v>
      </c>
      <c r="R1271" s="72">
        <v>2.403</v>
      </c>
      <c r="S1271" s="73">
        <v>36586</v>
      </c>
      <c r="T1271" s="72">
        <v>7.19</v>
      </c>
      <c r="U1271" s="73">
        <v>36923</v>
      </c>
      <c r="V1271" s="72">
        <v>5.7</v>
      </c>
      <c r="W1271" s="73">
        <v>37252</v>
      </c>
      <c r="X1271" s="72">
        <v>6.3</v>
      </c>
      <c r="Y1271" s="73"/>
    </row>
    <row r="1272" spans="4:25">
      <c r="D1272" s="83" t="e">
        <f t="shared" si="19"/>
        <v>#DIV/0!</v>
      </c>
      <c r="E1272" s="72">
        <f>ROW()</f>
        <v>1272</v>
      </c>
      <c r="K1272" s="73">
        <v>36581</v>
      </c>
      <c r="L1272" s="72">
        <v>6.14</v>
      </c>
      <c r="M1272" s="73">
        <v>36580</v>
      </c>
      <c r="N1272" s="72">
        <v>6.65</v>
      </c>
      <c r="O1272" s="73">
        <v>36581</v>
      </c>
      <c r="P1272" s="72">
        <v>6.87</v>
      </c>
      <c r="Q1272" s="73">
        <v>39421</v>
      </c>
      <c r="R1272" s="72">
        <v>2.351</v>
      </c>
      <c r="S1272" s="73">
        <v>36587</v>
      </c>
      <c r="T1272" s="72">
        <v>7.17</v>
      </c>
      <c r="U1272" s="73">
        <v>36924</v>
      </c>
      <c r="V1272" s="72">
        <v>5.63</v>
      </c>
      <c r="W1272" s="73">
        <v>37253</v>
      </c>
      <c r="X1272" s="72">
        <v>6.2</v>
      </c>
      <c r="Y1272" s="73"/>
    </row>
    <row r="1273" spans="4:25">
      <c r="D1273" s="83" t="e">
        <f t="shared" si="19"/>
        <v>#DIV/0!</v>
      </c>
      <c r="E1273" s="72">
        <f>ROW()</f>
        <v>1273</v>
      </c>
      <c r="K1273" s="73">
        <v>36584</v>
      </c>
      <c r="L1273" s="72">
        <v>6.11</v>
      </c>
      <c r="M1273" s="73">
        <v>36581</v>
      </c>
      <c r="N1273" s="72">
        <v>6.65</v>
      </c>
      <c r="O1273" s="73">
        <v>36584</v>
      </c>
      <c r="P1273" s="72">
        <v>6.84</v>
      </c>
      <c r="Q1273" s="73">
        <v>39422</v>
      </c>
      <c r="R1273" s="72">
        <v>2.347</v>
      </c>
      <c r="S1273" s="73">
        <v>36588</v>
      </c>
      <c r="T1273" s="72">
        <v>7.12</v>
      </c>
      <c r="U1273" s="73">
        <v>36927</v>
      </c>
      <c r="V1273" s="72">
        <v>5.7</v>
      </c>
      <c r="W1273" s="73">
        <v>37256</v>
      </c>
      <c r="X1273" s="72">
        <v>6.22</v>
      </c>
      <c r="Y1273" s="73"/>
    </row>
    <row r="1274" spans="4:25">
      <c r="D1274" s="83" t="e">
        <f t="shared" si="19"/>
        <v>#DIV/0!</v>
      </c>
      <c r="E1274" s="72">
        <f>ROW()</f>
        <v>1274</v>
      </c>
      <c r="K1274" s="73">
        <v>36585</v>
      </c>
      <c r="L1274" s="72">
        <v>6.09</v>
      </c>
      <c r="M1274" s="73">
        <v>36584</v>
      </c>
      <c r="N1274" s="72">
        <v>6.61</v>
      </c>
      <c r="O1274" s="73">
        <v>36585</v>
      </c>
      <c r="P1274" s="72">
        <v>6.86</v>
      </c>
      <c r="Q1274" s="73">
        <v>39423</v>
      </c>
      <c r="R1274" s="72">
        <v>2.3890000000000002</v>
      </c>
      <c r="S1274" s="73">
        <v>36591</v>
      </c>
      <c r="T1274" s="72">
        <v>7.08</v>
      </c>
      <c r="U1274" s="73">
        <v>36928</v>
      </c>
      <c r="V1274" s="72">
        <v>5.71</v>
      </c>
      <c r="W1274" s="73">
        <v>37258</v>
      </c>
      <c r="X1274" s="72">
        <v>6.12</v>
      </c>
      <c r="Y1274" s="73"/>
    </row>
    <row r="1275" spans="4:25">
      <c r="D1275" s="83" t="e">
        <f t="shared" si="19"/>
        <v>#DIV/0!</v>
      </c>
      <c r="E1275" s="72">
        <f>ROW()</f>
        <v>1275</v>
      </c>
      <c r="K1275" s="73">
        <v>36586</v>
      </c>
      <c r="L1275" s="72">
        <v>6.13</v>
      </c>
      <c r="M1275" s="73">
        <v>36585</v>
      </c>
      <c r="N1275" s="72">
        <v>6.63</v>
      </c>
      <c r="O1275" s="73">
        <v>36586</v>
      </c>
      <c r="P1275" s="72">
        <v>6.87</v>
      </c>
      <c r="Q1275" s="73">
        <v>39426</v>
      </c>
      <c r="R1275" s="72">
        <v>2.4980000000000002</v>
      </c>
      <c r="S1275" s="73">
        <v>36592</v>
      </c>
      <c r="T1275" s="72">
        <v>7.12</v>
      </c>
      <c r="U1275" s="73">
        <v>36929</v>
      </c>
      <c r="V1275" s="72">
        <v>5.74</v>
      </c>
      <c r="W1275" s="73">
        <v>37259</v>
      </c>
      <c r="X1275" s="72">
        <v>6.2</v>
      </c>
      <c r="Y1275" s="73"/>
    </row>
    <row r="1276" spans="4:25">
      <c r="D1276" s="83" t="e">
        <f t="shared" si="19"/>
        <v>#DIV/0!</v>
      </c>
      <c r="E1276" s="72">
        <f>ROW()</f>
        <v>1276</v>
      </c>
      <c r="K1276" s="73">
        <v>36587</v>
      </c>
      <c r="L1276" s="72">
        <v>6.11</v>
      </c>
      <c r="M1276" s="73">
        <v>36587</v>
      </c>
      <c r="N1276" s="72">
        <v>6.59</v>
      </c>
      <c r="O1276" s="73">
        <v>36587</v>
      </c>
      <c r="P1276" s="72">
        <v>6.85</v>
      </c>
      <c r="Q1276" s="73">
        <v>39427</v>
      </c>
      <c r="R1276" s="72">
        <v>2.5569999999999999</v>
      </c>
      <c r="S1276" s="73">
        <v>36593</v>
      </c>
      <c r="T1276" s="72">
        <v>7.09</v>
      </c>
      <c r="U1276" s="73">
        <v>36930</v>
      </c>
      <c r="V1276" s="72">
        <v>5.74</v>
      </c>
      <c r="W1276" s="73">
        <v>37260</v>
      </c>
      <c r="X1276" s="72">
        <v>6.04</v>
      </c>
      <c r="Y1276" s="73"/>
    </row>
    <row r="1277" spans="4:25">
      <c r="D1277" s="83" t="e">
        <f t="shared" si="19"/>
        <v>#DIV/0!</v>
      </c>
      <c r="E1277" s="72">
        <f>ROW()</f>
        <v>1277</v>
      </c>
      <c r="K1277" s="73">
        <v>36588</v>
      </c>
      <c r="L1277" s="72">
        <v>6.07</v>
      </c>
      <c r="M1277" s="73">
        <v>36588</v>
      </c>
      <c r="N1277" s="72">
        <v>6.52</v>
      </c>
      <c r="O1277" s="73">
        <v>36588</v>
      </c>
      <c r="P1277" s="72">
        <v>6.74</v>
      </c>
      <c r="Q1277" s="73">
        <v>39428</v>
      </c>
      <c r="R1277" s="72">
        <v>2.5779999999999998</v>
      </c>
      <c r="S1277" s="73">
        <v>36594</v>
      </c>
      <c r="T1277" s="72">
        <v>7.08</v>
      </c>
      <c r="U1277" s="73">
        <v>36931</v>
      </c>
      <c r="V1277" s="72">
        <v>5.72</v>
      </c>
      <c r="W1277" s="73">
        <v>37263</v>
      </c>
      <c r="X1277" s="72">
        <v>5.97</v>
      </c>
      <c r="Y1277" s="73"/>
    </row>
    <row r="1278" spans="4:25">
      <c r="D1278" s="83" t="e">
        <f t="shared" si="19"/>
        <v>#DIV/0!</v>
      </c>
      <c r="E1278" s="72">
        <f>ROW()</f>
        <v>1278</v>
      </c>
      <c r="K1278" s="73">
        <v>36591</v>
      </c>
      <c r="L1278" s="72">
        <v>6.06</v>
      </c>
      <c r="M1278" s="73">
        <v>36591</v>
      </c>
      <c r="N1278" s="72">
        <v>6.47</v>
      </c>
      <c r="O1278" s="73">
        <v>36591</v>
      </c>
      <c r="P1278" s="72">
        <v>6.7</v>
      </c>
      <c r="Q1278" s="73">
        <v>39429</v>
      </c>
      <c r="R1278" s="72">
        <v>2.6269999999999998</v>
      </c>
      <c r="S1278" s="73">
        <v>36595</v>
      </c>
      <c r="T1278" s="72">
        <v>7.05</v>
      </c>
      <c r="U1278" s="73">
        <v>36934</v>
      </c>
      <c r="V1278" s="72">
        <v>5.62</v>
      </c>
      <c r="W1278" s="73">
        <v>37264</v>
      </c>
      <c r="X1278" s="72">
        <v>5.9</v>
      </c>
      <c r="Y1278" s="73"/>
    </row>
    <row r="1279" spans="4:25">
      <c r="D1279" s="83" t="e">
        <f t="shared" si="19"/>
        <v>#DIV/0!</v>
      </c>
      <c r="E1279" s="72">
        <f>ROW()</f>
        <v>1279</v>
      </c>
      <c r="K1279" s="73">
        <v>36592</v>
      </c>
      <c r="L1279" s="72">
        <v>6.09</v>
      </c>
      <c r="M1279" s="73">
        <v>36592</v>
      </c>
      <c r="N1279" s="72">
        <v>6.51</v>
      </c>
      <c r="O1279" s="73">
        <v>36592</v>
      </c>
      <c r="P1279" s="72">
        <v>6.74</v>
      </c>
      <c r="Q1279" s="73">
        <v>39430</v>
      </c>
      <c r="R1279" s="72">
        <v>2.734</v>
      </c>
      <c r="S1279" s="73">
        <v>36598</v>
      </c>
      <c r="T1279" s="72">
        <v>7.06</v>
      </c>
      <c r="U1279" s="73">
        <v>36935</v>
      </c>
      <c r="V1279" s="72">
        <v>5.65</v>
      </c>
      <c r="W1279" s="73">
        <v>37265</v>
      </c>
      <c r="X1279" s="72">
        <v>6.01</v>
      </c>
      <c r="Y1279" s="73"/>
    </row>
    <row r="1280" spans="4:25">
      <c r="D1280" s="83" t="e">
        <f t="shared" si="19"/>
        <v>#DIV/0!</v>
      </c>
      <c r="E1280" s="72">
        <f>ROW()</f>
        <v>1280</v>
      </c>
      <c r="K1280" s="73">
        <v>36593</v>
      </c>
      <c r="L1280" s="72">
        <v>6.08</v>
      </c>
      <c r="M1280" s="73">
        <v>36593</v>
      </c>
      <c r="N1280" s="72">
        <v>6.48</v>
      </c>
      <c r="O1280" s="73">
        <v>36593</v>
      </c>
      <c r="P1280" s="72">
        <v>6.72</v>
      </c>
      <c r="Q1280" s="73">
        <v>39433</v>
      </c>
      <c r="R1280" s="72">
        <v>2.8279999999999998</v>
      </c>
      <c r="S1280" s="73">
        <v>36600</v>
      </c>
      <c r="T1280" s="72">
        <v>7.04</v>
      </c>
      <c r="U1280" s="73">
        <v>36936</v>
      </c>
      <c r="V1280" s="72">
        <v>5.68</v>
      </c>
      <c r="W1280" s="73">
        <v>37266</v>
      </c>
      <c r="X1280" s="72">
        <v>6.02</v>
      </c>
      <c r="Y1280" s="73"/>
    </row>
    <row r="1281" spans="4:25">
      <c r="D1281" s="83" t="e">
        <f t="shared" si="19"/>
        <v>#DIV/0!</v>
      </c>
      <c r="E1281" s="72">
        <f>ROW()</f>
        <v>1281</v>
      </c>
      <c r="K1281" s="73">
        <v>36594</v>
      </c>
      <c r="L1281" s="72">
        <v>6.02</v>
      </c>
      <c r="M1281" s="73">
        <v>36594</v>
      </c>
      <c r="N1281" s="72">
        <v>6.44</v>
      </c>
      <c r="O1281" s="73">
        <v>36594</v>
      </c>
      <c r="P1281" s="72">
        <v>6.6899999999999995</v>
      </c>
      <c r="Q1281" s="73">
        <v>39434</v>
      </c>
      <c r="R1281" s="72">
        <v>2.8010000000000002</v>
      </c>
      <c r="S1281" s="73">
        <v>36601</v>
      </c>
      <c r="T1281" s="72">
        <v>6.99</v>
      </c>
      <c r="U1281" s="73">
        <v>36937</v>
      </c>
      <c r="V1281" s="72">
        <v>5.82</v>
      </c>
      <c r="W1281" s="73">
        <v>37267</v>
      </c>
      <c r="X1281" s="72">
        <v>5.91</v>
      </c>
      <c r="Y1281" s="73"/>
    </row>
    <row r="1282" spans="4:25">
      <c r="D1282" s="83" t="e">
        <f t="shared" si="19"/>
        <v>#DIV/0!</v>
      </c>
      <c r="E1282" s="72">
        <f>ROW()</f>
        <v>1282</v>
      </c>
      <c r="K1282" s="73">
        <v>36595</v>
      </c>
      <c r="L1282" s="72">
        <v>5.99</v>
      </c>
      <c r="M1282" s="73">
        <v>36595</v>
      </c>
      <c r="N1282" s="72">
        <v>6.39</v>
      </c>
      <c r="O1282" s="73">
        <v>36595</v>
      </c>
      <c r="P1282" s="72">
        <v>6.61</v>
      </c>
      <c r="Q1282" s="73">
        <v>39435</v>
      </c>
      <c r="R1282" s="72">
        <v>2.7960000000000003</v>
      </c>
      <c r="S1282" s="73">
        <v>36602</v>
      </c>
      <c r="T1282" s="72">
        <v>6.96</v>
      </c>
      <c r="U1282" s="73">
        <v>36938</v>
      </c>
      <c r="V1282" s="72">
        <v>5.83</v>
      </c>
      <c r="W1282" s="73">
        <v>37270</v>
      </c>
      <c r="X1282" s="72">
        <v>5.8100000000000005</v>
      </c>
      <c r="Y1282" s="73"/>
    </row>
    <row r="1283" spans="4:25">
      <c r="D1283" s="83" t="e">
        <f t="shared" si="19"/>
        <v>#DIV/0!</v>
      </c>
      <c r="E1283" s="72">
        <f>ROW()</f>
        <v>1283</v>
      </c>
      <c r="K1283" s="73">
        <v>36598</v>
      </c>
      <c r="L1283" s="72">
        <v>6.04</v>
      </c>
      <c r="M1283" s="73">
        <v>36598</v>
      </c>
      <c r="N1283" s="72">
        <v>6.42</v>
      </c>
      <c r="O1283" s="73">
        <v>36598</v>
      </c>
      <c r="P1283" s="72">
        <v>6.65</v>
      </c>
      <c r="Q1283" s="73">
        <v>39436</v>
      </c>
      <c r="R1283" s="72">
        <v>2.7560000000000002</v>
      </c>
      <c r="S1283" s="73">
        <v>36605</v>
      </c>
      <c r="T1283" s="72">
        <v>6.95</v>
      </c>
      <c r="U1283" s="73">
        <v>36941</v>
      </c>
      <c r="V1283" s="72">
        <v>5.76</v>
      </c>
      <c r="W1283" s="73">
        <v>37271</v>
      </c>
      <c r="X1283" s="72">
        <v>5.9</v>
      </c>
      <c r="Y1283" s="73"/>
    </row>
    <row r="1284" spans="4:25">
      <c r="D1284" s="83" t="e">
        <f t="shared" si="19"/>
        <v>#DIV/0!</v>
      </c>
      <c r="E1284" s="72">
        <f>ROW()</f>
        <v>1284</v>
      </c>
      <c r="K1284" s="73">
        <v>36600</v>
      </c>
      <c r="L1284" s="72">
        <v>6.08</v>
      </c>
      <c r="M1284" s="73">
        <v>36599</v>
      </c>
      <c r="N1284" s="72">
        <v>6.45</v>
      </c>
      <c r="O1284" s="73">
        <v>36599</v>
      </c>
      <c r="P1284" s="72">
        <v>6.68</v>
      </c>
      <c r="Q1284" s="73">
        <v>39437</v>
      </c>
      <c r="R1284" s="72">
        <v>2.8559999999999999</v>
      </c>
      <c r="S1284" s="73">
        <v>36606</v>
      </c>
      <c r="T1284" s="72">
        <v>6.96</v>
      </c>
      <c r="U1284" s="73">
        <v>36942</v>
      </c>
      <c r="V1284" s="72">
        <v>5.8100000000000005</v>
      </c>
      <c r="W1284" s="73">
        <v>37272</v>
      </c>
      <c r="X1284" s="72">
        <v>5.85</v>
      </c>
      <c r="Y1284" s="73"/>
    </row>
    <row r="1285" spans="4:25">
      <c r="D1285" s="83" t="e">
        <f t="shared" si="19"/>
        <v>#DIV/0!</v>
      </c>
      <c r="E1285" s="72">
        <f>ROW()</f>
        <v>1285</v>
      </c>
      <c r="K1285" s="73">
        <v>36601</v>
      </c>
      <c r="L1285" s="72">
        <v>6.07</v>
      </c>
      <c r="M1285" s="73">
        <v>36600</v>
      </c>
      <c r="N1285" s="72">
        <v>6.41</v>
      </c>
      <c r="O1285" s="73">
        <v>36600</v>
      </c>
      <c r="P1285" s="72">
        <v>6.62</v>
      </c>
      <c r="Q1285" s="73">
        <v>39440</v>
      </c>
      <c r="R1285" s="72">
        <v>2.9079999999999999</v>
      </c>
      <c r="S1285" s="73">
        <v>36607</v>
      </c>
      <c r="T1285" s="72">
        <v>6.85</v>
      </c>
      <c r="U1285" s="73">
        <v>36943</v>
      </c>
      <c r="V1285" s="72">
        <v>5.8100000000000005</v>
      </c>
      <c r="W1285" s="73">
        <v>37273</v>
      </c>
      <c r="X1285" s="72">
        <v>5.85</v>
      </c>
      <c r="Y1285" s="73"/>
    </row>
    <row r="1286" spans="4:25">
      <c r="D1286" s="83" t="e">
        <f t="shared" si="19"/>
        <v>#DIV/0!</v>
      </c>
      <c r="E1286" s="72">
        <f>ROW()</f>
        <v>1286</v>
      </c>
      <c r="K1286" s="73">
        <v>36602</v>
      </c>
      <c r="L1286" s="72">
        <v>6.06</v>
      </c>
      <c r="M1286" s="73">
        <v>36601</v>
      </c>
      <c r="N1286" s="72">
        <v>6.4</v>
      </c>
      <c r="O1286" s="73">
        <v>36601</v>
      </c>
      <c r="P1286" s="72">
        <v>6.62</v>
      </c>
      <c r="Q1286" s="73">
        <v>39441</v>
      </c>
      <c r="R1286" s="72">
        <v>2.9079999999999999</v>
      </c>
      <c r="S1286" s="73">
        <v>36608</v>
      </c>
      <c r="T1286" s="72">
        <v>6.88</v>
      </c>
      <c r="U1286" s="73">
        <v>36944</v>
      </c>
      <c r="V1286" s="72">
        <v>5.82</v>
      </c>
      <c r="W1286" s="73">
        <v>37274</v>
      </c>
      <c r="X1286" s="72">
        <v>5.98</v>
      </c>
      <c r="Y1286" s="73"/>
    </row>
    <row r="1287" spans="4:25">
      <c r="D1287" s="83" t="e">
        <f t="shared" si="19"/>
        <v>#DIV/0!</v>
      </c>
      <c r="E1287" s="72">
        <f>ROW()</f>
        <v>1287</v>
      </c>
      <c r="K1287" s="73">
        <v>36605</v>
      </c>
      <c r="L1287" s="72">
        <v>6.09</v>
      </c>
      <c r="M1287" s="73">
        <v>36602</v>
      </c>
      <c r="N1287" s="72">
        <v>6.38</v>
      </c>
      <c r="O1287" s="73">
        <v>36602</v>
      </c>
      <c r="P1287" s="72">
        <v>6.59</v>
      </c>
      <c r="Q1287" s="73">
        <v>39442</v>
      </c>
      <c r="R1287" s="72">
        <v>2.9079999999999999</v>
      </c>
      <c r="S1287" s="73">
        <v>36609</v>
      </c>
      <c r="T1287" s="72">
        <v>6.85</v>
      </c>
      <c r="U1287" s="73">
        <v>36945</v>
      </c>
      <c r="V1287" s="72">
        <v>5.84</v>
      </c>
      <c r="W1287" s="73">
        <v>37277</v>
      </c>
      <c r="X1287" s="72">
        <v>5.91</v>
      </c>
      <c r="Y1287" s="73"/>
    </row>
    <row r="1288" spans="4:25">
      <c r="D1288" s="83" t="e">
        <f t="shared" si="19"/>
        <v>#DIV/0!</v>
      </c>
      <c r="E1288" s="72">
        <f>ROW()</f>
        <v>1288</v>
      </c>
      <c r="K1288" s="73">
        <v>36606</v>
      </c>
      <c r="L1288" s="72">
        <v>6.07</v>
      </c>
      <c r="M1288" s="73">
        <v>36605</v>
      </c>
      <c r="N1288" s="72">
        <v>6.4</v>
      </c>
      <c r="O1288" s="73">
        <v>36605</v>
      </c>
      <c r="P1288" s="72">
        <v>6.58</v>
      </c>
      <c r="Q1288" s="73">
        <v>39443</v>
      </c>
      <c r="R1288" s="72">
        <v>2.976</v>
      </c>
      <c r="S1288" s="73">
        <v>36612</v>
      </c>
      <c r="T1288" s="72">
        <v>6.89</v>
      </c>
      <c r="U1288" s="73">
        <v>36948</v>
      </c>
      <c r="V1288" s="72">
        <v>5.75</v>
      </c>
      <c r="W1288" s="73">
        <v>37278</v>
      </c>
      <c r="X1288" s="72">
        <v>5.93</v>
      </c>
      <c r="Y1288" s="73"/>
    </row>
    <row r="1289" spans="4:25">
      <c r="D1289" s="83" t="e">
        <f t="shared" si="19"/>
        <v>#DIV/0!</v>
      </c>
      <c r="E1289" s="72">
        <f>ROW()</f>
        <v>1289</v>
      </c>
      <c r="K1289" s="73">
        <v>36607</v>
      </c>
      <c r="L1289" s="72">
        <v>6.05</v>
      </c>
      <c r="M1289" s="73">
        <v>36606</v>
      </c>
      <c r="N1289" s="72">
        <v>6.41</v>
      </c>
      <c r="O1289" s="73">
        <v>36606</v>
      </c>
      <c r="P1289" s="72">
        <v>6.58</v>
      </c>
      <c r="Q1289" s="73">
        <v>39444</v>
      </c>
      <c r="R1289" s="72">
        <v>2.9809999999999999</v>
      </c>
      <c r="S1289" s="73">
        <v>36613</v>
      </c>
      <c r="T1289" s="72">
        <v>6.96</v>
      </c>
      <c r="U1289" s="73">
        <v>36949</v>
      </c>
      <c r="V1289" s="72">
        <v>5.67</v>
      </c>
      <c r="W1289" s="73">
        <v>37279</v>
      </c>
      <c r="X1289" s="72">
        <v>5.92</v>
      </c>
      <c r="Y1289" s="73"/>
    </row>
    <row r="1290" spans="4:25">
      <c r="D1290" s="83" t="e">
        <f t="shared" si="19"/>
        <v>#DIV/0!</v>
      </c>
      <c r="E1290" s="72">
        <f>ROW()</f>
        <v>1290</v>
      </c>
      <c r="K1290" s="73">
        <v>36608</v>
      </c>
      <c r="L1290" s="72">
        <v>6.07</v>
      </c>
      <c r="M1290" s="73">
        <v>36607</v>
      </c>
      <c r="N1290" s="72">
        <v>6.37</v>
      </c>
      <c r="O1290" s="73">
        <v>36607</v>
      </c>
      <c r="P1290" s="72">
        <v>6.51</v>
      </c>
      <c r="Q1290" s="73">
        <v>39447</v>
      </c>
      <c r="R1290" s="72">
        <v>2.9370000000000003</v>
      </c>
      <c r="S1290" s="73">
        <v>36614</v>
      </c>
      <c r="T1290" s="72">
        <v>6.92</v>
      </c>
      <c r="U1290" s="73">
        <v>36950</v>
      </c>
      <c r="V1290" s="72">
        <v>5.6</v>
      </c>
      <c r="W1290" s="73">
        <v>37280</v>
      </c>
      <c r="X1290" s="72">
        <v>6.01</v>
      </c>
      <c r="Y1290" s="73"/>
    </row>
    <row r="1291" spans="4:25">
      <c r="D1291" s="83" t="e">
        <f t="shared" si="19"/>
        <v>#DIV/0!</v>
      </c>
      <c r="E1291" s="72">
        <f>ROW()</f>
        <v>1291</v>
      </c>
      <c r="K1291" s="73">
        <v>36609</v>
      </c>
      <c r="L1291" s="72">
        <v>6.06</v>
      </c>
      <c r="M1291" s="73">
        <v>36608</v>
      </c>
      <c r="N1291" s="72">
        <v>6.41</v>
      </c>
      <c r="O1291" s="73">
        <v>36608</v>
      </c>
      <c r="P1291" s="72">
        <v>6.55</v>
      </c>
      <c r="Q1291" s="73">
        <v>39448</v>
      </c>
      <c r="R1291" s="72">
        <v>2.9370000000000003</v>
      </c>
      <c r="S1291" s="73">
        <v>36615</v>
      </c>
      <c r="T1291" s="72">
        <v>6.9</v>
      </c>
      <c r="U1291" s="73">
        <v>36951</v>
      </c>
      <c r="V1291" s="72">
        <v>5.62</v>
      </c>
      <c r="W1291" s="73">
        <v>37281</v>
      </c>
      <c r="X1291" s="72">
        <v>6.04</v>
      </c>
      <c r="Y1291" s="73"/>
    </row>
    <row r="1292" spans="4:25">
      <c r="D1292" s="83" t="e">
        <f t="shared" si="19"/>
        <v>#DIV/0!</v>
      </c>
      <c r="E1292" s="72">
        <f>ROW()</f>
        <v>1292</v>
      </c>
      <c r="K1292" s="73">
        <v>36612</v>
      </c>
      <c r="L1292" s="72">
        <v>6.12</v>
      </c>
      <c r="M1292" s="73">
        <v>36609</v>
      </c>
      <c r="N1292" s="72">
        <v>6.39</v>
      </c>
      <c r="O1292" s="73">
        <v>36609</v>
      </c>
      <c r="P1292" s="72">
        <v>6.54</v>
      </c>
      <c r="Q1292" s="73">
        <v>39449</v>
      </c>
      <c r="R1292" s="72">
        <v>2.9009999999999998</v>
      </c>
      <c r="S1292" s="73">
        <v>36616</v>
      </c>
      <c r="T1292" s="72">
        <v>6.9</v>
      </c>
      <c r="U1292" s="73">
        <v>36952</v>
      </c>
      <c r="V1292" s="72">
        <v>5.61</v>
      </c>
      <c r="W1292" s="73">
        <v>37284</v>
      </c>
      <c r="X1292" s="72">
        <v>6.06</v>
      </c>
      <c r="Y1292" s="73"/>
    </row>
    <row r="1293" spans="4:25">
      <c r="D1293" s="83" t="e">
        <f t="shared" si="19"/>
        <v>#DIV/0!</v>
      </c>
      <c r="E1293" s="72">
        <f>ROW()</f>
        <v>1293</v>
      </c>
      <c r="K1293" s="73">
        <v>36613</v>
      </c>
      <c r="L1293" s="72">
        <v>6.15</v>
      </c>
      <c r="M1293" s="73">
        <v>36612</v>
      </c>
      <c r="N1293" s="72">
        <v>6.46</v>
      </c>
      <c r="O1293" s="73">
        <v>36612</v>
      </c>
      <c r="P1293" s="72">
        <v>6.6</v>
      </c>
      <c r="Q1293" s="73">
        <v>39450</v>
      </c>
      <c r="R1293" s="72">
        <v>2.79</v>
      </c>
      <c r="S1293" s="73">
        <v>36619</v>
      </c>
      <c r="T1293" s="72">
        <v>6.89</v>
      </c>
      <c r="U1293" s="73">
        <v>36955</v>
      </c>
      <c r="V1293" s="72">
        <v>5.6899999999999995</v>
      </c>
      <c r="W1293" s="73">
        <v>37285</v>
      </c>
      <c r="X1293" s="72">
        <v>6.05</v>
      </c>
      <c r="Y1293" s="73"/>
    </row>
    <row r="1294" spans="4:25">
      <c r="D1294" s="83" t="e">
        <f t="shared" ref="D1294:D1357" si="20">LN(B1294/B1293)</f>
        <v>#DIV/0!</v>
      </c>
      <c r="E1294" s="72">
        <f>ROW()</f>
        <v>1294</v>
      </c>
      <c r="K1294" s="73">
        <v>36614</v>
      </c>
      <c r="L1294" s="72">
        <v>6.09</v>
      </c>
      <c r="M1294" s="73">
        <v>36613</v>
      </c>
      <c r="N1294" s="72">
        <v>6.53</v>
      </c>
      <c r="O1294" s="73">
        <v>36613</v>
      </c>
      <c r="P1294" s="72">
        <v>6.6899999999999995</v>
      </c>
      <c r="Q1294" s="73">
        <v>39451</v>
      </c>
      <c r="R1294" s="72">
        <v>2.8620000000000001</v>
      </c>
      <c r="S1294" s="73">
        <v>36621</v>
      </c>
      <c r="T1294" s="72">
        <v>6.83</v>
      </c>
      <c r="U1294" s="73">
        <v>36956</v>
      </c>
      <c r="V1294" s="72">
        <v>5.71</v>
      </c>
      <c r="W1294" s="73">
        <v>37286</v>
      </c>
      <c r="X1294" s="72">
        <v>5.97</v>
      </c>
      <c r="Y1294" s="73"/>
    </row>
    <row r="1295" spans="4:25">
      <c r="D1295" s="83" t="e">
        <f t="shared" si="20"/>
        <v>#DIV/0!</v>
      </c>
      <c r="E1295" s="72">
        <f>ROW()</f>
        <v>1295</v>
      </c>
      <c r="K1295" s="73">
        <v>36615</v>
      </c>
      <c r="L1295" s="72">
        <v>6.06</v>
      </c>
      <c r="M1295" s="73">
        <v>36614</v>
      </c>
      <c r="N1295" s="72">
        <v>6.46</v>
      </c>
      <c r="O1295" s="73">
        <v>36614</v>
      </c>
      <c r="P1295" s="72">
        <v>6.64</v>
      </c>
      <c r="Q1295" s="73">
        <v>39454</v>
      </c>
      <c r="R1295" s="72">
        <v>2.8420000000000001</v>
      </c>
      <c r="S1295" s="73">
        <v>36622</v>
      </c>
      <c r="T1295" s="72">
        <v>6.84</v>
      </c>
      <c r="U1295" s="73">
        <v>36957</v>
      </c>
      <c r="V1295" s="72">
        <v>5.7</v>
      </c>
      <c r="W1295" s="73">
        <v>37287</v>
      </c>
      <c r="X1295" s="72">
        <v>6.07</v>
      </c>
      <c r="Y1295" s="73"/>
    </row>
    <row r="1296" spans="4:25">
      <c r="D1296" s="83" t="e">
        <f t="shared" si="20"/>
        <v>#DIV/0!</v>
      </c>
      <c r="E1296" s="72">
        <f>ROW()</f>
        <v>1296</v>
      </c>
      <c r="K1296" s="73">
        <v>36616</v>
      </c>
      <c r="L1296" s="72">
        <v>6.1</v>
      </c>
      <c r="M1296" s="73">
        <v>36615</v>
      </c>
      <c r="N1296" s="72">
        <v>6.41</v>
      </c>
      <c r="O1296" s="73">
        <v>36615</v>
      </c>
      <c r="P1296" s="72">
        <v>6.58</v>
      </c>
      <c r="Q1296" s="73">
        <v>39455</v>
      </c>
      <c r="R1296" s="72">
        <v>2.8120000000000003</v>
      </c>
      <c r="S1296" s="73">
        <v>36623</v>
      </c>
      <c r="T1296" s="72">
        <v>6.87</v>
      </c>
      <c r="U1296" s="73">
        <v>36958</v>
      </c>
      <c r="V1296" s="72">
        <v>5.62</v>
      </c>
      <c r="W1296" s="73">
        <v>37288</v>
      </c>
      <c r="X1296" s="72">
        <v>6.05</v>
      </c>
      <c r="Y1296" s="73"/>
    </row>
    <row r="1297" spans="4:25">
      <c r="D1297" s="83" t="e">
        <f t="shared" si="20"/>
        <v>#DIV/0!</v>
      </c>
      <c r="E1297" s="72">
        <f>ROW()</f>
        <v>1297</v>
      </c>
      <c r="K1297" s="73">
        <v>36619</v>
      </c>
      <c r="L1297" s="72">
        <v>6.12</v>
      </c>
      <c r="M1297" s="73">
        <v>36616</v>
      </c>
      <c r="N1297" s="72">
        <v>6.43</v>
      </c>
      <c r="O1297" s="73">
        <v>36616</v>
      </c>
      <c r="P1297" s="72">
        <v>6.6</v>
      </c>
      <c r="Q1297" s="73">
        <v>39456</v>
      </c>
      <c r="R1297" s="72">
        <v>2.7069999999999999</v>
      </c>
      <c r="S1297" s="73">
        <v>36626</v>
      </c>
      <c r="T1297" s="72">
        <v>6.88</v>
      </c>
      <c r="U1297" s="73">
        <v>36959</v>
      </c>
      <c r="V1297" s="72">
        <v>5.66</v>
      </c>
      <c r="W1297" s="73">
        <v>37291</v>
      </c>
      <c r="X1297" s="72">
        <v>5.99</v>
      </c>
      <c r="Y1297" s="73"/>
    </row>
    <row r="1298" spans="4:25">
      <c r="D1298" s="83" t="e">
        <f t="shared" si="20"/>
        <v>#DIV/0!</v>
      </c>
      <c r="E1298" s="72">
        <f>ROW()</f>
        <v>1298</v>
      </c>
      <c r="K1298" s="73">
        <v>36621</v>
      </c>
      <c r="L1298" s="72">
        <v>6.1</v>
      </c>
      <c r="M1298" s="73">
        <v>36619</v>
      </c>
      <c r="N1298" s="72">
        <v>6.45</v>
      </c>
      <c r="O1298" s="73">
        <v>36619</v>
      </c>
      <c r="P1298" s="72">
        <v>6.62</v>
      </c>
      <c r="Q1298" s="73">
        <v>39457</v>
      </c>
      <c r="R1298" s="72">
        <v>2.6819999999999999</v>
      </c>
      <c r="S1298" s="73">
        <v>36627</v>
      </c>
      <c r="T1298" s="72">
        <v>6.88</v>
      </c>
      <c r="U1298" s="73">
        <v>36962</v>
      </c>
      <c r="V1298" s="72">
        <v>5.71</v>
      </c>
      <c r="W1298" s="73">
        <v>37292</v>
      </c>
      <c r="X1298" s="72">
        <v>5.91</v>
      </c>
      <c r="Y1298" s="73"/>
    </row>
    <row r="1299" spans="4:25">
      <c r="D1299" s="83" t="e">
        <f t="shared" si="20"/>
        <v>#DIV/0!</v>
      </c>
      <c r="E1299" s="72">
        <f>ROW()</f>
        <v>1299</v>
      </c>
      <c r="K1299" s="73">
        <v>36622</v>
      </c>
      <c r="L1299" s="72">
        <v>6.08</v>
      </c>
      <c r="M1299" s="73">
        <v>36621</v>
      </c>
      <c r="N1299" s="72">
        <v>6.4</v>
      </c>
      <c r="O1299" s="73">
        <v>36621</v>
      </c>
      <c r="P1299" s="72">
        <v>6.54</v>
      </c>
      <c r="Q1299" s="73">
        <v>39458</v>
      </c>
      <c r="R1299" s="72">
        <v>2.5270000000000001</v>
      </c>
      <c r="S1299" s="73">
        <v>36628</v>
      </c>
      <c r="T1299" s="72">
        <v>6.88</v>
      </c>
      <c r="U1299" s="73">
        <v>36963</v>
      </c>
      <c r="V1299" s="72">
        <v>5.6899999999999995</v>
      </c>
      <c r="W1299" s="73">
        <v>37293</v>
      </c>
      <c r="X1299" s="72">
        <v>5.96</v>
      </c>
      <c r="Y1299" s="73"/>
    </row>
    <row r="1300" spans="4:25">
      <c r="D1300" s="83" t="e">
        <f t="shared" si="20"/>
        <v>#DIV/0!</v>
      </c>
      <c r="E1300" s="72">
        <f>ROW()</f>
        <v>1300</v>
      </c>
      <c r="K1300" s="73">
        <v>36623</v>
      </c>
      <c r="L1300" s="72">
        <v>6.13</v>
      </c>
      <c r="M1300" s="73">
        <v>36622</v>
      </c>
      <c r="N1300" s="72">
        <v>6.39</v>
      </c>
      <c r="O1300" s="73">
        <v>36622</v>
      </c>
      <c r="P1300" s="72">
        <v>6.54</v>
      </c>
      <c r="Q1300" s="73">
        <v>39461</v>
      </c>
      <c r="R1300" s="72">
        <v>2.2480000000000002</v>
      </c>
      <c r="S1300" s="73">
        <v>36629</v>
      </c>
      <c r="T1300" s="72">
        <v>6.89</v>
      </c>
      <c r="U1300" s="73">
        <v>36964</v>
      </c>
      <c r="V1300" s="72">
        <v>5.71</v>
      </c>
      <c r="W1300" s="73">
        <v>37294</v>
      </c>
      <c r="X1300" s="72">
        <v>5.96</v>
      </c>
      <c r="Y1300" s="73"/>
    </row>
    <row r="1301" spans="4:25">
      <c r="D1301" s="83" t="e">
        <f t="shared" si="20"/>
        <v>#DIV/0!</v>
      </c>
      <c r="E1301" s="72">
        <f>ROW()</f>
        <v>1301</v>
      </c>
      <c r="K1301" s="73">
        <v>36626</v>
      </c>
      <c r="L1301" s="72">
        <v>6.15</v>
      </c>
      <c r="M1301" s="73">
        <v>36623</v>
      </c>
      <c r="N1301" s="72">
        <v>6.43</v>
      </c>
      <c r="O1301" s="73">
        <v>36623</v>
      </c>
      <c r="P1301" s="72">
        <v>6.59</v>
      </c>
      <c r="Q1301" s="73">
        <v>39462</v>
      </c>
      <c r="R1301" s="72">
        <v>2.2389999999999999</v>
      </c>
      <c r="S1301" s="73">
        <v>36630</v>
      </c>
      <c r="T1301" s="72">
        <v>6.9</v>
      </c>
      <c r="U1301" s="73">
        <v>36965</v>
      </c>
      <c r="V1301" s="72">
        <v>5.63</v>
      </c>
      <c r="W1301" s="73">
        <v>37295</v>
      </c>
      <c r="X1301" s="72">
        <v>6</v>
      </c>
      <c r="Y1301" s="73"/>
    </row>
    <row r="1302" spans="4:25">
      <c r="D1302" s="83" t="e">
        <f t="shared" si="20"/>
        <v>#DIV/0!</v>
      </c>
      <c r="E1302" s="72">
        <f>ROW()</f>
        <v>1302</v>
      </c>
      <c r="K1302" s="73">
        <v>36627</v>
      </c>
      <c r="L1302" s="72">
        <v>6.15</v>
      </c>
      <c r="M1302" s="73">
        <v>36626</v>
      </c>
      <c r="N1302" s="72">
        <v>6.44</v>
      </c>
      <c r="O1302" s="73">
        <v>36626</v>
      </c>
      <c r="P1302" s="72">
        <v>6.61</v>
      </c>
      <c r="Q1302" s="73">
        <v>39463</v>
      </c>
      <c r="R1302" s="72">
        <v>2.1230000000000002</v>
      </c>
      <c r="S1302" s="73">
        <v>36633</v>
      </c>
      <c r="T1302" s="72">
        <v>6.83</v>
      </c>
      <c r="U1302" s="73">
        <v>36966</v>
      </c>
      <c r="V1302" s="72">
        <v>5.63</v>
      </c>
      <c r="W1302" s="73">
        <v>37298</v>
      </c>
      <c r="X1302" s="72">
        <v>5.97</v>
      </c>
      <c r="Y1302" s="73"/>
    </row>
    <row r="1303" spans="4:25">
      <c r="D1303" s="83" t="e">
        <f t="shared" si="20"/>
        <v>#DIV/0!</v>
      </c>
      <c r="E1303" s="72">
        <f>ROW()</f>
        <v>1303</v>
      </c>
      <c r="K1303" s="73">
        <v>36628</v>
      </c>
      <c r="L1303" s="72">
        <v>6.16</v>
      </c>
      <c r="M1303" s="73">
        <v>36627</v>
      </c>
      <c r="N1303" s="72">
        <v>6.43</v>
      </c>
      <c r="O1303" s="73">
        <v>36627</v>
      </c>
      <c r="P1303" s="72">
        <v>6.59</v>
      </c>
      <c r="Q1303" s="73">
        <v>39464</v>
      </c>
      <c r="R1303" s="72">
        <v>2.1379999999999999</v>
      </c>
      <c r="S1303" s="73">
        <v>36634</v>
      </c>
      <c r="T1303" s="72">
        <v>6.88</v>
      </c>
      <c r="U1303" s="73">
        <v>36969</v>
      </c>
      <c r="V1303" s="72">
        <v>5.67</v>
      </c>
      <c r="W1303" s="73">
        <v>37302</v>
      </c>
      <c r="X1303" s="72">
        <v>5.96</v>
      </c>
      <c r="Y1303" s="73"/>
    </row>
    <row r="1304" spans="4:25">
      <c r="D1304" s="83" t="e">
        <f t="shared" si="20"/>
        <v>#DIV/0!</v>
      </c>
      <c r="E1304" s="72">
        <f>ROW()</f>
        <v>1304</v>
      </c>
      <c r="K1304" s="73">
        <v>36629</v>
      </c>
      <c r="L1304" s="72">
        <v>6.14</v>
      </c>
      <c r="M1304" s="73">
        <v>36628</v>
      </c>
      <c r="N1304" s="72">
        <v>6.43</v>
      </c>
      <c r="O1304" s="73">
        <v>36628</v>
      </c>
      <c r="P1304" s="72">
        <v>6.59</v>
      </c>
      <c r="Q1304" s="73">
        <v>39465</v>
      </c>
      <c r="R1304" s="72">
        <v>1.998</v>
      </c>
      <c r="S1304" s="73">
        <v>36635</v>
      </c>
      <c r="T1304" s="72">
        <v>6.89</v>
      </c>
      <c r="U1304" s="73">
        <v>36970</v>
      </c>
      <c r="V1304" s="72">
        <v>5.73</v>
      </c>
      <c r="W1304" s="73">
        <v>37305</v>
      </c>
      <c r="X1304" s="72">
        <v>5.86</v>
      </c>
      <c r="Y1304" s="73"/>
    </row>
    <row r="1305" spans="4:25">
      <c r="D1305" s="83" t="e">
        <f t="shared" si="20"/>
        <v>#DIV/0!</v>
      </c>
      <c r="E1305" s="72">
        <f>ROW()</f>
        <v>1305</v>
      </c>
      <c r="K1305" s="73">
        <v>36630</v>
      </c>
      <c r="L1305" s="72">
        <v>6.17</v>
      </c>
      <c r="M1305" s="73">
        <v>36629</v>
      </c>
      <c r="N1305" s="72">
        <v>6.42</v>
      </c>
      <c r="O1305" s="73">
        <v>36629</v>
      </c>
      <c r="P1305" s="72">
        <v>6.61</v>
      </c>
      <c r="Q1305" s="73">
        <v>39468</v>
      </c>
      <c r="R1305" s="72">
        <v>2.008</v>
      </c>
      <c r="S1305" s="73">
        <v>36636</v>
      </c>
      <c r="T1305" s="72">
        <v>6.89</v>
      </c>
      <c r="U1305" s="73">
        <v>36971</v>
      </c>
      <c r="V1305" s="72">
        <v>5.72</v>
      </c>
      <c r="W1305" s="73">
        <v>37306</v>
      </c>
      <c r="X1305" s="72">
        <v>5.87</v>
      </c>
      <c r="Y1305" s="73"/>
    </row>
    <row r="1306" spans="4:25">
      <c r="D1306" s="83" t="e">
        <f t="shared" si="20"/>
        <v>#DIV/0!</v>
      </c>
      <c r="E1306" s="72">
        <f>ROW()</f>
        <v>1306</v>
      </c>
      <c r="K1306" s="73">
        <v>36633</v>
      </c>
      <c r="L1306" s="72">
        <v>6.18</v>
      </c>
      <c r="M1306" s="73">
        <v>36630</v>
      </c>
      <c r="N1306" s="72">
        <v>6.43</v>
      </c>
      <c r="O1306" s="73">
        <v>36633</v>
      </c>
      <c r="P1306" s="72">
        <v>6.59</v>
      </c>
      <c r="Q1306" s="73">
        <v>39469</v>
      </c>
      <c r="R1306" s="72">
        <v>2.0990000000000002</v>
      </c>
      <c r="S1306" s="73">
        <v>36641</v>
      </c>
      <c r="T1306" s="72">
        <v>6.87</v>
      </c>
      <c r="U1306" s="73">
        <v>36972</v>
      </c>
      <c r="V1306" s="72">
        <v>5.74</v>
      </c>
      <c r="W1306" s="73">
        <v>37307</v>
      </c>
      <c r="X1306" s="72">
        <v>5.86</v>
      </c>
      <c r="Y1306" s="73"/>
    </row>
    <row r="1307" spans="4:25">
      <c r="D1307" s="83" t="e">
        <f t="shared" si="20"/>
        <v>#DIV/0!</v>
      </c>
      <c r="E1307" s="72">
        <f>ROW()</f>
        <v>1307</v>
      </c>
      <c r="K1307" s="73">
        <v>36635</v>
      </c>
      <c r="L1307" s="72">
        <v>6.23</v>
      </c>
      <c r="M1307" s="73">
        <v>36633</v>
      </c>
      <c r="N1307" s="72">
        <v>6.4</v>
      </c>
      <c r="O1307" s="73">
        <v>36634</v>
      </c>
      <c r="P1307" s="72">
        <v>6.6</v>
      </c>
      <c r="Q1307" s="73">
        <v>39470</v>
      </c>
      <c r="R1307" s="72">
        <v>1.9769999999999999</v>
      </c>
      <c r="S1307" s="73">
        <v>36642</v>
      </c>
      <c r="T1307" s="72">
        <v>6.91</v>
      </c>
      <c r="U1307" s="73">
        <v>36973</v>
      </c>
      <c r="V1307" s="72">
        <v>5.8</v>
      </c>
      <c r="W1307" s="73">
        <v>37308</v>
      </c>
      <c r="X1307" s="72">
        <v>5.87</v>
      </c>
      <c r="Y1307" s="73"/>
    </row>
    <row r="1308" spans="4:25">
      <c r="D1308" s="83" t="e">
        <f t="shared" si="20"/>
        <v>#DIV/0!</v>
      </c>
      <c r="E1308" s="72">
        <f>ROW()</f>
        <v>1308</v>
      </c>
      <c r="K1308" s="73">
        <v>36636</v>
      </c>
      <c r="L1308" s="72">
        <v>6.22</v>
      </c>
      <c r="M1308" s="73">
        <v>36634</v>
      </c>
      <c r="N1308" s="72">
        <v>6.43</v>
      </c>
      <c r="O1308" s="73">
        <v>36635</v>
      </c>
      <c r="P1308" s="72">
        <v>6.62</v>
      </c>
      <c r="Q1308" s="73">
        <v>39471</v>
      </c>
      <c r="R1308" s="72">
        <v>1.8780000000000001</v>
      </c>
      <c r="S1308" s="73">
        <v>36643</v>
      </c>
      <c r="T1308" s="72">
        <v>6.93</v>
      </c>
      <c r="U1308" s="73">
        <v>36976</v>
      </c>
      <c r="V1308" s="72">
        <v>5.82</v>
      </c>
      <c r="W1308" s="73">
        <v>37309</v>
      </c>
      <c r="X1308" s="72">
        <v>5.85</v>
      </c>
      <c r="Y1308" s="73"/>
    </row>
    <row r="1309" spans="4:25">
      <c r="D1309" s="83" t="e">
        <f t="shared" si="20"/>
        <v>#DIV/0!</v>
      </c>
      <c r="E1309" s="72">
        <f>ROW()</f>
        <v>1309</v>
      </c>
      <c r="K1309" s="73">
        <v>36641</v>
      </c>
      <c r="L1309" s="72">
        <v>6.25</v>
      </c>
      <c r="M1309" s="73">
        <v>36635</v>
      </c>
      <c r="N1309" s="72">
        <v>6.45</v>
      </c>
      <c r="O1309" s="73">
        <v>36636</v>
      </c>
      <c r="P1309" s="72">
        <v>6.61</v>
      </c>
      <c r="Q1309" s="73">
        <v>39472</v>
      </c>
      <c r="R1309" s="72">
        <v>1.8559999999999999</v>
      </c>
      <c r="S1309" s="73">
        <v>36644</v>
      </c>
      <c r="T1309" s="72">
        <v>7</v>
      </c>
      <c r="U1309" s="73">
        <v>36977</v>
      </c>
      <c r="V1309" s="72">
        <v>5.8</v>
      </c>
      <c r="W1309" s="73">
        <v>37312</v>
      </c>
      <c r="X1309" s="72">
        <v>5.8100000000000005</v>
      </c>
      <c r="Y1309" s="73"/>
    </row>
    <row r="1310" spans="4:25">
      <c r="D1310" s="83" t="e">
        <f t="shared" si="20"/>
        <v>#DIV/0!</v>
      </c>
      <c r="E1310" s="72">
        <f>ROW()</f>
        <v>1310</v>
      </c>
      <c r="K1310" s="73">
        <v>36642</v>
      </c>
      <c r="L1310" s="72">
        <v>6.29</v>
      </c>
      <c r="M1310" s="73">
        <v>36636</v>
      </c>
      <c r="N1310" s="72">
        <v>6.41</v>
      </c>
      <c r="O1310" s="73">
        <v>36641</v>
      </c>
      <c r="P1310" s="72">
        <v>6.6</v>
      </c>
      <c r="Q1310" s="73">
        <v>39475</v>
      </c>
      <c r="R1310" s="72">
        <v>1.7770000000000001</v>
      </c>
      <c r="S1310" s="73">
        <v>36648</v>
      </c>
      <c r="T1310" s="72">
        <v>7.05</v>
      </c>
      <c r="U1310" s="73">
        <v>36978</v>
      </c>
      <c r="V1310" s="72">
        <v>5.85</v>
      </c>
      <c r="W1310" s="73">
        <v>37313</v>
      </c>
      <c r="X1310" s="72">
        <v>5.79</v>
      </c>
      <c r="Y1310" s="73"/>
    </row>
    <row r="1311" spans="4:25">
      <c r="D1311" s="83" t="e">
        <f t="shared" si="20"/>
        <v>#DIV/0!</v>
      </c>
      <c r="E1311" s="72">
        <f>ROW()</f>
        <v>1311</v>
      </c>
      <c r="K1311" s="73">
        <v>36643</v>
      </c>
      <c r="L1311" s="72">
        <v>6.35</v>
      </c>
      <c r="M1311" s="73">
        <v>36641</v>
      </c>
      <c r="N1311" s="72">
        <v>6.43</v>
      </c>
      <c r="O1311" s="73">
        <v>36642</v>
      </c>
      <c r="P1311" s="72">
        <v>6.66</v>
      </c>
      <c r="Q1311" s="73">
        <v>39476</v>
      </c>
      <c r="R1311" s="72">
        <v>1.877</v>
      </c>
      <c r="S1311" s="73">
        <v>36649</v>
      </c>
      <c r="T1311" s="72">
        <v>7.04</v>
      </c>
      <c r="U1311" s="73">
        <v>36979</v>
      </c>
      <c r="V1311" s="72">
        <v>5.85</v>
      </c>
      <c r="W1311" s="73">
        <v>37314</v>
      </c>
      <c r="X1311" s="72">
        <v>5.87</v>
      </c>
      <c r="Y1311" s="73"/>
    </row>
    <row r="1312" spans="4:25">
      <c r="D1312" s="83" t="e">
        <f t="shared" si="20"/>
        <v>#DIV/0!</v>
      </c>
      <c r="E1312" s="72">
        <f>ROW()</f>
        <v>1312</v>
      </c>
      <c r="K1312" s="73">
        <v>36644</v>
      </c>
      <c r="L1312" s="72">
        <v>6.44</v>
      </c>
      <c r="M1312" s="73">
        <v>36642</v>
      </c>
      <c r="N1312" s="72">
        <v>6.49</v>
      </c>
      <c r="O1312" s="73">
        <v>36643</v>
      </c>
      <c r="P1312" s="72">
        <v>6.68</v>
      </c>
      <c r="Q1312" s="73">
        <v>39477</v>
      </c>
      <c r="R1312" s="72">
        <v>1.98</v>
      </c>
      <c r="S1312" s="73">
        <v>36650</v>
      </c>
      <c r="T1312" s="72">
        <v>7.14</v>
      </c>
      <c r="U1312" s="73">
        <v>36980</v>
      </c>
      <c r="V1312" s="72">
        <v>5.82</v>
      </c>
      <c r="W1312" s="73">
        <v>37315</v>
      </c>
      <c r="X1312" s="72">
        <v>5.75</v>
      </c>
      <c r="Y1312" s="73"/>
    </row>
    <row r="1313" spans="4:25">
      <c r="D1313" s="83" t="e">
        <f t="shared" si="20"/>
        <v>#DIV/0!</v>
      </c>
      <c r="E1313" s="72">
        <f>ROW()</f>
        <v>1313</v>
      </c>
      <c r="K1313" s="73">
        <v>36648</v>
      </c>
      <c r="L1313" s="72">
        <v>6.55</v>
      </c>
      <c r="M1313" s="73">
        <v>36643</v>
      </c>
      <c r="N1313" s="72">
        <v>6.54</v>
      </c>
      <c r="O1313" s="73">
        <v>36644</v>
      </c>
      <c r="P1313" s="72">
        <v>6.76</v>
      </c>
      <c r="Q1313" s="73">
        <v>39478</v>
      </c>
      <c r="R1313" s="72">
        <v>1.9239999999999999</v>
      </c>
      <c r="S1313" s="73">
        <v>36651</v>
      </c>
      <c r="T1313" s="72">
        <v>7.16</v>
      </c>
      <c r="U1313" s="73">
        <v>36983</v>
      </c>
      <c r="V1313" s="72">
        <v>5.79</v>
      </c>
      <c r="W1313" s="73">
        <v>37316</v>
      </c>
      <c r="X1313" s="72">
        <v>5.75</v>
      </c>
      <c r="Y1313" s="73"/>
    </row>
    <row r="1314" spans="4:25">
      <c r="D1314" s="83" t="e">
        <f t="shared" si="20"/>
        <v>#DIV/0!</v>
      </c>
      <c r="E1314" s="72">
        <f>ROW()</f>
        <v>1314</v>
      </c>
      <c r="K1314" s="73">
        <v>36649</v>
      </c>
      <c r="L1314" s="72">
        <v>6.55</v>
      </c>
      <c r="M1314" s="73">
        <v>36644</v>
      </c>
      <c r="N1314" s="72">
        <v>6.63</v>
      </c>
      <c r="O1314" s="73">
        <v>36648</v>
      </c>
      <c r="P1314" s="72">
        <v>6.83</v>
      </c>
      <c r="Q1314" s="73">
        <v>39479</v>
      </c>
      <c r="R1314" s="72">
        <v>1.8940000000000001</v>
      </c>
      <c r="S1314" s="73">
        <v>36654</v>
      </c>
      <c r="T1314" s="72">
        <v>7.24</v>
      </c>
      <c r="U1314" s="73">
        <v>36984</v>
      </c>
      <c r="V1314" s="72">
        <v>5.83</v>
      </c>
      <c r="W1314" s="73">
        <v>37319</v>
      </c>
      <c r="X1314" s="72">
        <v>5.85</v>
      </c>
      <c r="Y1314" s="73"/>
    </row>
    <row r="1315" spans="4:25">
      <c r="D1315" s="83" t="e">
        <f t="shared" si="20"/>
        <v>#DIV/0!</v>
      </c>
      <c r="E1315" s="72">
        <f>ROW()</f>
        <v>1315</v>
      </c>
      <c r="K1315" s="73">
        <v>36650</v>
      </c>
      <c r="L1315" s="72">
        <v>6.62</v>
      </c>
      <c r="M1315" s="73">
        <v>36648</v>
      </c>
      <c r="N1315" s="72">
        <v>6.72</v>
      </c>
      <c r="O1315" s="73">
        <v>36649</v>
      </c>
      <c r="P1315" s="72">
        <v>6.84</v>
      </c>
      <c r="Q1315" s="73">
        <v>39482</v>
      </c>
      <c r="R1315" s="72">
        <v>1.893</v>
      </c>
      <c r="S1315" s="73">
        <v>36655</v>
      </c>
      <c r="T1315" s="72">
        <v>7.31</v>
      </c>
      <c r="U1315" s="73">
        <v>36985</v>
      </c>
      <c r="V1315" s="72">
        <v>5.8100000000000005</v>
      </c>
      <c r="W1315" s="73">
        <v>37320</v>
      </c>
      <c r="X1315" s="72">
        <v>5.84</v>
      </c>
      <c r="Y1315" s="73"/>
    </row>
    <row r="1316" spans="4:25">
      <c r="D1316" s="83" t="e">
        <f t="shared" si="20"/>
        <v>#DIV/0!</v>
      </c>
      <c r="E1316" s="72">
        <f>ROW()</f>
        <v>1316</v>
      </c>
      <c r="K1316" s="73">
        <v>36651</v>
      </c>
      <c r="L1316" s="72">
        <v>6.67</v>
      </c>
      <c r="M1316" s="73">
        <v>36649</v>
      </c>
      <c r="N1316" s="72">
        <v>6.72</v>
      </c>
      <c r="O1316" s="73">
        <v>36650</v>
      </c>
      <c r="P1316" s="72">
        <v>6.93</v>
      </c>
      <c r="Q1316" s="73">
        <v>39483</v>
      </c>
      <c r="R1316" s="72">
        <v>1.8820000000000001</v>
      </c>
      <c r="S1316" s="73">
        <v>36656</v>
      </c>
      <c r="T1316" s="72">
        <v>7.31</v>
      </c>
      <c r="U1316" s="73">
        <v>36987</v>
      </c>
      <c r="V1316" s="72">
        <v>5.85</v>
      </c>
      <c r="W1316" s="73">
        <v>37321</v>
      </c>
      <c r="X1316" s="72">
        <v>5.86</v>
      </c>
      <c r="Y1316" s="73"/>
    </row>
    <row r="1317" spans="4:25">
      <c r="D1317" s="83" t="e">
        <f t="shared" si="20"/>
        <v>#DIV/0!</v>
      </c>
      <c r="E1317" s="72">
        <f>ROW()</f>
        <v>1317</v>
      </c>
      <c r="K1317" s="73">
        <v>36654</v>
      </c>
      <c r="L1317" s="72">
        <v>6.73</v>
      </c>
      <c r="M1317" s="73">
        <v>36650</v>
      </c>
      <c r="N1317" s="72">
        <v>6.77</v>
      </c>
      <c r="O1317" s="73">
        <v>36651</v>
      </c>
      <c r="P1317" s="72">
        <v>6.96</v>
      </c>
      <c r="Q1317" s="73">
        <v>39484</v>
      </c>
      <c r="R1317" s="72">
        <v>1.8</v>
      </c>
      <c r="S1317" s="73">
        <v>36658</v>
      </c>
      <c r="T1317" s="72">
        <v>7.33</v>
      </c>
      <c r="U1317" s="73">
        <v>36990</v>
      </c>
      <c r="V1317" s="72">
        <v>5.77</v>
      </c>
      <c r="W1317" s="73">
        <v>37322</v>
      </c>
      <c r="X1317" s="72">
        <v>5.9399999999999995</v>
      </c>
      <c r="Y1317" s="73"/>
    </row>
    <row r="1318" spans="4:25">
      <c r="D1318" s="83" t="e">
        <f t="shared" si="20"/>
        <v>#DIV/0!</v>
      </c>
      <c r="E1318" s="72">
        <f>ROW()</f>
        <v>1318</v>
      </c>
      <c r="K1318" s="73">
        <v>36655</v>
      </c>
      <c r="L1318" s="72">
        <v>6.8</v>
      </c>
      <c r="M1318" s="73">
        <v>36651</v>
      </c>
      <c r="N1318" s="72">
        <v>6.8100000000000005</v>
      </c>
      <c r="O1318" s="73">
        <v>36654</v>
      </c>
      <c r="P1318" s="72">
        <v>7.06</v>
      </c>
      <c r="Q1318" s="73">
        <v>39485</v>
      </c>
      <c r="R1318" s="72">
        <v>1.8</v>
      </c>
      <c r="S1318" s="73">
        <v>36661</v>
      </c>
      <c r="T1318" s="72">
        <v>7.38</v>
      </c>
      <c r="U1318" s="73">
        <v>36991</v>
      </c>
      <c r="V1318" s="72">
        <v>5.78</v>
      </c>
      <c r="W1318" s="73">
        <v>37323</v>
      </c>
      <c r="X1318" s="72">
        <v>6.17</v>
      </c>
      <c r="Y1318" s="73"/>
    </row>
    <row r="1319" spans="4:25">
      <c r="D1319" s="83" t="e">
        <f t="shared" si="20"/>
        <v>#DIV/0!</v>
      </c>
      <c r="E1319" s="72">
        <f>ROW()</f>
        <v>1319</v>
      </c>
      <c r="K1319" s="73">
        <v>36656</v>
      </c>
      <c r="L1319" s="72">
        <v>6.78</v>
      </c>
      <c r="M1319" s="73">
        <v>36654</v>
      </c>
      <c r="N1319" s="72">
        <v>6.92</v>
      </c>
      <c r="O1319" s="73">
        <v>36655</v>
      </c>
      <c r="P1319" s="72">
        <v>7.12</v>
      </c>
      <c r="Q1319" s="73">
        <v>39486</v>
      </c>
      <c r="R1319" s="72">
        <v>1.8</v>
      </c>
      <c r="S1319" s="73">
        <v>36662</v>
      </c>
      <c r="T1319" s="72">
        <v>7.4</v>
      </c>
      <c r="U1319" s="73">
        <v>36992</v>
      </c>
      <c r="V1319" s="72">
        <v>5.8</v>
      </c>
      <c r="W1319" s="73">
        <v>37326</v>
      </c>
      <c r="X1319" s="72">
        <v>6.29</v>
      </c>
      <c r="Y1319" s="73"/>
    </row>
    <row r="1320" spans="4:25">
      <c r="D1320" s="83" t="e">
        <f t="shared" si="20"/>
        <v>#DIV/0!</v>
      </c>
      <c r="E1320" s="72">
        <f>ROW()</f>
        <v>1320</v>
      </c>
      <c r="K1320" s="73">
        <v>36658</v>
      </c>
      <c r="L1320" s="72">
        <v>6.85</v>
      </c>
      <c r="M1320" s="73">
        <v>36655</v>
      </c>
      <c r="N1320" s="72">
        <v>7.01</v>
      </c>
      <c r="O1320" s="73">
        <v>36656</v>
      </c>
      <c r="P1320" s="72">
        <v>7.11</v>
      </c>
      <c r="Q1320" s="73">
        <v>39489</v>
      </c>
      <c r="R1320" s="72">
        <v>1.833</v>
      </c>
      <c r="S1320" s="73">
        <v>36663</v>
      </c>
      <c r="T1320" s="72">
        <v>7.37</v>
      </c>
      <c r="U1320" s="73">
        <v>36993</v>
      </c>
      <c r="V1320" s="72">
        <v>5.85</v>
      </c>
      <c r="W1320" s="73">
        <v>37327</v>
      </c>
      <c r="X1320" s="72">
        <v>6.26</v>
      </c>
      <c r="Y1320" s="73"/>
    </row>
    <row r="1321" spans="4:25">
      <c r="D1321" s="83" t="e">
        <f t="shared" si="20"/>
        <v>#DIV/0!</v>
      </c>
      <c r="E1321" s="72">
        <f>ROW()</f>
        <v>1321</v>
      </c>
      <c r="K1321" s="73">
        <v>36661</v>
      </c>
      <c r="L1321" s="72">
        <v>6.93</v>
      </c>
      <c r="M1321" s="73">
        <v>36656</v>
      </c>
      <c r="N1321" s="72">
        <v>6.97</v>
      </c>
      <c r="O1321" s="73">
        <v>36658</v>
      </c>
      <c r="P1321" s="72">
        <v>7.15</v>
      </c>
      <c r="Q1321" s="73">
        <v>39490</v>
      </c>
      <c r="R1321" s="72">
        <v>1.8580000000000001</v>
      </c>
      <c r="S1321" s="73">
        <v>36664</v>
      </c>
      <c r="T1321" s="72">
        <v>7.38</v>
      </c>
      <c r="U1321" s="73">
        <v>36998</v>
      </c>
      <c r="V1321" s="72">
        <v>5.93</v>
      </c>
      <c r="W1321" s="73">
        <v>37328</v>
      </c>
      <c r="X1321" s="72">
        <v>6.34</v>
      </c>
      <c r="Y1321" s="73"/>
    </row>
    <row r="1322" spans="4:25">
      <c r="D1322" s="83" t="e">
        <f t="shared" si="20"/>
        <v>#DIV/0!</v>
      </c>
      <c r="E1322" s="72">
        <f>ROW()</f>
        <v>1322</v>
      </c>
      <c r="K1322" s="73">
        <v>36662</v>
      </c>
      <c r="L1322" s="72">
        <v>6.9399999999999995</v>
      </c>
      <c r="M1322" s="73">
        <v>36658</v>
      </c>
      <c r="N1322" s="72">
        <v>7.04</v>
      </c>
      <c r="O1322" s="73">
        <v>36661</v>
      </c>
      <c r="P1322" s="72">
        <v>7.2</v>
      </c>
      <c r="Q1322" s="73">
        <v>39491</v>
      </c>
      <c r="R1322" s="72">
        <v>1.885</v>
      </c>
      <c r="S1322" s="73">
        <v>36665</v>
      </c>
      <c r="T1322" s="72">
        <v>7.4</v>
      </c>
      <c r="U1322" s="73">
        <v>36999</v>
      </c>
      <c r="V1322" s="72">
        <v>5.91</v>
      </c>
      <c r="W1322" s="73">
        <v>37329</v>
      </c>
      <c r="X1322" s="72">
        <v>6.32</v>
      </c>
      <c r="Y1322" s="73"/>
    </row>
    <row r="1323" spans="4:25">
      <c r="D1323" s="83" t="e">
        <f t="shared" si="20"/>
        <v>#DIV/0!</v>
      </c>
      <c r="E1323" s="72">
        <f>ROW()</f>
        <v>1323</v>
      </c>
      <c r="K1323" s="73">
        <v>36663</v>
      </c>
      <c r="L1323" s="72">
        <v>6.89</v>
      </c>
      <c r="M1323" s="73">
        <v>36661</v>
      </c>
      <c r="N1323" s="72">
        <v>7.1</v>
      </c>
      <c r="O1323" s="73">
        <v>36662</v>
      </c>
      <c r="P1323" s="72">
        <v>7.22</v>
      </c>
      <c r="Q1323" s="73">
        <v>39492</v>
      </c>
      <c r="R1323" s="72">
        <v>1.879</v>
      </c>
      <c r="S1323" s="73">
        <v>36668</v>
      </c>
      <c r="T1323" s="72">
        <v>7.33</v>
      </c>
      <c r="U1323" s="73">
        <v>37000</v>
      </c>
      <c r="V1323" s="72">
        <v>5.78</v>
      </c>
      <c r="W1323" s="73">
        <v>37330</v>
      </c>
      <c r="X1323" s="72">
        <v>6.4</v>
      </c>
      <c r="Y1323" s="73"/>
    </row>
    <row r="1324" spans="4:25">
      <c r="D1324" s="83" t="e">
        <f t="shared" si="20"/>
        <v>#DIV/0!</v>
      </c>
      <c r="E1324" s="72">
        <f>ROW()</f>
        <v>1324</v>
      </c>
      <c r="K1324" s="73">
        <v>36664</v>
      </c>
      <c r="L1324" s="72">
        <v>6.9</v>
      </c>
      <c r="M1324" s="73">
        <v>36662</v>
      </c>
      <c r="N1324" s="72">
        <v>7.14</v>
      </c>
      <c r="O1324" s="73">
        <v>36663</v>
      </c>
      <c r="P1324" s="72">
        <v>7.2</v>
      </c>
      <c r="Q1324" s="73">
        <v>39493</v>
      </c>
      <c r="R1324" s="72">
        <v>1.9489999999999998</v>
      </c>
      <c r="S1324" s="73">
        <v>36669</v>
      </c>
      <c r="T1324" s="72">
        <v>7.31</v>
      </c>
      <c r="U1324" s="73">
        <v>37001</v>
      </c>
      <c r="V1324" s="72">
        <v>5.89</v>
      </c>
      <c r="W1324" s="73">
        <v>37333</v>
      </c>
      <c r="X1324" s="72">
        <v>6.29</v>
      </c>
      <c r="Y1324" s="73"/>
    </row>
    <row r="1325" spans="4:25">
      <c r="D1325" s="83" t="e">
        <f t="shared" si="20"/>
        <v>#DIV/0!</v>
      </c>
      <c r="E1325" s="72">
        <f>ROW()</f>
        <v>1325</v>
      </c>
      <c r="K1325" s="73">
        <v>36665</v>
      </c>
      <c r="L1325" s="72">
        <v>6.95</v>
      </c>
      <c r="M1325" s="73">
        <v>36663</v>
      </c>
      <c r="N1325" s="72">
        <v>7.1</v>
      </c>
      <c r="O1325" s="73">
        <v>36665</v>
      </c>
      <c r="P1325" s="72">
        <v>7.23</v>
      </c>
      <c r="Q1325" s="73">
        <v>39496</v>
      </c>
      <c r="R1325" s="72">
        <v>1.948</v>
      </c>
      <c r="S1325" s="73">
        <v>36670</v>
      </c>
      <c r="T1325" s="72">
        <v>7.32</v>
      </c>
      <c r="U1325" s="73">
        <v>37004</v>
      </c>
      <c r="V1325" s="72">
        <v>5.92</v>
      </c>
      <c r="W1325" s="73">
        <v>37334</v>
      </c>
      <c r="X1325" s="72">
        <v>6.24</v>
      </c>
      <c r="Y1325" s="73"/>
    </row>
    <row r="1326" spans="4:25">
      <c r="D1326" s="83" t="e">
        <f t="shared" si="20"/>
        <v>#DIV/0!</v>
      </c>
      <c r="E1326" s="72">
        <f>ROW()</f>
        <v>1326</v>
      </c>
      <c r="K1326" s="73">
        <v>36668</v>
      </c>
      <c r="L1326" s="72">
        <v>6.86</v>
      </c>
      <c r="M1326" s="73">
        <v>36664</v>
      </c>
      <c r="N1326" s="72">
        <v>7.12</v>
      </c>
      <c r="O1326" s="73">
        <v>36668</v>
      </c>
      <c r="P1326" s="72">
        <v>7.15</v>
      </c>
      <c r="Q1326" s="73">
        <v>39497</v>
      </c>
      <c r="R1326" s="72">
        <v>2.0110000000000001</v>
      </c>
      <c r="S1326" s="73">
        <v>36671</v>
      </c>
      <c r="T1326" s="72">
        <v>7.34</v>
      </c>
      <c r="U1326" s="73">
        <v>37005</v>
      </c>
      <c r="V1326" s="72">
        <v>5.87</v>
      </c>
      <c r="W1326" s="73">
        <v>37335</v>
      </c>
      <c r="X1326" s="72">
        <v>6.23</v>
      </c>
      <c r="Y1326" s="73"/>
    </row>
    <row r="1327" spans="4:25">
      <c r="D1327" s="83" t="e">
        <f t="shared" si="20"/>
        <v>#DIV/0!</v>
      </c>
      <c r="E1327" s="72">
        <f>ROW()</f>
        <v>1327</v>
      </c>
      <c r="K1327" s="73">
        <v>36669</v>
      </c>
      <c r="L1327" s="72">
        <v>6.85</v>
      </c>
      <c r="M1327" s="73">
        <v>36665</v>
      </c>
      <c r="N1327" s="72">
        <v>7.14</v>
      </c>
      <c r="O1327" s="73">
        <v>36669</v>
      </c>
      <c r="P1327" s="72">
        <v>7.15</v>
      </c>
      <c r="Q1327" s="73">
        <v>39498</v>
      </c>
      <c r="R1327" s="72">
        <v>2.165</v>
      </c>
      <c r="S1327" s="73">
        <v>36672</v>
      </c>
      <c r="T1327" s="72">
        <v>7.3</v>
      </c>
      <c r="U1327" s="73">
        <v>37006</v>
      </c>
      <c r="V1327" s="72">
        <v>5.88</v>
      </c>
      <c r="W1327" s="73">
        <v>37336</v>
      </c>
      <c r="X1327" s="72">
        <v>6.37</v>
      </c>
      <c r="Y1327" s="73"/>
    </row>
    <row r="1328" spans="4:25">
      <c r="D1328" s="83" t="e">
        <f t="shared" si="20"/>
        <v>#DIV/0!</v>
      </c>
      <c r="E1328" s="72">
        <f>ROW()</f>
        <v>1328</v>
      </c>
      <c r="K1328" s="73">
        <v>36670</v>
      </c>
      <c r="L1328" s="72">
        <v>6.9</v>
      </c>
      <c r="M1328" s="73">
        <v>36668</v>
      </c>
      <c r="N1328" s="72">
        <v>7.07</v>
      </c>
      <c r="O1328" s="73">
        <v>36670</v>
      </c>
      <c r="P1328" s="72">
        <v>7.16</v>
      </c>
      <c r="Q1328" s="73">
        <v>39499</v>
      </c>
      <c r="R1328" s="72">
        <v>2.266</v>
      </c>
      <c r="S1328" s="73">
        <v>36675</v>
      </c>
      <c r="T1328" s="72">
        <v>7.28</v>
      </c>
      <c r="U1328" s="73">
        <v>37007</v>
      </c>
      <c r="V1328" s="72">
        <v>5.93</v>
      </c>
      <c r="W1328" s="73">
        <v>37337</v>
      </c>
      <c r="X1328" s="72">
        <v>6.25</v>
      </c>
      <c r="Y1328" s="73"/>
    </row>
    <row r="1329" spans="4:25">
      <c r="D1329" s="83" t="e">
        <f t="shared" si="20"/>
        <v>#DIV/0!</v>
      </c>
      <c r="E1329" s="72">
        <f>ROW()</f>
        <v>1329</v>
      </c>
      <c r="K1329" s="73">
        <v>36671</v>
      </c>
      <c r="L1329" s="72">
        <v>6.89</v>
      </c>
      <c r="M1329" s="73">
        <v>36669</v>
      </c>
      <c r="N1329" s="72">
        <v>7.04</v>
      </c>
      <c r="O1329" s="73">
        <v>36671</v>
      </c>
      <c r="P1329" s="72">
        <v>7.17</v>
      </c>
      <c r="Q1329" s="73">
        <v>39500</v>
      </c>
      <c r="R1329" s="72">
        <v>2.173</v>
      </c>
      <c r="S1329" s="73">
        <v>36676</v>
      </c>
      <c r="T1329" s="72">
        <v>7.28</v>
      </c>
      <c r="U1329" s="73">
        <v>37008</v>
      </c>
      <c r="V1329" s="72">
        <v>5.87</v>
      </c>
      <c r="W1329" s="73">
        <v>37340</v>
      </c>
      <c r="X1329" s="72">
        <v>6.27</v>
      </c>
      <c r="Y1329" s="73"/>
    </row>
    <row r="1330" spans="4:25">
      <c r="D1330" s="83" t="e">
        <f t="shared" si="20"/>
        <v>#DIV/0!</v>
      </c>
      <c r="E1330" s="72">
        <f>ROW()</f>
        <v>1330</v>
      </c>
      <c r="K1330" s="73">
        <v>36672</v>
      </c>
      <c r="L1330" s="72">
        <v>6.86</v>
      </c>
      <c r="M1330" s="73">
        <v>36670</v>
      </c>
      <c r="N1330" s="72">
        <v>7.07</v>
      </c>
      <c r="O1330" s="73">
        <v>36672</v>
      </c>
      <c r="P1330" s="72">
        <v>7.13</v>
      </c>
      <c r="Q1330" s="73">
        <v>39503</v>
      </c>
      <c r="R1330" s="72">
        <v>2.2749999999999999</v>
      </c>
      <c r="S1330" s="73">
        <v>36677</v>
      </c>
      <c r="T1330" s="72">
        <v>7.29</v>
      </c>
      <c r="U1330" s="73">
        <v>37013</v>
      </c>
      <c r="V1330" s="72">
        <v>5.91</v>
      </c>
      <c r="W1330" s="73">
        <v>37341</v>
      </c>
      <c r="X1330" s="72">
        <v>6.27</v>
      </c>
      <c r="Y1330" s="73"/>
    </row>
    <row r="1331" spans="4:25">
      <c r="D1331" s="83" t="e">
        <f t="shared" si="20"/>
        <v>#DIV/0!</v>
      </c>
      <c r="E1331" s="72">
        <f>ROW()</f>
        <v>1331</v>
      </c>
      <c r="K1331" s="73">
        <v>36675</v>
      </c>
      <c r="L1331" s="72">
        <v>6.88</v>
      </c>
      <c r="M1331" s="73">
        <v>36671</v>
      </c>
      <c r="N1331" s="72">
        <v>7.08</v>
      </c>
      <c r="O1331" s="73">
        <v>36675</v>
      </c>
      <c r="P1331" s="72">
        <v>7.11</v>
      </c>
      <c r="Q1331" s="73">
        <v>39504</v>
      </c>
      <c r="R1331" s="72">
        <v>2.3039999999999998</v>
      </c>
      <c r="S1331" s="73">
        <v>36678</v>
      </c>
      <c r="T1331" s="72">
        <v>7.25</v>
      </c>
      <c r="U1331" s="73">
        <v>37014</v>
      </c>
      <c r="V1331" s="72">
        <v>5.82</v>
      </c>
      <c r="W1331" s="73">
        <v>37342</v>
      </c>
      <c r="X1331" s="72">
        <v>6.21</v>
      </c>
      <c r="Y1331" s="73"/>
    </row>
    <row r="1332" spans="4:25">
      <c r="D1332" s="83" t="e">
        <f t="shared" si="20"/>
        <v>#DIV/0!</v>
      </c>
      <c r="E1332" s="72">
        <f>ROW()</f>
        <v>1332</v>
      </c>
      <c r="K1332" s="73">
        <v>36676</v>
      </c>
      <c r="L1332" s="72">
        <v>6.88</v>
      </c>
      <c r="M1332" s="73">
        <v>36672</v>
      </c>
      <c r="N1332" s="72">
        <v>7.03</v>
      </c>
      <c r="O1332" s="73">
        <v>36676</v>
      </c>
      <c r="P1332" s="72">
        <v>7.11</v>
      </c>
      <c r="Q1332" s="73">
        <v>39505</v>
      </c>
      <c r="R1332" s="72">
        <v>2.2010000000000001</v>
      </c>
      <c r="S1332" s="73">
        <v>36679</v>
      </c>
      <c r="T1332" s="72">
        <v>7.14</v>
      </c>
      <c r="U1332" s="73">
        <v>37015</v>
      </c>
      <c r="V1332" s="72">
        <v>5.75</v>
      </c>
      <c r="W1332" s="73">
        <v>37343</v>
      </c>
      <c r="X1332" s="72">
        <v>6.21</v>
      </c>
      <c r="Y1332" s="73"/>
    </row>
    <row r="1333" spans="4:25">
      <c r="D1333" s="83" t="e">
        <f t="shared" si="20"/>
        <v>#DIV/0!</v>
      </c>
      <c r="E1333" s="72">
        <f>ROW()</f>
        <v>1333</v>
      </c>
      <c r="K1333" s="73">
        <v>36677</v>
      </c>
      <c r="L1333" s="72">
        <v>6.89</v>
      </c>
      <c r="M1333" s="73">
        <v>36675</v>
      </c>
      <c r="N1333" s="72">
        <v>7.03</v>
      </c>
      <c r="O1333" s="73">
        <v>36677</v>
      </c>
      <c r="P1333" s="72">
        <v>7.15</v>
      </c>
      <c r="Q1333" s="73">
        <v>39506</v>
      </c>
      <c r="R1333" s="72">
        <v>2.0539999999999998</v>
      </c>
      <c r="S1333" s="73">
        <v>36682</v>
      </c>
      <c r="T1333" s="72">
        <v>7.06</v>
      </c>
      <c r="U1333" s="73">
        <v>37018</v>
      </c>
      <c r="V1333" s="72">
        <v>5.72</v>
      </c>
      <c r="W1333" s="73">
        <v>37348</v>
      </c>
      <c r="X1333" s="72">
        <v>6.29</v>
      </c>
      <c r="Y1333" s="73"/>
    </row>
    <row r="1334" spans="4:25">
      <c r="D1334" s="83" t="e">
        <f t="shared" si="20"/>
        <v>#DIV/0!</v>
      </c>
      <c r="E1334" s="72">
        <f>ROW()</f>
        <v>1334</v>
      </c>
      <c r="K1334" s="73">
        <v>36678</v>
      </c>
      <c r="L1334" s="72">
        <v>6.87</v>
      </c>
      <c r="M1334" s="73">
        <v>36676</v>
      </c>
      <c r="N1334" s="72">
        <v>7.03</v>
      </c>
      <c r="O1334" s="73">
        <v>36678</v>
      </c>
      <c r="P1334" s="72">
        <v>7.11</v>
      </c>
      <c r="Q1334" s="73">
        <v>39507</v>
      </c>
      <c r="R1334" s="72">
        <v>1.8879999999999999</v>
      </c>
      <c r="S1334" s="73">
        <v>36684</v>
      </c>
      <c r="T1334" s="72">
        <v>7.05</v>
      </c>
      <c r="U1334" s="73">
        <v>37019</v>
      </c>
      <c r="V1334" s="72">
        <v>5.74</v>
      </c>
      <c r="W1334" s="73">
        <v>37349</v>
      </c>
      <c r="X1334" s="72">
        <v>6.22</v>
      </c>
      <c r="Y1334" s="73"/>
    </row>
    <row r="1335" spans="4:25">
      <c r="D1335" s="83" t="e">
        <f t="shared" si="20"/>
        <v>#DIV/0!</v>
      </c>
      <c r="E1335" s="72">
        <f>ROW()</f>
        <v>1335</v>
      </c>
      <c r="K1335" s="73">
        <v>36679</v>
      </c>
      <c r="L1335" s="72">
        <v>6.78</v>
      </c>
      <c r="M1335" s="73">
        <v>36677</v>
      </c>
      <c r="N1335" s="72">
        <v>7.07</v>
      </c>
      <c r="O1335" s="73">
        <v>36679</v>
      </c>
      <c r="P1335" s="72">
        <v>7</v>
      </c>
      <c r="Q1335" s="73">
        <v>39510</v>
      </c>
      <c r="R1335" s="72">
        <v>1.7170000000000001</v>
      </c>
      <c r="S1335" s="73">
        <v>36685</v>
      </c>
      <c r="T1335" s="72">
        <v>7.11</v>
      </c>
      <c r="U1335" s="73">
        <v>37020</v>
      </c>
      <c r="V1335" s="72">
        <v>5.77</v>
      </c>
      <c r="W1335" s="73">
        <v>37350</v>
      </c>
      <c r="X1335" s="72">
        <v>6.17</v>
      </c>
      <c r="Y1335" s="73"/>
    </row>
    <row r="1336" spans="4:25">
      <c r="D1336" s="83" t="e">
        <f t="shared" si="20"/>
        <v>#DIV/0!</v>
      </c>
      <c r="E1336" s="72">
        <f>ROW()</f>
        <v>1336</v>
      </c>
      <c r="K1336" s="73">
        <v>36682</v>
      </c>
      <c r="L1336" s="72">
        <v>6.65</v>
      </c>
      <c r="M1336" s="73">
        <v>36678</v>
      </c>
      <c r="N1336" s="72">
        <v>7.02</v>
      </c>
      <c r="O1336" s="73">
        <v>36682</v>
      </c>
      <c r="P1336" s="72">
        <v>6.89</v>
      </c>
      <c r="Q1336" s="73">
        <v>39511</v>
      </c>
      <c r="R1336" s="72">
        <v>1.8</v>
      </c>
      <c r="S1336" s="73">
        <v>36686</v>
      </c>
      <c r="T1336" s="72">
        <v>7.1</v>
      </c>
      <c r="U1336" s="73">
        <v>37021</v>
      </c>
      <c r="V1336" s="72">
        <v>5.74</v>
      </c>
      <c r="W1336" s="73">
        <v>37354</v>
      </c>
      <c r="X1336" s="72">
        <v>6.06</v>
      </c>
      <c r="Y1336" s="73"/>
    </row>
    <row r="1337" spans="4:25">
      <c r="D1337" s="83" t="e">
        <f t="shared" si="20"/>
        <v>#DIV/0!</v>
      </c>
      <c r="E1337" s="72">
        <f>ROW()</f>
        <v>1337</v>
      </c>
      <c r="K1337" s="73">
        <v>36683</v>
      </c>
      <c r="L1337" s="72">
        <v>6.65</v>
      </c>
      <c r="M1337" s="73">
        <v>36679</v>
      </c>
      <c r="N1337" s="72">
        <v>6.91</v>
      </c>
      <c r="O1337" s="73">
        <v>36684</v>
      </c>
      <c r="P1337" s="72">
        <v>7</v>
      </c>
      <c r="Q1337" s="73">
        <v>39512</v>
      </c>
      <c r="R1337" s="72">
        <v>1.786</v>
      </c>
      <c r="S1337" s="73">
        <v>36689</v>
      </c>
      <c r="T1337" s="72">
        <v>7.09</v>
      </c>
      <c r="U1337" s="73">
        <v>37022</v>
      </c>
      <c r="V1337" s="72">
        <v>5.87</v>
      </c>
      <c r="W1337" s="73">
        <v>37355</v>
      </c>
      <c r="X1337" s="72">
        <v>6.14</v>
      </c>
      <c r="Y1337" s="73"/>
    </row>
    <row r="1338" spans="4:25">
      <c r="D1338" s="83" t="e">
        <f t="shared" si="20"/>
        <v>#DIV/0!</v>
      </c>
      <c r="E1338" s="72">
        <f>ROW()</f>
        <v>1338</v>
      </c>
      <c r="K1338" s="73">
        <v>36684</v>
      </c>
      <c r="L1338" s="72">
        <v>6.68</v>
      </c>
      <c r="M1338" s="73">
        <v>36682</v>
      </c>
      <c r="N1338" s="72">
        <v>6.78</v>
      </c>
      <c r="O1338" s="73">
        <v>36685</v>
      </c>
      <c r="P1338" s="72">
        <v>6.9399999999999995</v>
      </c>
      <c r="Q1338" s="73">
        <v>39513</v>
      </c>
      <c r="R1338" s="72">
        <v>1.843</v>
      </c>
      <c r="S1338" s="73">
        <v>36690</v>
      </c>
      <c r="T1338" s="72">
        <v>7.07</v>
      </c>
      <c r="U1338" s="73">
        <v>37025</v>
      </c>
      <c r="V1338" s="72">
        <v>5.96</v>
      </c>
      <c r="W1338" s="73">
        <v>37356</v>
      </c>
      <c r="X1338" s="72">
        <v>6.07</v>
      </c>
      <c r="Y1338" s="73"/>
    </row>
    <row r="1339" spans="4:25">
      <c r="D1339" s="83" t="e">
        <f t="shared" si="20"/>
        <v>#DIV/0!</v>
      </c>
      <c r="E1339" s="72">
        <f>ROW()</f>
        <v>1339</v>
      </c>
      <c r="K1339" s="73">
        <v>36685</v>
      </c>
      <c r="L1339" s="72">
        <v>6.73</v>
      </c>
      <c r="M1339" s="73">
        <v>36684</v>
      </c>
      <c r="N1339" s="72">
        <v>6.82</v>
      </c>
      <c r="O1339" s="73">
        <v>36686</v>
      </c>
      <c r="P1339" s="72">
        <v>6.92</v>
      </c>
      <c r="Q1339" s="73">
        <v>39514</v>
      </c>
      <c r="R1339" s="72">
        <v>1.7330000000000001</v>
      </c>
      <c r="S1339" s="73">
        <v>36691</v>
      </c>
      <c r="T1339" s="72">
        <v>7.07</v>
      </c>
      <c r="U1339" s="73">
        <v>37026</v>
      </c>
      <c r="V1339" s="72">
        <v>6.03</v>
      </c>
      <c r="W1339" s="73">
        <v>37357</v>
      </c>
      <c r="X1339" s="72">
        <v>6.1</v>
      </c>
      <c r="Y1339" s="73"/>
    </row>
    <row r="1340" spans="4:25">
      <c r="D1340" s="83" t="e">
        <f t="shared" si="20"/>
        <v>#DIV/0!</v>
      </c>
      <c r="E1340" s="72">
        <f>ROW()</f>
        <v>1340</v>
      </c>
      <c r="K1340" s="73">
        <v>36686</v>
      </c>
      <c r="L1340" s="72">
        <v>6.72</v>
      </c>
      <c r="M1340" s="73">
        <v>36685</v>
      </c>
      <c r="N1340" s="72">
        <v>6.86</v>
      </c>
      <c r="O1340" s="73">
        <v>36689</v>
      </c>
      <c r="P1340" s="72">
        <v>6.9</v>
      </c>
      <c r="Q1340" s="73">
        <v>39517</v>
      </c>
      <c r="R1340" s="72">
        <v>1.673</v>
      </c>
      <c r="S1340" s="73">
        <v>36692</v>
      </c>
      <c r="T1340" s="72">
        <v>7.02</v>
      </c>
      <c r="U1340" s="73">
        <v>37027</v>
      </c>
      <c r="V1340" s="72">
        <v>6.1</v>
      </c>
      <c r="W1340" s="73">
        <v>37358</v>
      </c>
      <c r="X1340" s="72">
        <v>6.12</v>
      </c>
      <c r="Y1340" s="73"/>
    </row>
    <row r="1341" spans="4:25">
      <c r="D1341" s="83" t="e">
        <f t="shared" si="20"/>
        <v>#DIV/0!</v>
      </c>
      <c r="E1341" s="72">
        <f>ROW()</f>
        <v>1341</v>
      </c>
      <c r="K1341" s="73">
        <v>36689</v>
      </c>
      <c r="L1341" s="72">
        <v>6.65</v>
      </c>
      <c r="M1341" s="73">
        <v>36686</v>
      </c>
      <c r="N1341" s="72">
        <v>6.84</v>
      </c>
      <c r="O1341" s="73">
        <v>36690</v>
      </c>
      <c r="P1341" s="72">
        <v>6.88</v>
      </c>
      <c r="Q1341" s="73">
        <v>39518</v>
      </c>
      <c r="R1341" s="72">
        <v>1.637</v>
      </c>
      <c r="S1341" s="73">
        <v>36696</v>
      </c>
      <c r="T1341" s="72">
        <v>6.97</v>
      </c>
      <c r="U1341" s="73">
        <v>37028</v>
      </c>
      <c r="V1341" s="72">
        <v>6.07</v>
      </c>
      <c r="W1341" s="73">
        <v>37361</v>
      </c>
      <c r="X1341" s="72">
        <v>6.12</v>
      </c>
      <c r="Y1341" s="73"/>
    </row>
    <row r="1342" spans="4:25">
      <c r="D1342" s="83" t="e">
        <f t="shared" si="20"/>
        <v>#DIV/0!</v>
      </c>
      <c r="E1342" s="72">
        <f>ROW()</f>
        <v>1342</v>
      </c>
      <c r="K1342" s="73">
        <v>36690</v>
      </c>
      <c r="L1342" s="72">
        <v>6.7</v>
      </c>
      <c r="M1342" s="73">
        <v>36689</v>
      </c>
      <c r="N1342" s="72">
        <v>6.82</v>
      </c>
      <c r="O1342" s="73">
        <v>36691</v>
      </c>
      <c r="P1342" s="72">
        <v>6.87</v>
      </c>
      <c r="Q1342" s="73">
        <v>39519</v>
      </c>
      <c r="R1342" s="72">
        <v>1.732</v>
      </c>
      <c r="S1342" s="73">
        <v>36697</v>
      </c>
      <c r="T1342" s="72">
        <v>7</v>
      </c>
      <c r="U1342" s="73">
        <v>37029</v>
      </c>
      <c r="V1342" s="72">
        <v>6.02</v>
      </c>
      <c r="W1342" s="73">
        <v>37362</v>
      </c>
      <c r="X1342" s="72">
        <v>6.12</v>
      </c>
      <c r="Y1342" s="73"/>
    </row>
    <row r="1343" spans="4:25">
      <c r="D1343" s="83" t="e">
        <f t="shared" si="20"/>
        <v>#DIV/0!</v>
      </c>
      <c r="E1343" s="72">
        <f>ROW()</f>
        <v>1343</v>
      </c>
      <c r="K1343" s="73">
        <v>36691</v>
      </c>
      <c r="L1343" s="72">
        <v>6.68</v>
      </c>
      <c r="M1343" s="73">
        <v>36690</v>
      </c>
      <c r="N1343" s="72">
        <v>6.82</v>
      </c>
      <c r="O1343" s="73">
        <v>36692</v>
      </c>
      <c r="P1343" s="72">
        <v>6.78</v>
      </c>
      <c r="Q1343" s="73">
        <v>39520</v>
      </c>
      <c r="R1343" s="72">
        <v>1.645</v>
      </c>
      <c r="S1343" s="73">
        <v>36698</v>
      </c>
      <c r="T1343" s="72">
        <v>7</v>
      </c>
      <c r="U1343" s="73">
        <v>37032</v>
      </c>
      <c r="V1343" s="72">
        <v>6.04</v>
      </c>
      <c r="W1343" s="73">
        <v>37363</v>
      </c>
      <c r="X1343" s="72">
        <v>6.14</v>
      </c>
      <c r="Y1343" s="73"/>
    </row>
    <row r="1344" spans="4:25">
      <c r="D1344" s="83" t="e">
        <f t="shared" si="20"/>
        <v>#DIV/0!</v>
      </c>
      <c r="E1344" s="72">
        <f>ROW()</f>
        <v>1344</v>
      </c>
      <c r="K1344" s="73">
        <v>36692</v>
      </c>
      <c r="L1344" s="72">
        <v>6.58</v>
      </c>
      <c r="M1344" s="73">
        <v>36691</v>
      </c>
      <c r="N1344" s="72">
        <v>6.79</v>
      </c>
      <c r="O1344" s="73">
        <v>36696</v>
      </c>
      <c r="P1344" s="72">
        <v>6.75</v>
      </c>
      <c r="Q1344" s="73">
        <v>39521</v>
      </c>
      <c r="R1344" s="72">
        <v>1.639</v>
      </c>
      <c r="S1344" s="73">
        <v>36699</v>
      </c>
      <c r="T1344" s="72">
        <v>7.05</v>
      </c>
      <c r="U1344" s="73">
        <v>37033</v>
      </c>
      <c r="V1344" s="72">
        <v>6.04</v>
      </c>
      <c r="W1344" s="73">
        <v>37364</v>
      </c>
      <c r="X1344" s="72">
        <v>6.2</v>
      </c>
      <c r="Y1344" s="73"/>
    </row>
    <row r="1345" spans="4:25">
      <c r="D1345" s="83" t="e">
        <f t="shared" si="20"/>
        <v>#DIV/0!</v>
      </c>
      <c r="E1345" s="72">
        <f>ROW()</f>
        <v>1345</v>
      </c>
      <c r="K1345" s="73">
        <v>36693</v>
      </c>
      <c r="L1345" s="72">
        <v>6.61</v>
      </c>
      <c r="M1345" s="73">
        <v>36692</v>
      </c>
      <c r="N1345" s="72">
        <v>6.7</v>
      </c>
      <c r="O1345" s="73">
        <v>36697</v>
      </c>
      <c r="P1345" s="72">
        <v>6.79</v>
      </c>
      <c r="Q1345" s="73">
        <v>39524</v>
      </c>
      <c r="R1345" s="72">
        <v>1.4510000000000001</v>
      </c>
      <c r="S1345" s="73">
        <v>36700</v>
      </c>
      <c r="T1345" s="72">
        <v>7.05</v>
      </c>
      <c r="U1345" s="73">
        <v>37034</v>
      </c>
      <c r="V1345" s="72">
        <v>6.03</v>
      </c>
      <c r="W1345" s="73">
        <v>37365</v>
      </c>
      <c r="X1345" s="72">
        <v>6.2</v>
      </c>
      <c r="Y1345" s="73"/>
    </row>
    <row r="1346" spans="4:25">
      <c r="D1346" s="83" t="e">
        <f t="shared" si="20"/>
        <v>#DIV/0!</v>
      </c>
      <c r="E1346" s="72">
        <f>ROW()</f>
        <v>1346</v>
      </c>
      <c r="K1346" s="73">
        <v>36696</v>
      </c>
      <c r="L1346" s="72">
        <v>6.59</v>
      </c>
      <c r="M1346" s="73">
        <v>36693</v>
      </c>
      <c r="N1346" s="72">
        <v>6.71</v>
      </c>
      <c r="O1346" s="73">
        <v>36698</v>
      </c>
      <c r="P1346" s="72">
        <v>6.79</v>
      </c>
      <c r="Q1346" s="73">
        <v>39525</v>
      </c>
      <c r="R1346" s="72">
        <v>1.506</v>
      </c>
      <c r="S1346" s="73">
        <v>36703</v>
      </c>
      <c r="T1346" s="72">
        <v>7.08</v>
      </c>
      <c r="U1346" s="73">
        <v>37035</v>
      </c>
      <c r="V1346" s="72">
        <v>6.02</v>
      </c>
      <c r="W1346" s="73">
        <v>37368</v>
      </c>
      <c r="X1346" s="72">
        <v>6.21</v>
      </c>
      <c r="Y1346" s="73"/>
    </row>
    <row r="1347" spans="4:25">
      <c r="D1347" s="83" t="e">
        <f t="shared" si="20"/>
        <v>#DIV/0!</v>
      </c>
      <c r="E1347" s="72">
        <f>ROW()</f>
        <v>1347</v>
      </c>
      <c r="K1347" s="73">
        <v>36697</v>
      </c>
      <c r="L1347" s="72">
        <v>6.6</v>
      </c>
      <c r="M1347" s="73">
        <v>36696</v>
      </c>
      <c r="N1347" s="72">
        <v>6.68</v>
      </c>
      <c r="O1347" s="73">
        <v>36699</v>
      </c>
      <c r="P1347" s="72">
        <v>6.85</v>
      </c>
      <c r="Q1347" s="73">
        <v>39526</v>
      </c>
      <c r="R1347" s="72">
        <v>1.665</v>
      </c>
      <c r="S1347" s="73">
        <v>36704</v>
      </c>
      <c r="T1347" s="72">
        <v>7.03</v>
      </c>
      <c r="U1347" s="73">
        <v>37036</v>
      </c>
      <c r="V1347" s="72">
        <v>6.06</v>
      </c>
      <c r="W1347" s="73">
        <v>37369</v>
      </c>
      <c r="X1347" s="72">
        <v>6.15</v>
      </c>
      <c r="Y1347" s="73"/>
    </row>
    <row r="1348" spans="4:25">
      <c r="D1348" s="83" t="e">
        <f t="shared" si="20"/>
        <v>#DIV/0!</v>
      </c>
      <c r="E1348" s="72">
        <f>ROW()</f>
        <v>1348</v>
      </c>
      <c r="K1348" s="73">
        <v>36698</v>
      </c>
      <c r="L1348" s="72">
        <v>6.46</v>
      </c>
      <c r="M1348" s="73">
        <v>36697</v>
      </c>
      <c r="N1348" s="72">
        <v>6.72</v>
      </c>
      <c r="O1348" s="73">
        <v>36700</v>
      </c>
      <c r="P1348" s="72">
        <v>6.86</v>
      </c>
      <c r="Q1348" s="73">
        <v>39527</v>
      </c>
      <c r="R1348" s="72">
        <v>1.5960000000000001</v>
      </c>
      <c r="S1348" s="73">
        <v>36705</v>
      </c>
      <c r="T1348" s="72">
        <v>7.03</v>
      </c>
      <c r="U1348" s="73">
        <v>37039</v>
      </c>
      <c r="V1348" s="72">
        <v>6.1</v>
      </c>
      <c r="W1348" s="73">
        <v>37370</v>
      </c>
      <c r="X1348" s="72">
        <v>6.1</v>
      </c>
      <c r="Y1348" s="73"/>
    </row>
    <row r="1349" spans="4:25">
      <c r="D1349" s="83" t="e">
        <f t="shared" si="20"/>
        <v>#DIV/0!</v>
      </c>
      <c r="E1349" s="72">
        <f>ROW()</f>
        <v>1349</v>
      </c>
      <c r="K1349" s="73">
        <v>36699</v>
      </c>
      <c r="L1349" s="72">
        <v>6.66</v>
      </c>
      <c r="M1349" s="73">
        <v>36698</v>
      </c>
      <c r="N1349" s="72">
        <v>6.72</v>
      </c>
      <c r="O1349" s="73">
        <v>36703</v>
      </c>
      <c r="P1349" s="72">
        <v>6.84</v>
      </c>
      <c r="Q1349" s="73">
        <v>39528</v>
      </c>
      <c r="R1349" s="72">
        <v>1.5960000000000001</v>
      </c>
      <c r="S1349" s="73">
        <v>36706</v>
      </c>
      <c r="T1349" s="72">
        <v>7.03</v>
      </c>
      <c r="U1349" s="73">
        <v>37040</v>
      </c>
      <c r="V1349" s="72">
        <v>6.07</v>
      </c>
      <c r="W1349" s="73">
        <v>37371</v>
      </c>
      <c r="X1349" s="72">
        <v>5.9399999999999995</v>
      </c>
      <c r="Y1349" s="73"/>
    </row>
    <row r="1350" spans="4:25">
      <c r="D1350" s="83" t="e">
        <f t="shared" si="20"/>
        <v>#DIV/0!</v>
      </c>
      <c r="E1350" s="72">
        <f>ROW()</f>
        <v>1350</v>
      </c>
      <c r="K1350" s="73">
        <v>36700</v>
      </c>
      <c r="L1350" s="72">
        <v>6.67</v>
      </c>
      <c r="M1350" s="73">
        <v>36699</v>
      </c>
      <c r="N1350" s="72">
        <v>6.78</v>
      </c>
      <c r="O1350" s="73">
        <v>36704</v>
      </c>
      <c r="P1350" s="72">
        <v>6.8</v>
      </c>
      <c r="Q1350" s="73">
        <v>39531</v>
      </c>
      <c r="R1350" s="72">
        <v>1.5960000000000001</v>
      </c>
      <c r="S1350" s="73">
        <v>36707</v>
      </c>
      <c r="T1350" s="72">
        <v>6.99</v>
      </c>
      <c r="U1350" s="73">
        <v>37041</v>
      </c>
      <c r="V1350" s="72">
        <v>6.08</v>
      </c>
      <c r="W1350" s="73">
        <v>37372</v>
      </c>
      <c r="X1350" s="72">
        <v>5.92</v>
      </c>
      <c r="Y1350" s="73"/>
    </row>
    <row r="1351" spans="4:25">
      <c r="D1351" s="83" t="e">
        <f t="shared" si="20"/>
        <v>#DIV/0!</v>
      </c>
      <c r="E1351" s="72">
        <f>ROW()</f>
        <v>1351</v>
      </c>
      <c r="K1351" s="73">
        <v>36703</v>
      </c>
      <c r="L1351" s="72">
        <v>6.63</v>
      </c>
      <c r="M1351" s="73">
        <v>36700</v>
      </c>
      <c r="N1351" s="72">
        <v>6.78</v>
      </c>
      <c r="O1351" s="73">
        <v>36705</v>
      </c>
      <c r="P1351" s="72">
        <v>6.8</v>
      </c>
      <c r="Q1351" s="73">
        <v>39532</v>
      </c>
      <c r="R1351" s="72">
        <v>1.7709999999999999</v>
      </c>
      <c r="S1351" s="73">
        <v>36710</v>
      </c>
      <c r="T1351" s="72">
        <v>7.02</v>
      </c>
      <c r="U1351" s="73">
        <v>37042</v>
      </c>
      <c r="V1351" s="72">
        <v>6.04</v>
      </c>
      <c r="W1351" s="73">
        <v>37375</v>
      </c>
      <c r="X1351" s="72">
        <v>5.84</v>
      </c>
      <c r="Y1351" s="73"/>
    </row>
    <row r="1352" spans="4:25">
      <c r="D1352" s="83" t="e">
        <f t="shared" si="20"/>
        <v>#DIV/0!</v>
      </c>
      <c r="E1352" s="72">
        <f>ROW()</f>
        <v>1352</v>
      </c>
      <c r="K1352" s="73">
        <v>36704</v>
      </c>
      <c r="L1352" s="72">
        <v>6.6</v>
      </c>
      <c r="M1352" s="73">
        <v>36703</v>
      </c>
      <c r="N1352" s="72">
        <v>6.76</v>
      </c>
      <c r="O1352" s="73">
        <v>36706</v>
      </c>
      <c r="P1352" s="72">
        <v>6.79</v>
      </c>
      <c r="Q1352" s="73">
        <v>39533</v>
      </c>
      <c r="R1352" s="72">
        <v>1.7509999999999999</v>
      </c>
      <c r="S1352" s="73">
        <v>36711</v>
      </c>
      <c r="T1352" s="72">
        <v>6.98</v>
      </c>
      <c r="U1352" s="73">
        <v>37043</v>
      </c>
      <c r="V1352" s="72">
        <v>5.95</v>
      </c>
      <c r="W1352" s="73">
        <v>37376</v>
      </c>
      <c r="X1352" s="72">
        <v>5.89</v>
      </c>
      <c r="Y1352" s="73"/>
    </row>
    <row r="1353" spans="4:25">
      <c r="D1353" s="83" t="e">
        <f t="shared" si="20"/>
        <v>#DIV/0!</v>
      </c>
      <c r="E1353" s="72">
        <f>ROW()</f>
        <v>1353</v>
      </c>
      <c r="K1353" s="73">
        <v>36705</v>
      </c>
      <c r="L1353" s="72">
        <v>6.61</v>
      </c>
      <c r="M1353" s="73">
        <v>36704</v>
      </c>
      <c r="N1353" s="72">
        <v>6.72</v>
      </c>
      <c r="O1353" s="73">
        <v>36707</v>
      </c>
      <c r="P1353" s="72">
        <v>6.74</v>
      </c>
      <c r="Q1353" s="73">
        <v>39534</v>
      </c>
      <c r="R1353" s="72">
        <v>1.748</v>
      </c>
      <c r="S1353" s="73">
        <v>36712</v>
      </c>
      <c r="T1353" s="72">
        <v>6.95</v>
      </c>
      <c r="U1353" s="73">
        <v>37046</v>
      </c>
      <c r="V1353" s="72">
        <v>5.96</v>
      </c>
      <c r="W1353" s="73">
        <v>37378</v>
      </c>
      <c r="X1353" s="72">
        <v>5.79</v>
      </c>
      <c r="Y1353" s="73"/>
    </row>
    <row r="1354" spans="4:25">
      <c r="D1354" s="83" t="e">
        <f t="shared" si="20"/>
        <v>#DIV/0!</v>
      </c>
      <c r="E1354" s="72">
        <f>ROW()</f>
        <v>1354</v>
      </c>
      <c r="K1354" s="73">
        <v>36706</v>
      </c>
      <c r="L1354" s="72">
        <v>6.57</v>
      </c>
      <c r="M1354" s="73">
        <v>36705</v>
      </c>
      <c r="N1354" s="72">
        <v>6.72</v>
      </c>
      <c r="O1354" s="73">
        <v>36710</v>
      </c>
      <c r="P1354" s="72">
        <v>6.78</v>
      </c>
      <c r="Q1354" s="73">
        <v>39535</v>
      </c>
      <c r="R1354" s="72">
        <v>1.837</v>
      </c>
      <c r="S1354" s="73">
        <v>36713</v>
      </c>
      <c r="T1354" s="72">
        <v>6.9399999999999995</v>
      </c>
      <c r="U1354" s="73">
        <v>37047</v>
      </c>
      <c r="V1354" s="72">
        <v>5.92</v>
      </c>
      <c r="W1354" s="73">
        <v>37379</v>
      </c>
      <c r="X1354" s="72">
        <v>5.86</v>
      </c>
      <c r="Y1354" s="73"/>
    </row>
    <row r="1355" spans="4:25">
      <c r="D1355" s="83" t="e">
        <f t="shared" si="20"/>
        <v>#DIV/0!</v>
      </c>
      <c r="E1355" s="72">
        <f>ROW()</f>
        <v>1355</v>
      </c>
      <c r="K1355" s="73">
        <v>36707</v>
      </c>
      <c r="L1355" s="72">
        <v>6.53</v>
      </c>
      <c r="M1355" s="73">
        <v>36706</v>
      </c>
      <c r="N1355" s="72">
        <v>6.7</v>
      </c>
      <c r="O1355" s="73">
        <v>36711</v>
      </c>
      <c r="P1355" s="72">
        <v>6.71</v>
      </c>
      <c r="Q1355" s="73">
        <v>39538</v>
      </c>
      <c r="R1355" s="72">
        <v>1.837</v>
      </c>
      <c r="S1355" s="73">
        <v>36714</v>
      </c>
      <c r="T1355" s="72">
        <v>6.96</v>
      </c>
      <c r="U1355" s="73">
        <v>37048</v>
      </c>
      <c r="V1355" s="72">
        <v>5.82</v>
      </c>
      <c r="W1355" s="73">
        <v>37382</v>
      </c>
      <c r="X1355" s="72">
        <v>5.76</v>
      </c>
      <c r="Y1355" s="73"/>
    </row>
    <row r="1356" spans="4:25">
      <c r="D1356" s="83" t="e">
        <f t="shared" si="20"/>
        <v>#DIV/0!</v>
      </c>
      <c r="E1356" s="72">
        <f>ROW()</f>
        <v>1356</v>
      </c>
      <c r="K1356" s="73">
        <v>36710</v>
      </c>
      <c r="L1356" s="72">
        <v>6.55</v>
      </c>
      <c r="M1356" s="73">
        <v>36707</v>
      </c>
      <c r="N1356" s="72">
        <v>6.65</v>
      </c>
      <c r="O1356" s="73">
        <v>36712</v>
      </c>
      <c r="P1356" s="72">
        <v>6.71</v>
      </c>
      <c r="Q1356" s="73">
        <v>39539</v>
      </c>
      <c r="R1356" s="72">
        <v>1.8029999999999999</v>
      </c>
      <c r="S1356" s="73">
        <v>36717</v>
      </c>
      <c r="T1356" s="72">
        <v>6.95</v>
      </c>
      <c r="U1356" s="73">
        <v>37049</v>
      </c>
      <c r="V1356" s="72">
        <v>5.79</v>
      </c>
      <c r="W1356" s="73">
        <v>37383</v>
      </c>
      <c r="X1356" s="72">
        <v>5.79</v>
      </c>
      <c r="Y1356" s="73"/>
    </row>
    <row r="1357" spans="4:25">
      <c r="D1357" s="83" t="e">
        <f t="shared" si="20"/>
        <v>#DIV/0!</v>
      </c>
      <c r="E1357" s="72">
        <f>ROW()</f>
        <v>1357</v>
      </c>
      <c r="K1357" s="73">
        <v>36711</v>
      </c>
      <c r="L1357" s="72">
        <v>6.52</v>
      </c>
      <c r="M1357" s="73">
        <v>36710</v>
      </c>
      <c r="N1357" s="72">
        <v>6.7</v>
      </c>
      <c r="O1357" s="73">
        <v>36713</v>
      </c>
      <c r="P1357" s="72">
        <v>6.66</v>
      </c>
      <c r="Q1357" s="73">
        <v>39540</v>
      </c>
      <c r="R1357" s="72">
        <v>1.8980000000000001</v>
      </c>
      <c r="S1357" s="73">
        <v>36718</v>
      </c>
      <c r="T1357" s="72">
        <v>6.95</v>
      </c>
      <c r="U1357" s="73">
        <v>37050</v>
      </c>
      <c r="V1357" s="72">
        <v>5.83</v>
      </c>
      <c r="W1357" s="73">
        <v>37384</v>
      </c>
      <c r="X1357" s="72">
        <v>5.84</v>
      </c>
      <c r="Y1357" s="73"/>
    </row>
    <row r="1358" spans="4:25">
      <c r="D1358" s="83" t="e">
        <f t="shared" ref="D1358:D1421" si="21">LN(B1358/B1357)</f>
        <v>#DIV/0!</v>
      </c>
      <c r="E1358" s="72">
        <f>ROW()</f>
        <v>1358</v>
      </c>
      <c r="K1358" s="73">
        <v>36712</v>
      </c>
      <c r="L1358" s="72">
        <v>6.51</v>
      </c>
      <c r="M1358" s="73">
        <v>36711</v>
      </c>
      <c r="N1358" s="72">
        <v>6.62</v>
      </c>
      <c r="O1358" s="73">
        <v>36714</v>
      </c>
      <c r="P1358" s="72">
        <v>6.67</v>
      </c>
      <c r="Q1358" s="73">
        <v>39541</v>
      </c>
      <c r="R1358" s="72">
        <v>1.97</v>
      </c>
      <c r="S1358" s="73">
        <v>36719</v>
      </c>
      <c r="T1358" s="72">
        <v>6.93</v>
      </c>
      <c r="U1358" s="73">
        <v>37053</v>
      </c>
      <c r="V1358" s="72">
        <v>5.9</v>
      </c>
      <c r="W1358" s="73">
        <v>37385</v>
      </c>
      <c r="X1358" s="72">
        <v>6.01</v>
      </c>
      <c r="Y1358" s="73"/>
    </row>
    <row r="1359" spans="4:25">
      <c r="D1359" s="83" t="e">
        <f t="shared" si="21"/>
        <v>#DIV/0!</v>
      </c>
      <c r="E1359" s="72">
        <f>ROW()</f>
        <v>1359</v>
      </c>
      <c r="K1359" s="73">
        <v>36713</v>
      </c>
      <c r="L1359" s="72">
        <v>6.47</v>
      </c>
      <c r="M1359" s="73">
        <v>36712</v>
      </c>
      <c r="N1359" s="72">
        <v>6.6</v>
      </c>
      <c r="O1359" s="73">
        <v>36717</v>
      </c>
      <c r="P1359" s="72">
        <v>6.64</v>
      </c>
      <c r="Q1359" s="73">
        <v>39542</v>
      </c>
      <c r="R1359" s="72">
        <v>1.97</v>
      </c>
      <c r="S1359" s="73">
        <v>36720</v>
      </c>
      <c r="T1359" s="72">
        <v>6.96</v>
      </c>
      <c r="U1359" s="73">
        <v>37054</v>
      </c>
      <c r="V1359" s="72">
        <v>5.79</v>
      </c>
      <c r="W1359" s="73">
        <v>37386</v>
      </c>
      <c r="X1359" s="72">
        <v>5.9399999999999995</v>
      </c>
      <c r="Y1359" s="73"/>
    </row>
    <row r="1360" spans="4:25">
      <c r="D1360" s="83" t="e">
        <f t="shared" si="21"/>
        <v>#DIV/0!</v>
      </c>
      <c r="E1360" s="72">
        <f>ROW()</f>
        <v>1360</v>
      </c>
      <c r="K1360" s="73">
        <v>36714</v>
      </c>
      <c r="L1360" s="72">
        <v>6.44</v>
      </c>
      <c r="M1360" s="73">
        <v>36713</v>
      </c>
      <c r="N1360" s="72">
        <v>6.55</v>
      </c>
      <c r="O1360" s="73">
        <v>36718</v>
      </c>
      <c r="P1360" s="72">
        <v>6.66</v>
      </c>
      <c r="Q1360" s="73">
        <v>39545</v>
      </c>
      <c r="R1360" s="72">
        <v>1.931</v>
      </c>
      <c r="S1360" s="73">
        <v>36721</v>
      </c>
      <c r="T1360" s="72">
        <v>6.92</v>
      </c>
      <c r="U1360" s="73">
        <v>37055</v>
      </c>
      <c r="V1360" s="72">
        <v>5.74</v>
      </c>
      <c r="W1360" s="73">
        <v>37389</v>
      </c>
      <c r="X1360" s="72">
        <v>5.88</v>
      </c>
      <c r="Y1360" s="73"/>
    </row>
    <row r="1361" spans="4:25">
      <c r="D1361" s="83" t="e">
        <f t="shared" si="21"/>
        <v>#DIV/0!</v>
      </c>
      <c r="E1361" s="72">
        <f>ROW()</f>
        <v>1361</v>
      </c>
      <c r="K1361" s="73">
        <v>36717</v>
      </c>
      <c r="L1361" s="72">
        <v>6.43</v>
      </c>
      <c r="M1361" s="73">
        <v>36714</v>
      </c>
      <c r="N1361" s="72">
        <v>6.55</v>
      </c>
      <c r="O1361" s="73">
        <v>36719</v>
      </c>
      <c r="P1361" s="72">
        <v>6.63</v>
      </c>
      <c r="Q1361" s="73">
        <v>39546</v>
      </c>
      <c r="R1361" s="72">
        <v>1.9910000000000001</v>
      </c>
      <c r="S1361" s="73">
        <v>36724</v>
      </c>
      <c r="T1361" s="72">
        <v>6.96</v>
      </c>
      <c r="U1361" s="73">
        <v>37056</v>
      </c>
      <c r="V1361" s="72">
        <v>5.75</v>
      </c>
      <c r="W1361" s="73">
        <v>37390</v>
      </c>
      <c r="X1361" s="72">
        <v>5.96</v>
      </c>
      <c r="Y1361" s="73"/>
    </row>
    <row r="1362" spans="4:25">
      <c r="D1362" s="83" t="e">
        <f t="shared" si="21"/>
        <v>#DIV/0!</v>
      </c>
      <c r="E1362" s="72">
        <f>ROW()</f>
        <v>1362</v>
      </c>
      <c r="K1362" s="73">
        <v>36718</v>
      </c>
      <c r="L1362" s="72">
        <v>6.45</v>
      </c>
      <c r="M1362" s="73">
        <v>36717</v>
      </c>
      <c r="N1362" s="72">
        <v>6.53</v>
      </c>
      <c r="O1362" s="73">
        <v>36720</v>
      </c>
      <c r="P1362" s="72">
        <v>6.65</v>
      </c>
      <c r="Q1362" s="73">
        <v>39547</v>
      </c>
      <c r="R1362" s="72">
        <v>1.923</v>
      </c>
      <c r="S1362" s="73">
        <v>36725</v>
      </c>
      <c r="T1362" s="72">
        <v>7</v>
      </c>
      <c r="U1362" s="73">
        <v>37057</v>
      </c>
      <c r="V1362" s="72">
        <v>5.79</v>
      </c>
      <c r="W1362" s="73">
        <v>37391</v>
      </c>
      <c r="X1362" s="72">
        <v>6.04</v>
      </c>
      <c r="Y1362" s="73"/>
    </row>
    <row r="1363" spans="4:25">
      <c r="D1363" s="83" t="e">
        <f t="shared" si="21"/>
        <v>#DIV/0!</v>
      </c>
      <c r="E1363" s="72">
        <f>ROW()</f>
        <v>1363</v>
      </c>
      <c r="K1363" s="73">
        <v>36719</v>
      </c>
      <c r="L1363" s="72">
        <v>6.44</v>
      </c>
      <c r="M1363" s="73">
        <v>36718</v>
      </c>
      <c r="N1363" s="72">
        <v>6.5600000000000005</v>
      </c>
      <c r="O1363" s="73">
        <v>36721</v>
      </c>
      <c r="P1363" s="72">
        <v>6.61</v>
      </c>
      <c r="Q1363" s="73">
        <v>39548</v>
      </c>
      <c r="R1363" s="72">
        <v>1.7669999999999999</v>
      </c>
      <c r="S1363" s="73">
        <v>36726</v>
      </c>
      <c r="T1363" s="72">
        <v>7.01</v>
      </c>
      <c r="U1363" s="73">
        <v>37060</v>
      </c>
      <c r="V1363" s="72">
        <v>5.8100000000000005</v>
      </c>
      <c r="W1363" s="73">
        <v>37392</v>
      </c>
      <c r="X1363" s="72">
        <v>6</v>
      </c>
      <c r="Y1363" s="73"/>
    </row>
    <row r="1364" spans="4:25">
      <c r="D1364" s="83" t="e">
        <f t="shared" si="21"/>
        <v>#DIV/0!</v>
      </c>
      <c r="E1364" s="72">
        <f>ROW()</f>
        <v>1364</v>
      </c>
      <c r="K1364" s="73">
        <v>36720</v>
      </c>
      <c r="L1364" s="72">
        <v>6.45</v>
      </c>
      <c r="M1364" s="73">
        <v>36719</v>
      </c>
      <c r="N1364" s="72">
        <v>6.54</v>
      </c>
      <c r="O1364" s="73">
        <v>36724</v>
      </c>
      <c r="P1364" s="72">
        <v>6.68</v>
      </c>
      <c r="Q1364" s="73">
        <v>39549</v>
      </c>
      <c r="R1364" s="72">
        <v>1.8420000000000001</v>
      </c>
      <c r="S1364" s="73">
        <v>36727</v>
      </c>
      <c r="T1364" s="72">
        <v>7</v>
      </c>
      <c r="U1364" s="73">
        <v>37061</v>
      </c>
      <c r="V1364" s="72">
        <v>5.85</v>
      </c>
      <c r="W1364" s="73">
        <v>37393</v>
      </c>
      <c r="X1364" s="72">
        <v>5.95</v>
      </c>
      <c r="Y1364" s="73"/>
    </row>
    <row r="1365" spans="4:25">
      <c r="D1365" s="83" t="e">
        <f t="shared" si="21"/>
        <v>#DIV/0!</v>
      </c>
      <c r="E1365" s="72">
        <f>ROW()</f>
        <v>1365</v>
      </c>
      <c r="K1365" s="73">
        <v>36721</v>
      </c>
      <c r="L1365" s="72">
        <v>6.39</v>
      </c>
      <c r="M1365" s="73">
        <v>36720</v>
      </c>
      <c r="N1365" s="72">
        <v>6.54</v>
      </c>
      <c r="O1365" s="73">
        <v>36725</v>
      </c>
      <c r="P1365" s="72">
        <v>6.7</v>
      </c>
      <c r="Q1365" s="73">
        <v>39552</v>
      </c>
      <c r="R1365" s="72">
        <v>1.786</v>
      </c>
      <c r="S1365" s="73">
        <v>36728</v>
      </c>
      <c r="T1365" s="72">
        <v>6.89</v>
      </c>
      <c r="U1365" s="73">
        <v>37062</v>
      </c>
      <c r="V1365" s="72">
        <v>5.85</v>
      </c>
      <c r="W1365" s="73">
        <v>37397</v>
      </c>
      <c r="X1365" s="72">
        <v>5.89</v>
      </c>
      <c r="Y1365" s="73"/>
    </row>
    <row r="1366" spans="4:25">
      <c r="D1366" s="83" t="e">
        <f t="shared" si="21"/>
        <v>#DIV/0!</v>
      </c>
      <c r="E1366" s="72">
        <f>ROW()</f>
        <v>1366</v>
      </c>
      <c r="K1366" s="73">
        <v>36724</v>
      </c>
      <c r="L1366" s="72">
        <v>6.39</v>
      </c>
      <c r="M1366" s="73">
        <v>36721</v>
      </c>
      <c r="N1366" s="72">
        <v>6.5</v>
      </c>
      <c r="O1366" s="73">
        <v>36726</v>
      </c>
      <c r="P1366" s="72">
        <v>6.75</v>
      </c>
      <c r="Q1366" s="73">
        <v>39553</v>
      </c>
      <c r="R1366" s="72">
        <v>1.8740000000000001</v>
      </c>
      <c r="S1366" s="73">
        <v>36731</v>
      </c>
      <c r="T1366" s="72">
        <v>6.88</v>
      </c>
      <c r="U1366" s="73">
        <v>37063</v>
      </c>
      <c r="V1366" s="72">
        <v>5.8100000000000005</v>
      </c>
      <c r="W1366" s="73">
        <v>37398</v>
      </c>
      <c r="X1366" s="72">
        <v>5.82</v>
      </c>
      <c r="Y1366" s="73"/>
    </row>
    <row r="1367" spans="4:25">
      <c r="D1367" s="83" t="e">
        <f t="shared" si="21"/>
        <v>#DIV/0!</v>
      </c>
      <c r="E1367" s="72">
        <f>ROW()</f>
        <v>1367</v>
      </c>
      <c r="K1367" s="73">
        <v>36725</v>
      </c>
      <c r="L1367" s="72">
        <v>6.43</v>
      </c>
      <c r="M1367" s="73">
        <v>36724</v>
      </c>
      <c r="N1367" s="72">
        <v>6.51</v>
      </c>
      <c r="O1367" s="73">
        <v>36727</v>
      </c>
      <c r="P1367" s="72">
        <v>6.73</v>
      </c>
      <c r="Q1367" s="73">
        <v>39554</v>
      </c>
      <c r="R1367" s="72">
        <v>1.9569999999999999</v>
      </c>
      <c r="S1367" s="73">
        <v>36732</v>
      </c>
      <c r="T1367" s="72">
        <v>6.88</v>
      </c>
      <c r="U1367" s="73">
        <v>37064</v>
      </c>
      <c r="V1367" s="72">
        <v>5.78</v>
      </c>
      <c r="W1367" s="73">
        <v>37399</v>
      </c>
      <c r="X1367" s="72">
        <v>5.78</v>
      </c>
      <c r="Y1367" s="73"/>
    </row>
    <row r="1368" spans="4:25">
      <c r="D1368" s="83" t="e">
        <f t="shared" si="21"/>
        <v>#DIV/0!</v>
      </c>
      <c r="E1368" s="72">
        <f>ROW()</f>
        <v>1368</v>
      </c>
      <c r="K1368" s="73">
        <v>36726</v>
      </c>
      <c r="L1368" s="72">
        <v>6.45</v>
      </c>
      <c r="M1368" s="73">
        <v>36725</v>
      </c>
      <c r="N1368" s="72">
        <v>6.55</v>
      </c>
      <c r="O1368" s="73">
        <v>36728</v>
      </c>
      <c r="P1368" s="72">
        <v>6.62</v>
      </c>
      <c r="Q1368" s="73">
        <v>39555</v>
      </c>
      <c r="R1368" s="72">
        <v>2.028</v>
      </c>
      <c r="S1368" s="73">
        <v>36733</v>
      </c>
      <c r="T1368" s="72">
        <v>6.87</v>
      </c>
      <c r="U1368" s="73">
        <v>37068</v>
      </c>
      <c r="V1368" s="72">
        <v>5.73</v>
      </c>
      <c r="W1368" s="73">
        <v>37400</v>
      </c>
      <c r="X1368" s="72">
        <v>5.83</v>
      </c>
      <c r="Y1368" s="73"/>
    </row>
    <row r="1369" spans="4:25">
      <c r="D1369" s="83" t="e">
        <f t="shared" si="21"/>
        <v>#DIV/0!</v>
      </c>
      <c r="E1369" s="72">
        <f>ROW()</f>
        <v>1369</v>
      </c>
      <c r="K1369" s="73">
        <v>36727</v>
      </c>
      <c r="L1369" s="72">
        <v>6.43</v>
      </c>
      <c r="M1369" s="73">
        <v>36726</v>
      </c>
      <c r="N1369" s="72">
        <v>6.59</v>
      </c>
      <c r="O1369" s="73">
        <v>36731</v>
      </c>
      <c r="P1369" s="72">
        <v>6.62</v>
      </c>
      <c r="Q1369" s="73">
        <v>39556</v>
      </c>
      <c r="R1369" s="72">
        <v>2.06</v>
      </c>
      <c r="S1369" s="73">
        <v>36734</v>
      </c>
      <c r="T1369" s="72">
        <v>6.89</v>
      </c>
      <c r="U1369" s="73">
        <v>37069</v>
      </c>
      <c r="V1369" s="72">
        <v>5.83</v>
      </c>
      <c r="W1369" s="73">
        <v>37403</v>
      </c>
      <c r="X1369" s="72">
        <v>5.83</v>
      </c>
      <c r="Y1369" s="73"/>
    </row>
    <row r="1370" spans="4:25">
      <c r="D1370" s="83" t="e">
        <f t="shared" si="21"/>
        <v>#DIV/0!</v>
      </c>
      <c r="E1370" s="72">
        <f>ROW()</f>
        <v>1370</v>
      </c>
      <c r="K1370" s="73">
        <v>36728</v>
      </c>
      <c r="L1370" s="72">
        <v>6.39</v>
      </c>
      <c r="M1370" s="73">
        <v>36727</v>
      </c>
      <c r="N1370" s="72">
        <v>6.5600000000000005</v>
      </c>
      <c r="O1370" s="73">
        <v>36732</v>
      </c>
      <c r="P1370" s="72">
        <v>6.61</v>
      </c>
      <c r="Q1370" s="73">
        <v>39559</v>
      </c>
      <c r="R1370" s="72">
        <v>2.0379999999999998</v>
      </c>
      <c r="S1370" s="73">
        <v>36735</v>
      </c>
      <c r="T1370" s="72">
        <v>6.86</v>
      </c>
      <c r="U1370" s="73">
        <v>37070</v>
      </c>
      <c r="V1370" s="72">
        <v>5.88</v>
      </c>
      <c r="W1370" s="73">
        <v>37404</v>
      </c>
      <c r="X1370" s="72">
        <v>5.87</v>
      </c>
      <c r="Y1370" s="73"/>
    </row>
    <row r="1371" spans="4:25">
      <c r="D1371" s="83" t="e">
        <f t="shared" si="21"/>
        <v>#DIV/0!</v>
      </c>
      <c r="E1371" s="72">
        <f>ROW()</f>
        <v>1371</v>
      </c>
      <c r="K1371" s="73">
        <v>36731</v>
      </c>
      <c r="L1371" s="72">
        <v>6.36</v>
      </c>
      <c r="M1371" s="73">
        <v>36728</v>
      </c>
      <c r="N1371" s="72">
        <v>6.47</v>
      </c>
      <c r="O1371" s="73">
        <v>36733</v>
      </c>
      <c r="P1371" s="72">
        <v>6.59</v>
      </c>
      <c r="Q1371" s="73">
        <v>39560</v>
      </c>
      <c r="R1371" s="72">
        <v>2.0569999999999999</v>
      </c>
      <c r="S1371" s="73">
        <v>36738</v>
      </c>
      <c r="T1371" s="72">
        <v>6.91</v>
      </c>
      <c r="U1371" s="73">
        <v>37071</v>
      </c>
      <c r="V1371" s="72">
        <v>6</v>
      </c>
      <c r="W1371" s="73">
        <v>37405</v>
      </c>
      <c r="X1371" s="72">
        <v>5.8</v>
      </c>
      <c r="Y1371" s="73"/>
    </row>
    <row r="1372" spans="4:25">
      <c r="D1372" s="83" t="e">
        <f t="shared" si="21"/>
        <v>#DIV/0!</v>
      </c>
      <c r="E1372" s="72">
        <f>ROW()</f>
        <v>1372</v>
      </c>
      <c r="K1372" s="73">
        <v>36732</v>
      </c>
      <c r="L1372" s="72">
        <v>6.31</v>
      </c>
      <c r="M1372" s="73">
        <v>36731</v>
      </c>
      <c r="N1372" s="72">
        <v>6.46</v>
      </c>
      <c r="O1372" s="73">
        <v>36734</v>
      </c>
      <c r="P1372" s="72">
        <v>6.6</v>
      </c>
      <c r="Q1372" s="73">
        <v>39561</v>
      </c>
      <c r="R1372" s="72">
        <v>2.0819999999999999</v>
      </c>
      <c r="S1372" s="73">
        <v>36739</v>
      </c>
      <c r="T1372" s="72">
        <v>6.9</v>
      </c>
      <c r="U1372" s="73">
        <v>37075</v>
      </c>
      <c r="V1372" s="72">
        <v>6</v>
      </c>
      <c r="W1372" s="73">
        <v>37406</v>
      </c>
      <c r="X1372" s="72">
        <v>5.6899999999999995</v>
      </c>
      <c r="Y1372" s="73"/>
    </row>
    <row r="1373" spans="4:25">
      <c r="D1373" s="83" t="e">
        <f t="shared" si="21"/>
        <v>#DIV/0!</v>
      </c>
      <c r="E1373" s="72">
        <f>ROW()</f>
        <v>1373</v>
      </c>
      <c r="K1373" s="73">
        <v>36733</v>
      </c>
      <c r="L1373" s="72">
        <v>6.3</v>
      </c>
      <c r="M1373" s="73">
        <v>36732</v>
      </c>
      <c r="N1373" s="72">
        <v>6.44</v>
      </c>
      <c r="O1373" s="73">
        <v>36735</v>
      </c>
      <c r="P1373" s="72">
        <v>6.55</v>
      </c>
      <c r="Q1373" s="73">
        <v>39562</v>
      </c>
      <c r="R1373" s="72">
        <v>2.1280000000000001</v>
      </c>
      <c r="S1373" s="73">
        <v>36740</v>
      </c>
      <c r="T1373" s="72">
        <v>6.83</v>
      </c>
      <c r="U1373" s="73">
        <v>37076</v>
      </c>
      <c r="V1373" s="72">
        <v>6.07</v>
      </c>
      <c r="W1373" s="73">
        <v>37407</v>
      </c>
      <c r="X1373" s="72">
        <v>5.7</v>
      </c>
      <c r="Y1373" s="73"/>
    </row>
    <row r="1374" spans="4:25">
      <c r="D1374" s="83" t="e">
        <f t="shared" si="21"/>
        <v>#DIV/0!</v>
      </c>
      <c r="E1374" s="72">
        <f>ROW()</f>
        <v>1374</v>
      </c>
      <c r="K1374" s="73">
        <v>36734</v>
      </c>
      <c r="L1374" s="72">
        <v>6.31</v>
      </c>
      <c r="M1374" s="73">
        <v>36733</v>
      </c>
      <c r="N1374" s="72">
        <v>6.43</v>
      </c>
      <c r="O1374" s="73">
        <v>36738</v>
      </c>
      <c r="P1374" s="72">
        <v>6.59</v>
      </c>
      <c r="Q1374" s="73">
        <v>39563</v>
      </c>
      <c r="R1374" s="72">
        <v>2.2829999999999999</v>
      </c>
      <c r="S1374" s="73">
        <v>36741</v>
      </c>
      <c r="T1374" s="72">
        <v>6.79</v>
      </c>
      <c r="U1374" s="73">
        <v>37077</v>
      </c>
      <c r="V1374" s="72">
        <v>6.05</v>
      </c>
      <c r="W1374" s="73">
        <v>37410</v>
      </c>
      <c r="X1374" s="72">
        <v>5.77</v>
      </c>
      <c r="Y1374" s="73"/>
    </row>
    <row r="1375" spans="4:25">
      <c r="D1375" s="83" t="e">
        <f t="shared" si="21"/>
        <v>#DIV/0!</v>
      </c>
      <c r="E1375" s="72">
        <f>ROW()</f>
        <v>1375</v>
      </c>
      <c r="K1375" s="73">
        <v>36735</v>
      </c>
      <c r="L1375" s="72">
        <v>6.25</v>
      </c>
      <c r="M1375" s="73">
        <v>36734</v>
      </c>
      <c r="N1375" s="72">
        <v>6.45</v>
      </c>
      <c r="O1375" s="73">
        <v>36739</v>
      </c>
      <c r="P1375" s="72">
        <v>6.59</v>
      </c>
      <c r="Q1375" s="73">
        <v>39566</v>
      </c>
      <c r="R1375" s="72">
        <v>2.3529999999999998</v>
      </c>
      <c r="S1375" s="73">
        <v>36742</v>
      </c>
      <c r="T1375" s="72">
        <v>6.74</v>
      </c>
      <c r="U1375" s="73">
        <v>37081</v>
      </c>
      <c r="V1375" s="72">
        <v>6.03</v>
      </c>
      <c r="W1375" s="73">
        <v>37411</v>
      </c>
      <c r="X1375" s="72">
        <v>5.72</v>
      </c>
      <c r="Y1375" s="73"/>
    </row>
    <row r="1376" spans="4:25">
      <c r="D1376" s="83" t="e">
        <f t="shared" si="21"/>
        <v>#DIV/0!</v>
      </c>
      <c r="E1376" s="72">
        <f>ROW()</f>
        <v>1376</v>
      </c>
      <c r="K1376" s="73">
        <v>36738</v>
      </c>
      <c r="L1376" s="72">
        <v>6.27</v>
      </c>
      <c r="M1376" s="73">
        <v>36735</v>
      </c>
      <c r="N1376" s="72">
        <v>6.4</v>
      </c>
      <c r="O1376" s="73">
        <v>36740</v>
      </c>
      <c r="P1376" s="72">
        <v>6.53</v>
      </c>
      <c r="Q1376" s="73">
        <v>39567</v>
      </c>
      <c r="R1376" s="72">
        <v>2.294</v>
      </c>
      <c r="S1376" s="73">
        <v>36745</v>
      </c>
      <c r="T1376" s="72">
        <v>6.64</v>
      </c>
      <c r="U1376" s="73">
        <v>37082</v>
      </c>
      <c r="V1376" s="72">
        <v>6.06</v>
      </c>
      <c r="W1376" s="73">
        <v>37412</v>
      </c>
      <c r="X1376" s="72">
        <v>5.75</v>
      </c>
      <c r="Y1376" s="73"/>
    </row>
    <row r="1377" spans="4:25">
      <c r="D1377" s="83" t="e">
        <f t="shared" si="21"/>
        <v>#DIV/0!</v>
      </c>
      <c r="E1377" s="72">
        <f>ROW()</f>
        <v>1377</v>
      </c>
      <c r="K1377" s="73">
        <v>36739</v>
      </c>
      <c r="L1377" s="72">
        <v>6.28</v>
      </c>
      <c r="M1377" s="73">
        <v>36738</v>
      </c>
      <c r="N1377" s="72">
        <v>6.44</v>
      </c>
      <c r="O1377" s="73">
        <v>36741</v>
      </c>
      <c r="P1377" s="72">
        <v>6.45</v>
      </c>
      <c r="Q1377" s="73">
        <v>39568</v>
      </c>
      <c r="R1377" s="72">
        <v>2.2669999999999999</v>
      </c>
      <c r="S1377" s="73">
        <v>36746</v>
      </c>
      <c r="T1377" s="72">
        <v>6.67</v>
      </c>
      <c r="U1377" s="73">
        <v>37083</v>
      </c>
      <c r="V1377" s="72">
        <v>6.03</v>
      </c>
      <c r="W1377" s="73">
        <v>37413</v>
      </c>
      <c r="X1377" s="72">
        <v>5.76</v>
      </c>
      <c r="Y1377" s="73"/>
    </row>
    <row r="1378" spans="4:25">
      <c r="D1378" s="83" t="e">
        <f t="shared" si="21"/>
        <v>#DIV/0!</v>
      </c>
      <c r="E1378" s="72">
        <f>ROW()</f>
        <v>1378</v>
      </c>
      <c r="K1378" s="73">
        <v>36740</v>
      </c>
      <c r="L1378" s="72">
        <v>6.25</v>
      </c>
      <c r="M1378" s="73">
        <v>36739</v>
      </c>
      <c r="N1378" s="72">
        <v>6.42</v>
      </c>
      <c r="O1378" s="73">
        <v>36742</v>
      </c>
      <c r="P1378" s="72">
        <v>6.4</v>
      </c>
      <c r="Q1378" s="73">
        <v>39569</v>
      </c>
      <c r="R1378" s="72">
        <v>2.2669999999999999</v>
      </c>
      <c r="S1378" s="73">
        <v>36747</v>
      </c>
      <c r="T1378" s="72">
        <v>6.62</v>
      </c>
      <c r="U1378" s="73">
        <v>37084</v>
      </c>
      <c r="V1378" s="72">
        <v>6.05</v>
      </c>
      <c r="W1378" s="73">
        <v>37414</v>
      </c>
      <c r="X1378" s="72">
        <v>5.7</v>
      </c>
      <c r="Y1378" s="73"/>
    </row>
    <row r="1379" spans="4:25">
      <c r="D1379" s="83" t="e">
        <f t="shared" si="21"/>
        <v>#DIV/0!</v>
      </c>
      <c r="E1379" s="72">
        <f>ROW()</f>
        <v>1379</v>
      </c>
      <c r="K1379" s="73">
        <v>36741</v>
      </c>
      <c r="L1379" s="72">
        <v>6.15</v>
      </c>
      <c r="M1379" s="73">
        <v>36740</v>
      </c>
      <c r="N1379" s="72">
        <v>6.37</v>
      </c>
      <c r="O1379" s="73">
        <v>36745</v>
      </c>
      <c r="P1379" s="72">
        <v>6.29</v>
      </c>
      <c r="Q1379" s="73">
        <v>39570</v>
      </c>
      <c r="R1379" s="72">
        <v>2.238</v>
      </c>
      <c r="S1379" s="73">
        <v>36748</v>
      </c>
      <c r="T1379" s="72">
        <v>6.68</v>
      </c>
      <c r="U1379" s="73">
        <v>37085</v>
      </c>
      <c r="V1379" s="72">
        <v>6.04</v>
      </c>
      <c r="W1379" s="73">
        <v>37417</v>
      </c>
      <c r="X1379" s="72">
        <v>5.8</v>
      </c>
      <c r="Y1379" s="73"/>
    </row>
    <row r="1380" spans="4:25">
      <c r="D1380" s="83" t="e">
        <f t="shared" si="21"/>
        <v>#DIV/0!</v>
      </c>
      <c r="E1380" s="72">
        <f>ROW()</f>
        <v>1380</v>
      </c>
      <c r="K1380" s="73">
        <v>36742</v>
      </c>
      <c r="L1380" s="72">
        <v>6.09</v>
      </c>
      <c r="M1380" s="73">
        <v>36741</v>
      </c>
      <c r="N1380" s="72">
        <v>6.28</v>
      </c>
      <c r="O1380" s="73">
        <v>36746</v>
      </c>
      <c r="P1380" s="72">
        <v>6.31</v>
      </c>
      <c r="Q1380" s="73">
        <v>39573</v>
      </c>
      <c r="R1380" s="72">
        <v>2.3370000000000002</v>
      </c>
      <c r="S1380" s="73">
        <v>36749</v>
      </c>
      <c r="T1380" s="72">
        <v>6.74</v>
      </c>
      <c r="U1380" s="73">
        <v>37088</v>
      </c>
      <c r="V1380" s="72">
        <v>6.03</v>
      </c>
      <c r="W1380" s="73">
        <v>37418</v>
      </c>
      <c r="X1380" s="72">
        <v>5.76</v>
      </c>
      <c r="Y1380" s="73"/>
    </row>
    <row r="1381" spans="4:25">
      <c r="D1381" s="83" t="e">
        <f t="shared" si="21"/>
        <v>#DIV/0!</v>
      </c>
      <c r="E1381" s="72">
        <f>ROW()</f>
        <v>1381</v>
      </c>
      <c r="K1381" s="73">
        <v>36745</v>
      </c>
      <c r="L1381" s="72">
        <v>5.88</v>
      </c>
      <c r="M1381" s="73">
        <v>36742</v>
      </c>
      <c r="N1381" s="72">
        <v>6.24</v>
      </c>
      <c r="O1381" s="73">
        <v>36747</v>
      </c>
      <c r="P1381" s="72">
        <v>6.27</v>
      </c>
      <c r="Q1381" s="73">
        <v>39574</v>
      </c>
      <c r="R1381" s="72">
        <v>2.3199999999999998</v>
      </c>
      <c r="S1381" s="73">
        <v>36752</v>
      </c>
      <c r="T1381" s="72">
        <v>6.71</v>
      </c>
      <c r="U1381" s="73">
        <v>37089</v>
      </c>
      <c r="V1381" s="72">
        <v>5.97</v>
      </c>
      <c r="W1381" s="73">
        <v>37419</v>
      </c>
      <c r="X1381" s="72">
        <v>5.67</v>
      </c>
      <c r="Y1381" s="73"/>
    </row>
    <row r="1382" spans="4:25">
      <c r="D1382" s="83" t="e">
        <f t="shared" si="21"/>
        <v>#DIV/0!</v>
      </c>
      <c r="E1382" s="72">
        <f>ROW()</f>
        <v>1382</v>
      </c>
      <c r="K1382" s="73">
        <v>36746</v>
      </c>
      <c r="L1382" s="72">
        <v>5.89</v>
      </c>
      <c r="M1382" s="73">
        <v>36745</v>
      </c>
      <c r="N1382" s="72">
        <v>6.08</v>
      </c>
      <c r="O1382" s="73">
        <v>36748</v>
      </c>
      <c r="P1382" s="72">
        <v>6.33</v>
      </c>
      <c r="Q1382" s="73">
        <v>39575</v>
      </c>
      <c r="R1382" s="72">
        <v>2.3090000000000002</v>
      </c>
      <c r="S1382" s="73">
        <v>36753</v>
      </c>
      <c r="T1382" s="72">
        <v>6.72</v>
      </c>
      <c r="U1382" s="73">
        <v>37090</v>
      </c>
      <c r="V1382" s="72">
        <v>5.95</v>
      </c>
      <c r="W1382" s="73">
        <v>37420</v>
      </c>
      <c r="X1382" s="72">
        <v>5.6899999999999995</v>
      </c>
      <c r="Y1382" s="73"/>
    </row>
    <row r="1383" spans="4:25">
      <c r="D1383" s="83" t="e">
        <f t="shared" si="21"/>
        <v>#DIV/0!</v>
      </c>
      <c r="E1383" s="72">
        <f>ROW()</f>
        <v>1383</v>
      </c>
      <c r="K1383" s="73">
        <v>36747</v>
      </c>
      <c r="L1383" s="72">
        <v>5.85</v>
      </c>
      <c r="M1383" s="73">
        <v>36746</v>
      </c>
      <c r="N1383" s="72">
        <v>6.11</v>
      </c>
      <c r="O1383" s="73">
        <v>36749</v>
      </c>
      <c r="P1383" s="72">
        <v>6.44</v>
      </c>
      <c r="Q1383" s="73">
        <v>39576</v>
      </c>
      <c r="R1383" s="72">
        <v>2.3180000000000001</v>
      </c>
      <c r="S1383" s="73">
        <v>36754</v>
      </c>
      <c r="T1383" s="72">
        <v>6.75</v>
      </c>
      <c r="U1383" s="73">
        <v>37091</v>
      </c>
      <c r="V1383" s="72">
        <v>5.86</v>
      </c>
      <c r="W1383" s="73">
        <v>37421</v>
      </c>
      <c r="X1383" s="72">
        <v>5.65</v>
      </c>
      <c r="Y1383" s="73"/>
    </row>
    <row r="1384" spans="4:25">
      <c r="D1384" s="83" t="e">
        <f t="shared" si="21"/>
        <v>#DIV/0!</v>
      </c>
      <c r="E1384" s="72">
        <f>ROW()</f>
        <v>1384</v>
      </c>
      <c r="K1384" s="73">
        <v>36748</v>
      </c>
      <c r="L1384" s="72">
        <v>5.97</v>
      </c>
      <c r="M1384" s="73">
        <v>36747</v>
      </c>
      <c r="N1384" s="72">
        <v>6.06</v>
      </c>
      <c r="O1384" s="73">
        <v>36752</v>
      </c>
      <c r="P1384" s="72">
        <v>6.45</v>
      </c>
      <c r="Q1384" s="73">
        <v>39577</v>
      </c>
      <c r="R1384" s="72">
        <v>2.2000000000000002</v>
      </c>
      <c r="S1384" s="73">
        <v>36755</v>
      </c>
      <c r="T1384" s="72">
        <v>6.76</v>
      </c>
      <c r="U1384" s="73">
        <v>37092</v>
      </c>
      <c r="V1384" s="72">
        <v>5.88</v>
      </c>
      <c r="W1384" s="73">
        <v>37424</v>
      </c>
      <c r="X1384" s="72">
        <v>5.48</v>
      </c>
      <c r="Y1384" s="73"/>
    </row>
    <row r="1385" spans="4:25">
      <c r="D1385" s="83" t="e">
        <f t="shared" si="21"/>
        <v>#DIV/0!</v>
      </c>
      <c r="E1385" s="72">
        <f>ROW()</f>
        <v>1385</v>
      </c>
      <c r="K1385" s="73">
        <v>36749</v>
      </c>
      <c r="L1385" s="72">
        <v>6.18</v>
      </c>
      <c r="M1385" s="73">
        <v>36748</v>
      </c>
      <c r="N1385" s="72">
        <v>6.16</v>
      </c>
      <c r="O1385" s="73">
        <v>36753</v>
      </c>
      <c r="P1385" s="72">
        <v>6.48</v>
      </c>
      <c r="Q1385" s="73">
        <v>39580</v>
      </c>
      <c r="R1385" s="72">
        <v>2.2000000000000002</v>
      </c>
      <c r="S1385" s="73">
        <v>36756</v>
      </c>
      <c r="T1385" s="72">
        <v>6.75</v>
      </c>
      <c r="U1385" s="73">
        <v>37095</v>
      </c>
      <c r="V1385" s="72">
        <v>5.87</v>
      </c>
      <c r="W1385" s="73">
        <v>37425</v>
      </c>
      <c r="X1385" s="72">
        <v>5.48</v>
      </c>
      <c r="Y1385" s="73"/>
    </row>
    <row r="1386" spans="4:25">
      <c r="D1386" s="83" t="e">
        <f t="shared" si="21"/>
        <v>#DIV/0!</v>
      </c>
      <c r="E1386" s="72">
        <f>ROW()</f>
        <v>1386</v>
      </c>
      <c r="K1386" s="73">
        <v>36752</v>
      </c>
      <c r="L1386" s="72">
        <v>6.15</v>
      </c>
      <c r="M1386" s="73">
        <v>36749</v>
      </c>
      <c r="N1386" s="72">
        <v>6.31</v>
      </c>
      <c r="O1386" s="73">
        <v>36754</v>
      </c>
      <c r="P1386" s="72">
        <v>6.51</v>
      </c>
      <c r="Q1386" s="73">
        <v>39581</v>
      </c>
      <c r="R1386" s="72">
        <v>2.3069999999999999</v>
      </c>
      <c r="S1386" s="73">
        <v>36759</v>
      </c>
      <c r="T1386" s="72">
        <v>6.71</v>
      </c>
      <c r="U1386" s="73">
        <v>37096</v>
      </c>
      <c r="V1386" s="72">
        <v>5.85</v>
      </c>
      <c r="W1386" s="73">
        <v>37426</v>
      </c>
      <c r="X1386" s="72">
        <v>5.55</v>
      </c>
      <c r="Y1386" s="73"/>
    </row>
    <row r="1387" spans="4:25">
      <c r="D1387" s="83" t="e">
        <f t="shared" si="21"/>
        <v>#DIV/0!</v>
      </c>
      <c r="E1387" s="72">
        <f>ROW()</f>
        <v>1387</v>
      </c>
      <c r="K1387" s="73">
        <v>36753</v>
      </c>
      <c r="L1387" s="72">
        <v>6.17</v>
      </c>
      <c r="M1387" s="73">
        <v>36752</v>
      </c>
      <c r="N1387" s="72">
        <v>6.35</v>
      </c>
      <c r="O1387" s="73">
        <v>36755</v>
      </c>
      <c r="P1387" s="72">
        <v>6.52</v>
      </c>
      <c r="Q1387" s="73">
        <v>39582</v>
      </c>
      <c r="R1387" s="72">
        <v>2.5060000000000002</v>
      </c>
      <c r="S1387" s="73">
        <v>36760</v>
      </c>
      <c r="T1387" s="72">
        <v>6.74</v>
      </c>
      <c r="U1387" s="73">
        <v>37098</v>
      </c>
      <c r="V1387" s="72">
        <v>5.9</v>
      </c>
      <c r="W1387" s="73">
        <v>37427</v>
      </c>
      <c r="X1387" s="72">
        <v>5.36</v>
      </c>
      <c r="Y1387" s="73"/>
    </row>
    <row r="1388" spans="4:25">
      <c r="D1388" s="83" t="e">
        <f t="shared" si="21"/>
        <v>#DIV/0!</v>
      </c>
      <c r="E1388" s="72">
        <f>ROW()</f>
        <v>1388</v>
      </c>
      <c r="K1388" s="73">
        <v>36754</v>
      </c>
      <c r="L1388" s="72">
        <v>6.18</v>
      </c>
      <c r="M1388" s="73">
        <v>36753</v>
      </c>
      <c r="N1388" s="72">
        <v>6.37</v>
      </c>
      <c r="O1388" s="73">
        <v>36756</v>
      </c>
      <c r="P1388" s="72">
        <v>6.51</v>
      </c>
      <c r="Q1388" s="73">
        <v>39583</v>
      </c>
      <c r="R1388" s="72">
        <v>2.5019999999999998</v>
      </c>
      <c r="S1388" s="73">
        <v>36761</v>
      </c>
      <c r="T1388" s="72">
        <v>6.71</v>
      </c>
      <c r="U1388" s="73">
        <v>37099</v>
      </c>
      <c r="V1388" s="72">
        <v>5.85</v>
      </c>
      <c r="W1388" s="73">
        <v>37428</v>
      </c>
      <c r="X1388" s="72">
        <v>5.44</v>
      </c>
      <c r="Y1388" s="73"/>
    </row>
    <row r="1389" spans="4:25">
      <c r="D1389" s="83" t="e">
        <f t="shared" si="21"/>
        <v>#DIV/0!</v>
      </c>
      <c r="E1389" s="72">
        <f>ROW()</f>
        <v>1389</v>
      </c>
      <c r="K1389" s="73">
        <v>36755</v>
      </c>
      <c r="L1389" s="72">
        <v>6.19</v>
      </c>
      <c r="M1389" s="73">
        <v>36754</v>
      </c>
      <c r="N1389" s="72">
        <v>6.4</v>
      </c>
      <c r="O1389" s="73">
        <v>36759</v>
      </c>
      <c r="P1389" s="72">
        <v>6.48</v>
      </c>
      <c r="Q1389" s="73">
        <v>39584</v>
      </c>
      <c r="R1389" s="72">
        <v>2.399</v>
      </c>
      <c r="S1389" s="73">
        <v>36762</v>
      </c>
      <c r="T1389" s="72">
        <v>6.68</v>
      </c>
      <c r="U1389" s="73">
        <v>37102</v>
      </c>
      <c r="V1389" s="72">
        <v>5.82</v>
      </c>
      <c r="W1389" s="73">
        <v>37431</v>
      </c>
      <c r="X1389" s="72">
        <v>5.38</v>
      </c>
      <c r="Y1389" s="73"/>
    </row>
    <row r="1390" spans="4:25">
      <c r="D1390" s="83" t="e">
        <f t="shared" si="21"/>
        <v>#DIV/0!</v>
      </c>
      <c r="E1390" s="72">
        <f>ROW()</f>
        <v>1390</v>
      </c>
      <c r="K1390" s="73">
        <v>36756</v>
      </c>
      <c r="L1390" s="72">
        <v>6.17</v>
      </c>
      <c r="M1390" s="73">
        <v>36755</v>
      </c>
      <c r="N1390" s="72">
        <v>6.41</v>
      </c>
      <c r="O1390" s="73">
        <v>36760</v>
      </c>
      <c r="P1390" s="72">
        <v>6.5</v>
      </c>
      <c r="Q1390" s="73">
        <v>39587</v>
      </c>
      <c r="R1390" s="72">
        <v>2.4039999999999999</v>
      </c>
      <c r="S1390" s="73">
        <v>36763</v>
      </c>
      <c r="T1390" s="72">
        <v>6.67</v>
      </c>
      <c r="U1390" s="73">
        <v>37103</v>
      </c>
      <c r="V1390" s="72">
        <v>5.78</v>
      </c>
      <c r="W1390" s="73">
        <v>37432</v>
      </c>
      <c r="X1390" s="72">
        <v>5.49</v>
      </c>
      <c r="Y1390" s="73"/>
    </row>
    <row r="1391" spans="4:25">
      <c r="D1391" s="83" t="e">
        <f t="shared" si="21"/>
        <v>#DIV/0!</v>
      </c>
      <c r="E1391" s="72">
        <f>ROW()</f>
        <v>1391</v>
      </c>
      <c r="K1391" s="73">
        <v>36759</v>
      </c>
      <c r="L1391" s="72">
        <v>6.11</v>
      </c>
      <c r="M1391" s="73">
        <v>36756</v>
      </c>
      <c r="N1391" s="72">
        <v>6.41</v>
      </c>
      <c r="O1391" s="73">
        <v>36761</v>
      </c>
      <c r="P1391" s="72">
        <v>6.49</v>
      </c>
      <c r="Q1391" s="73">
        <v>39588</v>
      </c>
      <c r="R1391" s="72">
        <v>2.3820000000000001</v>
      </c>
      <c r="S1391" s="73">
        <v>36766</v>
      </c>
      <c r="T1391" s="72">
        <v>6.6899999999999995</v>
      </c>
      <c r="U1391" s="73">
        <v>37104</v>
      </c>
      <c r="V1391" s="72">
        <v>5.74</v>
      </c>
      <c r="W1391" s="73">
        <v>37433</v>
      </c>
      <c r="X1391" s="72">
        <v>5.3</v>
      </c>
      <c r="Y1391" s="73"/>
    </row>
    <row r="1392" spans="4:25">
      <c r="D1392" s="83" t="e">
        <f t="shared" si="21"/>
        <v>#DIV/0!</v>
      </c>
      <c r="E1392" s="72">
        <f>ROW()</f>
        <v>1392</v>
      </c>
      <c r="K1392" s="73">
        <v>36760</v>
      </c>
      <c r="L1392" s="72">
        <v>6.13</v>
      </c>
      <c r="M1392" s="73">
        <v>36759</v>
      </c>
      <c r="N1392" s="72">
        <v>6.38</v>
      </c>
      <c r="O1392" s="73">
        <v>36762</v>
      </c>
      <c r="P1392" s="72">
        <v>6.44</v>
      </c>
      <c r="Q1392" s="73">
        <v>39589</v>
      </c>
      <c r="R1392" s="72">
        <v>2.3370000000000002</v>
      </c>
      <c r="S1392" s="73">
        <v>36767</v>
      </c>
      <c r="T1392" s="72">
        <v>6.72</v>
      </c>
      <c r="U1392" s="73">
        <v>37105</v>
      </c>
      <c r="V1392" s="72">
        <v>5.77</v>
      </c>
      <c r="W1392" s="73">
        <v>37434</v>
      </c>
      <c r="X1392" s="72">
        <v>5.31</v>
      </c>
      <c r="Y1392" s="73"/>
    </row>
    <row r="1393" spans="4:25">
      <c r="D1393" s="83" t="e">
        <f t="shared" si="21"/>
        <v>#DIV/0!</v>
      </c>
      <c r="E1393" s="72">
        <f>ROW()</f>
        <v>1393</v>
      </c>
      <c r="K1393" s="73">
        <v>36761</v>
      </c>
      <c r="L1393" s="72">
        <v>6.1</v>
      </c>
      <c r="M1393" s="73">
        <v>36760</v>
      </c>
      <c r="N1393" s="72">
        <v>6.4</v>
      </c>
      <c r="O1393" s="73">
        <v>36763</v>
      </c>
      <c r="P1393" s="72">
        <v>6.45</v>
      </c>
      <c r="Q1393" s="73">
        <v>39590</v>
      </c>
      <c r="R1393" s="72">
        <v>2.371</v>
      </c>
      <c r="S1393" s="73">
        <v>36768</v>
      </c>
      <c r="T1393" s="72">
        <v>6.72</v>
      </c>
      <c r="U1393" s="73">
        <v>37106</v>
      </c>
      <c r="V1393" s="72">
        <v>5.78</v>
      </c>
      <c r="W1393" s="73">
        <v>37435</v>
      </c>
      <c r="X1393" s="72">
        <v>5.4</v>
      </c>
      <c r="Y1393" s="73"/>
    </row>
    <row r="1394" spans="4:25">
      <c r="D1394" s="83" t="e">
        <f t="shared" si="21"/>
        <v>#DIV/0!</v>
      </c>
      <c r="E1394" s="72">
        <f>ROW()</f>
        <v>1394</v>
      </c>
      <c r="K1394" s="73">
        <v>36762</v>
      </c>
      <c r="L1394" s="72">
        <v>6.04</v>
      </c>
      <c r="M1394" s="73">
        <v>36761</v>
      </c>
      <c r="N1394" s="72">
        <v>6.38</v>
      </c>
      <c r="O1394" s="73">
        <v>36766</v>
      </c>
      <c r="P1394" s="72">
        <v>6.49</v>
      </c>
      <c r="Q1394" s="73">
        <v>39591</v>
      </c>
      <c r="R1394" s="72">
        <v>2.4889999999999999</v>
      </c>
      <c r="S1394" s="73">
        <v>36769</v>
      </c>
      <c r="T1394" s="72">
        <v>6.75</v>
      </c>
      <c r="U1394" s="73">
        <v>37109</v>
      </c>
      <c r="V1394" s="72">
        <v>5.8</v>
      </c>
      <c r="W1394" s="73">
        <v>37439</v>
      </c>
      <c r="X1394" s="72">
        <v>5.32</v>
      </c>
      <c r="Y1394" s="73"/>
    </row>
    <row r="1395" spans="4:25">
      <c r="D1395" s="83" t="e">
        <f t="shared" si="21"/>
        <v>#DIV/0!</v>
      </c>
      <c r="E1395" s="72">
        <f>ROW()</f>
        <v>1395</v>
      </c>
      <c r="K1395" s="73">
        <v>36763</v>
      </c>
      <c r="L1395" s="72">
        <v>6.06</v>
      </c>
      <c r="M1395" s="73">
        <v>36762</v>
      </c>
      <c r="N1395" s="72">
        <v>6.32</v>
      </c>
      <c r="O1395" s="73">
        <v>36767</v>
      </c>
      <c r="P1395" s="72">
        <v>6.51</v>
      </c>
      <c r="Q1395" s="73">
        <v>39594</v>
      </c>
      <c r="R1395" s="72">
        <v>2.4929999999999999</v>
      </c>
      <c r="S1395" s="73">
        <v>36770</v>
      </c>
      <c r="T1395" s="72">
        <v>6.7</v>
      </c>
      <c r="U1395" s="73">
        <v>37110</v>
      </c>
      <c r="V1395" s="72">
        <v>5.75</v>
      </c>
      <c r="W1395" s="73">
        <v>37440</v>
      </c>
      <c r="X1395" s="72">
        <v>5.31</v>
      </c>
      <c r="Y1395" s="73"/>
    </row>
    <row r="1396" spans="4:25">
      <c r="D1396" s="83" t="e">
        <f t="shared" si="21"/>
        <v>#DIV/0!</v>
      </c>
      <c r="E1396" s="72">
        <f>ROW()</f>
        <v>1396</v>
      </c>
      <c r="K1396" s="73">
        <v>36766</v>
      </c>
      <c r="L1396" s="72">
        <v>6.1</v>
      </c>
      <c r="M1396" s="73">
        <v>36763</v>
      </c>
      <c r="N1396" s="72">
        <v>6.32</v>
      </c>
      <c r="O1396" s="73">
        <v>36768</v>
      </c>
      <c r="P1396" s="72">
        <v>6.54</v>
      </c>
      <c r="Q1396" s="73">
        <v>39595</v>
      </c>
      <c r="R1396" s="72">
        <v>2.5470000000000002</v>
      </c>
      <c r="S1396" s="73">
        <v>36773</v>
      </c>
      <c r="T1396" s="72">
        <v>6.61</v>
      </c>
      <c r="U1396" s="73">
        <v>37111</v>
      </c>
      <c r="V1396" s="72">
        <v>5.76</v>
      </c>
      <c r="W1396" s="73">
        <v>37441</v>
      </c>
      <c r="X1396" s="72">
        <v>5.35</v>
      </c>
      <c r="Y1396" s="73"/>
    </row>
    <row r="1397" spans="4:25">
      <c r="D1397" s="83" t="e">
        <f t="shared" si="21"/>
        <v>#DIV/0!</v>
      </c>
      <c r="E1397" s="72">
        <f>ROW()</f>
        <v>1397</v>
      </c>
      <c r="K1397" s="73">
        <v>36767</v>
      </c>
      <c r="L1397" s="72">
        <v>6.15</v>
      </c>
      <c r="M1397" s="73">
        <v>36766</v>
      </c>
      <c r="N1397" s="72">
        <v>6.38</v>
      </c>
      <c r="O1397" s="73">
        <v>36769</v>
      </c>
      <c r="P1397" s="72">
        <v>6.54</v>
      </c>
      <c r="Q1397" s="73">
        <v>39596</v>
      </c>
      <c r="R1397" s="72">
        <v>2.6440000000000001</v>
      </c>
      <c r="S1397" s="73">
        <v>36774</v>
      </c>
      <c r="T1397" s="72">
        <v>6.62</v>
      </c>
      <c r="U1397" s="73">
        <v>37112</v>
      </c>
      <c r="V1397" s="72">
        <v>5.65</v>
      </c>
      <c r="W1397" s="73">
        <v>37442</v>
      </c>
      <c r="X1397" s="72">
        <v>5.42</v>
      </c>
      <c r="Y1397" s="73"/>
    </row>
    <row r="1398" spans="4:25">
      <c r="D1398" s="83" t="e">
        <f t="shared" si="21"/>
        <v>#DIV/0!</v>
      </c>
      <c r="E1398" s="72">
        <f>ROW()</f>
        <v>1398</v>
      </c>
      <c r="K1398" s="73">
        <v>36768</v>
      </c>
      <c r="L1398" s="72">
        <v>6.2</v>
      </c>
      <c r="M1398" s="73">
        <v>36767</v>
      </c>
      <c r="N1398" s="72">
        <v>6.42</v>
      </c>
      <c r="O1398" s="73">
        <v>36770</v>
      </c>
      <c r="P1398" s="72">
        <v>6.48</v>
      </c>
      <c r="Q1398" s="73">
        <v>39597</v>
      </c>
      <c r="R1398" s="72">
        <v>2.7389999999999999</v>
      </c>
      <c r="S1398" s="73">
        <v>36776</v>
      </c>
      <c r="T1398" s="72">
        <v>6.64</v>
      </c>
      <c r="U1398" s="73">
        <v>37113</v>
      </c>
      <c r="V1398" s="72">
        <v>5.64</v>
      </c>
      <c r="W1398" s="73">
        <v>37445</v>
      </c>
      <c r="X1398" s="72">
        <v>5.44</v>
      </c>
      <c r="Y1398" s="73"/>
    </row>
    <row r="1399" spans="4:25">
      <c r="D1399" s="83" t="e">
        <f t="shared" si="21"/>
        <v>#DIV/0!</v>
      </c>
      <c r="E1399" s="72">
        <f>ROW()</f>
        <v>1399</v>
      </c>
      <c r="K1399" s="73">
        <v>36769</v>
      </c>
      <c r="L1399" s="72">
        <v>6.23</v>
      </c>
      <c r="M1399" s="73">
        <v>36768</v>
      </c>
      <c r="N1399" s="72">
        <v>6.45</v>
      </c>
      <c r="O1399" s="73">
        <v>36773</v>
      </c>
      <c r="P1399" s="72">
        <v>6.4</v>
      </c>
      <c r="Q1399" s="73">
        <v>39598</v>
      </c>
      <c r="R1399" s="72">
        <v>2.7349999999999999</v>
      </c>
      <c r="S1399" s="73">
        <v>36777</v>
      </c>
      <c r="T1399" s="72">
        <v>6.66</v>
      </c>
      <c r="U1399" s="73">
        <v>37116</v>
      </c>
      <c r="V1399" s="72">
        <v>5.5600000000000005</v>
      </c>
      <c r="W1399" s="73">
        <v>37446</v>
      </c>
      <c r="X1399" s="72">
        <v>5.41</v>
      </c>
      <c r="Y1399" s="73"/>
    </row>
    <row r="1400" spans="4:25">
      <c r="D1400" s="83" t="e">
        <f t="shared" si="21"/>
        <v>#DIV/0!</v>
      </c>
      <c r="E1400" s="72">
        <f>ROW()</f>
        <v>1400</v>
      </c>
      <c r="K1400" s="73">
        <v>36770</v>
      </c>
      <c r="L1400" s="72">
        <v>6.18</v>
      </c>
      <c r="M1400" s="73">
        <v>36769</v>
      </c>
      <c r="N1400" s="72">
        <v>6.44</v>
      </c>
      <c r="O1400" s="73">
        <v>36774</v>
      </c>
      <c r="P1400" s="72">
        <v>6.39</v>
      </c>
      <c r="Q1400" s="73">
        <v>39601</v>
      </c>
      <c r="R1400" s="72">
        <v>2.7240000000000002</v>
      </c>
      <c r="S1400" s="73">
        <v>36780</v>
      </c>
      <c r="T1400" s="72">
        <v>6.68</v>
      </c>
      <c r="U1400" s="73">
        <v>37117</v>
      </c>
      <c r="V1400" s="72">
        <v>5.52</v>
      </c>
      <c r="W1400" s="73">
        <v>37447</v>
      </c>
      <c r="X1400" s="72">
        <v>5.33</v>
      </c>
      <c r="Y1400" s="73"/>
    </row>
    <row r="1401" spans="4:25">
      <c r="D1401" s="83" t="e">
        <f t="shared" si="21"/>
        <v>#DIV/0!</v>
      </c>
      <c r="E1401" s="72">
        <f>ROW()</f>
        <v>1401</v>
      </c>
      <c r="K1401" s="73">
        <v>36773</v>
      </c>
      <c r="L1401" s="72">
        <v>6.08</v>
      </c>
      <c r="M1401" s="73">
        <v>36770</v>
      </c>
      <c r="N1401" s="72">
        <v>6.37</v>
      </c>
      <c r="O1401" s="73">
        <v>36776</v>
      </c>
      <c r="P1401" s="72">
        <v>6.42</v>
      </c>
      <c r="Q1401" s="73">
        <v>39602</v>
      </c>
      <c r="R1401" s="72">
        <v>2.6680000000000001</v>
      </c>
      <c r="S1401" s="73">
        <v>36781</v>
      </c>
      <c r="T1401" s="72">
        <v>6.7</v>
      </c>
      <c r="U1401" s="73">
        <v>37118</v>
      </c>
      <c r="V1401" s="72">
        <v>5.55</v>
      </c>
      <c r="W1401" s="73">
        <v>37448</v>
      </c>
      <c r="X1401" s="72">
        <v>5.19</v>
      </c>
      <c r="Y1401" s="73"/>
    </row>
    <row r="1402" spans="4:25">
      <c r="D1402" s="83" t="e">
        <f t="shared" si="21"/>
        <v>#DIV/0!</v>
      </c>
      <c r="E1402" s="72">
        <f>ROW()</f>
        <v>1402</v>
      </c>
      <c r="K1402" s="73">
        <v>36774</v>
      </c>
      <c r="L1402" s="72">
        <v>6.09</v>
      </c>
      <c r="M1402" s="73">
        <v>36773</v>
      </c>
      <c r="N1402" s="72">
        <v>6.29</v>
      </c>
      <c r="O1402" s="73">
        <v>36777</v>
      </c>
      <c r="P1402" s="72">
        <v>6.42</v>
      </c>
      <c r="Q1402" s="73">
        <v>39603</v>
      </c>
      <c r="R1402" s="72">
        <v>2.6560000000000001</v>
      </c>
      <c r="S1402" s="73">
        <v>36783</v>
      </c>
      <c r="T1402" s="72">
        <v>6.68</v>
      </c>
      <c r="U1402" s="73">
        <v>37119</v>
      </c>
      <c r="V1402" s="72">
        <v>5.5600000000000005</v>
      </c>
      <c r="W1402" s="73">
        <v>37449</v>
      </c>
      <c r="X1402" s="72">
        <v>5.27</v>
      </c>
      <c r="Y1402" s="73"/>
    </row>
    <row r="1403" spans="4:25">
      <c r="D1403" s="83" t="e">
        <f t="shared" si="21"/>
        <v>#DIV/0!</v>
      </c>
      <c r="E1403" s="72">
        <f>ROW()</f>
        <v>1403</v>
      </c>
      <c r="K1403" s="73">
        <v>36775</v>
      </c>
      <c r="L1403" s="72">
        <v>6.09</v>
      </c>
      <c r="M1403" s="73">
        <v>36774</v>
      </c>
      <c r="N1403" s="72">
        <v>6.29</v>
      </c>
      <c r="O1403" s="73">
        <v>36780</v>
      </c>
      <c r="P1403" s="72">
        <v>6.45</v>
      </c>
      <c r="Q1403" s="73">
        <v>39604</v>
      </c>
      <c r="R1403" s="72">
        <v>2.7320000000000002</v>
      </c>
      <c r="S1403" s="73">
        <v>36784</v>
      </c>
      <c r="T1403" s="72">
        <v>6.72</v>
      </c>
      <c r="U1403" s="73">
        <v>37120</v>
      </c>
      <c r="V1403" s="72">
        <v>5.51</v>
      </c>
      <c r="W1403" s="73">
        <v>37452</v>
      </c>
      <c r="X1403" s="72">
        <v>5.17</v>
      </c>
      <c r="Y1403" s="73"/>
    </row>
    <row r="1404" spans="4:25">
      <c r="D1404" s="83" t="e">
        <f t="shared" si="21"/>
        <v>#DIV/0!</v>
      </c>
      <c r="E1404" s="72">
        <f>ROW()</f>
        <v>1404</v>
      </c>
      <c r="K1404" s="73">
        <v>36776</v>
      </c>
      <c r="L1404" s="72">
        <v>6.09</v>
      </c>
      <c r="M1404" s="73">
        <v>36776</v>
      </c>
      <c r="N1404" s="72">
        <v>6.3</v>
      </c>
      <c r="O1404" s="73">
        <v>36781</v>
      </c>
      <c r="P1404" s="72">
        <v>6.46</v>
      </c>
      <c r="Q1404" s="73">
        <v>39605</v>
      </c>
      <c r="R1404" s="72">
        <v>2.8220000000000001</v>
      </c>
      <c r="S1404" s="73">
        <v>36787</v>
      </c>
      <c r="T1404" s="72">
        <v>6.77</v>
      </c>
      <c r="U1404" s="73">
        <v>37123</v>
      </c>
      <c r="V1404" s="72">
        <v>5.44</v>
      </c>
      <c r="W1404" s="73">
        <v>37453</v>
      </c>
      <c r="X1404" s="72">
        <v>5.24</v>
      </c>
      <c r="Y1404" s="73"/>
    </row>
    <row r="1405" spans="4:25">
      <c r="D1405" s="83" t="e">
        <f t="shared" si="21"/>
        <v>#DIV/0!</v>
      </c>
      <c r="E1405" s="72">
        <f>ROW()</f>
        <v>1405</v>
      </c>
      <c r="K1405" s="73">
        <v>36777</v>
      </c>
      <c r="L1405" s="72">
        <v>6.09</v>
      </c>
      <c r="M1405" s="73">
        <v>36777</v>
      </c>
      <c r="N1405" s="72">
        <v>6.3</v>
      </c>
      <c r="O1405" s="73">
        <v>36783</v>
      </c>
      <c r="P1405" s="72">
        <v>6.42</v>
      </c>
      <c r="Q1405" s="73">
        <v>39608</v>
      </c>
      <c r="R1405" s="72">
        <v>2.8220000000000001</v>
      </c>
      <c r="S1405" s="73">
        <v>36788</v>
      </c>
      <c r="T1405" s="72">
        <v>6.76</v>
      </c>
      <c r="U1405" s="73">
        <v>37124</v>
      </c>
      <c r="V1405" s="72">
        <v>5.5</v>
      </c>
      <c r="W1405" s="73">
        <v>37454</v>
      </c>
      <c r="X1405" s="72">
        <v>5.25</v>
      </c>
      <c r="Y1405" s="73"/>
    </row>
    <row r="1406" spans="4:25">
      <c r="D1406" s="83" t="e">
        <f t="shared" si="21"/>
        <v>#DIV/0!</v>
      </c>
      <c r="E1406" s="72">
        <f>ROW()</f>
        <v>1406</v>
      </c>
      <c r="K1406" s="73">
        <v>36780</v>
      </c>
      <c r="L1406" s="72">
        <v>6.1</v>
      </c>
      <c r="M1406" s="73">
        <v>36780</v>
      </c>
      <c r="N1406" s="72">
        <v>6.32</v>
      </c>
      <c r="O1406" s="73">
        <v>36784</v>
      </c>
      <c r="P1406" s="72">
        <v>6.46</v>
      </c>
      <c r="Q1406" s="73">
        <v>39609</v>
      </c>
      <c r="R1406" s="72">
        <v>3.1629999999999998</v>
      </c>
      <c r="S1406" s="73">
        <v>36789</v>
      </c>
      <c r="T1406" s="72">
        <v>6.77</v>
      </c>
      <c r="U1406" s="73">
        <v>37125</v>
      </c>
      <c r="V1406" s="72">
        <v>5.47</v>
      </c>
      <c r="W1406" s="73">
        <v>37455</v>
      </c>
      <c r="X1406" s="72">
        <v>5.3</v>
      </c>
      <c r="Y1406" s="73"/>
    </row>
    <row r="1407" spans="4:25">
      <c r="D1407" s="83" t="e">
        <f t="shared" si="21"/>
        <v>#DIV/0!</v>
      </c>
      <c r="E1407" s="72">
        <f>ROW()</f>
        <v>1407</v>
      </c>
      <c r="K1407" s="73">
        <v>36781</v>
      </c>
      <c r="L1407" s="72">
        <v>6.11</v>
      </c>
      <c r="M1407" s="73">
        <v>36781</v>
      </c>
      <c r="N1407" s="72">
        <v>6.31</v>
      </c>
      <c r="O1407" s="73">
        <v>36787</v>
      </c>
      <c r="P1407" s="72">
        <v>6.53</v>
      </c>
      <c r="Q1407" s="73">
        <v>39610</v>
      </c>
      <c r="R1407" s="72">
        <v>3.2989999999999999</v>
      </c>
      <c r="S1407" s="73">
        <v>36790</v>
      </c>
      <c r="T1407" s="72">
        <v>6.8100000000000005</v>
      </c>
      <c r="U1407" s="73">
        <v>37126</v>
      </c>
      <c r="V1407" s="72">
        <v>5.49</v>
      </c>
      <c r="W1407" s="73">
        <v>37456</v>
      </c>
      <c r="X1407" s="72">
        <v>5.2</v>
      </c>
      <c r="Y1407" s="73"/>
    </row>
    <row r="1408" spans="4:25">
      <c r="D1408" s="83" t="e">
        <f t="shared" si="21"/>
        <v>#DIV/0!</v>
      </c>
      <c r="E1408" s="72">
        <f>ROW()</f>
        <v>1408</v>
      </c>
      <c r="K1408" s="73">
        <v>36783</v>
      </c>
      <c r="L1408" s="72">
        <v>6.07</v>
      </c>
      <c r="M1408" s="73">
        <v>36783</v>
      </c>
      <c r="N1408" s="72">
        <v>6.27</v>
      </c>
      <c r="O1408" s="73">
        <v>36788</v>
      </c>
      <c r="P1408" s="72">
        <v>6.48</v>
      </c>
      <c r="Q1408" s="73">
        <v>39611</v>
      </c>
      <c r="R1408" s="72">
        <v>3.2869999999999999</v>
      </c>
      <c r="S1408" s="73">
        <v>36791</v>
      </c>
      <c r="T1408" s="72">
        <v>6.78</v>
      </c>
      <c r="U1408" s="73">
        <v>37127</v>
      </c>
      <c r="V1408" s="72">
        <v>5.48</v>
      </c>
      <c r="W1408" s="73">
        <v>37459</v>
      </c>
      <c r="X1408" s="72">
        <v>5.1100000000000003</v>
      </c>
      <c r="Y1408" s="73"/>
    </row>
    <row r="1409" spans="4:25">
      <c r="D1409" s="83" t="e">
        <f t="shared" si="21"/>
        <v>#DIV/0!</v>
      </c>
      <c r="E1409" s="72">
        <f>ROW()</f>
        <v>1409</v>
      </c>
      <c r="K1409" s="73">
        <v>36784</v>
      </c>
      <c r="L1409" s="72">
        <v>6.12</v>
      </c>
      <c r="M1409" s="73">
        <v>36784</v>
      </c>
      <c r="N1409" s="72">
        <v>6.32</v>
      </c>
      <c r="O1409" s="73">
        <v>36789</v>
      </c>
      <c r="P1409" s="72">
        <v>6.48</v>
      </c>
      <c r="Q1409" s="73">
        <v>39612</v>
      </c>
      <c r="R1409" s="72">
        <v>3.589</v>
      </c>
      <c r="S1409" s="73">
        <v>36794</v>
      </c>
      <c r="T1409" s="72">
        <v>6.77</v>
      </c>
      <c r="U1409" s="73">
        <v>37130</v>
      </c>
      <c r="V1409" s="72">
        <v>5.49</v>
      </c>
      <c r="W1409" s="73">
        <v>37460</v>
      </c>
      <c r="X1409" s="72">
        <v>5.1100000000000003</v>
      </c>
      <c r="Y1409" s="73"/>
    </row>
    <row r="1410" spans="4:25">
      <c r="D1410" s="83" t="e">
        <f t="shared" si="21"/>
        <v>#DIV/0!</v>
      </c>
      <c r="E1410" s="72">
        <f>ROW()</f>
        <v>1410</v>
      </c>
      <c r="K1410" s="73">
        <v>36787</v>
      </c>
      <c r="L1410" s="72">
        <v>6.23</v>
      </c>
      <c r="M1410" s="73">
        <v>36787</v>
      </c>
      <c r="N1410" s="72">
        <v>6.4</v>
      </c>
      <c r="O1410" s="73">
        <v>36790</v>
      </c>
      <c r="P1410" s="72">
        <v>6.52</v>
      </c>
      <c r="Q1410" s="73">
        <v>39615</v>
      </c>
      <c r="R1410" s="72">
        <v>3.7080000000000002</v>
      </c>
      <c r="S1410" s="73">
        <v>36795</v>
      </c>
      <c r="T1410" s="72">
        <v>6.77</v>
      </c>
      <c r="U1410" s="73">
        <v>37131</v>
      </c>
      <c r="V1410" s="72">
        <v>5.47</v>
      </c>
      <c r="W1410" s="73">
        <v>37461</v>
      </c>
      <c r="X1410" s="72">
        <v>5.01</v>
      </c>
      <c r="Y1410" s="73"/>
    </row>
    <row r="1411" spans="4:25">
      <c r="D1411" s="83" t="e">
        <f t="shared" si="21"/>
        <v>#DIV/0!</v>
      </c>
      <c r="E1411" s="72">
        <f>ROW()</f>
        <v>1411</v>
      </c>
      <c r="K1411" s="73">
        <v>36788</v>
      </c>
      <c r="L1411" s="72">
        <v>6.22</v>
      </c>
      <c r="M1411" s="73">
        <v>36788</v>
      </c>
      <c r="N1411" s="72">
        <v>6.36</v>
      </c>
      <c r="O1411" s="73">
        <v>36791</v>
      </c>
      <c r="P1411" s="72">
        <v>6.47</v>
      </c>
      <c r="Q1411" s="73">
        <v>39616</v>
      </c>
      <c r="R1411" s="72">
        <v>3.5670000000000002</v>
      </c>
      <c r="S1411" s="73">
        <v>36796</v>
      </c>
      <c r="T1411" s="72">
        <v>6.74</v>
      </c>
      <c r="U1411" s="73">
        <v>37132</v>
      </c>
      <c r="V1411" s="72">
        <v>5.4</v>
      </c>
      <c r="W1411" s="73">
        <v>37462</v>
      </c>
      <c r="X1411" s="72">
        <v>5.08</v>
      </c>
      <c r="Y1411" s="73"/>
    </row>
    <row r="1412" spans="4:25">
      <c r="D1412" s="83" t="e">
        <f t="shared" si="21"/>
        <v>#DIV/0!</v>
      </c>
      <c r="E1412" s="72">
        <f>ROW()</f>
        <v>1412</v>
      </c>
      <c r="K1412" s="73">
        <v>36789</v>
      </c>
      <c r="L1412" s="72">
        <v>6.21</v>
      </c>
      <c r="M1412" s="73">
        <v>36789</v>
      </c>
      <c r="N1412" s="72">
        <v>6.36</v>
      </c>
      <c r="O1412" s="73">
        <v>36794</v>
      </c>
      <c r="P1412" s="72">
        <v>6.49</v>
      </c>
      <c r="Q1412" s="73">
        <v>39617</v>
      </c>
      <c r="R1412" s="72">
        <v>3.492</v>
      </c>
      <c r="S1412" s="73">
        <v>36797</v>
      </c>
      <c r="T1412" s="72">
        <v>6.73</v>
      </c>
      <c r="U1412" s="73">
        <v>37133</v>
      </c>
      <c r="V1412" s="72">
        <v>5.3</v>
      </c>
      <c r="W1412" s="73">
        <v>37463</v>
      </c>
      <c r="X1412" s="72">
        <v>5.0199999999999996</v>
      </c>
      <c r="Y1412" s="73"/>
    </row>
    <row r="1413" spans="4:25">
      <c r="D1413" s="83" t="e">
        <f t="shared" si="21"/>
        <v>#DIV/0!</v>
      </c>
      <c r="E1413" s="72">
        <f>ROW()</f>
        <v>1413</v>
      </c>
      <c r="K1413" s="73">
        <v>36790</v>
      </c>
      <c r="L1413" s="72">
        <v>6.27</v>
      </c>
      <c r="M1413" s="73">
        <v>36790</v>
      </c>
      <c r="N1413" s="72">
        <v>6.4</v>
      </c>
      <c r="O1413" s="73">
        <v>36795</v>
      </c>
      <c r="P1413" s="72">
        <v>6.47</v>
      </c>
      <c r="Q1413" s="73">
        <v>39618</v>
      </c>
      <c r="R1413" s="72">
        <v>3.4670000000000001</v>
      </c>
      <c r="S1413" s="73">
        <v>36798</v>
      </c>
      <c r="T1413" s="72">
        <v>6.7</v>
      </c>
      <c r="U1413" s="73">
        <v>37134</v>
      </c>
      <c r="V1413" s="72">
        <v>5.28</v>
      </c>
      <c r="W1413" s="73">
        <v>37466</v>
      </c>
      <c r="X1413" s="72">
        <v>5.07</v>
      </c>
      <c r="Y1413" s="73"/>
    </row>
    <row r="1414" spans="4:25">
      <c r="D1414" s="83" t="e">
        <f t="shared" si="21"/>
        <v>#DIV/0!</v>
      </c>
      <c r="E1414" s="72">
        <f>ROW()</f>
        <v>1414</v>
      </c>
      <c r="K1414" s="73">
        <v>36791</v>
      </c>
      <c r="L1414" s="72">
        <v>6.24</v>
      </c>
      <c r="M1414" s="73">
        <v>36791</v>
      </c>
      <c r="N1414" s="72">
        <v>6.36</v>
      </c>
      <c r="O1414" s="73">
        <v>36796</v>
      </c>
      <c r="P1414" s="72">
        <v>6.44</v>
      </c>
      <c r="Q1414" s="73">
        <v>39619</v>
      </c>
      <c r="R1414" s="72">
        <v>3.4660000000000002</v>
      </c>
      <c r="S1414" s="73">
        <v>36802</v>
      </c>
      <c r="T1414" s="72">
        <v>6.68</v>
      </c>
      <c r="U1414" s="73">
        <v>37137</v>
      </c>
      <c r="V1414" s="72">
        <v>5.29</v>
      </c>
      <c r="W1414" s="73">
        <v>37467</v>
      </c>
      <c r="X1414" s="72">
        <v>5.18</v>
      </c>
      <c r="Y1414" s="73"/>
    </row>
    <row r="1415" spans="4:25">
      <c r="D1415" s="83" t="e">
        <f t="shared" si="21"/>
        <v>#DIV/0!</v>
      </c>
      <c r="E1415" s="72">
        <f>ROW()</f>
        <v>1415</v>
      </c>
      <c r="K1415" s="73">
        <v>36794</v>
      </c>
      <c r="L1415" s="72">
        <v>6.25</v>
      </c>
      <c r="M1415" s="73">
        <v>36794</v>
      </c>
      <c r="N1415" s="72">
        <v>6.36</v>
      </c>
      <c r="O1415" s="73">
        <v>36797</v>
      </c>
      <c r="P1415" s="72">
        <v>6.42</v>
      </c>
      <c r="Q1415" s="73">
        <v>39622</v>
      </c>
      <c r="R1415" s="72">
        <v>3.4319999999999999</v>
      </c>
      <c r="S1415" s="73">
        <v>36803</v>
      </c>
      <c r="T1415" s="72">
        <v>6.7</v>
      </c>
      <c r="U1415" s="73">
        <v>37138</v>
      </c>
      <c r="V1415" s="72">
        <v>5.27</v>
      </c>
      <c r="W1415" s="73">
        <v>37468</v>
      </c>
      <c r="X1415" s="72">
        <v>5.24</v>
      </c>
      <c r="Y1415" s="73"/>
    </row>
    <row r="1416" spans="4:25">
      <c r="D1416" s="83" t="e">
        <f t="shared" si="21"/>
        <v>#DIV/0!</v>
      </c>
      <c r="E1416" s="72">
        <f>ROW()</f>
        <v>1416</v>
      </c>
      <c r="K1416" s="73">
        <v>36795</v>
      </c>
      <c r="L1416" s="72">
        <v>6.24</v>
      </c>
      <c r="M1416" s="73">
        <v>36795</v>
      </c>
      <c r="N1416" s="72">
        <v>6.34</v>
      </c>
      <c r="O1416" s="73">
        <v>36798</v>
      </c>
      <c r="P1416" s="72">
        <v>6.39</v>
      </c>
      <c r="Q1416" s="73">
        <v>39623</v>
      </c>
      <c r="R1416" s="72">
        <v>3.4929999999999999</v>
      </c>
      <c r="S1416" s="73">
        <v>36804</v>
      </c>
      <c r="T1416" s="72">
        <v>6.7</v>
      </c>
      <c r="U1416" s="73">
        <v>37139</v>
      </c>
      <c r="V1416" s="72">
        <v>5.42</v>
      </c>
      <c r="W1416" s="73">
        <v>37469</v>
      </c>
      <c r="X1416" s="72">
        <v>5.03</v>
      </c>
      <c r="Y1416" s="73"/>
    </row>
    <row r="1417" spans="4:25">
      <c r="D1417" s="83" t="e">
        <f t="shared" si="21"/>
        <v>#DIV/0!</v>
      </c>
      <c r="E1417" s="72">
        <f>ROW()</f>
        <v>1417</v>
      </c>
      <c r="K1417" s="73">
        <v>36796</v>
      </c>
      <c r="L1417" s="72">
        <v>6.21</v>
      </c>
      <c r="M1417" s="73">
        <v>36796</v>
      </c>
      <c r="N1417" s="72">
        <v>6.31</v>
      </c>
      <c r="O1417" s="73">
        <v>36802</v>
      </c>
      <c r="P1417" s="72">
        <v>6.36</v>
      </c>
      <c r="Q1417" s="73">
        <v>39624</v>
      </c>
      <c r="R1417" s="72">
        <v>3.3919999999999999</v>
      </c>
      <c r="S1417" s="73">
        <v>36808</v>
      </c>
      <c r="T1417" s="72">
        <v>6.6899999999999995</v>
      </c>
      <c r="U1417" s="73">
        <v>37140</v>
      </c>
      <c r="V1417" s="72">
        <v>5.41</v>
      </c>
      <c r="W1417" s="73">
        <v>37470</v>
      </c>
      <c r="X1417" s="72">
        <v>5</v>
      </c>
      <c r="Y1417" s="73"/>
    </row>
    <row r="1418" spans="4:25">
      <c r="D1418" s="83" t="e">
        <f t="shared" si="21"/>
        <v>#DIV/0!</v>
      </c>
      <c r="E1418" s="72">
        <f>ROW()</f>
        <v>1418</v>
      </c>
      <c r="K1418" s="73">
        <v>36797</v>
      </c>
      <c r="L1418" s="72">
        <v>6.17</v>
      </c>
      <c r="M1418" s="73">
        <v>36797</v>
      </c>
      <c r="N1418" s="72">
        <v>6.3</v>
      </c>
      <c r="O1418" s="73">
        <v>36803</v>
      </c>
      <c r="P1418" s="72">
        <v>6.36</v>
      </c>
      <c r="Q1418" s="73">
        <v>39625</v>
      </c>
      <c r="R1418" s="72">
        <v>3.3620000000000001</v>
      </c>
      <c r="S1418" s="73">
        <v>36809</v>
      </c>
      <c r="T1418" s="72">
        <v>6.71</v>
      </c>
      <c r="U1418" s="73">
        <v>37141</v>
      </c>
      <c r="V1418" s="72">
        <v>5.34</v>
      </c>
      <c r="W1418" s="73">
        <v>37473</v>
      </c>
      <c r="X1418" s="72">
        <v>4.91</v>
      </c>
      <c r="Y1418" s="73"/>
    </row>
    <row r="1419" spans="4:25">
      <c r="D1419" s="83" t="e">
        <f t="shared" si="21"/>
        <v>#DIV/0!</v>
      </c>
      <c r="E1419" s="72">
        <f>ROW()</f>
        <v>1419</v>
      </c>
      <c r="K1419" s="73">
        <v>36798</v>
      </c>
      <c r="L1419" s="72">
        <v>6.15</v>
      </c>
      <c r="M1419" s="73">
        <v>36798</v>
      </c>
      <c r="N1419" s="72">
        <v>6.26</v>
      </c>
      <c r="O1419" s="73">
        <v>36804</v>
      </c>
      <c r="P1419" s="72">
        <v>6.38</v>
      </c>
      <c r="Q1419" s="73">
        <v>39626</v>
      </c>
      <c r="R1419" s="72">
        <v>3.19</v>
      </c>
      <c r="S1419" s="73">
        <v>36810</v>
      </c>
      <c r="T1419" s="72">
        <v>6.71</v>
      </c>
      <c r="U1419" s="73">
        <v>37144</v>
      </c>
      <c r="V1419" s="72">
        <v>5.27</v>
      </c>
      <c r="W1419" s="73">
        <v>37474</v>
      </c>
      <c r="X1419" s="72">
        <v>4.8100000000000005</v>
      </c>
      <c r="Y1419" s="73"/>
    </row>
    <row r="1420" spans="4:25">
      <c r="D1420" s="83" t="e">
        <f t="shared" si="21"/>
        <v>#DIV/0!</v>
      </c>
      <c r="E1420" s="72">
        <f>ROW()</f>
        <v>1420</v>
      </c>
      <c r="K1420" s="73">
        <v>36802</v>
      </c>
      <c r="L1420" s="72">
        <v>6.13</v>
      </c>
      <c r="M1420" s="73">
        <v>36802</v>
      </c>
      <c r="N1420" s="72">
        <v>6.23</v>
      </c>
      <c r="O1420" s="73">
        <v>36808</v>
      </c>
      <c r="P1420" s="72">
        <v>6.38</v>
      </c>
      <c r="Q1420" s="73">
        <v>39629</v>
      </c>
      <c r="R1420" s="72">
        <v>3.1110000000000002</v>
      </c>
      <c r="S1420" s="73">
        <v>36811</v>
      </c>
      <c r="T1420" s="72">
        <v>6.6899999999999995</v>
      </c>
      <c r="U1420" s="73">
        <v>37145</v>
      </c>
      <c r="V1420" s="72">
        <v>5.31</v>
      </c>
      <c r="W1420" s="73">
        <v>37475</v>
      </c>
      <c r="X1420" s="72">
        <v>4.88</v>
      </c>
      <c r="Y1420" s="73"/>
    </row>
    <row r="1421" spans="4:25">
      <c r="D1421" s="83" t="e">
        <f t="shared" si="21"/>
        <v>#DIV/0!</v>
      </c>
      <c r="E1421" s="72">
        <f>ROW()</f>
        <v>1421</v>
      </c>
      <c r="K1421" s="73">
        <v>36803</v>
      </c>
      <c r="L1421" s="72">
        <v>6.11</v>
      </c>
      <c r="M1421" s="73">
        <v>36803</v>
      </c>
      <c r="N1421" s="72">
        <v>6.25</v>
      </c>
      <c r="O1421" s="73">
        <v>36809</v>
      </c>
      <c r="P1421" s="72">
        <v>6.39</v>
      </c>
      <c r="Q1421" s="73">
        <v>39630</v>
      </c>
      <c r="R1421" s="72">
        <v>3.1110000000000002</v>
      </c>
      <c r="S1421" s="73">
        <v>36812</v>
      </c>
      <c r="T1421" s="72">
        <v>6.63</v>
      </c>
      <c r="U1421" s="73">
        <v>37146</v>
      </c>
      <c r="V1421" s="72">
        <v>5.25</v>
      </c>
      <c r="W1421" s="73">
        <v>37476</v>
      </c>
      <c r="X1421" s="72">
        <v>4.84</v>
      </c>
      <c r="Y1421" s="73"/>
    </row>
    <row r="1422" spans="4:25">
      <c r="D1422" s="83" t="e">
        <f t="shared" ref="D1422:D1485" si="22">LN(B1422/B1421)</f>
        <v>#DIV/0!</v>
      </c>
      <c r="E1422" s="72">
        <f>ROW()</f>
        <v>1422</v>
      </c>
      <c r="K1422" s="73">
        <v>36804</v>
      </c>
      <c r="L1422" s="72">
        <v>6.08</v>
      </c>
      <c r="M1422" s="73">
        <v>36804</v>
      </c>
      <c r="N1422" s="72">
        <v>6.24</v>
      </c>
      <c r="O1422" s="73">
        <v>36810</v>
      </c>
      <c r="P1422" s="72">
        <v>6.39</v>
      </c>
      <c r="Q1422" s="73">
        <v>39631</v>
      </c>
      <c r="R1422" s="72">
        <v>3.173</v>
      </c>
      <c r="S1422" s="73">
        <v>36815</v>
      </c>
      <c r="T1422" s="72">
        <v>6.65</v>
      </c>
      <c r="U1422" s="73">
        <v>37147</v>
      </c>
      <c r="V1422" s="72">
        <v>5.21</v>
      </c>
      <c r="W1422" s="73">
        <v>37477</v>
      </c>
      <c r="X1422" s="72">
        <v>4.88</v>
      </c>
      <c r="Y1422" s="73"/>
    </row>
    <row r="1423" spans="4:25">
      <c r="D1423" s="83" t="e">
        <f t="shared" si="22"/>
        <v>#DIV/0!</v>
      </c>
      <c r="E1423" s="72">
        <f>ROW()</f>
        <v>1423</v>
      </c>
      <c r="K1423" s="73">
        <v>36808</v>
      </c>
      <c r="L1423" s="72">
        <v>6.08</v>
      </c>
      <c r="M1423" s="73">
        <v>36808</v>
      </c>
      <c r="N1423" s="72">
        <v>6.26</v>
      </c>
      <c r="O1423" s="73">
        <v>36811</v>
      </c>
      <c r="P1423" s="72">
        <v>6.37</v>
      </c>
      <c r="Q1423" s="73">
        <v>39632</v>
      </c>
      <c r="R1423" s="72">
        <v>3.2549999999999999</v>
      </c>
      <c r="S1423" s="73">
        <v>36816</v>
      </c>
      <c r="T1423" s="72">
        <v>6.65</v>
      </c>
      <c r="U1423" s="73">
        <v>37148</v>
      </c>
      <c r="V1423" s="72">
        <v>5.07</v>
      </c>
      <c r="W1423" s="73">
        <v>37480</v>
      </c>
      <c r="X1423" s="72">
        <v>4.82</v>
      </c>
      <c r="Y1423" s="73"/>
    </row>
    <row r="1424" spans="4:25">
      <c r="D1424" s="83" t="e">
        <f t="shared" si="22"/>
        <v>#DIV/0!</v>
      </c>
      <c r="E1424" s="72">
        <f>ROW()</f>
        <v>1424</v>
      </c>
      <c r="K1424" s="73">
        <v>36809</v>
      </c>
      <c r="L1424" s="72">
        <v>6.09</v>
      </c>
      <c r="M1424" s="73">
        <v>36809</v>
      </c>
      <c r="N1424" s="72">
        <v>6.24</v>
      </c>
      <c r="O1424" s="73">
        <v>36812</v>
      </c>
      <c r="P1424" s="72">
        <v>6.33</v>
      </c>
      <c r="Q1424" s="73">
        <v>39633</v>
      </c>
      <c r="R1424" s="72">
        <v>3.2269999999999999</v>
      </c>
      <c r="S1424" s="73">
        <v>36817</v>
      </c>
      <c r="T1424" s="72">
        <v>6.61</v>
      </c>
      <c r="U1424" s="73">
        <v>37151</v>
      </c>
      <c r="V1424" s="72">
        <v>5.0199999999999996</v>
      </c>
      <c r="W1424" s="73">
        <v>37481</v>
      </c>
      <c r="X1424" s="72">
        <v>4.7699999999999996</v>
      </c>
      <c r="Y1424" s="73"/>
    </row>
    <row r="1425" spans="4:25">
      <c r="D1425" s="83" t="e">
        <f t="shared" si="22"/>
        <v>#DIV/0!</v>
      </c>
      <c r="E1425" s="72">
        <f>ROW()</f>
        <v>1425</v>
      </c>
      <c r="K1425" s="73">
        <v>36810</v>
      </c>
      <c r="L1425" s="72">
        <v>6.1</v>
      </c>
      <c r="M1425" s="73">
        <v>36810</v>
      </c>
      <c r="N1425" s="72">
        <v>6.25</v>
      </c>
      <c r="O1425" s="73">
        <v>36815</v>
      </c>
      <c r="P1425" s="72">
        <v>6.37</v>
      </c>
      <c r="Q1425" s="73">
        <v>39636</v>
      </c>
      <c r="R1425" s="72">
        <v>3.181</v>
      </c>
      <c r="S1425" s="73">
        <v>36818</v>
      </c>
      <c r="T1425" s="72">
        <v>6.6</v>
      </c>
      <c r="U1425" s="73">
        <v>37152</v>
      </c>
      <c r="V1425" s="72">
        <v>5.08</v>
      </c>
      <c r="W1425" s="73">
        <v>37482</v>
      </c>
      <c r="X1425" s="72">
        <v>4.5999999999999996</v>
      </c>
      <c r="Y1425" s="73"/>
    </row>
    <row r="1426" spans="4:25">
      <c r="D1426" s="83" t="e">
        <f t="shared" si="22"/>
        <v>#DIV/0!</v>
      </c>
      <c r="E1426" s="72">
        <f>ROW()</f>
        <v>1426</v>
      </c>
      <c r="K1426" s="73">
        <v>36811</v>
      </c>
      <c r="L1426" s="72">
        <v>6.09</v>
      </c>
      <c r="M1426" s="73">
        <v>36811</v>
      </c>
      <c r="N1426" s="72">
        <v>6.22</v>
      </c>
      <c r="O1426" s="73">
        <v>36816</v>
      </c>
      <c r="P1426" s="72">
        <v>6.35</v>
      </c>
      <c r="Q1426" s="73">
        <v>39637</v>
      </c>
      <c r="R1426" s="72">
        <v>3.1560000000000001</v>
      </c>
      <c r="S1426" s="73">
        <v>36819</v>
      </c>
      <c r="T1426" s="72">
        <v>6.5600000000000005</v>
      </c>
      <c r="U1426" s="73">
        <v>37153</v>
      </c>
      <c r="V1426" s="72">
        <v>5.18</v>
      </c>
      <c r="W1426" s="73">
        <v>37483</v>
      </c>
      <c r="X1426" s="72">
        <v>4.5999999999999996</v>
      </c>
      <c r="Y1426" s="73"/>
    </row>
    <row r="1427" spans="4:25">
      <c r="D1427" s="83" t="e">
        <f t="shared" si="22"/>
        <v>#DIV/0!</v>
      </c>
      <c r="E1427" s="72">
        <f>ROW()</f>
        <v>1427</v>
      </c>
      <c r="K1427" s="73">
        <v>36812</v>
      </c>
      <c r="L1427" s="72">
        <v>6.07</v>
      </c>
      <c r="M1427" s="73">
        <v>36812</v>
      </c>
      <c r="N1427" s="72">
        <v>6.18</v>
      </c>
      <c r="O1427" s="73">
        <v>36817</v>
      </c>
      <c r="P1427" s="72">
        <v>6.33</v>
      </c>
      <c r="Q1427" s="73">
        <v>39638</v>
      </c>
      <c r="R1427" s="72">
        <v>3.1259999999999999</v>
      </c>
      <c r="S1427" s="73">
        <v>36822</v>
      </c>
      <c r="T1427" s="72">
        <v>6.52</v>
      </c>
      <c r="U1427" s="73">
        <v>37154</v>
      </c>
      <c r="V1427" s="72">
        <v>5.08</v>
      </c>
      <c r="W1427" s="73">
        <v>37484</v>
      </c>
      <c r="X1427" s="72">
        <v>4.63</v>
      </c>
      <c r="Y1427" s="73"/>
    </row>
    <row r="1428" spans="4:25">
      <c r="D1428" s="83" t="e">
        <f t="shared" si="22"/>
        <v>#DIV/0!</v>
      </c>
      <c r="E1428" s="72">
        <f>ROW()</f>
        <v>1428</v>
      </c>
      <c r="K1428" s="73">
        <v>36815</v>
      </c>
      <c r="L1428" s="72">
        <v>6.08</v>
      </c>
      <c r="M1428" s="73">
        <v>36815</v>
      </c>
      <c r="N1428" s="72">
        <v>6.22</v>
      </c>
      <c r="O1428" s="73">
        <v>36818</v>
      </c>
      <c r="P1428" s="72">
        <v>6.32</v>
      </c>
      <c r="Q1428" s="73">
        <v>39639</v>
      </c>
      <c r="R1428" s="72">
        <v>3.024</v>
      </c>
      <c r="S1428" s="73">
        <v>36823</v>
      </c>
      <c r="T1428" s="72">
        <v>6.49</v>
      </c>
      <c r="U1428" s="73">
        <v>37155</v>
      </c>
      <c r="V1428" s="72">
        <v>5.0599999999999996</v>
      </c>
      <c r="W1428" s="73">
        <v>37487</v>
      </c>
      <c r="X1428" s="72">
        <v>4.72</v>
      </c>
      <c r="Y1428" s="73"/>
    </row>
    <row r="1429" spans="4:25">
      <c r="D1429" s="83" t="e">
        <f t="shared" si="22"/>
        <v>#DIV/0!</v>
      </c>
      <c r="E1429" s="72">
        <f>ROW()</f>
        <v>1429</v>
      </c>
      <c r="K1429" s="73">
        <v>36816</v>
      </c>
      <c r="L1429" s="72">
        <v>6.07</v>
      </c>
      <c r="M1429" s="73">
        <v>36816</v>
      </c>
      <c r="N1429" s="72">
        <v>6.19</v>
      </c>
      <c r="O1429" s="73">
        <v>36819</v>
      </c>
      <c r="P1429" s="72">
        <v>6.28</v>
      </c>
      <c r="Q1429" s="73">
        <v>39640</v>
      </c>
      <c r="R1429" s="72">
        <v>3.0230000000000001</v>
      </c>
      <c r="S1429" s="73">
        <v>36824</v>
      </c>
      <c r="T1429" s="72">
        <v>6.5</v>
      </c>
      <c r="U1429" s="73">
        <v>37158</v>
      </c>
      <c r="V1429" s="72">
        <v>5.01</v>
      </c>
      <c r="W1429" s="73">
        <v>37488</v>
      </c>
      <c r="X1429" s="72">
        <v>4.71</v>
      </c>
      <c r="Y1429" s="73"/>
    </row>
    <row r="1430" spans="4:25">
      <c r="D1430" s="83" t="e">
        <f t="shared" si="22"/>
        <v>#DIV/0!</v>
      </c>
      <c r="E1430" s="72">
        <f>ROW()</f>
        <v>1430</v>
      </c>
      <c r="K1430" s="73">
        <v>36817</v>
      </c>
      <c r="L1430" s="72">
        <v>6.07</v>
      </c>
      <c r="M1430" s="73">
        <v>36817</v>
      </c>
      <c r="N1430" s="72">
        <v>6.18</v>
      </c>
      <c r="O1430" s="73">
        <v>36822</v>
      </c>
      <c r="P1430" s="72">
        <v>6.25</v>
      </c>
      <c r="Q1430" s="73">
        <v>39643</v>
      </c>
      <c r="R1430" s="72">
        <v>3.202</v>
      </c>
      <c r="S1430" s="73">
        <v>36825</v>
      </c>
      <c r="T1430" s="72">
        <v>6.5</v>
      </c>
      <c r="U1430" s="73">
        <v>37159</v>
      </c>
      <c r="V1430" s="72">
        <v>5.0599999999999996</v>
      </c>
      <c r="W1430" s="73">
        <v>37489</v>
      </c>
      <c r="X1430" s="72">
        <v>4.59</v>
      </c>
      <c r="Y1430" s="73"/>
    </row>
    <row r="1431" spans="4:25">
      <c r="D1431" s="83" t="e">
        <f t="shared" si="22"/>
        <v>#DIV/0!</v>
      </c>
      <c r="E1431" s="72">
        <f>ROW()</f>
        <v>1431</v>
      </c>
      <c r="K1431" s="73">
        <v>36818</v>
      </c>
      <c r="L1431" s="72">
        <v>6.08</v>
      </c>
      <c r="M1431" s="73">
        <v>36818</v>
      </c>
      <c r="N1431" s="72">
        <v>6.18</v>
      </c>
      <c r="O1431" s="73">
        <v>36823</v>
      </c>
      <c r="P1431" s="72">
        <v>6.23</v>
      </c>
      <c r="Q1431" s="73">
        <v>39644</v>
      </c>
      <c r="R1431" s="72">
        <v>3.0449999999999999</v>
      </c>
      <c r="S1431" s="73">
        <v>36826</v>
      </c>
      <c r="T1431" s="72">
        <v>6.49</v>
      </c>
      <c r="U1431" s="73">
        <v>37160</v>
      </c>
      <c r="V1431" s="72">
        <v>4.96</v>
      </c>
      <c r="W1431" s="73">
        <v>37490</v>
      </c>
      <c r="X1431" s="72">
        <v>4.63</v>
      </c>
      <c r="Y1431" s="73"/>
    </row>
    <row r="1432" spans="4:25">
      <c r="D1432" s="83" t="e">
        <f t="shared" si="22"/>
        <v>#DIV/0!</v>
      </c>
      <c r="E1432" s="72">
        <f>ROW()</f>
        <v>1432</v>
      </c>
      <c r="K1432" s="73">
        <v>36819</v>
      </c>
      <c r="L1432" s="72">
        <v>6.01</v>
      </c>
      <c r="M1432" s="73">
        <v>36819</v>
      </c>
      <c r="N1432" s="72">
        <v>6.13</v>
      </c>
      <c r="O1432" s="73">
        <v>36824</v>
      </c>
      <c r="P1432" s="72">
        <v>6.24</v>
      </c>
      <c r="Q1432" s="73">
        <v>39645</v>
      </c>
      <c r="R1432" s="72">
        <v>2.9350000000000001</v>
      </c>
      <c r="S1432" s="73">
        <v>36829</v>
      </c>
      <c r="T1432" s="72">
        <v>6.54</v>
      </c>
      <c r="U1432" s="73">
        <v>37161</v>
      </c>
      <c r="V1432" s="72">
        <v>4.92</v>
      </c>
      <c r="W1432" s="73">
        <v>37491</v>
      </c>
      <c r="X1432" s="72">
        <v>4.68</v>
      </c>
      <c r="Y1432" s="73"/>
    </row>
    <row r="1433" spans="4:25">
      <c r="D1433" s="83" t="e">
        <f t="shared" si="22"/>
        <v>#DIV/0!</v>
      </c>
      <c r="E1433" s="72">
        <f>ROW()</f>
        <v>1433</v>
      </c>
      <c r="K1433" s="73">
        <v>36822</v>
      </c>
      <c r="L1433" s="72">
        <v>5.97</v>
      </c>
      <c r="M1433" s="73">
        <v>36822</v>
      </c>
      <c r="N1433" s="72">
        <v>6.1</v>
      </c>
      <c r="O1433" s="73">
        <v>36825</v>
      </c>
      <c r="P1433" s="72">
        <v>6.23</v>
      </c>
      <c r="Q1433" s="73">
        <v>39646</v>
      </c>
      <c r="R1433" s="72">
        <v>2.9580000000000002</v>
      </c>
      <c r="S1433" s="73">
        <v>36830</v>
      </c>
      <c r="T1433" s="72">
        <v>6.57</v>
      </c>
      <c r="U1433" s="73">
        <v>37162</v>
      </c>
      <c r="V1433" s="72">
        <v>4.8499999999999996</v>
      </c>
      <c r="W1433" s="73">
        <v>37494</v>
      </c>
      <c r="X1433" s="72">
        <v>4.6100000000000003</v>
      </c>
      <c r="Y1433" s="73"/>
    </row>
    <row r="1434" spans="4:25">
      <c r="D1434" s="83" t="e">
        <f t="shared" si="22"/>
        <v>#DIV/0!</v>
      </c>
      <c r="E1434" s="72">
        <f>ROW()</f>
        <v>1434</v>
      </c>
      <c r="K1434" s="73">
        <v>36823</v>
      </c>
      <c r="L1434" s="72">
        <v>5.97</v>
      </c>
      <c r="M1434" s="73">
        <v>36823</v>
      </c>
      <c r="N1434" s="72">
        <v>6.08</v>
      </c>
      <c r="O1434" s="73">
        <v>36826</v>
      </c>
      <c r="P1434" s="72">
        <v>6.24</v>
      </c>
      <c r="Q1434" s="73">
        <v>39647</v>
      </c>
      <c r="R1434" s="72">
        <v>3.016</v>
      </c>
      <c r="S1434" s="73">
        <v>36831</v>
      </c>
      <c r="T1434" s="72">
        <v>6.54</v>
      </c>
      <c r="U1434" s="73">
        <v>37167</v>
      </c>
      <c r="V1434" s="72">
        <v>4.79</v>
      </c>
      <c r="W1434" s="73">
        <v>37495</v>
      </c>
      <c r="X1434" s="72">
        <v>4.59</v>
      </c>
      <c r="Y1434" s="73"/>
    </row>
    <row r="1435" spans="4:25">
      <c r="D1435" s="83" t="e">
        <f t="shared" si="22"/>
        <v>#DIV/0!</v>
      </c>
      <c r="E1435" s="72">
        <f>ROW()</f>
        <v>1435</v>
      </c>
      <c r="K1435" s="73">
        <v>36824</v>
      </c>
      <c r="L1435" s="72">
        <v>5.98</v>
      </c>
      <c r="M1435" s="73">
        <v>36824</v>
      </c>
      <c r="N1435" s="72">
        <v>6.1</v>
      </c>
      <c r="O1435" s="73">
        <v>36829</v>
      </c>
      <c r="P1435" s="72">
        <v>6.3</v>
      </c>
      <c r="Q1435" s="73">
        <v>39650</v>
      </c>
      <c r="R1435" s="72">
        <v>3.15</v>
      </c>
      <c r="S1435" s="73">
        <v>36832</v>
      </c>
      <c r="T1435" s="72">
        <v>6.49</v>
      </c>
      <c r="U1435" s="73">
        <v>37168</v>
      </c>
      <c r="V1435" s="72">
        <v>4.75</v>
      </c>
      <c r="W1435" s="73">
        <v>37496</v>
      </c>
      <c r="X1435" s="72">
        <v>4.62</v>
      </c>
      <c r="Y1435" s="73"/>
    </row>
    <row r="1436" spans="4:25">
      <c r="D1436" s="83" t="e">
        <f t="shared" si="22"/>
        <v>#DIV/0!</v>
      </c>
      <c r="E1436" s="72">
        <f>ROW()</f>
        <v>1436</v>
      </c>
      <c r="K1436" s="73">
        <v>36825</v>
      </c>
      <c r="L1436" s="72">
        <v>5.95</v>
      </c>
      <c r="M1436" s="73">
        <v>36825</v>
      </c>
      <c r="N1436" s="72">
        <v>6.09</v>
      </c>
      <c r="O1436" s="73">
        <v>36830</v>
      </c>
      <c r="P1436" s="72">
        <v>6.3</v>
      </c>
      <c r="Q1436" s="73">
        <v>39651</v>
      </c>
      <c r="R1436" s="72">
        <v>3.1030000000000002</v>
      </c>
      <c r="S1436" s="73">
        <v>36833</v>
      </c>
      <c r="T1436" s="72">
        <v>6.48</v>
      </c>
      <c r="U1436" s="73">
        <v>37169</v>
      </c>
      <c r="V1436" s="72">
        <v>4.78</v>
      </c>
      <c r="W1436" s="73">
        <v>37497</v>
      </c>
      <c r="X1436" s="72">
        <v>4.5199999999999996</v>
      </c>
      <c r="Y1436" s="73"/>
    </row>
    <row r="1437" spans="4:25">
      <c r="D1437" s="83" t="e">
        <f t="shared" si="22"/>
        <v>#DIV/0!</v>
      </c>
      <c r="E1437" s="72">
        <f>ROW()</f>
        <v>1437</v>
      </c>
      <c r="K1437" s="73">
        <v>36826</v>
      </c>
      <c r="L1437" s="72">
        <v>5.96</v>
      </c>
      <c r="M1437" s="73">
        <v>36826</v>
      </c>
      <c r="N1437" s="72">
        <v>6.1</v>
      </c>
      <c r="O1437" s="73">
        <v>36831</v>
      </c>
      <c r="P1437" s="72">
        <v>6.26</v>
      </c>
      <c r="Q1437" s="73">
        <v>39652</v>
      </c>
      <c r="R1437" s="72">
        <v>3.2160000000000002</v>
      </c>
      <c r="S1437" s="73">
        <v>36836</v>
      </c>
      <c r="T1437" s="72">
        <v>6.54</v>
      </c>
      <c r="U1437" s="73">
        <v>37172</v>
      </c>
      <c r="V1437" s="72">
        <v>4.7699999999999996</v>
      </c>
      <c r="W1437" s="73">
        <v>37498</v>
      </c>
      <c r="X1437" s="72">
        <v>4.4400000000000004</v>
      </c>
      <c r="Y1437" s="73"/>
    </row>
    <row r="1438" spans="4:25">
      <c r="D1438" s="83" t="e">
        <f t="shared" si="22"/>
        <v>#DIV/0!</v>
      </c>
      <c r="E1438" s="72">
        <f>ROW()</f>
        <v>1438</v>
      </c>
      <c r="K1438" s="73">
        <v>36829</v>
      </c>
      <c r="L1438" s="72">
        <v>6.01</v>
      </c>
      <c r="M1438" s="73">
        <v>36829</v>
      </c>
      <c r="N1438" s="72">
        <v>6.18</v>
      </c>
      <c r="O1438" s="73">
        <v>36832</v>
      </c>
      <c r="P1438" s="72">
        <v>6.2</v>
      </c>
      <c r="Q1438" s="73">
        <v>39653</v>
      </c>
      <c r="R1438" s="72">
        <v>3.22</v>
      </c>
      <c r="S1438" s="73">
        <v>36837</v>
      </c>
      <c r="T1438" s="72">
        <v>6.6</v>
      </c>
      <c r="U1438" s="73">
        <v>37173</v>
      </c>
      <c r="V1438" s="72">
        <v>4.78</v>
      </c>
      <c r="W1438" s="73">
        <v>37501</v>
      </c>
      <c r="X1438" s="72">
        <v>4.38</v>
      </c>
      <c r="Y1438" s="73"/>
    </row>
    <row r="1439" spans="4:25">
      <c r="D1439" s="83" t="e">
        <f t="shared" si="22"/>
        <v>#DIV/0!</v>
      </c>
      <c r="E1439" s="72">
        <f>ROW()</f>
        <v>1439</v>
      </c>
      <c r="K1439" s="73">
        <v>36830</v>
      </c>
      <c r="L1439" s="72">
        <v>6.03</v>
      </c>
      <c r="M1439" s="73">
        <v>36830</v>
      </c>
      <c r="N1439" s="72">
        <v>6.17</v>
      </c>
      <c r="O1439" s="73">
        <v>36833</v>
      </c>
      <c r="P1439" s="72">
        <v>6.19</v>
      </c>
      <c r="Q1439" s="73">
        <v>39654</v>
      </c>
      <c r="R1439" s="72">
        <v>3.1219999999999999</v>
      </c>
      <c r="S1439" s="73">
        <v>36838</v>
      </c>
      <c r="T1439" s="72">
        <v>6.6</v>
      </c>
      <c r="U1439" s="73">
        <v>37174</v>
      </c>
      <c r="V1439" s="72">
        <v>4.8499999999999996</v>
      </c>
      <c r="W1439" s="73">
        <v>37502</v>
      </c>
      <c r="X1439" s="72">
        <v>4.24</v>
      </c>
      <c r="Y1439" s="73"/>
    </row>
    <row r="1440" spans="4:25">
      <c r="D1440" s="83" t="e">
        <f t="shared" si="22"/>
        <v>#DIV/0!</v>
      </c>
      <c r="E1440" s="72">
        <f>ROW()</f>
        <v>1440</v>
      </c>
      <c r="K1440" s="73">
        <v>36831</v>
      </c>
      <c r="L1440" s="72">
        <v>5.97</v>
      </c>
      <c r="M1440" s="73">
        <v>36831</v>
      </c>
      <c r="N1440" s="72">
        <v>6.11</v>
      </c>
      <c r="O1440" s="73">
        <v>36836</v>
      </c>
      <c r="P1440" s="72">
        <v>6.27</v>
      </c>
      <c r="Q1440" s="73">
        <v>39657</v>
      </c>
      <c r="R1440" s="72">
        <v>3.206</v>
      </c>
      <c r="S1440" s="73">
        <v>36839</v>
      </c>
      <c r="T1440" s="72">
        <v>6.65</v>
      </c>
      <c r="U1440" s="73">
        <v>37175</v>
      </c>
      <c r="V1440" s="72">
        <v>4.8499999999999996</v>
      </c>
      <c r="W1440" s="73">
        <v>37503</v>
      </c>
      <c r="X1440" s="72">
        <v>4.12</v>
      </c>
      <c r="Y1440" s="73"/>
    </row>
    <row r="1441" spans="4:25">
      <c r="D1441" s="83" t="e">
        <f t="shared" si="22"/>
        <v>#DIV/0!</v>
      </c>
      <c r="E1441" s="72">
        <f>ROW()</f>
        <v>1441</v>
      </c>
      <c r="K1441" s="73">
        <v>36832</v>
      </c>
      <c r="L1441" s="72">
        <v>5.93</v>
      </c>
      <c r="M1441" s="73">
        <v>36832</v>
      </c>
      <c r="N1441" s="72">
        <v>6.05</v>
      </c>
      <c r="O1441" s="73">
        <v>36837</v>
      </c>
      <c r="P1441" s="72">
        <v>6.3</v>
      </c>
      <c r="Q1441" s="73">
        <v>39658</v>
      </c>
      <c r="R1441" s="72">
        <v>3.1480000000000001</v>
      </c>
      <c r="S1441" s="73">
        <v>36840</v>
      </c>
      <c r="T1441" s="72">
        <v>6.65</v>
      </c>
      <c r="U1441" s="73">
        <v>37176</v>
      </c>
      <c r="V1441" s="72">
        <v>4.92</v>
      </c>
      <c r="W1441" s="73">
        <v>37504</v>
      </c>
      <c r="X1441" s="72">
        <v>4.1399999999999997</v>
      </c>
      <c r="Y1441" s="73"/>
    </row>
    <row r="1442" spans="4:25">
      <c r="D1442" s="83" t="e">
        <f t="shared" si="22"/>
        <v>#DIV/0!</v>
      </c>
      <c r="E1442" s="72">
        <f>ROW()</f>
        <v>1442</v>
      </c>
      <c r="K1442" s="73">
        <v>36833</v>
      </c>
      <c r="L1442" s="72">
        <v>5.9399999999999995</v>
      </c>
      <c r="M1442" s="73">
        <v>36833</v>
      </c>
      <c r="N1442" s="72">
        <v>6.06</v>
      </c>
      <c r="O1442" s="73">
        <v>36838</v>
      </c>
      <c r="P1442" s="72">
        <v>6.33</v>
      </c>
      <c r="Q1442" s="73">
        <v>39659</v>
      </c>
      <c r="R1442" s="72">
        <v>3.169</v>
      </c>
      <c r="S1442" s="73">
        <v>36843</v>
      </c>
      <c r="T1442" s="72">
        <v>6.62</v>
      </c>
      <c r="U1442" s="73">
        <v>37179</v>
      </c>
      <c r="V1442" s="72">
        <v>4.92</v>
      </c>
      <c r="W1442" s="73">
        <v>37505</v>
      </c>
      <c r="X1442" s="72">
        <v>4.2</v>
      </c>
      <c r="Y1442" s="73"/>
    </row>
    <row r="1443" spans="4:25">
      <c r="D1443" s="83" t="e">
        <f t="shared" si="22"/>
        <v>#DIV/0!</v>
      </c>
      <c r="E1443" s="72">
        <f>ROW()</f>
        <v>1443</v>
      </c>
      <c r="K1443" s="73">
        <v>36836</v>
      </c>
      <c r="L1443" s="72">
        <v>5.97</v>
      </c>
      <c r="M1443" s="73">
        <v>36836</v>
      </c>
      <c r="N1443" s="72">
        <v>6.13</v>
      </c>
      <c r="O1443" s="73">
        <v>36839</v>
      </c>
      <c r="P1443" s="72">
        <v>6.35</v>
      </c>
      <c r="Q1443" s="73">
        <v>39660</v>
      </c>
      <c r="R1443" s="72">
        <v>3.1459999999999999</v>
      </c>
      <c r="S1443" s="73">
        <v>36844</v>
      </c>
      <c r="T1443" s="72">
        <v>6.6</v>
      </c>
      <c r="U1443" s="73">
        <v>37180</v>
      </c>
      <c r="V1443" s="72">
        <v>4.87</v>
      </c>
      <c r="W1443" s="73">
        <v>37508</v>
      </c>
      <c r="X1443" s="72">
        <v>4.3499999999999996</v>
      </c>
      <c r="Y1443" s="73"/>
    </row>
    <row r="1444" spans="4:25">
      <c r="D1444" s="83" t="e">
        <f t="shared" si="22"/>
        <v>#DIV/0!</v>
      </c>
      <c r="E1444" s="72">
        <f>ROW()</f>
        <v>1444</v>
      </c>
      <c r="K1444" s="73">
        <v>36837</v>
      </c>
      <c r="L1444" s="72">
        <v>6.02</v>
      </c>
      <c r="M1444" s="73">
        <v>36837</v>
      </c>
      <c r="N1444" s="72">
        <v>6.15</v>
      </c>
      <c r="O1444" s="73">
        <v>36840</v>
      </c>
      <c r="P1444" s="72">
        <v>6.35</v>
      </c>
      <c r="Q1444" s="73">
        <v>39661</v>
      </c>
      <c r="R1444" s="72">
        <v>3.0609999999999999</v>
      </c>
      <c r="S1444" s="73">
        <v>36845</v>
      </c>
      <c r="T1444" s="72">
        <v>6.6</v>
      </c>
      <c r="U1444" s="73">
        <v>37181</v>
      </c>
      <c r="V1444" s="72">
        <v>4.84</v>
      </c>
      <c r="W1444" s="73">
        <v>37509</v>
      </c>
      <c r="X1444" s="72">
        <v>4.4000000000000004</v>
      </c>
      <c r="Y1444" s="73"/>
    </row>
    <row r="1445" spans="4:25">
      <c r="D1445" s="83" t="e">
        <f t="shared" si="22"/>
        <v>#DIV/0!</v>
      </c>
      <c r="E1445" s="72">
        <f>ROW()</f>
        <v>1445</v>
      </c>
      <c r="K1445" s="73">
        <v>36838</v>
      </c>
      <c r="L1445" s="72">
        <v>6.01</v>
      </c>
      <c r="M1445" s="73">
        <v>36838</v>
      </c>
      <c r="N1445" s="72">
        <v>6.18</v>
      </c>
      <c r="O1445" s="73">
        <v>36843</v>
      </c>
      <c r="P1445" s="72">
        <v>6.32</v>
      </c>
      <c r="Q1445" s="73">
        <v>39664</v>
      </c>
      <c r="R1445" s="72">
        <v>3.036</v>
      </c>
      <c r="S1445" s="73">
        <v>36846</v>
      </c>
      <c r="T1445" s="72">
        <v>6.57</v>
      </c>
      <c r="U1445" s="73">
        <v>37182</v>
      </c>
      <c r="V1445" s="72">
        <v>4.8499999999999996</v>
      </c>
      <c r="W1445" s="73">
        <v>37510</v>
      </c>
      <c r="X1445" s="72">
        <v>4.4000000000000004</v>
      </c>
      <c r="Y1445" s="73"/>
    </row>
    <row r="1446" spans="4:25">
      <c r="D1446" s="83" t="e">
        <f t="shared" si="22"/>
        <v>#DIV/0!</v>
      </c>
      <c r="E1446" s="72">
        <f>ROW()</f>
        <v>1446</v>
      </c>
      <c r="K1446" s="73">
        <v>36839</v>
      </c>
      <c r="L1446" s="72">
        <v>6</v>
      </c>
      <c r="M1446" s="73">
        <v>36839</v>
      </c>
      <c r="N1446" s="72">
        <v>6.16</v>
      </c>
      <c r="O1446" s="73">
        <v>36844</v>
      </c>
      <c r="P1446" s="72">
        <v>6.3</v>
      </c>
      <c r="Q1446" s="73">
        <v>39665</v>
      </c>
      <c r="R1446" s="72">
        <v>3.0110000000000001</v>
      </c>
      <c r="S1446" s="73">
        <v>36847</v>
      </c>
      <c r="T1446" s="72">
        <v>6.53</v>
      </c>
      <c r="U1446" s="73">
        <v>37183</v>
      </c>
      <c r="V1446" s="72">
        <v>4.93</v>
      </c>
      <c r="W1446" s="73">
        <v>37511</v>
      </c>
      <c r="X1446" s="72">
        <v>4.4800000000000004</v>
      </c>
      <c r="Y1446" s="73"/>
    </row>
    <row r="1447" spans="4:25">
      <c r="D1447" s="83" t="e">
        <f t="shared" si="22"/>
        <v>#DIV/0!</v>
      </c>
      <c r="E1447" s="72">
        <f>ROW()</f>
        <v>1447</v>
      </c>
      <c r="K1447" s="73">
        <v>36840</v>
      </c>
      <c r="L1447" s="72">
        <v>6.01</v>
      </c>
      <c r="M1447" s="73">
        <v>36840</v>
      </c>
      <c r="N1447" s="72">
        <v>6.16</v>
      </c>
      <c r="O1447" s="73">
        <v>36845</v>
      </c>
      <c r="P1447" s="72">
        <v>6.3</v>
      </c>
      <c r="Q1447" s="73">
        <v>39666</v>
      </c>
      <c r="R1447" s="72">
        <v>3.0110000000000001</v>
      </c>
      <c r="S1447" s="73">
        <v>36850</v>
      </c>
      <c r="T1447" s="72">
        <v>6.55</v>
      </c>
      <c r="U1447" s="73">
        <v>37186</v>
      </c>
      <c r="V1447" s="72">
        <v>4.96</v>
      </c>
      <c r="W1447" s="73">
        <v>37512</v>
      </c>
      <c r="X1447" s="72">
        <v>4.3600000000000003</v>
      </c>
      <c r="Y1447" s="73"/>
    </row>
    <row r="1448" spans="4:25">
      <c r="D1448" s="83" t="e">
        <f t="shared" si="22"/>
        <v>#DIV/0!</v>
      </c>
      <c r="E1448" s="72">
        <f>ROW()</f>
        <v>1448</v>
      </c>
      <c r="K1448" s="73">
        <v>36843</v>
      </c>
      <c r="L1448" s="72">
        <v>6</v>
      </c>
      <c r="M1448" s="73">
        <v>36843</v>
      </c>
      <c r="N1448" s="72">
        <v>6.16</v>
      </c>
      <c r="O1448" s="73">
        <v>36846</v>
      </c>
      <c r="P1448" s="72">
        <v>6.36</v>
      </c>
      <c r="Q1448" s="73">
        <v>39667</v>
      </c>
      <c r="R1448" s="72">
        <v>2.9929999999999999</v>
      </c>
      <c r="S1448" s="73">
        <v>36851</v>
      </c>
      <c r="T1448" s="72">
        <v>6.54</v>
      </c>
      <c r="U1448" s="73">
        <v>37187</v>
      </c>
      <c r="V1448" s="72">
        <v>5.0199999999999996</v>
      </c>
      <c r="W1448" s="73">
        <v>37515</v>
      </c>
      <c r="X1448" s="72">
        <v>4.28</v>
      </c>
      <c r="Y1448" s="73"/>
    </row>
    <row r="1449" spans="4:25">
      <c r="D1449" s="83" t="e">
        <f t="shared" si="22"/>
        <v>#DIV/0!</v>
      </c>
      <c r="E1449" s="72">
        <f>ROW()</f>
        <v>1449</v>
      </c>
      <c r="K1449" s="73">
        <v>36844</v>
      </c>
      <c r="L1449" s="72">
        <v>5.97</v>
      </c>
      <c r="M1449" s="73">
        <v>36844</v>
      </c>
      <c r="N1449" s="72">
        <v>6.16</v>
      </c>
      <c r="O1449" s="73">
        <v>36847</v>
      </c>
      <c r="P1449" s="72">
        <v>6.23</v>
      </c>
      <c r="Q1449" s="73">
        <v>39668</v>
      </c>
      <c r="R1449" s="72">
        <v>2.8810000000000002</v>
      </c>
      <c r="S1449" s="73">
        <v>36852</v>
      </c>
      <c r="T1449" s="72">
        <v>6.5600000000000005</v>
      </c>
      <c r="U1449" s="73">
        <v>37188</v>
      </c>
      <c r="V1449" s="72">
        <v>5</v>
      </c>
      <c r="W1449" s="73">
        <v>37516</v>
      </c>
      <c r="X1449" s="72">
        <v>4.29</v>
      </c>
      <c r="Y1449" s="73"/>
    </row>
    <row r="1450" spans="4:25">
      <c r="D1450" s="83" t="e">
        <f t="shared" si="22"/>
        <v>#DIV/0!</v>
      </c>
      <c r="E1450" s="72">
        <f>ROW()</f>
        <v>1450</v>
      </c>
      <c r="K1450" s="73">
        <v>36845</v>
      </c>
      <c r="L1450" s="72">
        <v>5.97</v>
      </c>
      <c r="M1450" s="73">
        <v>36845</v>
      </c>
      <c r="N1450" s="72">
        <v>6.16</v>
      </c>
      <c r="O1450" s="73">
        <v>36850</v>
      </c>
      <c r="P1450" s="72">
        <v>6.25</v>
      </c>
      <c r="Q1450" s="73">
        <v>39671</v>
      </c>
      <c r="R1450" s="72">
        <v>2.8769999999999998</v>
      </c>
      <c r="S1450" s="73">
        <v>36853</v>
      </c>
      <c r="T1450" s="72">
        <v>6.55</v>
      </c>
      <c r="U1450" s="73">
        <v>37190</v>
      </c>
      <c r="V1450" s="72">
        <v>4.93</v>
      </c>
      <c r="W1450" s="73">
        <v>37517</v>
      </c>
      <c r="X1450" s="72">
        <v>4.18</v>
      </c>
      <c r="Y1450" s="73"/>
    </row>
    <row r="1451" spans="4:25">
      <c r="D1451" s="83" t="e">
        <f t="shared" si="22"/>
        <v>#DIV/0!</v>
      </c>
      <c r="E1451" s="72">
        <f>ROW()</f>
        <v>1451</v>
      </c>
      <c r="K1451" s="73">
        <v>36846</v>
      </c>
      <c r="L1451" s="72">
        <v>5.93</v>
      </c>
      <c r="M1451" s="73">
        <v>36846</v>
      </c>
      <c r="N1451" s="72">
        <v>6.12</v>
      </c>
      <c r="O1451" s="73">
        <v>36851</v>
      </c>
      <c r="P1451" s="72">
        <v>6.26</v>
      </c>
      <c r="Q1451" s="73">
        <v>39672</v>
      </c>
      <c r="R1451" s="72">
        <v>2.9249999999999998</v>
      </c>
      <c r="S1451" s="73">
        <v>36854</v>
      </c>
      <c r="T1451" s="72">
        <v>6.55</v>
      </c>
      <c r="U1451" s="73">
        <v>37193</v>
      </c>
      <c r="V1451" s="72">
        <v>4.93</v>
      </c>
      <c r="W1451" s="73">
        <v>37518</v>
      </c>
      <c r="X1451" s="72">
        <v>4.2</v>
      </c>
      <c r="Y1451" s="73"/>
    </row>
    <row r="1452" spans="4:25">
      <c r="D1452" s="83" t="e">
        <f t="shared" si="22"/>
        <v>#DIV/0!</v>
      </c>
      <c r="E1452" s="72">
        <f>ROW()</f>
        <v>1452</v>
      </c>
      <c r="K1452" s="73">
        <v>36847</v>
      </c>
      <c r="L1452" s="72">
        <v>5.93</v>
      </c>
      <c r="M1452" s="73">
        <v>36847</v>
      </c>
      <c r="N1452" s="72">
        <v>6.09</v>
      </c>
      <c r="O1452" s="73">
        <v>36852</v>
      </c>
      <c r="P1452" s="72">
        <v>6.27</v>
      </c>
      <c r="Q1452" s="73">
        <v>39673</v>
      </c>
      <c r="R1452" s="72">
        <v>2.8289999999999997</v>
      </c>
      <c r="S1452" s="73">
        <v>36857</v>
      </c>
      <c r="T1452" s="72">
        <v>6.55</v>
      </c>
      <c r="U1452" s="73">
        <v>37194</v>
      </c>
      <c r="V1452" s="72">
        <v>4.91</v>
      </c>
      <c r="W1452" s="73">
        <v>37519</v>
      </c>
      <c r="X1452" s="72">
        <v>4.2</v>
      </c>
      <c r="Y1452" s="73"/>
    </row>
    <row r="1453" spans="4:25">
      <c r="D1453" s="83" t="e">
        <f t="shared" si="22"/>
        <v>#DIV/0!</v>
      </c>
      <c r="E1453" s="72">
        <f>ROW()</f>
        <v>1453</v>
      </c>
      <c r="K1453" s="73">
        <v>36850</v>
      </c>
      <c r="L1453" s="72">
        <v>5.9399999999999995</v>
      </c>
      <c r="M1453" s="73">
        <v>36850</v>
      </c>
      <c r="N1453" s="72">
        <v>6.11</v>
      </c>
      <c r="O1453" s="73">
        <v>36853</v>
      </c>
      <c r="P1453" s="72">
        <v>6.25</v>
      </c>
      <c r="Q1453" s="73">
        <v>39674</v>
      </c>
      <c r="R1453" s="72">
        <v>2.774</v>
      </c>
      <c r="S1453" s="73">
        <v>36858</v>
      </c>
      <c r="T1453" s="72">
        <v>6.55</v>
      </c>
      <c r="U1453" s="73">
        <v>37195</v>
      </c>
      <c r="V1453" s="72">
        <v>4.84</v>
      </c>
      <c r="W1453" s="73">
        <v>37522</v>
      </c>
      <c r="X1453" s="72">
        <v>4.2</v>
      </c>
      <c r="Y1453" s="73"/>
    </row>
    <row r="1454" spans="4:25">
      <c r="D1454" s="83" t="e">
        <f t="shared" si="22"/>
        <v>#DIV/0!</v>
      </c>
      <c r="E1454" s="72">
        <f>ROW()</f>
        <v>1454</v>
      </c>
      <c r="K1454" s="73">
        <v>36851</v>
      </c>
      <c r="L1454" s="72">
        <v>5.95</v>
      </c>
      <c r="M1454" s="73">
        <v>36851</v>
      </c>
      <c r="N1454" s="72">
        <v>6.11</v>
      </c>
      <c r="O1454" s="73">
        <v>36854</v>
      </c>
      <c r="P1454" s="72">
        <v>6.26</v>
      </c>
      <c r="Q1454" s="73">
        <v>39675</v>
      </c>
      <c r="R1454" s="72">
        <v>2.77</v>
      </c>
      <c r="S1454" s="73">
        <v>36859</v>
      </c>
      <c r="T1454" s="72">
        <v>6.53</v>
      </c>
      <c r="U1454" s="73">
        <v>37196</v>
      </c>
      <c r="V1454" s="72">
        <v>4.7</v>
      </c>
      <c r="W1454" s="73">
        <v>37523</v>
      </c>
      <c r="X1454" s="72">
        <v>4.16</v>
      </c>
      <c r="Y1454" s="73"/>
    </row>
    <row r="1455" spans="4:25">
      <c r="D1455" s="83" t="e">
        <f t="shared" si="22"/>
        <v>#DIV/0!</v>
      </c>
      <c r="E1455" s="72">
        <f>ROW()</f>
        <v>1455</v>
      </c>
      <c r="K1455" s="73">
        <v>36852</v>
      </c>
      <c r="L1455" s="72">
        <v>5.96</v>
      </c>
      <c r="M1455" s="73">
        <v>36852</v>
      </c>
      <c r="N1455" s="72">
        <v>6.11</v>
      </c>
      <c r="O1455" s="73">
        <v>36857</v>
      </c>
      <c r="P1455" s="72">
        <v>6.25</v>
      </c>
      <c r="Q1455" s="73">
        <v>39678</v>
      </c>
      <c r="R1455" s="72">
        <v>2.74</v>
      </c>
      <c r="S1455" s="73">
        <v>36860</v>
      </c>
      <c r="T1455" s="72">
        <v>6.48</v>
      </c>
      <c r="U1455" s="73">
        <v>37197</v>
      </c>
      <c r="V1455" s="72">
        <v>4.6399999999999997</v>
      </c>
      <c r="W1455" s="73">
        <v>37524</v>
      </c>
      <c r="X1455" s="72">
        <v>4.0999999999999996</v>
      </c>
      <c r="Y1455" s="73"/>
    </row>
    <row r="1456" spans="4:25">
      <c r="D1456" s="83" t="e">
        <f t="shared" si="22"/>
        <v>#DIV/0!</v>
      </c>
      <c r="E1456" s="72">
        <f>ROW()</f>
        <v>1456</v>
      </c>
      <c r="K1456" s="73">
        <v>36853</v>
      </c>
      <c r="L1456" s="72">
        <v>5.97</v>
      </c>
      <c r="M1456" s="73">
        <v>36853</v>
      </c>
      <c r="N1456" s="72">
        <v>6.11</v>
      </c>
      <c r="O1456" s="73">
        <v>36858</v>
      </c>
      <c r="P1456" s="72">
        <v>6.25</v>
      </c>
      <c r="Q1456" s="73">
        <v>39679</v>
      </c>
      <c r="R1456" s="72">
        <v>2.73</v>
      </c>
      <c r="S1456" s="73">
        <v>36861</v>
      </c>
      <c r="T1456" s="72">
        <v>6.45</v>
      </c>
      <c r="U1456" s="73">
        <v>37200</v>
      </c>
      <c r="V1456" s="72">
        <v>4.68</v>
      </c>
      <c r="W1456" s="73">
        <v>37525</v>
      </c>
      <c r="X1456" s="72">
        <v>4.2</v>
      </c>
      <c r="Y1456" s="73"/>
    </row>
    <row r="1457" spans="4:25">
      <c r="D1457" s="83" t="e">
        <f t="shared" si="22"/>
        <v>#DIV/0!</v>
      </c>
      <c r="E1457" s="72">
        <f>ROW()</f>
        <v>1457</v>
      </c>
      <c r="K1457" s="73">
        <v>36854</v>
      </c>
      <c r="L1457" s="72">
        <v>5.95</v>
      </c>
      <c r="M1457" s="73">
        <v>36854</v>
      </c>
      <c r="N1457" s="72">
        <v>6.11</v>
      </c>
      <c r="O1457" s="73">
        <v>36859</v>
      </c>
      <c r="P1457" s="72">
        <v>6.23</v>
      </c>
      <c r="Q1457" s="73">
        <v>39680</v>
      </c>
      <c r="R1457" s="72">
        <v>2.6970000000000001</v>
      </c>
      <c r="S1457" s="73">
        <v>36864</v>
      </c>
      <c r="T1457" s="72">
        <v>6.44</v>
      </c>
      <c r="U1457" s="73">
        <v>37201</v>
      </c>
      <c r="V1457" s="72">
        <v>4.6100000000000003</v>
      </c>
      <c r="W1457" s="73">
        <v>37526</v>
      </c>
      <c r="X1457" s="72">
        <v>4.2300000000000004</v>
      </c>
      <c r="Y1457" s="73"/>
    </row>
    <row r="1458" spans="4:25">
      <c r="D1458" s="83" t="e">
        <f t="shared" si="22"/>
        <v>#DIV/0!</v>
      </c>
      <c r="E1458" s="72">
        <f>ROW()</f>
        <v>1458</v>
      </c>
      <c r="K1458" s="73">
        <v>36857</v>
      </c>
      <c r="L1458" s="72">
        <v>5.93</v>
      </c>
      <c r="M1458" s="73">
        <v>36857</v>
      </c>
      <c r="N1458" s="72">
        <v>6.11</v>
      </c>
      <c r="O1458" s="73">
        <v>36860</v>
      </c>
      <c r="P1458" s="72">
        <v>6.15</v>
      </c>
      <c r="Q1458" s="73">
        <v>39681</v>
      </c>
      <c r="R1458" s="72">
        <v>2.6520000000000001</v>
      </c>
      <c r="S1458" s="73">
        <v>36865</v>
      </c>
      <c r="T1458" s="72">
        <v>6.46</v>
      </c>
      <c r="U1458" s="73">
        <v>37202</v>
      </c>
      <c r="V1458" s="72">
        <v>4.59</v>
      </c>
      <c r="W1458" s="73">
        <v>37529</v>
      </c>
      <c r="X1458" s="72">
        <v>4.18</v>
      </c>
      <c r="Y1458" s="73"/>
    </row>
    <row r="1459" spans="4:25">
      <c r="D1459" s="83" t="e">
        <f t="shared" si="22"/>
        <v>#DIV/0!</v>
      </c>
      <c r="E1459" s="72">
        <f>ROW()</f>
        <v>1459</v>
      </c>
      <c r="K1459" s="73">
        <v>36858</v>
      </c>
      <c r="L1459" s="72">
        <v>5.93</v>
      </c>
      <c r="M1459" s="73">
        <v>36858</v>
      </c>
      <c r="N1459" s="72">
        <v>6.11</v>
      </c>
      <c r="O1459" s="73">
        <v>36861</v>
      </c>
      <c r="P1459" s="72">
        <v>6.1</v>
      </c>
      <c r="Q1459" s="73">
        <v>39682</v>
      </c>
      <c r="R1459" s="72">
        <v>2.6520000000000001</v>
      </c>
      <c r="S1459" s="73">
        <v>36866</v>
      </c>
      <c r="T1459" s="72">
        <v>6.34</v>
      </c>
      <c r="U1459" s="73">
        <v>37203</v>
      </c>
      <c r="V1459" s="72">
        <v>4.51</v>
      </c>
      <c r="W1459" s="73">
        <v>37531</v>
      </c>
      <c r="X1459" s="72">
        <v>4.26</v>
      </c>
      <c r="Y1459" s="73"/>
    </row>
    <row r="1460" spans="4:25">
      <c r="D1460" s="83" t="e">
        <f t="shared" si="22"/>
        <v>#DIV/0!</v>
      </c>
      <c r="E1460" s="72">
        <f>ROW()</f>
        <v>1460</v>
      </c>
      <c r="K1460" s="73">
        <v>36859</v>
      </c>
      <c r="L1460" s="72">
        <v>5.9</v>
      </c>
      <c r="M1460" s="73">
        <v>36859</v>
      </c>
      <c r="N1460" s="72">
        <v>6.07</v>
      </c>
      <c r="O1460" s="73">
        <v>36864</v>
      </c>
      <c r="P1460" s="72">
        <v>6.1</v>
      </c>
      <c r="Q1460" s="73">
        <v>39685</v>
      </c>
      <c r="R1460" s="72">
        <v>2.758</v>
      </c>
      <c r="S1460" s="73">
        <v>36867</v>
      </c>
      <c r="T1460" s="72">
        <v>6.12</v>
      </c>
      <c r="U1460" s="73">
        <v>37204</v>
      </c>
      <c r="V1460" s="72">
        <v>4.6100000000000003</v>
      </c>
      <c r="W1460" s="73">
        <v>37532</v>
      </c>
      <c r="X1460" s="72">
        <v>4.2699999999999996</v>
      </c>
      <c r="Y1460" s="73"/>
    </row>
    <row r="1461" spans="4:25">
      <c r="D1461" s="83" t="e">
        <f t="shared" si="22"/>
        <v>#DIV/0!</v>
      </c>
      <c r="E1461" s="72">
        <f>ROW()</f>
        <v>1461</v>
      </c>
      <c r="K1461" s="73">
        <v>36860</v>
      </c>
      <c r="L1461" s="72">
        <v>5.85</v>
      </c>
      <c r="M1461" s="73">
        <v>36860</v>
      </c>
      <c r="N1461" s="72">
        <v>5.99</v>
      </c>
      <c r="O1461" s="73">
        <v>36865</v>
      </c>
      <c r="P1461" s="72">
        <v>6.12</v>
      </c>
      <c r="Q1461" s="73">
        <v>39686</v>
      </c>
      <c r="R1461" s="72">
        <v>2.6840000000000002</v>
      </c>
      <c r="S1461" s="73">
        <v>36868</v>
      </c>
      <c r="T1461" s="72">
        <v>6.09</v>
      </c>
      <c r="U1461" s="73">
        <v>37207</v>
      </c>
      <c r="V1461" s="72">
        <v>4.62</v>
      </c>
      <c r="W1461" s="73">
        <v>37533</v>
      </c>
      <c r="X1461" s="72">
        <v>4.2699999999999996</v>
      </c>
      <c r="Y1461" s="73"/>
    </row>
    <row r="1462" spans="4:25">
      <c r="D1462" s="83" t="e">
        <f t="shared" si="22"/>
        <v>#DIV/0!</v>
      </c>
      <c r="E1462" s="72">
        <f>ROW()</f>
        <v>1462</v>
      </c>
      <c r="K1462" s="73">
        <v>36861</v>
      </c>
      <c r="L1462" s="72">
        <v>5.84</v>
      </c>
      <c r="M1462" s="73">
        <v>36861</v>
      </c>
      <c r="N1462" s="72">
        <v>5.9399999999999995</v>
      </c>
      <c r="O1462" s="73">
        <v>36866</v>
      </c>
      <c r="P1462" s="72">
        <v>5.99</v>
      </c>
      <c r="Q1462" s="73">
        <v>39687</v>
      </c>
      <c r="R1462" s="72">
        <v>2.669</v>
      </c>
      <c r="S1462" s="73">
        <v>36871</v>
      </c>
      <c r="T1462" s="72">
        <v>6.07</v>
      </c>
      <c r="U1462" s="73">
        <v>37208</v>
      </c>
      <c r="V1462" s="72">
        <v>4.57</v>
      </c>
      <c r="W1462" s="73">
        <v>37536</v>
      </c>
      <c r="X1462" s="72">
        <v>4.26</v>
      </c>
      <c r="Y1462" s="73"/>
    </row>
    <row r="1463" spans="4:25">
      <c r="D1463" s="83" t="e">
        <f t="shared" si="22"/>
        <v>#DIV/0!</v>
      </c>
      <c r="E1463" s="72">
        <f>ROW()</f>
        <v>1463</v>
      </c>
      <c r="K1463" s="73">
        <v>36864</v>
      </c>
      <c r="L1463" s="72">
        <v>5.83</v>
      </c>
      <c r="M1463" s="73">
        <v>36864</v>
      </c>
      <c r="N1463" s="72">
        <v>5.9399999999999995</v>
      </c>
      <c r="O1463" s="73">
        <v>36867</v>
      </c>
      <c r="P1463" s="72">
        <v>5.8100000000000005</v>
      </c>
      <c r="Q1463" s="73">
        <v>39688</v>
      </c>
      <c r="R1463" s="72">
        <v>2.6269999999999998</v>
      </c>
      <c r="S1463" s="73">
        <v>36872</v>
      </c>
      <c r="T1463" s="72">
        <v>6.05</v>
      </c>
      <c r="U1463" s="73">
        <v>37209</v>
      </c>
      <c r="V1463" s="72">
        <v>4.6500000000000004</v>
      </c>
      <c r="W1463" s="73">
        <v>37537</v>
      </c>
      <c r="X1463" s="72">
        <v>4.29</v>
      </c>
      <c r="Y1463" s="73"/>
    </row>
    <row r="1464" spans="4:25">
      <c r="D1464" s="83" t="e">
        <f t="shared" si="22"/>
        <v>#DIV/0!</v>
      </c>
      <c r="E1464" s="72">
        <f>ROW()</f>
        <v>1464</v>
      </c>
      <c r="K1464" s="73">
        <v>36865</v>
      </c>
      <c r="L1464" s="72">
        <v>5.85</v>
      </c>
      <c r="M1464" s="73">
        <v>36865</v>
      </c>
      <c r="N1464" s="72">
        <v>5.96</v>
      </c>
      <c r="O1464" s="73">
        <v>36868</v>
      </c>
      <c r="P1464" s="72">
        <v>5.8100000000000005</v>
      </c>
      <c r="Q1464" s="73">
        <v>39689</v>
      </c>
      <c r="R1464" s="72">
        <v>2.645</v>
      </c>
      <c r="S1464" s="73">
        <v>36873</v>
      </c>
      <c r="T1464" s="72">
        <v>6.06</v>
      </c>
      <c r="U1464" s="73">
        <v>37210</v>
      </c>
      <c r="V1464" s="72">
        <v>4.8100000000000005</v>
      </c>
      <c r="W1464" s="73">
        <v>37538</v>
      </c>
      <c r="X1464" s="72">
        <v>4.28</v>
      </c>
      <c r="Y1464" s="73"/>
    </row>
    <row r="1465" spans="4:25">
      <c r="D1465" s="83" t="e">
        <f t="shared" si="22"/>
        <v>#DIV/0!</v>
      </c>
      <c r="E1465" s="72">
        <f>ROW()</f>
        <v>1465</v>
      </c>
      <c r="K1465" s="73">
        <v>36866</v>
      </c>
      <c r="L1465" s="72">
        <v>5.74</v>
      </c>
      <c r="M1465" s="73">
        <v>36866</v>
      </c>
      <c r="N1465" s="72">
        <v>5.84</v>
      </c>
      <c r="O1465" s="73">
        <v>36871</v>
      </c>
      <c r="P1465" s="72">
        <v>5.8</v>
      </c>
      <c r="Q1465" s="73">
        <v>39692</v>
      </c>
      <c r="R1465" s="72">
        <v>2.6029999999999998</v>
      </c>
      <c r="S1465" s="73">
        <v>36874</v>
      </c>
      <c r="T1465" s="72">
        <v>5.98</v>
      </c>
      <c r="U1465" s="73">
        <v>37211</v>
      </c>
      <c r="V1465" s="72">
        <v>5.16</v>
      </c>
      <c r="W1465" s="73">
        <v>37539</v>
      </c>
      <c r="X1465" s="72">
        <v>4.2300000000000004</v>
      </c>
      <c r="Y1465" s="73"/>
    </row>
    <row r="1466" spans="4:25">
      <c r="D1466" s="83" t="e">
        <f t="shared" si="22"/>
        <v>#DIV/0!</v>
      </c>
      <c r="E1466" s="72">
        <f>ROW()</f>
        <v>1466</v>
      </c>
      <c r="K1466" s="73">
        <v>36867</v>
      </c>
      <c r="L1466" s="72">
        <v>5.64</v>
      </c>
      <c r="M1466" s="73">
        <v>36867</v>
      </c>
      <c r="N1466" s="72">
        <v>5.68</v>
      </c>
      <c r="O1466" s="73">
        <v>36872</v>
      </c>
      <c r="P1466" s="72">
        <v>5.8</v>
      </c>
      <c r="Q1466" s="73">
        <v>39693</v>
      </c>
      <c r="R1466" s="72">
        <v>2.637</v>
      </c>
      <c r="S1466" s="73">
        <v>36875</v>
      </c>
      <c r="T1466" s="72">
        <v>5.9399999999999995</v>
      </c>
      <c r="U1466" s="73">
        <v>37214</v>
      </c>
      <c r="V1466" s="72">
        <v>5.25</v>
      </c>
      <c r="W1466" s="73">
        <v>37540</v>
      </c>
      <c r="X1466" s="72">
        <v>4.3</v>
      </c>
      <c r="Y1466" s="73"/>
    </row>
    <row r="1467" spans="4:25">
      <c r="D1467" s="83" t="e">
        <f t="shared" si="22"/>
        <v>#DIV/0!</v>
      </c>
      <c r="E1467" s="72">
        <f>ROW()</f>
        <v>1467</v>
      </c>
      <c r="K1467" s="73">
        <v>36868</v>
      </c>
      <c r="L1467" s="72">
        <v>5.66</v>
      </c>
      <c r="M1467" s="73">
        <v>36868</v>
      </c>
      <c r="N1467" s="72">
        <v>5.71</v>
      </c>
      <c r="O1467" s="73">
        <v>36873</v>
      </c>
      <c r="P1467" s="72">
        <v>5.8</v>
      </c>
      <c r="Q1467" s="73">
        <v>39694</v>
      </c>
      <c r="R1467" s="72">
        <v>2.5949999999999998</v>
      </c>
      <c r="S1467" s="73">
        <v>36878</v>
      </c>
      <c r="T1467" s="72">
        <v>5.93</v>
      </c>
      <c r="U1467" s="73">
        <v>37215</v>
      </c>
      <c r="V1467" s="72">
        <v>5.23</v>
      </c>
      <c r="W1467" s="73">
        <v>37544</v>
      </c>
      <c r="X1467" s="72">
        <v>4.5</v>
      </c>
      <c r="Y1467" s="73"/>
    </row>
    <row r="1468" spans="4:25">
      <c r="D1468" s="83" t="e">
        <f t="shared" si="22"/>
        <v>#DIV/0!</v>
      </c>
      <c r="E1468" s="72">
        <f>ROW()</f>
        <v>1468</v>
      </c>
      <c r="K1468" s="73">
        <v>36871</v>
      </c>
      <c r="L1468" s="72">
        <v>5.65</v>
      </c>
      <c r="M1468" s="73">
        <v>36871</v>
      </c>
      <c r="N1468" s="72">
        <v>5.71</v>
      </c>
      <c r="O1468" s="73">
        <v>36874</v>
      </c>
      <c r="P1468" s="72">
        <v>5.72</v>
      </c>
      <c r="Q1468" s="73">
        <v>39695</v>
      </c>
      <c r="R1468" s="72">
        <v>2.6070000000000002</v>
      </c>
      <c r="S1468" s="73">
        <v>36879</v>
      </c>
      <c r="T1468" s="72">
        <v>5.91</v>
      </c>
      <c r="U1468" s="73">
        <v>37216</v>
      </c>
      <c r="V1468" s="72">
        <v>5.33</v>
      </c>
      <c r="W1468" s="73">
        <v>37545</v>
      </c>
      <c r="X1468" s="72">
        <v>4.5999999999999996</v>
      </c>
      <c r="Y1468" s="73"/>
    </row>
    <row r="1469" spans="4:25">
      <c r="D1469" s="83" t="e">
        <f t="shared" si="22"/>
        <v>#DIV/0!</v>
      </c>
      <c r="E1469" s="72">
        <f>ROW()</f>
        <v>1469</v>
      </c>
      <c r="K1469" s="73">
        <v>36872</v>
      </c>
      <c r="L1469" s="72">
        <v>5.65</v>
      </c>
      <c r="M1469" s="73">
        <v>36872</v>
      </c>
      <c r="N1469" s="72">
        <v>5.71</v>
      </c>
      <c r="O1469" s="73">
        <v>36875</v>
      </c>
      <c r="P1469" s="72">
        <v>5.68</v>
      </c>
      <c r="Q1469" s="73">
        <v>39696</v>
      </c>
      <c r="R1469" s="72">
        <v>2.5190000000000001</v>
      </c>
      <c r="S1469" s="73">
        <v>36880</v>
      </c>
      <c r="T1469" s="72">
        <v>5.9399999999999995</v>
      </c>
      <c r="U1469" s="73">
        <v>37217</v>
      </c>
      <c r="V1469" s="72">
        <v>5.48</v>
      </c>
      <c r="W1469" s="73">
        <v>37546</v>
      </c>
      <c r="X1469" s="72">
        <v>4.75</v>
      </c>
      <c r="Y1469" s="73"/>
    </row>
    <row r="1470" spans="4:25">
      <c r="D1470" s="83" t="e">
        <f t="shared" si="22"/>
        <v>#DIV/0!</v>
      </c>
      <c r="E1470" s="72">
        <f>ROW()</f>
        <v>1470</v>
      </c>
      <c r="K1470" s="73">
        <v>36873</v>
      </c>
      <c r="L1470" s="72">
        <v>5.66</v>
      </c>
      <c r="M1470" s="73">
        <v>36873</v>
      </c>
      <c r="N1470" s="72">
        <v>5.71</v>
      </c>
      <c r="O1470" s="73">
        <v>36878</v>
      </c>
      <c r="P1470" s="72">
        <v>5.67</v>
      </c>
      <c r="Q1470" s="73">
        <v>39699</v>
      </c>
      <c r="R1470" s="72">
        <v>2.6349999999999998</v>
      </c>
      <c r="S1470" s="73">
        <v>36881</v>
      </c>
      <c r="T1470" s="72">
        <v>5.85</v>
      </c>
      <c r="U1470" s="73">
        <v>37218</v>
      </c>
      <c r="V1470" s="72">
        <v>5.53</v>
      </c>
      <c r="W1470" s="73">
        <v>37547</v>
      </c>
      <c r="X1470" s="72">
        <v>4.7699999999999996</v>
      </c>
      <c r="Y1470" s="73"/>
    </row>
    <row r="1471" spans="4:25">
      <c r="D1471" s="83" t="e">
        <f t="shared" si="22"/>
        <v>#DIV/0!</v>
      </c>
      <c r="E1471" s="72">
        <f>ROW()</f>
        <v>1471</v>
      </c>
      <c r="K1471" s="73">
        <v>36874</v>
      </c>
      <c r="L1471" s="72">
        <v>5.59</v>
      </c>
      <c r="M1471" s="73">
        <v>36874</v>
      </c>
      <c r="N1471" s="72">
        <v>5.63</v>
      </c>
      <c r="O1471" s="73">
        <v>36879</v>
      </c>
      <c r="P1471" s="72">
        <v>5.63</v>
      </c>
      <c r="Q1471" s="73">
        <v>39700</v>
      </c>
      <c r="R1471" s="72">
        <v>2.4950000000000001</v>
      </c>
      <c r="S1471" s="73">
        <v>36882</v>
      </c>
      <c r="T1471" s="72">
        <v>5.8100000000000005</v>
      </c>
      <c r="U1471" s="73">
        <v>37221</v>
      </c>
      <c r="V1471" s="72">
        <v>5.49</v>
      </c>
      <c r="W1471" s="73">
        <v>37550</v>
      </c>
      <c r="X1471" s="72">
        <v>4.67</v>
      </c>
      <c r="Y1471" s="73"/>
    </row>
    <row r="1472" spans="4:25">
      <c r="D1472" s="83" t="e">
        <f t="shared" si="22"/>
        <v>#DIV/0!</v>
      </c>
      <c r="E1472" s="72">
        <f>ROW()</f>
        <v>1472</v>
      </c>
      <c r="K1472" s="73">
        <v>36875</v>
      </c>
      <c r="L1472" s="72">
        <v>5.58</v>
      </c>
      <c r="M1472" s="73">
        <v>36875</v>
      </c>
      <c r="N1472" s="72">
        <v>5.61</v>
      </c>
      <c r="O1472" s="73">
        <v>36880</v>
      </c>
      <c r="P1472" s="72">
        <v>5.67</v>
      </c>
      <c r="Q1472" s="73">
        <v>39701</v>
      </c>
      <c r="R1472" s="72">
        <v>2.415</v>
      </c>
      <c r="S1472" s="73">
        <v>36887</v>
      </c>
      <c r="T1472" s="72">
        <v>5.83</v>
      </c>
      <c r="U1472" s="73">
        <v>37222</v>
      </c>
      <c r="V1472" s="72">
        <v>5.52</v>
      </c>
      <c r="W1472" s="73">
        <v>37551</v>
      </c>
      <c r="X1472" s="72">
        <v>4.79</v>
      </c>
      <c r="Y1472" s="73"/>
    </row>
    <row r="1473" spans="4:25">
      <c r="D1473" s="83" t="e">
        <f t="shared" si="22"/>
        <v>#DIV/0!</v>
      </c>
      <c r="E1473" s="72">
        <f>ROW()</f>
        <v>1473</v>
      </c>
      <c r="K1473" s="73">
        <v>36878</v>
      </c>
      <c r="L1473" s="72">
        <v>5.59</v>
      </c>
      <c r="M1473" s="73">
        <v>36878</v>
      </c>
      <c r="N1473" s="72">
        <v>5.58</v>
      </c>
      <c r="O1473" s="73">
        <v>36881</v>
      </c>
      <c r="P1473" s="72">
        <v>5.5600000000000005</v>
      </c>
      <c r="Q1473" s="73">
        <v>39702</v>
      </c>
      <c r="R1473" s="72">
        <v>2.419</v>
      </c>
      <c r="S1473" s="73">
        <v>36888</v>
      </c>
      <c r="T1473" s="72">
        <v>5.85</v>
      </c>
      <c r="U1473" s="73">
        <v>37223</v>
      </c>
      <c r="V1473" s="72">
        <v>5.43</v>
      </c>
      <c r="W1473" s="73">
        <v>37552</v>
      </c>
      <c r="X1473" s="72">
        <v>4.7699999999999996</v>
      </c>
      <c r="Y1473" s="73"/>
    </row>
    <row r="1474" spans="4:25">
      <c r="D1474" s="83" t="e">
        <f t="shared" si="22"/>
        <v>#DIV/0!</v>
      </c>
      <c r="E1474" s="72">
        <f>ROW()</f>
        <v>1474</v>
      </c>
      <c r="K1474" s="73">
        <v>36879</v>
      </c>
      <c r="L1474" s="72">
        <v>5.5600000000000005</v>
      </c>
      <c r="M1474" s="73">
        <v>36879</v>
      </c>
      <c r="N1474" s="72">
        <v>5.54</v>
      </c>
      <c r="O1474" s="73">
        <v>36882</v>
      </c>
      <c r="P1474" s="72">
        <v>5.52</v>
      </c>
      <c r="Q1474" s="73">
        <v>39703</v>
      </c>
      <c r="R1474" s="72">
        <v>2.39</v>
      </c>
      <c r="S1474" s="73">
        <v>36889</v>
      </c>
      <c r="T1474" s="72">
        <v>5.88</v>
      </c>
      <c r="U1474" s="73">
        <v>37224</v>
      </c>
      <c r="V1474" s="72">
        <v>5.47</v>
      </c>
      <c r="W1474" s="73">
        <v>37553</v>
      </c>
      <c r="X1474" s="72">
        <v>4.84</v>
      </c>
      <c r="Y1474" s="73"/>
    </row>
    <row r="1475" spans="4:25">
      <c r="D1475" s="83" t="e">
        <f t="shared" si="22"/>
        <v>#DIV/0!</v>
      </c>
      <c r="E1475" s="72">
        <f>ROW()</f>
        <v>1475</v>
      </c>
      <c r="K1475" s="73">
        <v>36880</v>
      </c>
      <c r="L1475" s="72">
        <v>5.59</v>
      </c>
      <c r="M1475" s="73">
        <v>36880</v>
      </c>
      <c r="N1475" s="72">
        <v>5.59</v>
      </c>
      <c r="O1475" s="73">
        <v>36887</v>
      </c>
      <c r="P1475" s="72">
        <v>5.52</v>
      </c>
      <c r="Q1475" s="73">
        <v>39706</v>
      </c>
      <c r="R1475" s="72">
        <v>2.39</v>
      </c>
      <c r="S1475" s="73">
        <v>36893</v>
      </c>
      <c r="T1475" s="72">
        <v>5.79</v>
      </c>
      <c r="U1475" s="73">
        <v>37225</v>
      </c>
      <c r="V1475" s="72">
        <v>5.36</v>
      </c>
      <c r="W1475" s="73">
        <v>37554</v>
      </c>
      <c r="X1475" s="72">
        <v>4.79</v>
      </c>
      <c r="Y1475" s="73"/>
    </row>
    <row r="1476" spans="4:25">
      <c r="D1476" s="83" t="e">
        <f t="shared" si="22"/>
        <v>#DIV/0!</v>
      </c>
      <c r="E1476" s="72">
        <f>ROW()</f>
        <v>1476</v>
      </c>
      <c r="K1476" s="73">
        <v>36881</v>
      </c>
      <c r="L1476" s="72">
        <v>5.47</v>
      </c>
      <c r="M1476" s="73">
        <v>36881</v>
      </c>
      <c r="N1476" s="72">
        <v>5.47</v>
      </c>
      <c r="O1476" s="73">
        <v>36888</v>
      </c>
      <c r="P1476" s="72">
        <v>5.53</v>
      </c>
      <c r="Q1476" s="73">
        <v>39707</v>
      </c>
      <c r="R1476" s="72">
        <v>2.0720000000000001</v>
      </c>
      <c r="S1476" s="73">
        <v>36894</v>
      </c>
      <c r="T1476" s="72">
        <v>5.53</v>
      </c>
      <c r="U1476" s="73">
        <v>37228</v>
      </c>
      <c r="V1476" s="72">
        <v>5.41</v>
      </c>
      <c r="W1476" s="73">
        <v>37557</v>
      </c>
      <c r="X1476" s="72">
        <v>4.6899999999999995</v>
      </c>
      <c r="Y1476" s="73"/>
    </row>
    <row r="1477" spans="4:25">
      <c r="D1477" s="83" t="e">
        <f t="shared" si="22"/>
        <v>#DIV/0!</v>
      </c>
      <c r="E1477" s="72">
        <f>ROW()</f>
        <v>1477</v>
      </c>
      <c r="K1477" s="73">
        <v>36882</v>
      </c>
      <c r="L1477" s="72">
        <v>5.4</v>
      </c>
      <c r="M1477" s="73">
        <v>36882</v>
      </c>
      <c r="N1477" s="72">
        <v>5.42</v>
      </c>
      <c r="O1477" s="73">
        <v>36889</v>
      </c>
      <c r="P1477" s="72">
        <v>5.54</v>
      </c>
      <c r="Q1477" s="73">
        <v>39708</v>
      </c>
      <c r="R1477" s="72">
        <v>2.2450000000000001</v>
      </c>
      <c r="S1477" s="73">
        <v>36895</v>
      </c>
      <c r="T1477" s="72">
        <v>5.48</v>
      </c>
      <c r="U1477" s="73">
        <v>37229</v>
      </c>
      <c r="V1477" s="72">
        <v>5.4</v>
      </c>
      <c r="W1477" s="73">
        <v>37558</v>
      </c>
      <c r="X1477" s="72">
        <v>4.67</v>
      </c>
      <c r="Y1477" s="73"/>
    </row>
    <row r="1478" spans="4:25">
      <c r="D1478" s="83" t="e">
        <f t="shared" si="22"/>
        <v>#DIV/0!</v>
      </c>
      <c r="E1478" s="72">
        <f>ROW()</f>
        <v>1478</v>
      </c>
      <c r="K1478" s="73">
        <v>36887</v>
      </c>
      <c r="L1478" s="72">
        <v>5.4</v>
      </c>
      <c r="M1478" s="73">
        <v>36887</v>
      </c>
      <c r="N1478" s="72">
        <v>5.42</v>
      </c>
      <c r="O1478" s="73">
        <v>36893</v>
      </c>
      <c r="P1478" s="72">
        <v>5.46</v>
      </c>
      <c r="Q1478" s="73">
        <v>39709</v>
      </c>
      <c r="R1478" s="72">
        <v>2.2170000000000001</v>
      </c>
      <c r="S1478" s="73">
        <v>36896</v>
      </c>
      <c r="T1478" s="72">
        <v>5.34</v>
      </c>
      <c r="U1478" s="73">
        <v>37230</v>
      </c>
      <c r="V1478" s="72">
        <v>5.37</v>
      </c>
      <c r="W1478" s="73">
        <v>37559</v>
      </c>
      <c r="X1478" s="72">
        <v>4.57</v>
      </c>
      <c r="Y1478" s="73"/>
    </row>
    <row r="1479" spans="4:25">
      <c r="D1479" s="83" t="e">
        <f t="shared" si="22"/>
        <v>#DIV/0!</v>
      </c>
      <c r="E1479" s="72">
        <f>ROW()</f>
        <v>1479</v>
      </c>
      <c r="K1479" s="73">
        <v>36888</v>
      </c>
      <c r="L1479" s="72">
        <v>5.39</v>
      </c>
      <c r="M1479" s="73">
        <v>36888</v>
      </c>
      <c r="N1479" s="72">
        <v>5.41</v>
      </c>
      <c r="O1479" s="73">
        <v>36894</v>
      </c>
      <c r="P1479" s="72">
        <v>5.24</v>
      </c>
      <c r="Q1479" s="73">
        <v>39710</v>
      </c>
      <c r="R1479" s="72">
        <v>2.3149999999999999</v>
      </c>
      <c r="S1479" s="73">
        <v>36899</v>
      </c>
      <c r="T1479" s="72">
        <v>5.0599999999999996</v>
      </c>
      <c r="U1479" s="73">
        <v>37231</v>
      </c>
      <c r="V1479" s="72">
        <v>5.63</v>
      </c>
      <c r="W1479" s="73">
        <v>37561</v>
      </c>
      <c r="X1479" s="72">
        <v>4.5199999999999996</v>
      </c>
      <c r="Y1479" s="73"/>
    </row>
    <row r="1480" spans="4:25">
      <c r="D1480" s="83" t="e">
        <f t="shared" si="22"/>
        <v>#DIV/0!</v>
      </c>
      <c r="E1480" s="72">
        <f>ROW()</f>
        <v>1480</v>
      </c>
      <c r="K1480" s="73">
        <v>36889</v>
      </c>
      <c r="L1480" s="72">
        <v>5.38</v>
      </c>
      <c r="M1480" s="73">
        <v>36889</v>
      </c>
      <c r="N1480" s="72">
        <v>5.42</v>
      </c>
      <c r="O1480" s="73">
        <v>36895</v>
      </c>
      <c r="P1480" s="72">
        <v>5.19</v>
      </c>
      <c r="Q1480" s="73">
        <v>39713</v>
      </c>
      <c r="R1480" s="72">
        <v>2.5310000000000001</v>
      </c>
      <c r="S1480" s="73">
        <v>36900</v>
      </c>
      <c r="T1480" s="72">
        <v>5.23</v>
      </c>
      <c r="U1480" s="73">
        <v>37232</v>
      </c>
      <c r="V1480" s="72">
        <v>5.72</v>
      </c>
      <c r="W1480" s="73">
        <v>37564</v>
      </c>
      <c r="X1480" s="72">
        <v>4.63</v>
      </c>
      <c r="Y1480" s="73"/>
    </row>
    <row r="1481" spans="4:25">
      <c r="D1481" s="83" t="e">
        <f t="shared" si="22"/>
        <v>#DIV/0!</v>
      </c>
      <c r="E1481" s="72">
        <f>ROW()</f>
        <v>1481</v>
      </c>
      <c r="K1481" s="73">
        <v>36893</v>
      </c>
      <c r="L1481" s="72">
        <v>5.31</v>
      </c>
      <c r="M1481" s="73">
        <v>36893</v>
      </c>
      <c r="N1481" s="72">
        <v>5.33</v>
      </c>
      <c r="O1481" s="73">
        <v>36896</v>
      </c>
      <c r="P1481" s="72">
        <v>5.08</v>
      </c>
      <c r="Q1481" s="73">
        <v>39714</v>
      </c>
      <c r="R1481" s="72">
        <v>2.6480000000000001</v>
      </c>
      <c r="S1481" s="73">
        <v>36901</v>
      </c>
      <c r="T1481" s="72">
        <v>5.23</v>
      </c>
      <c r="U1481" s="73">
        <v>37235</v>
      </c>
      <c r="V1481" s="72">
        <v>5.86</v>
      </c>
      <c r="W1481" s="73">
        <v>37565</v>
      </c>
      <c r="X1481" s="72">
        <v>4.71</v>
      </c>
      <c r="Y1481" s="73"/>
    </row>
    <row r="1482" spans="4:25">
      <c r="D1482" s="83" t="e">
        <f t="shared" si="22"/>
        <v>#DIV/0!</v>
      </c>
      <c r="E1482" s="72">
        <f>ROW()</f>
        <v>1482</v>
      </c>
      <c r="K1482" s="73">
        <v>36894</v>
      </c>
      <c r="L1482" s="72">
        <v>5.17</v>
      </c>
      <c r="M1482" s="73">
        <v>36894</v>
      </c>
      <c r="N1482" s="72">
        <v>5.15</v>
      </c>
      <c r="O1482" s="73">
        <v>36899</v>
      </c>
      <c r="P1482" s="72">
        <v>4.84</v>
      </c>
      <c r="Q1482" s="73">
        <v>39715</v>
      </c>
      <c r="R1482" s="72">
        <v>2.766</v>
      </c>
      <c r="S1482" s="73">
        <v>36902</v>
      </c>
      <c r="T1482" s="72">
        <v>5.23</v>
      </c>
      <c r="U1482" s="73">
        <v>37236</v>
      </c>
      <c r="V1482" s="72">
        <v>5.8</v>
      </c>
      <c r="W1482" s="73">
        <v>37566</v>
      </c>
      <c r="X1482" s="72">
        <v>4.6899999999999995</v>
      </c>
      <c r="Y1482" s="73"/>
    </row>
    <row r="1483" spans="4:25">
      <c r="D1483" s="83" t="e">
        <f t="shared" si="22"/>
        <v>#DIV/0!</v>
      </c>
      <c r="E1483" s="72">
        <f>ROW()</f>
        <v>1483</v>
      </c>
      <c r="K1483" s="73">
        <v>36895</v>
      </c>
      <c r="L1483" s="72">
        <v>5.04</v>
      </c>
      <c r="M1483" s="73">
        <v>36895</v>
      </c>
      <c r="N1483" s="72">
        <v>5.07</v>
      </c>
      <c r="O1483" s="73">
        <v>36900</v>
      </c>
      <c r="P1483" s="72">
        <v>4.97</v>
      </c>
      <c r="Q1483" s="73">
        <v>39716</v>
      </c>
      <c r="R1483" s="72">
        <v>2.8609999999999998</v>
      </c>
      <c r="S1483" s="73">
        <v>36903</v>
      </c>
      <c r="T1483" s="72">
        <v>5.39</v>
      </c>
      <c r="U1483" s="73">
        <v>37237</v>
      </c>
      <c r="V1483" s="72">
        <v>5.76</v>
      </c>
      <c r="W1483" s="73">
        <v>37567</v>
      </c>
      <c r="X1483" s="72">
        <v>4.57</v>
      </c>
      <c r="Y1483" s="73"/>
    </row>
    <row r="1484" spans="4:25">
      <c r="D1484" s="83" t="e">
        <f t="shared" si="22"/>
        <v>#DIV/0!</v>
      </c>
      <c r="E1484" s="72">
        <f>ROW()</f>
        <v>1484</v>
      </c>
      <c r="K1484" s="73">
        <v>36896</v>
      </c>
      <c r="L1484" s="72">
        <v>4.93</v>
      </c>
      <c r="M1484" s="73">
        <v>36896</v>
      </c>
      <c r="N1484" s="72">
        <v>4.99</v>
      </c>
      <c r="O1484" s="73">
        <v>36901</v>
      </c>
      <c r="P1484" s="72">
        <v>4.96</v>
      </c>
      <c r="Q1484" s="73">
        <v>39717</v>
      </c>
      <c r="R1484" s="72">
        <v>2.738</v>
      </c>
      <c r="S1484" s="73">
        <v>36906</v>
      </c>
      <c r="T1484" s="72">
        <v>5.52</v>
      </c>
      <c r="U1484" s="73">
        <v>37238</v>
      </c>
      <c r="V1484" s="72">
        <v>5.6</v>
      </c>
      <c r="W1484" s="73">
        <v>37568</v>
      </c>
      <c r="X1484" s="72">
        <v>4.38</v>
      </c>
      <c r="Y1484" s="73"/>
    </row>
    <row r="1485" spans="4:25">
      <c r="D1485" s="83" t="e">
        <f t="shared" si="22"/>
        <v>#DIV/0!</v>
      </c>
      <c r="E1485" s="72">
        <f>ROW()</f>
        <v>1485</v>
      </c>
      <c r="K1485" s="73">
        <v>36899</v>
      </c>
      <c r="L1485" s="72">
        <v>4.66</v>
      </c>
      <c r="M1485" s="73">
        <v>36899</v>
      </c>
      <c r="N1485" s="72">
        <v>4.75</v>
      </c>
      <c r="O1485" s="73">
        <v>36902</v>
      </c>
      <c r="P1485" s="72">
        <v>4.96</v>
      </c>
      <c r="Q1485" s="73">
        <v>39720</v>
      </c>
      <c r="R1485" s="72">
        <v>2.7240000000000002</v>
      </c>
      <c r="S1485" s="73">
        <v>36907</v>
      </c>
      <c r="T1485" s="72">
        <v>5.52</v>
      </c>
      <c r="U1485" s="73">
        <v>37239</v>
      </c>
      <c r="V1485" s="72">
        <v>5.67</v>
      </c>
      <c r="W1485" s="73">
        <v>37571</v>
      </c>
      <c r="X1485" s="72">
        <v>4.3</v>
      </c>
      <c r="Y1485" s="73"/>
    </row>
    <row r="1486" spans="4:25">
      <c r="D1486" s="83" t="e">
        <f t="shared" ref="D1486:D1549" si="23">LN(B1486/B1485)</f>
        <v>#DIV/0!</v>
      </c>
      <c r="E1486" s="72">
        <f>ROW()</f>
        <v>1486</v>
      </c>
      <c r="K1486" s="73">
        <v>36900</v>
      </c>
      <c r="L1486" s="72">
        <v>4.68</v>
      </c>
      <c r="M1486" s="73">
        <v>36900</v>
      </c>
      <c r="N1486" s="72">
        <v>4.8100000000000005</v>
      </c>
      <c r="O1486" s="73">
        <v>36903</v>
      </c>
      <c r="P1486" s="72">
        <v>5.12</v>
      </c>
      <c r="Q1486" s="73">
        <v>39721</v>
      </c>
      <c r="R1486" s="72">
        <v>2.4140000000000001</v>
      </c>
      <c r="S1486" s="73">
        <v>36908</v>
      </c>
      <c r="T1486" s="72">
        <v>5.53</v>
      </c>
      <c r="U1486" s="73">
        <v>37242</v>
      </c>
      <c r="V1486" s="72">
        <v>5.74</v>
      </c>
      <c r="W1486" s="73">
        <v>37572</v>
      </c>
      <c r="X1486" s="72">
        <v>4.24</v>
      </c>
      <c r="Y1486" s="73"/>
    </row>
    <row r="1487" spans="4:25">
      <c r="D1487" s="83" t="e">
        <f t="shared" si="23"/>
        <v>#DIV/0!</v>
      </c>
      <c r="E1487" s="72">
        <f>ROW()</f>
        <v>1487</v>
      </c>
      <c r="K1487" s="73">
        <v>36901</v>
      </c>
      <c r="L1487" s="72">
        <v>4.74</v>
      </c>
      <c r="M1487" s="73">
        <v>36901</v>
      </c>
      <c r="N1487" s="72">
        <v>4.8600000000000003</v>
      </c>
      <c r="O1487" s="73">
        <v>36906</v>
      </c>
      <c r="P1487" s="72">
        <v>5.25</v>
      </c>
      <c r="Q1487" s="73">
        <v>39722</v>
      </c>
      <c r="R1487" s="72">
        <v>2.4140000000000001</v>
      </c>
      <c r="S1487" s="73">
        <v>36909</v>
      </c>
      <c r="T1487" s="72">
        <v>5.44</v>
      </c>
      <c r="U1487" s="73">
        <v>37243</v>
      </c>
      <c r="V1487" s="72">
        <v>5.75</v>
      </c>
      <c r="W1487" s="73">
        <v>37573</v>
      </c>
      <c r="X1487" s="72">
        <v>4.24</v>
      </c>
      <c r="Y1487" s="73"/>
    </row>
    <row r="1488" spans="4:25">
      <c r="D1488" s="83" t="e">
        <f t="shared" si="23"/>
        <v>#DIV/0!</v>
      </c>
      <c r="E1488" s="72">
        <f>ROW()</f>
        <v>1488</v>
      </c>
      <c r="K1488" s="73">
        <v>36902</v>
      </c>
      <c r="L1488" s="72">
        <v>4.76</v>
      </c>
      <c r="M1488" s="73">
        <v>36902</v>
      </c>
      <c r="N1488" s="72">
        <v>4.8600000000000003</v>
      </c>
      <c r="O1488" s="73">
        <v>36907</v>
      </c>
      <c r="P1488" s="72">
        <v>5.28</v>
      </c>
      <c r="Q1488" s="73">
        <v>39723</v>
      </c>
      <c r="R1488" s="72">
        <v>2.444</v>
      </c>
      <c r="S1488" s="73">
        <v>36910</v>
      </c>
      <c r="T1488" s="72">
        <v>5.34</v>
      </c>
      <c r="U1488" s="73">
        <v>37244</v>
      </c>
      <c r="V1488" s="72">
        <v>5.62</v>
      </c>
      <c r="W1488" s="73">
        <v>37574</v>
      </c>
      <c r="X1488" s="72">
        <v>4.2699999999999996</v>
      </c>
      <c r="Y1488" s="73"/>
    </row>
    <row r="1489" spans="4:25">
      <c r="D1489" s="83" t="e">
        <f t="shared" si="23"/>
        <v>#DIV/0!</v>
      </c>
      <c r="E1489" s="72">
        <f>ROW()</f>
        <v>1489</v>
      </c>
      <c r="K1489" s="73">
        <v>36903</v>
      </c>
      <c r="L1489" s="72">
        <v>4.83</v>
      </c>
      <c r="M1489" s="73">
        <v>36903</v>
      </c>
      <c r="N1489" s="72">
        <v>4.9399999999999995</v>
      </c>
      <c r="O1489" s="73">
        <v>36908</v>
      </c>
      <c r="P1489" s="72">
        <v>5.27</v>
      </c>
      <c r="Q1489" s="73">
        <v>39724</v>
      </c>
      <c r="R1489" s="72">
        <v>2.3929999999999998</v>
      </c>
      <c r="S1489" s="73">
        <v>36913</v>
      </c>
      <c r="T1489" s="72">
        <v>5.38</v>
      </c>
      <c r="U1489" s="73">
        <v>37245</v>
      </c>
      <c r="V1489" s="72">
        <v>5.6</v>
      </c>
      <c r="W1489" s="73">
        <v>37575</v>
      </c>
      <c r="X1489" s="72">
        <v>4.5600000000000005</v>
      </c>
      <c r="Y1489" s="73"/>
    </row>
    <row r="1490" spans="4:25">
      <c r="D1490" s="83" t="e">
        <f t="shared" si="23"/>
        <v>#DIV/0!</v>
      </c>
      <c r="E1490" s="72">
        <f>ROW()</f>
        <v>1490</v>
      </c>
      <c r="K1490" s="73">
        <v>36906</v>
      </c>
      <c r="L1490" s="72">
        <v>4.92</v>
      </c>
      <c r="M1490" s="73">
        <v>36906</v>
      </c>
      <c r="N1490" s="72">
        <v>5.04</v>
      </c>
      <c r="O1490" s="73">
        <v>36909</v>
      </c>
      <c r="P1490" s="72">
        <v>5.19</v>
      </c>
      <c r="Q1490" s="73">
        <v>39727</v>
      </c>
      <c r="R1490" s="72">
        <v>2.2690000000000001</v>
      </c>
      <c r="S1490" s="73">
        <v>36914</v>
      </c>
      <c r="T1490" s="72">
        <v>5.57</v>
      </c>
      <c r="U1490" s="73">
        <v>37246</v>
      </c>
      <c r="V1490" s="72">
        <v>5.62</v>
      </c>
      <c r="W1490" s="73">
        <v>37578</v>
      </c>
      <c r="X1490" s="72">
        <v>4.54</v>
      </c>
      <c r="Y1490" s="73"/>
    </row>
    <row r="1491" spans="4:25">
      <c r="D1491" s="83" t="e">
        <f t="shared" si="23"/>
        <v>#DIV/0!</v>
      </c>
      <c r="E1491" s="72">
        <f>ROW()</f>
        <v>1491</v>
      </c>
      <c r="K1491" s="73">
        <v>36907</v>
      </c>
      <c r="L1491" s="72">
        <v>4.95</v>
      </c>
      <c r="M1491" s="73">
        <v>36907</v>
      </c>
      <c r="N1491" s="72">
        <v>5.0599999999999996</v>
      </c>
      <c r="O1491" s="73">
        <v>36910</v>
      </c>
      <c r="P1491" s="72">
        <v>5.13</v>
      </c>
      <c r="Q1491" s="73">
        <v>39728</v>
      </c>
      <c r="R1491" s="72">
        <v>2.2690000000000001</v>
      </c>
      <c r="S1491" s="73">
        <v>36920</v>
      </c>
      <c r="T1491" s="72">
        <v>5.59</v>
      </c>
      <c r="U1491" s="73">
        <v>37249</v>
      </c>
      <c r="V1491" s="72">
        <v>5.62</v>
      </c>
      <c r="W1491" s="73">
        <v>37579</v>
      </c>
      <c r="X1491" s="72">
        <v>4.51</v>
      </c>
      <c r="Y1491" s="73"/>
    </row>
    <row r="1492" spans="4:25">
      <c r="D1492" s="83" t="e">
        <f t="shared" si="23"/>
        <v>#DIV/0!</v>
      </c>
      <c r="E1492" s="72">
        <f>ROW()</f>
        <v>1492</v>
      </c>
      <c r="K1492" s="73">
        <v>36908</v>
      </c>
      <c r="L1492" s="72">
        <v>4.97</v>
      </c>
      <c r="M1492" s="73">
        <v>36908</v>
      </c>
      <c r="N1492" s="72">
        <v>5.0599999999999996</v>
      </c>
      <c r="O1492" s="73">
        <v>36913</v>
      </c>
      <c r="P1492" s="72">
        <v>5.1100000000000003</v>
      </c>
      <c r="Q1492" s="73">
        <v>39729</v>
      </c>
      <c r="R1492" s="72">
        <v>2.1150000000000002</v>
      </c>
      <c r="S1492" s="73">
        <v>36921</v>
      </c>
      <c r="T1492" s="72">
        <v>5.61</v>
      </c>
      <c r="U1492" s="73">
        <v>37252</v>
      </c>
      <c r="V1492" s="72">
        <v>5.73</v>
      </c>
      <c r="W1492" s="73">
        <v>37580</v>
      </c>
      <c r="X1492" s="72">
        <v>4.46</v>
      </c>
      <c r="Y1492" s="73"/>
    </row>
    <row r="1493" spans="4:25">
      <c r="D1493" s="83" t="e">
        <f t="shared" si="23"/>
        <v>#DIV/0!</v>
      </c>
      <c r="E1493" s="72">
        <f>ROW()</f>
        <v>1493</v>
      </c>
      <c r="K1493" s="73">
        <v>36909</v>
      </c>
      <c r="L1493" s="72">
        <v>4.92</v>
      </c>
      <c r="M1493" s="73">
        <v>36909</v>
      </c>
      <c r="N1493" s="72">
        <v>5</v>
      </c>
      <c r="O1493" s="73">
        <v>36914</v>
      </c>
      <c r="P1493" s="72">
        <v>5.2</v>
      </c>
      <c r="Q1493" s="73">
        <v>39730</v>
      </c>
      <c r="R1493" s="72">
        <v>2.1429999999999998</v>
      </c>
      <c r="S1493" s="73">
        <v>36922</v>
      </c>
      <c r="T1493" s="72">
        <v>5.51</v>
      </c>
      <c r="U1493" s="73">
        <v>37253</v>
      </c>
      <c r="V1493" s="72">
        <v>5.63</v>
      </c>
      <c r="W1493" s="73">
        <v>37581</v>
      </c>
      <c r="X1493" s="72">
        <v>4.51</v>
      </c>
      <c r="Y1493" s="73"/>
    </row>
    <row r="1494" spans="4:25">
      <c r="D1494" s="83" t="e">
        <f t="shared" si="23"/>
        <v>#DIV/0!</v>
      </c>
      <c r="E1494" s="72">
        <f>ROW()</f>
        <v>1494</v>
      </c>
      <c r="K1494" s="73">
        <v>36910</v>
      </c>
      <c r="L1494" s="72">
        <v>4.8499999999999996</v>
      </c>
      <c r="M1494" s="73">
        <v>36910</v>
      </c>
      <c r="N1494" s="72">
        <v>4.95</v>
      </c>
      <c r="O1494" s="73">
        <v>36920</v>
      </c>
      <c r="P1494" s="72">
        <v>5.18</v>
      </c>
      <c r="Q1494" s="73">
        <v>39731</v>
      </c>
      <c r="R1494" s="72">
        <v>2.1310000000000002</v>
      </c>
      <c r="S1494" s="73">
        <v>36923</v>
      </c>
      <c r="T1494" s="72">
        <v>5.33</v>
      </c>
      <c r="U1494" s="73">
        <v>37256</v>
      </c>
      <c r="V1494" s="72">
        <v>5.64</v>
      </c>
      <c r="W1494" s="73">
        <v>37582</v>
      </c>
      <c r="X1494" s="72">
        <v>4.4800000000000004</v>
      </c>
      <c r="Y1494" s="73"/>
    </row>
    <row r="1495" spans="4:25">
      <c r="D1495" s="83" t="e">
        <f t="shared" si="23"/>
        <v>#DIV/0!</v>
      </c>
      <c r="E1495" s="72">
        <f>ROW()</f>
        <v>1495</v>
      </c>
      <c r="K1495" s="73">
        <v>36913</v>
      </c>
      <c r="L1495" s="72">
        <v>4.7699999999999996</v>
      </c>
      <c r="M1495" s="73">
        <v>36913</v>
      </c>
      <c r="N1495" s="72">
        <v>4.8899999999999997</v>
      </c>
      <c r="O1495" s="73">
        <v>36921</v>
      </c>
      <c r="P1495" s="72">
        <v>5.17</v>
      </c>
      <c r="Q1495" s="73">
        <v>39734</v>
      </c>
      <c r="R1495" s="72">
        <v>2.1520000000000001</v>
      </c>
      <c r="S1495" s="73">
        <v>36924</v>
      </c>
      <c r="T1495" s="72">
        <v>5.29</v>
      </c>
      <c r="U1495" s="73">
        <v>37258</v>
      </c>
      <c r="V1495" s="72">
        <v>5.55</v>
      </c>
      <c r="W1495" s="73">
        <v>37585</v>
      </c>
      <c r="X1495" s="72">
        <v>4.49</v>
      </c>
      <c r="Y1495" s="73"/>
    </row>
    <row r="1496" spans="4:25">
      <c r="D1496" s="83" t="e">
        <f t="shared" si="23"/>
        <v>#DIV/0!</v>
      </c>
      <c r="E1496" s="72">
        <f>ROW()</f>
        <v>1496</v>
      </c>
      <c r="K1496" s="73">
        <v>36914</v>
      </c>
      <c r="L1496" s="72">
        <v>4.75</v>
      </c>
      <c r="M1496" s="73">
        <v>36914</v>
      </c>
      <c r="N1496" s="72">
        <v>4.92</v>
      </c>
      <c r="O1496" s="73">
        <v>36922</v>
      </c>
      <c r="P1496" s="72">
        <v>5.05</v>
      </c>
      <c r="Q1496" s="73">
        <v>39735</v>
      </c>
      <c r="R1496" s="72">
        <v>2.234</v>
      </c>
      <c r="S1496" s="73">
        <v>36927</v>
      </c>
      <c r="T1496" s="72">
        <v>5.36</v>
      </c>
      <c r="U1496" s="73">
        <v>37259</v>
      </c>
      <c r="V1496" s="72">
        <v>5.65</v>
      </c>
      <c r="W1496" s="73">
        <v>37586</v>
      </c>
      <c r="X1496" s="72">
        <v>4.5</v>
      </c>
      <c r="Y1496" s="73"/>
    </row>
    <row r="1497" spans="4:25">
      <c r="D1497" s="83" t="e">
        <f t="shared" si="23"/>
        <v>#DIV/0!</v>
      </c>
      <c r="E1497" s="72">
        <f>ROW()</f>
        <v>1497</v>
      </c>
      <c r="K1497" s="73">
        <v>36920</v>
      </c>
      <c r="L1497" s="72">
        <v>4.75</v>
      </c>
      <c r="M1497" s="73">
        <v>36920</v>
      </c>
      <c r="N1497" s="72">
        <v>4.93</v>
      </c>
      <c r="O1497" s="73">
        <v>36923</v>
      </c>
      <c r="P1497" s="72">
        <v>4.8899999999999997</v>
      </c>
      <c r="Q1497" s="73">
        <v>39736</v>
      </c>
      <c r="R1497" s="72">
        <v>2.2759999999999998</v>
      </c>
      <c r="S1497" s="73">
        <v>36928</v>
      </c>
      <c r="T1497" s="72">
        <v>5.37</v>
      </c>
      <c r="U1497" s="73">
        <v>37260</v>
      </c>
      <c r="V1497" s="72">
        <v>5.51</v>
      </c>
      <c r="W1497" s="73">
        <v>37587</v>
      </c>
      <c r="X1497" s="72">
        <v>4.46</v>
      </c>
      <c r="Y1497" s="73"/>
    </row>
    <row r="1498" spans="4:25">
      <c r="D1498" s="83" t="e">
        <f t="shared" si="23"/>
        <v>#DIV/0!</v>
      </c>
      <c r="E1498" s="72">
        <f>ROW()</f>
        <v>1498</v>
      </c>
      <c r="K1498" s="73">
        <v>36921</v>
      </c>
      <c r="L1498" s="72">
        <v>4.75</v>
      </c>
      <c r="M1498" s="73">
        <v>36921</v>
      </c>
      <c r="N1498" s="72">
        <v>4.9000000000000004</v>
      </c>
      <c r="O1498" s="73">
        <v>36924</v>
      </c>
      <c r="P1498" s="72">
        <v>4.87</v>
      </c>
      <c r="Q1498" s="73">
        <v>39737</v>
      </c>
      <c r="R1498" s="72">
        <v>2.302</v>
      </c>
      <c r="S1498" s="73">
        <v>36929</v>
      </c>
      <c r="T1498" s="72">
        <v>5.41</v>
      </c>
      <c r="U1498" s="73">
        <v>37263</v>
      </c>
      <c r="V1498" s="72">
        <v>5.43</v>
      </c>
      <c r="W1498" s="73">
        <v>37588</v>
      </c>
      <c r="X1498" s="72">
        <v>4.6399999999999997</v>
      </c>
      <c r="Y1498" s="73"/>
    </row>
    <row r="1499" spans="4:25">
      <c r="D1499" s="83" t="e">
        <f t="shared" si="23"/>
        <v>#DIV/0!</v>
      </c>
      <c r="E1499" s="72">
        <f>ROW()</f>
        <v>1499</v>
      </c>
      <c r="K1499" s="73">
        <v>36922</v>
      </c>
      <c r="L1499" s="72">
        <v>4.7</v>
      </c>
      <c r="M1499" s="73">
        <v>36922</v>
      </c>
      <c r="N1499" s="72">
        <v>4.82</v>
      </c>
      <c r="O1499" s="73">
        <v>36927</v>
      </c>
      <c r="P1499" s="72">
        <v>4.97</v>
      </c>
      <c r="Q1499" s="73">
        <v>39738</v>
      </c>
      <c r="R1499" s="72">
        <v>2.3029999999999999</v>
      </c>
      <c r="S1499" s="73">
        <v>36930</v>
      </c>
      <c r="T1499" s="72">
        <v>5.42</v>
      </c>
      <c r="U1499" s="73">
        <v>37264</v>
      </c>
      <c r="V1499" s="72">
        <v>5.36</v>
      </c>
      <c r="W1499" s="73">
        <v>37589</v>
      </c>
      <c r="X1499" s="72">
        <v>4.63</v>
      </c>
      <c r="Y1499" s="73"/>
    </row>
    <row r="1500" spans="4:25">
      <c r="D1500" s="83" t="e">
        <f t="shared" si="23"/>
        <v>#DIV/0!</v>
      </c>
      <c r="E1500" s="72">
        <f>ROW()</f>
        <v>1500</v>
      </c>
      <c r="K1500" s="73">
        <v>36923</v>
      </c>
      <c r="L1500" s="72">
        <v>4.6100000000000003</v>
      </c>
      <c r="M1500" s="73">
        <v>36923</v>
      </c>
      <c r="N1500" s="72">
        <v>4.68</v>
      </c>
      <c r="O1500" s="73">
        <v>36928</v>
      </c>
      <c r="P1500" s="72">
        <v>4.99</v>
      </c>
      <c r="Q1500" s="73">
        <v>39741</v>
      </c>
      <c r="R1500" s="72">
        <v>2.2519999999999998</v>
      </c>
      <c r="S1500" s="73">
        <v>36931</v>
      </c>
      <c r="T1500" s="72">
        <v>5.4</v>
      </c>
      <c r="U1500" s="73">
        <v>37265</v>
      </c>
      <c r="V1500" s="72">
        <v>5.45</v>
      </c>
      <c r="W1500" s="73">
        <v>37592</v>
      </c>
      <c r="X1500" s="72">
        <v>4.6399999999999997</v>
      </c>
      <c r="Y1500" s="73"/>
    </row>
    <row r="1501" spans="4:25">
      <c r="D1501" s="83" t="e">
        <f t="shared" si="23"/>
        <v>#DIV/0!</v>
      </c>
      <c r="E1501" s="72">
        <f>ROW()</f>
        <v>1501</v>
      </c>
      <c r="K1501" s="73">
        <v>36924</v>
      </c>
      <c r="L1501" s="72">
        <v>4.6399999999999997</v>
      </c>
      <c r="M1501" s="73">
        <v>36924</v>
      </c>
      <c r="N1501" s="72">
        <v>4.6899999999999995</v>
      </c>
      <c r="O1501" s="73">
        <v>36929</v>
      </c>
      <c r="P1501" s="72">
        <v>5.0199999999999996</v>
      </c>
      <c r="Q1501" s="73">
        <v>39742</v>
      </c>
      <c r="R1501" s="72">
        <v>2.1989999999999998</v>
      </c>
      <c r="S1501" s="73">
        <v>36934</v>
      </c>
      <c r="T1501" s="72">
        <v>5.3</v>
      </c>
      <c r="U1501" s="73">
        <v>37266</v>
      </c>
      <c r="V1501" s="72">
        <v>5.45</v>
      </c>
      <c r="W1501" s="73">
        <v>37593</v>
      </c>
      <c r="X1501" s="72">
        <v>4.68</v>
      </c>
      <c r="Y1501" s="73"/>
    </row>
    <row r="1502" spans="4:25">
      <c r="D1502" s="83" t="e">
        <f t="shared" si="23"/>
        <v>#DIV/0!</v>
      </c>
      <c r="E1502" s="72">
        <f>ROW()</f>
        <v>1502</v>
      </c>
      <c r="K1502" s="73">
        <v>36927</v>
      </c>
      <c r="L1502" s="72">
        <v>4.7</v>
      </c>
      <c r="M1502" s="73">
        <v>36927</v>
      </c>
      <c r="N1502" s="72">
        <v>4.82</v>
      </c>
      <c r="O1502" s="73">
        <v>36930</v>
      </c>
      <c r="P1502" s="72">
        <v>5.04</v>
      </c>
      <c r="Q1502" s="73">
        <v>39743</v>
      </c>
      <c r="R1502" s="72">
        <v>2.0139999999999998</v>
      </c>
      <c r="S1502" s="73">
        <v>36935</v>
      </c>
      <c r="T1502" s="72">
        <v>5.35</v>
      </c>
      <c r="U1502" s="73">
        <v>37267</v>
      </c>
      <c r="V1502" s="72">
        <v>5.32</v>
      </c>
      <c r="W1502" s="73">
        <v>37594</v>
      </c>
      <c r="X1502" s="72">
        <v>4.71</v>
      </c>
      <c r="Y1502" s="73"/>
    </row>
    <row r="1503" spans="4:25">
      <c r="D1503" s="83" t="e">
        <f t="shared" si="23"/>
        <v>#DIV/0!</v>
      </c>
      <c r="E1503" s="72">
        <f>ROW()</f>
        <v>1503</v>
      </c>
      <c r="K1503" s="73">
        <v>36928</v>
      </c>
      <c r="L1503" s="72">
        <v>4.6899999999999995</v>
      </c>
      <c r="M1503" s="73">
        <v>36928</v>
      </c>
      <c r="N1503" s="72">
        <v>4.8</v>
      </c>
      <c r="O1503" s="73">
        <v>36931</v>
      </c>
      <c r="P1503" s="72">
        <v>5.04</v>
      </c>
      <c r="Q1503" s="73">
        <v>39744</v>
      </c>
      <c r="R1503" s="72">
        <v>1.9409999999999998</v>
      </c>
      <c r="S1503" s="73">
        <v>36936</v>
      </c>
      <c r="T1503" s="72">
        <v>5.38</v>
      </c>
      <c r="U1503" s="73">
        <v>37270</v>
      </c>
      <c r="V1503" s="72">
        <v>5.22</v>
      </c>
      <c r="W1503" s="73">
        <v>37595</v>
      </c>
      <c r="X1503" s="72">
        <v>4.66</v>
      </c>
      <c r="Y1503" s="73"/>
    </row>
    <row r="1504" spans="4:25">
      <c r="D1504" s="83" t="e">
        <f t="shared" si="23"/>
        <v>#DIV/0!</v>
      </c>
      <c r="E1504" s="72">
        <f>ROW()</f>
        <v>1504</v>
      </c>
      <c r="K1504" s="73">
        <v>36929</v>
      </c>
      <c r="L1504" s="72">
        <v>4.7</v>
      </c>
      <c r="M1504" s="73">
        <v>36929</v>
      </c>
      <c r="N1504" s="72">
        <v>4.83</v>
      </c>
      <c r="O1504" s="73">
        <v>36934</v>
      </c>
      <c r="P1504" s="72">
        <v>4.97</v>
      </c>
      <c r="Q1504" s="73">
        <v>39745</v>
      </c>
      <c r="R1504" s="72">
        <v>1.9330000000000001</v>
      </c>
      <c r="S1504" s="73">
        <v>36937</v>
      </c>
      <c r="T1504" s="72">
        <v>5.52</v>
      </c>
      <c r="U1504" s="73">
        <v>37271</v>
      </c>
      <c r="V1504" s="72">
        <v>5.29</v>
      </c>
      <c r="W1504" s="73">
        <v>37596</v>
      </c>
      <c r="X1504" s="72">
        <v>4.68</v>
      </c>
      <c r="Y1504" s="73"/>
    </row>
    <row r="1505" spans="4:25">
      <c r="D1505" s="83" t="e">
        <f t="shared" si="23"/>
        <v>#DIV/0!</v>
      </c>
      <c r="E1505" s="72">
        <f>ROW()</f>
        <v>1505</v>
      </c>
      <c r="K1505" s="73">
        <v>36930</v>
      </c>
      <c r="L1505" s="72">
        <v>4.7300000000000004</v>
      </c>
      <c r="M1505" s="73">
        <v>36930</v>
      </c>
      <c r="N1505" s="72">
        <v>4.82</v>
      </c>
      <c r="O1505" s="73">
        <v>36935</v>
      </c>
      <c r="P1505" s="72">
        <v>4.99</v>
      </c>
      <c r="Q1505" s="73">
        <v>39748</v>
      </c>
      <c r="R1505" s="72">
        <v>1.9670000000000001</v>
      </c>
      <c r="S1505" s="73">
        <v>36938</v>
      </c>
      <c r="T1505" s="72">
        <v>5.52</v>
      </c>
      <c r="U1505" s="73">
        <v>37272</v>
      </c>
      <c r="V1505" s="72">
        <v>5.24</v>
      </c>
      <c r="W1505" s="73">
        <v>37599</v>
      </c>
      <c r="X1505" s="72">
        <v>4.6100000000000003</v>
      </c>
      <c r="Y1505" s="73"/>
    </row>
    <row r="1506" spans="4:25">
      <c r="D1506" s="83" t="e">
        <f t="shared" si="23"/>
        <v>#DIV/0!</v>
      </c>
      <c r="E1506" s="72">
        <f>ROW()</f>
        <v>1506</v>
      </c>
      <c r="K1506" s="73">
        <v>36931</v>
      </c>
      <c r="L1506" s="72">
        <v>4.7699999999999996</v>
      </c>
      <c r="M1506" s="73">
        <v>36931</v>
      </c>
      <c r="N1506" s="72">
        <v>4.84</v>
      </c>
      <c r="O1506" s="73">
        <v>36936</v>
      </c>
      <c r="P1506" s="72">
        <v>5.0599999999999996</v>
      </c>
      <c r="Q1506" s="73">
        <v>39749</v>
      </c>
      <c r="R1506" s="72">
        <v>1.978</v>
      </c>
      <c r="S1506" s="73">
        <v>36941</v>
      </c>
      <c r="T1506" s="72">
        <v>5.43</v>
      </c>
      <c r="U1506" s="73">
        <v>37273</v>
      </c>
      <c r="V1506" s="72">
        <v>5.25</v>
      </c>
      <c r="W1506" s="73">
        <v>37600</v>
      </c>
      <c r="X1506" s="72">
        <v>4.6100000000000003</v>
      </c>
      <c r="Y1506" s="73"/>
    </row>
    <row r="1507" spans="4:25">
      <c r="D1507" s="83" t="e">
        <f t="shared" si="23"/>
        <v>#DIV/0!</v>
      </c>
      <c r="E1507" s="72">
        <f>ROW()</f>
        <v>1507</v>
      </c>
      <c r="K1507" s="73">
        <v>36934</v>
      </c>
      <c r="L1507" s="72">
        <v>4.7300000000000004</v>
      </c>
      <c r="M1507" s="73">
        <v>36934</v>
      </c>
      <c r="N1507" s="72">
        <v>4.8100000000000005</v>
      </c>
      <c r="O1507" s="73">
        <v>36937</v>
      </c>
      <c r="P1507" s="72">
        <v>5.22</v>
      </c>
      <c r="Q1507" s="73">
        <v>39750</v>
      </c>
      <c r="R1507" s="72">
        <v>1.927</v>
      </c>
      <c r="S1507" s="73">
        <v>36942</v>
      </c>
      <c r="T1507" s="72">
        <v>5.49</v>
      </c>
      <c r="U1507" s="73">
        <v>37274</v>
      </c>
      <c r="V1507" s="72">
        <v>5.38</v>
      </c>
      <c r="W1507" s="73">
        <v>37601</v>
      </c>
      <c r="X1507" s="72">
        <v>4.62</v>
      </c>
      <c r="Y1507" s="73"/>
    </row>
    <row r="1508" spans="4:25">
      <c r="D1508" s="83" t="e">
        <f t="shared" si="23"/>
        <v>#DIV/0!</v>
      </c>
      <c r="E1508" s="72">
        <f>ROW()</f>
        <v>1508</v>
      </c>
      <c r="K1508" s="73">
        <v>36935</v>
      </c>
      <c r="L1508" s="72">
        <v>4.75</v>
      </c>
      <c r="M1508" s="73">
        <v>36935</v>
      </c>
      <c r="N1508" s="72">
        <v>4.8600000000000003</v>
      </c>
      <c r="O1508" s="73">
        <v>36938</v>
      </c>
      <c r="P1508" s="72">
        <v>5.22</v>
      </c>
      <c r="Q1508" s="73">
        <v>39751</v>
      </c>
      <c r="R1508" s="72">
        <v>1.825</v>
      </c>
      <c r="S1508" s="73">
        <v>36943</v>
      </c>
      <c r="T1508" s="72">
        <v>5.5</v>
      </c>
      <c r="U1508" s="73">
        <v>37277</v>
      </c>
      <c r="V1508" s="72">
        <v>5.32</v>
      </c>
      <c r="W1508" s="73">
        <v>37602</v>
      </c>
      <c r="X1508" s="72">
        <v>4.59</v>
      </c>
      <c r="Y1508" s="73"/>
    </row>
    <row r="1509" spans="4:25">
      <c r="D1509" s="83" t="e">
        <f t="shared" si="23"/>
        <v>#DIV/0!</v>
      </c>
      <c r="E1509" s="72">
        <f>ROW()</f>
        <v>1509</v>
      </c>
      <c r="K1509" s="73">
        <v>36936</v>
      </c>
      <c r="L1509" s="72">
        <v>4.8100000000000005</v>
      </c>
      <c r="M1509" s="73">
        <v>36936</v>
      </c>
      <c r="N1509" s="72">
        <v>4.92</v>
      </c>
      <c r="O1509" s="73">
        <v>36941</v>
      </c>
      <c r="P1509" s="72">
        <v>5.14</v>
      </c>
      <c r="Q1509" s="73">
        <v>39752</v>
      </c>
      <c r="R1509" s="72">
        <v>1.804</v>
      </c>
      <c r="S1509" s="73">
        <v>36944</v>
      </c>
      <c r="T1509" s="72">
        <v>5.49</v>
      </c>
      <c r="U1509" s="73">
        <v>37278</v>
      </c>
      <c r="V1509" s="72">
        <v>5.35</v>
      </c>
      <c r="W1509" s="73">
        <v>37603</v>
      </c>
      <c r="X1509" s="72">
        <v>4.5999999999999996</v>
      </c>
      <c r="Y1509" s="73"/>
    </row>
    <row r="1510" spans="4:25">
      <c r="D1510" s="83" t="e">
        <f t="shared" si="23"/>
        <v>#DIV/0!</v>
      </c>
      <c r="E1510" s="72">
        <f>ROW()</f>
        <v>1510</v>
      </c>
      <c r="K1510" s="73">
        <v>36937</v>
      </c>
      <c r="L1510" s="72">
        <v>4.92</v>
      </c>
      <c r="M1510" s="73">
        <v>36937</v>
      </c>
      <c r="N1510" s="72">
        <v>5.08</v>
      </c>
      <c r="O1510" s="73">
        <v>36942</v>
      </c>
      <c r="P1510" s="72">
        <v>5.15</v>
      </c>
      <c r="Q1510" s="73">
        <v>39755</v>
      </c>
      <c r="R1510" s="72">
        <v>1.8069999999999999</v>
      </c>
      <c r="S1510" s="73">
        <v>36945</v>
      </c>
      <c r="T1510" s="72">
        <v>5.49</v>
      </c>
      <c r="U1510" s="73">
        <v>37279</v>
      </c>
      <c r="V1510" s="72">
        <v>5.37</v>
      </c>
      <c r="W1510" s="73">
        <v>37606</v>
      </c>
      <c r="X1510" s="72">
        <v>4.66</v>
      </c>
      <c r="Y1510" s="73"/>
    </row>
    <row r="1511" spans="4:25">
      <c r="D1511" s="83" t="e">
        <f t="shared" si="23"/>
        <v>#DIV/0!</v>
      </c>
      <c r="E1511" s="72">
        <f>ROW()</f>
        <v>1511</v>
      </c>
      <c r="K1511" s="73">
        <v>36938</v>
      </c>
      <c r="L1511" s="72">
        <v>4.8899999999999997</v>
      </c>
      <c r="M1511" s="73">
        <v>36938</v>
      </c>
      <c r="N1511" s="72">
        <v>5.08</v>
      </c>
      <c r="O1511" s="73">
        <v>36943</v>
      </c>
      <c r="P1511" s="72">
        <v>5.17</v>
      </c>
      <c r="Q1511" s="73">
        <v>39756</v>
      </c>
      <c r="R1511" s="72">
        <v>1.7389999999999999</v>
      </c>
      <c r="S1511" s="73">
        <v>36948</v>
      </c>
      <c r="T1511" s="72">
        <v>5.39</v>
      </c>
      <c r="U1511" s="73">
        <v>37280</v>
      </c>
      <c r="V1511" s="72">
        <v>5.45</v>
      </c>
      <c r="W1511" s="73">
        <v>37607</v>
      </c>
      <c r="X1511" s="72">
        <v>4.7370000000000001</v>
      </c>
      <c r="Y1511" s="73"/>
    </row>
    <row r="1512" spans="4:25">
      <c r="D1512" s="83" t="e">
        <f t="shared" si="23"/>
        <v>#DIV/0!</v>
      </c>
      <c r="E1512" s="72">
        <f>ROW()</f>
        <v>1512</v>
      </c>
      <c r="K1512" s="73">
        <v>36941</v>
      </c>
      <c r="L1512" s="72">
        <v>4.83</v>
      </c>
      <c r="M1512" s="73">
        <v>36941</v>
      </c>
      <c r="N1512" s="72">
        <v>5</v>
      </c>
      <c r="O1512" s="73">
        <v>36944</v>
      </c>
      <c r="P1512" s="72">
        <v>5.14</v>
      </c>
      <c r="Q1512" s="73">
        <v>39757</v>
      </c>
      <c r="R1512" s="72">
        <v>1.6240000000000001</v>
      </c>
      <c r="S1512" s="73">
        <v>36949</v>
      </c>
      <c r="T1512" s="72">
        <v>5.31</v>
      </c>
      <c r="U1512" s="73">
        <v>37281</v>
      </c>
      <c r="V1512" s="72">
        <v>5.49</v>
      </c>
      <c r="W1512" s="73">
        <v>37608</v>
      </c>
      <c r="X1512" s="72">
        <v>4.7240000000000002</v>
      </c>
      <c r="Y1512" s="73"/>
    </row>
    <row r="1513" spans="4:25">
      <c r="D1513" s="83" t="e">
        <f t="shared" si="23"/>
        <v>#DIV/0!</v>
      </c>
      <c r="E1513" s="72">
        <f>ROW()</f>
        <v>1513</v>
      </c>
      <c r="K1513" s="73">
        <v>36942</v>
      </c>
      <c r="L1513" s="72">
        <v>4.83</v>
      </c>
      <c r="M1513" s="73">
        <v>36942</v>
      </c>
      <c r="N1513" s="72">
        <v>5.01</v>
      </c>
      <c r="O1513" s="73">
        <v>36945</v>
      </c>
      <c r="P1513" s="72">
        <v>5.14</v>
      </c>
      <c r="Q1513" s="73">
        <v>39758</v>
      </c>
      <c r="R1513" s="72">
        <v>1.627</v>
      </c>
      <c r="S1513" s="73">
        <v>36950</v>
      </c>
      <c r="T1513" s="72">
        <v>5.27</v>
      </c>
      <c r="U1513" s="73">
        <v>37284</v>
      </c>
      <c r="V1513" s="72">
        <v>5.52</v>
      </c>
      <c r="W1513" s="73">
        <v>37609</v>
      </c>
      <c r="X1513" s="72">
        <v>4.6479999999999997</v>
      </c>
      <c r="Y1513" s="73"/>
    </row>
    <row r="1514" spans="4:25">
      <c r="D1514" s="83" t="e">
        <f t="shared" si="23"/>
        <v>#DIV/0!</v>
      </c>
      <c r="E1514" s="72">
        <f>ROW()</f>
        <v>1514</v>
      </c>
      <c r="K1514" s="73">
        <v>36943</v>
      </c>
      <c r="L1514" s="72">
        <v>4.8499999999999996</v>
      </c>
      <c r="M1514" s="73">
        <v>36943</v>
      </c>
      <c r="N1514" s="72">
        <v>5.0199999999999996</v>
      </c>
      <c r="O1514" s="73">
        <v>36948</v>
      </c>
      <c r="P1514" s="72">
        <v>5.01</v>
      </c>
      <c r="Q1514" s="73">
        <v>39759</v>
      </c>
      <c r="R1514" s="72">
        <v>1.651</v>
      </c>
      <c r="S1514" s="73">
        <v>36951</v>
      </c>
      <c r="T1514" s="72">
        <v>5.24</v>
      </c>
      <c r="U1514" s="73">
        <v>37285</v>
      </c>
      <c r="V1514" s="72">
        <v>5.52</v>
      </c>
      <c r="W1514" s="73">
        <v>37610</v>
      </c>
      <c r="X1514" s="72">
        <v>4.5759999999999996</v>
      </c>
      <c r="Y1514" s="73"/>
    </row>
    <row r="1515" spans="4:25">
      <c r="D1515" s="83" t="e">
        <f t="shared" si="23"/>
        <v>#DIV/0!</v>
      </c>
      <c r="E1515" s="72">
        <f>ROW()</f>
        <v>1515</v>
      </c>
      <c r="K1515" s="73">
        <v>36944</v>
      </c>
      <c r="L1515" s="72">
        <v>4.82</v>
      </c>
      <c r="M1515" s="73">
        <v>36944</v>
      </c>
      <c r="N1515" s="72">
        <v>4.93</v>
      </c>
      <c r="O1515" s="73">
        <v>36949</v>
      </c>
      <c r="P1515" s="72">
        <v>4.92</v>
      </c>
      <c r="Q1515" s="73">
        <v>39762</v>
      </c>
      <c r="R1515" s="72">
        <v>1.6440000000000001</v>
      </c>
      <c r="S1515" s="73">
        <v>36952</v>
      </c>
      <c r="T1515" s="72">
        <v>5.23</v>
      </c>
      <c r="U1515" s="73">
        <v>37286</v>
      </c>
      <c r="V1515" s="72">
        <v>5.45</v>
      </c>
      <c r="W1515" s="73">
        <v>37613</v>
      </c>
      <c r="X1515" s="72">
        <v>4.5830000000000002</v>
      </c>
      <c r="Y1515" s="73"/>
    </row>
    <row r="1516" spans="4:25">
      <c r="D1516" s="83" t="e">
        <f t="shared" si="23"/>
        <v>#DIV/0!</v>
      </c>
      <c r="E1516" s="72">
        <f>ROW()</f>
        <v>1516</v>
      </c>
      <c r="K1516" s="73">
        <v>36945</v>
      </c>
      <c r="L1516" s="72">
        <v>4.82</v>
      </c>
      <c r="M1516" s="73">
        <v>36945</v>
      </c>
      <c r="N1516" s="72">
        <v>4.96</v>
      </c>
      <c r="O1516" s="73">
        <v>36950</v>
      </c>
      <c r="P1516" s="72">
        <v>4.91</v>
      </c>
      <c r="Q1516" s="73">
        <v>39763</v>
      </c>
      <c r="R1516" s="72">
        <v>1.5720000000000001</v>
      </c>
      <c r="S1516" s="73">
        <v>36955</v>
      </c>
      <c r="T1516" s="72">
        <v>5.3</v>
      </c>
      <c r="U1516" s="73">
        <v>37287</v>
      </c>
      <c r="V1516" s="72">
        <v>5.5600000000000005</v>
      </c>
      <c r="W1516" s="73">
        <v>37614</v>
      </c>
      <c r="X1516" s="72">
        <v>4.5830000000000002</v>
      </c>
      <c r="Y1516" s="73"/>
    </row>
    <row r="1517" spans="4:25">
      <c r="D1517" s="83" t="e">
        <f t="shared" si="23"/>
        <v>#DIV/0!</v>
      </c>
      <c r="E1517" s="72">
        <f>ROW()</f>
        <v>1517</v>
      </c>
      <c r="K1517" s="73">
        <v>36948</v>
      </c>
      <c r="L1517" s="72">
        <v>4.72</v>
      </c>
      <c r="M1517" s="73">
        <v>36948</v>
      </c>
      <c r="N1517" s="72">
        <v>4.84</v>
      </c>
      <c r="O1517" s="73">
        <v>36951</v>
      </c>
      <c r="P1517" s="72">
        <v>4.9000000000000004</v>
      </c>
      <c r="Q1517" s="73">
        <v>39764</v>
      </c>
      <c r="R1517" s="72">
        <v>1.514</v>
      </c>
      <c r="S1517" s="73">
        <v>36956</v>
      </c>
      <c r="T1517" s="72">
        <v>5.33</v>
      </c>
      <c r="U1517" s="73">
        <v>37288</v>
      </c>
      <c r="V1517" s="72">
        <v>5.55</v>
      </c>
      <c r="W1517" s="73">
        <v>37617</v>
      </c>
      <c r="X1517" s="72">
        <v>4.4870000000000001</v>
      </c>
      <c r="Y1517" s="73"/>
    </row>
    <row r="1518" spans="4:25">
      <c r="D1518" s="83" t="e">
        <f t="shared" si="23"/>
        <v>#DIV/0!</v>
      </c>
      <c r="E1518" s="72">
        <f>ROW()</f>
        <v>1518</v>
      </c>
      <c r="K1518" s="73">
        <v>36949</v>
      </c>
      <c r="L1518" s="72">
        <v>4.6500000000000004</v>
      </c>
      <c r="M1518" s="73">
        <v>36949</v>
      </c>
      <c r="N1518" s="72">
        <v>4.76</v>
      </c>
      <c r="O1518" s="73">
        <v>36952</v>
      </c>
      <c r="P1518" s="72">
        <v>4.8899999999999997</v>
      </c>
      <c r="Q1518" s="73">
        <v>39765</v>
      </c>
      <c r="R1518" s="72">
        <v>1.498</v>
      </c>
      <c r="S1518" s="73">
        <v>36957</v>
      </c>
      <c r="T1518" s="72">
        <v>5.3</v>
      </c>
      <c r="U1518" s="73">
        <v>37291</v>
      </c>
      <c r="V1518" s="72">
        <v>5.47</v>
      </c>
      <c r="W1518" s="73">
        <v>37620</v>
      </c>
      <c r="X1518" s="72">
        <v>4.42</v>
      </c>
      <c r="Y1518" s="73"/>
    </row>
    <row r="1519" spans="4:25">
      <c r="D1519" s="83" t="e">
        <f t="shared" si="23"/>
        <v>#DIV/0!</v>
      </c>
      <c r="E1519" s="72">
        <f>ROW()</f>
        <v>1519</v>
      </c>
      <c r="K1519" s="73">
        <v>36950</v>
      </c>
      <c r="L1519" s="72">
        <v>4.63</v>
      </c>
      <c r="M1519" s="73">
        <v>36950</v>
      </c>
      <c r="N1519" s="72">
        <v>4.76</v>
      </c>
      <c r="O1519" s="73">
        <v>36955</v>
      </c>
      <c r="P1519" s="72">
        <v>4.93</v>
      </c>
      <c r="Q1519" s="73">
        <v>39766</v>
      </c>
      <c r="R1519" s="72">
        <v>1.615</v>
      </c>
      <c r="S1519" s="73">
        <v>36958</v>
      </c>
      <c r="T1519" s="72">
        <v>5.23</v>
      </c>
      <c r="U1519" s="73">
        <v>37292</v>
      </c>
      <c r="V1519" s="72">
        <v>5.38</v>
      </c>
      <c r="W1519" s="73">
        <v>37621</v>
      </c>
      <c r="X1519" s="72">
        <v>4.3870000000000005</v>
      </c>
      <c r="Y1519" s="73"/>
    </row>
    <row r="1520" spans="4:25">
      <c r="D1520" s="83" t="e">
        <f t="shared" si="23"/>
        <v>#DIV/0!</v>
      </c>
      <c r="E1520" s="72">
        <f>ROW()</f>
        <v>1520</v>
      </c>
      <c r="K1520" s="73">
        <v>36951</v>
      </c>
      <c r="L1520" s="72">
        <v>4.63</v>
      </c>
      <c r="M1520" s="73">
        <v>36951</v>
      </c>
      <c r="N1520" s="72">
        <v>4.74</v>
      </c>
      <c r="O1520" s="73">
        <v>36956</v>
      </c>
      <c r="P1520" s="72">
        <v>4.95</v>
      </c>
      <c r="Q1520" s="73">
        <v>39769</v>
      </c>
      <c r="R1520" s="72">
        <v>1.3479999999999999</v>
      </c>
      <c r="S1520" s="73">
        <v>36959</v>
      </c>
      <c r="T1520" s="72">
        <v>5.26</v>
      </c>
      <c r="U1520" s="73">
        <v>37293</v>
      </c>
      <c r="V1520" s="72">
        <v>5.44</v>
      </c>
      <c r="W1520" s="73">
        <v>37623</v>
      </c>
      <c r="X1520" s="72">
        <v>4.2969999999999997</v>
      </c>
      <c r="Y1520" s="73"/>
    </row>
    <row r="1521" spans="4:25">
      <c r="D1521" s="83" t="e">
        <f t="shared" si="23"/>
        <v>#DIV/0!</v>
      </c>
      <c r="E1521" s="72">
        <f>ROW()</f>
        <v>1521</v>
      </c>
      <c r="K1521" s="73">
        <v>36952</v>
      </c>
      <c r="L1521" s="72">
        <v>4.6100000000000003</v>
      </c>
      <c r="M1521" s="73">
        <v>36952</v>
      </c>
      <c r="N1521" s="72">
        <v>4.74</v>
      </c>
      <c r="O1521" s="73">
        <v>36957</v>
      </c>
      <c r="P1521" s="72">
        <v>4.93</v>
      </c>
      <c r="Q1521" s="73">
        <v>39770</v>
      </c>
      <c r="R1521" s="72">
        <v>1.3260000000000001</v>
      </c>
      <c r="S1521" s="73">
        <v>36962</v>
      </c>
      <c r="T1521" s="72">
        <v>5.33</v>
      </c>
      <c r="U1521" s="73">
        <v>37294</v>
      </c>
      <c r="V1521" s="72">
        <v>5.43</v>
      </c>
      <c r="W1521" s="73">
        <v>37624</v>
      </c>
      <c r="X1521" s="72">
        <v>4.4749999999999996</v>
      </c>
      <c r="Y1521" s="73"/>
    </row>
    <row r="1522" spans="4:25">
      <c r="D1522" s="83" t="e">
        <f t="shared" si="23"/>
        <v>#DIV/0!</v>
      </c>
      <c r="E1522" s="72">
        <f>ROW()</f>
        <v>1522</v>
      </c>
      <c r="K1522" s="73">
        <v>36955</v>
      </c>
      <c r="L1522" s="72">
        <v>4.66</v>
      </c>
      <c r="M1522" s="73">
        <v>36955</v>
      </c>
      <c r="N1522" s="72">
        <v>4.79</v>
      </c>
      <c r="O1522" s="73">
        <v>36958</v>
      </c>
      <c r="P1522" s="72">
        <v>4.87</v>
      </c>
      <c r="Q1522" s="73">
        <v>39771</v>
      </c>
      <c r="R1522" s="72">
        <v>1.274</v>
      </c>
      <c r="S1522" s="73">
        <v>36963</v>
      </c>
      <c r="T1522" s="72">
        <v>5.3</v>
      </c>
      <c r="U1522" s="73">
        <v>37295</v>
      </c>
      <c r="V1522" s="72">
        <v>5.46</v>
      </c>
      <c r="W1522" s="73">
        <v>37627</v>
      </c>
      <c r="X1522" s="72">
        <v>4.4930000000000003</v>
      </c>
      <c r="Y1522" s="73"/>
    </row>
    <row r="1523" spans="4:25">
      <c r="D1523" s="83" t="e">
        <f t="shared" si="23"/>
        <v>#DIV/0!</v>
      </c>
      <c r="E1523" s="72">
        <f>ROW()</f>
        <v>1523</v>
      </c>
      <c r="K1523" s="73">
        <v>36956</v>
      </c>
      <c r="L1523" s="72">
        <v>4.6500000000000004</v>
      </c>
      <c r="M1523" s="73">
        <v>36956</v>
      </c>
      <c r="N1523" s="72">
        <v>4.79</v>
      </c>
      <c r="O1523" s="73">
        <v>36959</v>
      </c>
      <c r="P1523" s="72">
        <v>4.9000000000000004</v>
      </c>
      <c r="Q1523" s="73">
        <v>39772</v>
      </c>
      <c r="R1523" s="72">
        <v>1.236</v>
      </c>
      <c r="S1523" s="73">
        <v>36964</v>
      </c>
      <c r="T1523" s="72">
        <v>5.3</v>
      </c>
      <c r="U1523" s="73">
        <v>37298</v>
      </c>
      <c r="V1523" s="72">
        <v>5.42</v>
      </c>
      <c r="W1523" s="73">
        <v>37628</v>
      </c>
      <c r="X1523" s="72">
        <v>4.5049999999999999</v>
      </c>
      <c r="Y1523" s="73"/>
    </row>
    <row r="1524" spans="4:25">
      <c r="D1524" s="83" t="e">
        <f t="shared" si="23"/>
        <v>#DIV/0!</v>
      </c>
      <c r="E1524" s="72">
        <f>ROW()</f>
        <v>1524</v>
      </c>
      <c r="K1524" s="73">
        <v>36957</v>
      </c>
      <c r="L1524" s="72">
        <v>4.6399999999999997</v>
      </c>
      <c r="M1524" s="73">
        <v>36957</v>
      </c>
      <c r="N1524" s="72">
        <v>4.78</v>
      </c>
      <c r="O1524" s="73">
        <v>36962</v>
      </c>
      <c r="P1524" s="72">
        <v>4.97</v>
      </c>
      <c r="Q1524" s="73">
        <v>39773</v>
      </c>
      <c r="R1524" s="72">
        <v>1.0900000000000001</v>
      </c>
      <c r="S1524" s="73">
        <v>36965</v>
      </c>
      <c r="T1524" s="72">
        <v>5.18</v>
      </c>
      <c r="U1524" s="73">
        <v>37302</v>
      </c>
      <c r="V1524" s="72">
        <v>5.42</v>
      </c>
      <c r="W1524" s="73">
        <v>37629</v>
      </c>
      <c r="X1524" s="72">
        <v>4.4710000000000001</v>
      </c>
      <c r="Y1524" s="73"/>
    </row>
    <row r="1525" spans="4:25">
      <c r="D1525" s="83" t="e">
        <f t="shared" si="23"/>
        <v>#DIV/0!</v>
      </c>
      <c r="E1525" s="72">
        <f>ROW()</f>
        <v>1525</v>
      </c>
      <c r="K1525" s="73">
        <v>36958</v>
      </c>
      <c r="L1525" s="72">
        <v>4.63</v>
      </c>
      <c r="M1525" s="73">
        <v>36958</v>
      </c>
      <c r="N1525" s="72">
        <v>4.7300000000000004</v>
      </c>
      <c r="O1525" s="73">
        <v>36963</v>
      </c>
      <c r="P1525" s="72">
        <v>4.9399999999999995</v>
      </c>
      <c r="Q1525" s="73">
        <v>39776</v>
      </c>
      <c r="R1525" s="72">
        <v>1.2570000000000001</v>
      </c>
      <c r="S1525" s="73">
        <v>36966</v>
      </c>
      <c r="T1525" s="72">
        <v>5.19</v>
      </c>
      <c r="U1525" s="73">
        <v>37305</v>
      </c>
      <c r="V1525" s="72">
        <v>5.32</v>
      </c>
      <c r="W1525" s="73">
        <v>37630</v>
      </c>
      <c r="X1525" s="72">
        <v>4.5270000000000001</v>
      </c>
      <c r="Y1525" s="73"/>
    </row>
    <row r="1526" spans="4:25">
      <c r="D1526" s="83" t="e">
        <f t="shared" si="23"/>
        <v>#DIV/0!</v>
      </c>
      <c r="E1526" s="72">
        <f>ROW()</f>
        <v>1526</v>
      </c>
      <c r="K1526" s="73">
        <v>36959</v>
      </c>
      <c r="L1526" s="72">
        <v>4.6500000000000004</v>
      </c>
      <c r="M1526" s="73">
        <v>36959</v>
      </c>
      <c r="N1526" s="72">
        <v>4.76</v>
      </c>
      <c r="O1526" s="73">
        <v>36964</v>
      </c>
      <c r="P1526" s="72">
        <v>4.9399999999999995</v>
      </c>
      <c r="Q1526" s="73">
        <v>39777</v>
      </c>
      <c r="R1526" s="72">
        <v>1.4119999999999999</v>
      </c>
      <c r="S1526" s="73">
        <v>36969</v>
      </c>
      <c r="T1526" s="72">
        <v>5.28</v>
      </c>
      <c r="U1526" s="73">
        <v>37306</v>
      </c>
      <c r="V1526" s="72">
        <v>5.33</v>
      </c>
      <c r="W1526" s="73">
        <v>37631</v>
      </c>
      <c r="X1526" s="72">
        <v>4.6479999999999997</v>
      </c>
      <c r="Y1526" s="73"/>
    </row>
    <row r="1527" spans="4:25">
      <c r="D1527" s="83" t="e">
        <f t="shared" si="23"/>
        <v>#DIV/0!</v>
      </c>
      <c r="E1527" s="72">
        <f>ROW()</f>
        <v>1527</v>
      </c>
      <c r="K1527" s="73">
        <v>36962</v>
      </c>
      <c r="L1527" s="72">
        <v>4.71</v>
      </c>
      <c r="M1527" s="73">
        <v>36962</v>
      </c>
      <c r="N1527" s="72">
        <v>4.8499999999999996</v>
      </c>
      <c r="O1527" s="73">
        <v>36965</v>
      </c>
      <c r="P1527" s="72">
        <v>4.84</v>
      </c>
      <c r="Q1527" s="73">
        <v>39778</v>
      </c>
      <c r="R1527" s="72">
        <v>1.306</v>
      </c>
      <c r="S1527" s="73">
        <v>36970</v>
      </c>
      <c r="T1527" s="72">
        <v>5.32</v>
      </c>
      <c r="U1527" s="73">
        <v>37307</v>
      </c>
      <c r="V1527" s="72">
        <v>5.33</v>
      </c>
      <c r="W1527" s="73">
        <v>37634</v>
      </c>
      <c r="X1527" s="72">
        <v>4.633</v>
      </c>
      <c r="Y1527" s="73"/>
    </row>
    <row r="1528" spans="4:25">
      <c r="D1528" s="83" t="e">
        <f t="shared" si="23"/>
        <v>#DIV/0!</v>
      </c>
      <c r="E1528" s="72">
        <f>ROW()</f>
        <v>1528</v>
      </c>
      <c r="K1528" s="73">
        <v>36963</v>
      </c>
      <c r="L1528" s="72">
        <v>4.71</v>
      </c>
      <c r="M1528" s="73">
        <v>36963</v>
      </c>
      <c r="N1528" s="72">
        <v>4.82</v>
      </c>
      <c r="O1528" s="73">
        <v>36966</v>
      </c>
      <c r="P1528" s="72">
        <v>4.8499999999999996</v>
      </c>
      <c r="Q1528" s="73">
        <v>39779</v>
      </c>
      <c r="R1528" s="72">
        <v>1.367</v>
      </c>
      <c r="S1528" s="73">
        <v>36971</v>
      </c>
      <c r="T1528" s="72">
        <v>5.32</v>
      </c>
      <c r="U1528" s="73">
        <v>37308</v>
      </c>
      <c r="V1528" s="72">
        <v>5.34</v>
      </c>
      <c r="W1528" s="73">
        <v>37635</v>
      </c>
      <c r="X1528" s="72">
        <v>4.5890000000000004</v>
      </c>
      <c r="Y1528" s="73"/>
    </row>
    <row r="1529" spans="4:25">
      <c r="D1529" s="83" t="e">
        <f t="shared" si="23"/>
        <v>#DIV/0!</v>
      </c>
      <c r="E1529" s="72">
        <f>ROW()</f>
        <v>1529</v>
      </c>
      <c r="K1529" s="73">
        <v>36964</v>
      </c>
      <c r="L1529" s="72">
        <v>4.67</v>
      </c>
      <c r="M1529" s="73">
        <v>36964</v>
      </c>
      <c r="N1529" s="72">
        <v>4.8100000000000005</v>
      </c>
      <c r="O1529" s="73">
        <v>36969</v>
      </c>
      <c r="P1529" s="72">
        <v>4.88</v>
      </c>
      <c r="Q1529" s="73">
        <v>39780</v>
      </c>
      <c r="R1529" s="72">
        <v>1.4279999999999999</v>
      </c>
      <c r="S1529" s="73">
        <v>36972</v>
      </c>
      <c r="T1529" s="72">
        <v>5.32</v>
      </c>
      <c r="U1529" s="73">
        <v>37309</v>
      </c>
      <c r="V1529" s="72">
        <v>5.33</v>
      </c>
      <c r="W1529" s="73">
        <v>37636</v>
      </c>
      <c r="X1529" s="72">
        <v>4.5449999999999999</v>
      </c>
      <c r="Y1529" s="73"/>
    </row>
    <row r="1530" spans="4:25">
      <c r="D1530" s="83" t="e">
        <f t="shared" si="23"/>
        <v>#DIV/0!</v>
      </c>
      <c r="E1530" s="72">
        <f>ROW()</f>
        <v>1530</v>
      </c>
      <c r="K1530" s="73">
        <v>36965</v>
      </c>
      <c r="L1530" s="72">
        <v>4.57</v>
      </c>
      <c r="M1530" s="73">
        <v>36965</v>
      </c>
      <c r="N1530" s="72">
        <v>4.71</v>
      </c>
      <c r="O1530" s="73">
        <v>36970</v>
      </c>
      <c r="P1530" s="72">
        <v>4.9000000000000004</v>
      </c>
      <c r="Q1530" s="73">
        <v>39783</v>
      </c>
      <c r="R1530" s="72">
        <v>1.52</v>
      </c>
      <c r="S1530" s="73">
        <v>36973</v>
      </c>
      <c r="T1530" s="72">
        <v>5.39</v>
      </c>
      <c r="U1530" s="73">
        <v>37312</v>
      </c>
      <c r="V1530" s="72">
        <v>5.29</v>
      </c>
      <c r="W1530" s="73">
        <v>37637</v>
      </c>
      <c r="X1530" s="72">
        <v>4.5359999999999996</v>
      </c>
      <c r="Y1530" s="73"/>
    </row>
    <row r="1531" spans="4:25">
      <c r="D1531" s="83" t="e">
        <f t="shared" si="23"/>
        <v>#DIV/0!</v>
      </c>
      <c r="E1531" s="72">
        <f>ROW()</f>
        <v>1531</v>
      </c>
      <c r="K1531" s="73">
        <v>36966</v>
      </c>
      <c r="L1531" s="72">
        <v>4.58</v>
      </c>
      <c r="M1531" s="73">
        <v>36966</v>
      </c>
      <c r="N1531" s="72">
        <v>4.7</v>
      </c>
      <c r="O1531" s="73">
        <v>36971</v>
      </c>
      <c r="P1531" s="72">
        <v>4.91</v>
      </c>
      <c r="Q1531" s="73">
        <v>39784</v>
      </c>
      <c r="R1531" s="72">
        <v>1.494</v>
      </c>
      <c r="S1531" s="73">
        <v>36976</v>
      </c>
      <c r="T1531" s="72">
        <v>5.4</v>
      </c>
      <c r="U1531" s="73">
        <v>37313</v>
      </c>
      <c r="V1531" s="72">
        <v>5.26</v>
      </c>
      <c r="W1531" s="73">
        <v>37638</v>
      </c>
      <c r="X1531" s="72">
        <v>4.5060000000000002</v>
      </c>
      <c r="Y1531" s="73"/>
    </row>
    <row r="1532" spans="4:25">
      <c r="D1532" s="83" t="e">
        <f t="shared" si="23"/>
        <v>#DIV/0!</v>
      </c>
      <c r="E1532" s="72">
        <f>ROW()</f>
        <v>1532</v>
      </c>
      <c r="K1532" s="73">
        <v>36969</v>
      </c>
      <c r="L1532" s="72">
        <v>4.5999999999999996</v>
      </c>
      <c r="M1532" s="73">
        <v>36969</v>
      </c>
      <c r="N1532" s="72">
        <v>4.75</v>
      </c>
      <c r="O1532" s="73">
        <v>36972</v>
      </c>
      <c r="P1532" s="72">
        <v>4.91</v>
      </c>
      <c r="Q1532" s="73">
        <v>39785</v>
      </c>
      <c r="R1532" s="72">
        <v>1.4889999999999999</v>
      </c>
      <c r="S1532" s="73">
        <v>36977</v>
      </c>
      <c r="T1532" s="72">
        <v>5.36</v>
      </c>
      <c r="U1532" s="73">
        <v>37314</v>
      </c>
      <c r="V1532" s="72">
        <v>5.33</v>
      </c>
      <c r="W1532" s="73">
        <v>37641</v>
      </c>
      <c r="X1532" s="72">
        <v>4.476</v>
      </c>
      <c r="Y1532" s="73"/>
    </row>
    <row r="1533" spans="4:25">
      <c r="D1533" s="83" t="e">
        <f t="shared" si="23"/>
        <v>#DIV/0!</v>
      </c>
      <c r="E1533" s="72">
        <f>ROW()</f>
        <v>1533</v>
      </c>
      <c r="K1533" s="73">
        <v>36970</v>
      </c>
      <c r="L1533" s="72">
        <v>4.59</v>
      </c>
      <c r="M1533" s="73">
        <v>36970</v>
      </c>
      <c r="N1533" s="72">
        <v>4.7699999999999996</v>
      </c>
      <c r="O1533" s="73">
        <v>36973</v>
      </c>
      <c r="P1533" s="72">
        <v>4.96</v>
      </c>
      <c r="Q1533" s="73">
        <v>39786</v>
      </c>
      <c r="R1533" s="72">
        <v>1.456</v>
      </c>
      <c r="S1533" s="73">
        <v>36978</v>
      </c>
      <c r="T1533" s="72">
        <v>5.42</v>
      </c>
      <c r="U1533" s="73">
        <v>37315</v>
      </c>
      <c r="V1533" s="72">
        <v>5.2</v>
      </c>
      <c r="W1533" s="73">
        <v>37642</v>
      </c>
      <c r="X1533" s="72">
        <v>4.452</v>
      </c>
      <c r="Y1533" s="73"/>
    </row>
    <row r="1534" spans="4:25">
      <c r="D1534" s="83" t="e">
        <f t="shared" si="23"/>
        <v>#DIV/0!</v>
      </c>
      <c r="E1534" s="72">
        <f>ROW()</f>
        <v>1534</v>
      </c>
      <c r="K1534" s="73">
        <v>36971</v>
      </c>
      <c r="L1534" s="72">
        <v>4.5999999999999996</v>
      </c>
      <c r="M1534" s="73">
        <v>36971</v>
      </c>
      <c r="N1534" s="72">
        <v>4.79</v>
      </c>
      <c r="O1534" s="73">
        <v>36976</v>
      </c>
      <c r="P1534" s="72">
        <v>4.96</v>
      </c>
      <c r="Q1534" s="73">
        <v>39787</v>
      </c>
      <c r="R1534" s="72">
        <v>1.4830000000000001</v>
      </c>
      <c r="S1534" s="73">
        <v>36979</v>
      </c>
      <c r="T1534" s="72">
        <v>5.41</v>
      </c>
      <c r="U1534" s="73">
        <v>37316</v>
      </c>
      <c r="V1534" s="72">
        <v>5.2</v>
      </c>
      <c r="W1534" s="73">
        <v>37643</v>
      </c>
      <c r="X1534" s="72">
        <v>4.4160000000000004</v>
      </c>
      <c r="Y1534" s="73"/>
    </row>
    <row r="1535" spans="4:25">
      <c r="D1535" s="83" t="e">
        <f t="shared" si="23"/>
        <v>#DIV/0!</v>
      </c>
      <c r="E1535" s="72">
        <f>ROW()</f>
        <v>1535</v>
      </c>
      <c r="K1535" s="73">
        <v>36972</v>
      </c>
      <c r="L1535" s="72">
        <v>4.58</v>
      </c>
      <c r="M1535" s="73">
        <v>36972</v>
      </c>
      <c r="N1535" s="72">
        <v>4.79</v>
      </c>
      <c r="O1535" s="73">
        <v>36977</v>
      </c>
      <c r="P1535" s="72">
        <v>4.93</v>
      </c>
      <c r="Q1535" s="73">
        <v>39790</v>
      </c>
      <c r="R1535" s="72">
        <v>1.5390000000000001</v>
      </c>
      <c r="S1535" s="73">
        <v>36980</v>
      </c>
      <c r="T1535" s="72">
        <v>5.39</v>
      </c>
      <c r="U1535" s="73">
        <v>37319</v>
      </c>
      <c r="V1535" s="72">
        <v>5.52</v>
      </c>
      <c r="W1535" s="73">
        <v>37644</v>
      </c>
      <c r="X1535" s="72">
        <v>4.3819999999999997</v>
      </c>
      <c r="Y1535" s="73"/>
    </row>
    <row r="1536" spans="4:25">
      <c r="D1536" s="83" t="e">
        <f t="shared" si="23"/>
        <v>#DIV/0!</v>
      </c>
      <c r="E1536" s="72">
        <f>ROW()</f>
        <v>1536</v>
      </c>
      <c r="K1536" s="73">
        <v>36973</v>
      </c>
      <c r="L1536" s="72">
        <v>4.6100000000000003</v>
      </c>
      <c r="M1536" s="73">
        <v>36973</v>
      </c>
      <c r="N1536" s="72">
        <v>4.84</v>
      </c>
      <c r="O1536" s="73">
        <v>36978</v>
      </c>
      <c r="P1536" s="72">
        <v>5</v>
      </c>
      <c r="Q1536" s="73">
        <v>39791</v>
      </c>
      <c r="R1536" s="72">
        <v>1.4750000000000001</v>
      </c>
      <c r="S1536" s="73">
        <v>36983</v>
      </c>
      <c r="T1536" s="72">
        <v>5.4</v>
      </c>
      <c r="U1536" s="73">
        <v>37320</v>
      </c>
      <c r="V1536" s="72">
        <v>5.5</v>
      </c>
      <c r="W1536" s="73">
        <v>37645</v>
      </c>
      <c r="X1536" s="72">
        <v>4.4030000000000005</v>
      </c>
      <c r="Y1536" s="73"/>
    </row>
    <row r="1537" spans="4:25">
      <c r="D1537" s="83" t="e">
        <f t="shared" si="23"/>
        <v>#DIV/0!</v>
      </c>
      <c r="E1537" s="72">
        <f>ROW()</f>
        <v>1537</v>
      </c>
      <c r="K1537" s="73">
        <v>36976</v>
      </c>
      <c r="L1537" s="72">
        <v>4.62</v>
      </c>
      <c r="M1537" s="73">
        <v>36976</v>
      </c>
      <c r="N1537" s="72">
        <v>4.82</v>
      </c>
      <c r="O1537" s="73">
        <v>36979</v>
      </c>
      <c r="P1537" s="72">
        <v>4.96</v>
      </c>
      <c r="Q1537" s="73">
        <v>39792</v>
      </c>
      <c r="R1537" s="72">
        <v>1.464</v>
      </c>
      <c r="S1537" s="73">
        <v>36984</v>
      </c>
      <c r="T1537" s="72">
        <v>5.44</v>
      </c>
      <c r="U1537" s="73">
        <v>37321</v>
      </c>
      <c r="V1537" s="72">
        <v>5.51</v>
      </c>
      <c r="W1537" s="73">
        <v>37648</v>
      </c>
      <c r="X1537" s="72">
        <v>4.3789999999999996</v>
      </c>
      <c r="Y1537" s="73"/>
    </row>
    <row r="1538" spans="4:25">
      <c r="D1538" s="83" t="e">
        <f t="shared" si="23"/>
        <v>#DIV/0!</v>
      </c>
      <c r="E1538" s="72">
        <f>ROW()</f>
        <v>1538</v>
      </c>
      <c r="K1538" s="73">
        <v>36977</v>
      </c>
      <c r="L1538" s="72">
        <v>4.57</v>
      </c>
      <c r="M1538" s="73">
        <v>36977</v>
      </c>
      <c r="N1538" s="72">
        <v>4.76</v>
      </c>
      <c r="O1538" s="73">
        <v>36980</v>
      </c>
      <c r="P1538" s="72">
        <v>4.97</v>
      </c>
      <c r="Q1538" s="73">
        <v>39793</v>
      </c>
      <c r="R1538" s="72">
        <v>1.405</v>
      </c>
      <c r="S1538" s="73">
        <v>36985</v>
      </c>
      <c r="T1538" s="72">
        <v>5.43</v>
      </c>
      <c r="U1538" s="73">
        <v>37322</v>
      </c>
      <c r="V1538" s="72">
        <v>5.58</v>
      </c>
      <c r="W1538" s="73">
        <v>37649</v>
      </c>
      <c r="X1538" s="72">
        <v>4.452</v>
      </c>
      <c r="Y1538" s="73"/>
    </row>
    <row r="1539" spans="4:25">
      <c r="D1539" s="83" t="e">
        <f t="shared" si="23"/>
        <v>#DIV/0!</v>
      </c>
      <c r="E1539" s="72">
        <f>ROW()</f>
        <v>1539</v>
      </c>
      <c r="K1539" s="73">
        <v>36978</v>
      </c>
      <c r="L1539" s="72">
        <v>4.6399999999999997</v>
      </c>
      <c r="M1539" s="73">
        <v>36978</v>
      </c>
      <c r="N1539" s="72">
        <v>4.8499999999999996</v>
      </c>
      <c r="O1539" s="73">
        <v>36983</v>
      </c>
      <c r="P1539" s="72">
        <v>4.97</v>
      </c>
      <c r="Q1539" s="73">
        <v>39794</v>
      </c>
      <c r="R1539" s="72">
        <v>1.3519999999999999</v>
      </c>
      <c r="S1539" s="73">
        <v>36987</v>
      </c>
      <c r="T1539" s="72">
        <v>5.47</v>
      </c>
      <c r="U1539" s="73">
        <v>37323</v>
      </c>
      <c r="V1539" s="72">
        <v>5.83</v>
      </c>
      <c r="W1539" s="73">
        <v>37650</v>
      </c>
      <c r="X1539" s="72">
        <v>4.4569999999999999</v>
      </c>
      <c r="Y1539" s="73"/>
    </row>
    <row r="1540" spans="4:25">
      <c r="D1540" s="83" t="e">
        <f t="shared" si="23"/>
        <v>#DIV/0!</v>
      </c>
      <c r="E1540" s="72">
        <f>ROW()</f>
        <v>1540</v>
      </c>
      <c r="K1540" s="73">
        <v>36979</v>
      </c>
      <c r="L1540" s="72">
        <v>4.62</v>
      </c>
      <c r="M1540" s="73">
        <v>36979</v>
      </c>
      <c r="N1540" s="72">
        <v>4.83</v>
      </c>
      <c r="O1540" s="73">
        <v>36984</v>
      </c>
      <c r="P1540" s="72">
        <v>5.01</v>
      </c>
      <c r="Q1540" s="73">
        <v>39797</v>
      </c>
      <c r="R1540" s="72">
        <v>1.353</v>
      </c>
      <c r="S1540" s="73">
        <v>36990</v>
      </c>
      <c r="T1540" s="72">
        <v>5.4</v>
      </c>
      <c r="U1540" s="73">
        <v>37326</v>
      </c>
      <c r="V1540" s="72">
        <v>5.96</v>
      </c>
      <c r="W1540" s="73">
        <v>37651</v>
      </c>
      <c r="X1540" s="72">
        <v>4.5289999999999999</v>
      </c>
      <c r="Y1540" s="73"/>
    </row>
    <row r="1541" spans="4:25">
      <c r="D1541" s="83" t="e">
        <f t="shared" si="23"/>
        <v>#DIV/0!</v>
      </c>
      <c r="E1541" s="72">
        <f>ROW()</f>
        <v>1541</v>
      </c>
      <c r="K1541" s="73">
        <v>36980</v>
      </c>
      <c r="L1541" s="72">
        <v>4.63</v>
      </c>
      <c r="M1541" s="73">
        <v>36980</v>
      </c>
      <c r="N1541" s="72">
        <v>4.83</v>
      </c>
      <c r="O1541" s="73">
        <v>36985</v>
      </c>
      <c r="P1541" s="72">
        <v>5.03</v>
      </c>
      <c r="Q1541" s="73">
        <v>39798</v>
      </c>
      <c r="R1541" s="72">
        <v>1.353</v>
      </c>
      <c r="S1541" s="73">
        <v>36991</v>
      </c>
      <c r="T1541" s="72">
        <v>5.39</v>
      </c>
      <c r="U1541" s="73">
        <v>37327</v>
      </c>
      <c r="V1541" s="72">
        <v>5.92</v>
      </c>
      <c r="W1541" s="73">
        <v>37656</v>
      </c>
      <c r="X1541" s="72">
        <v>4.4930000000000003</v>
      </c>
      <c r="Y1541" s="73"/>
    </row>
    <row r="1542" spans="4:25">
      <c r="D1542" s="83" t="e">
        <f t="shared" si="23"/>
        <v>#DIV/0!</v>
      </c>
      <c r="E1542" s="72">
        <f>ROW()</f>
        <v>1542</v>
      </c>
      <c r="K1542" s="73">
        <v>36983</v>
      </c>
      <c r="L1542" s="72">
        <v>4.6500000000000004</v>
      </c>
      <c r="M1542" s="73">
        <v>36983</v>
      </c>
      <c r="N1542" s="72">
        <v>4.83</v>
      </c>
      <c r="O1542" s="73">
        <v>36987</v>
      </c>
      <c r="P1542" s="72">
        <v>5.0599999999999996</v>
      </c>
      <c r="Q1542" s="73">
        <v>39799</v>
      </c>
      <c r="R1542" s="72">
        <v>1.18</v>
      </c>
      <c r="S1542" s="73">
        <v>36992</v>
      </c>
      <c r="T1542" s="72">
        <v>5.41</v>
      </c>
      <c r="U1542" s="73">
        <v>37328</v>
      </c>
      <c r="V1542" s="72">
        <v>5.99</v>
      </c>
      <c r="W1542" s="73">
        <v>37657</v>
      </c>
      <c r="X1542" s="72">
        <v>4.43</v>
      </c>
      <c r="Y1542" s="73"/>
    </row>
    <row r="1543" spans="4:25">
      <c r="D1543" s="83" t="e">
        <f t="shared" si="23"/>
        <v>#DIV/0!</v>
      </c>
      <c r="E1543" s="72">
        <f>ROW()</f>
        <v>1543</v>
      </c>
      <c r="K1543" s="73">
        <v>36984</v>
      </c>
      <c r="L1543" s="72">
        <v>4.68</v>
      </c>
      <c r="M1543" s="73">
        <v>36984</v>
      </c>
      <c r="N1543" s="72">
        <v>4.87</v>
      </c>
      <c r="O1543" s="73">
        <v>36990</v>
      </c>
      <c r="P1543" s="72">
        <v>4.97</v>
      </c>
      <c r="Q1543" s="73">
        <v>39800</v>
      </c>
      <c r="R1543" s="72">
        <v>1.1659999999999999</v>
      </c>
      <c r="S1543" s="73">
        <v>36993</v>
      </c>
      <c r="T1543" s="72">
        <v>5.45</v>
      </c>
      <c r="U1543" s="73">
        <v>37329</v>
      </c>
      <c r="V1543" s="72">
        <v>5.95</v>
      </c>
      <c r="W1543" s="73">
        <v>37658</v>
      </c>
      <c r="X1543" s="72">
        <v>4.4710000000000001</v>
      </c>
      <c r="Y1543" s="73"/>
    </row>
    <row r="1544" spans="4:25">
      <c r="D1544" s="83" t="e">
        <f t="shared" si="23"/>
        <v>#DIV/0!</v>
      </c>
      <c r="E1544" s="72">
        <f>ROW()</f>
        <v>1544</v>
      </c>
      <c r="K1544" s="73">
        <v>36985</v>
      </c>
      <c r="L1544" s="72">
        <v>4.6899999999999995</v>
      </c>
      <c r="M1544" s="73">
        <v>36985</v>
      </c>
      <c r="N1544" s="72">
        <v>4.87</v>
      </c>
      <c r="O1544" s="73">
        <v>36991</v>
      </c>
      <c r="P1544" s="72">
        <v>4.93</v>
      </c>
      <c r="Q1544" s="73">
        <v>39801</v>
      </c>
      <c r="R1544" s="72">
        <v>1.131</v>
      </c>
      <c r="S1544" s="73">
        <v>36998</v>
      </c>
      <c r="T1544" s="72">
        <v>5.54</v>
      </c>
      <c r="U1544" s="73">
        <v>37330</v>
      </c>
      <c r="V1544" s="72">
        <v>6.05</v>
      </c>
      <c r="W1544" s="73">
        <v>37659</v>
      </c>
      <c r="X1544" s="72">
        <v>4.431</v>
      </c>
      <c r="Y1544" s="73"/>
    </row>
    <row r="1545" spans="4:25">
      <c r="D1545" s="83" t="e">
        <f t="shared" si="23"/>
        <v>#DIV/0!</v>
      </c>
      <c r="E1545" s="72">
        <f>ROW()</f>
        <v>1545</v>
      </c>
      <c r="K1545" s="73">
        <v>36987</v>
      </c>
      <c r="L1545" s="72">
        <v>4.6899999999999995</v>
      </c>
      <c r="M1545" s="73">
        <v>36987</v>
      </c>
      <c r="N1545" s="72">
        <v>4.93</v>
      </c>
      <c r="O1545" s="73">
        <v>36992</v>
      </c>
      <c r="P1545" s="72">
        <v>4.96</v>
      </c>
      <c r="Q1545" s="73">
        <v>39804</v>
      </c>
      <c r="R1545" s="72">
        <v>1.123</v>
      </c>
      <c r="S1545" s="73">
        <v>36999</v>
      </c>
      <c r="T1545" s="72">
        <v>5.55</v>
      </c>
      <c r="U1545" s="73">
        <v>37333</v>
      </c>
      <c r="V1545" s="72">
        <v>5.9399999999999995</v>
      </c>
      <c r="W1545" s="73">
        <v>37662</v>
      </c>
      <c r="X1545" s="72">
        <v>4.4550000000000001</v>
      </c>
      <c r="Y1545" s="73"/>
    </row>
    <row r="1546" spans="4:25">
      <c r="D1546" s="83" t="e">
        <f t="shared" si="23"/>
        <v>#DIV/0!</v>
      </c>
      <c r="E1546" s="72">
        <f>ROW()</f>
        <v>1546</v>
      </c>
      <c r="K1546" s="73">
        <v>36990</v>
      </c>
      <c r="L1546" s="72">
        <v>4.66</v>
      </c>
      <c r="M1546" s="73">
        <v>36990</v>
      </c>
      <c r="N1546" s="72">
        <v>4.8</v>
      </c>
      <c r="O1546" s="73">
        <v>36993</v>
      </c>
      <c r="P1546" s="72">
        <v>5</v>
      </c>
      <c r="Q1546" s="73">
        <v>39805</v>
      </c>
      <c r="R1546" s="72">
        <v>1.135</v>
      </c>
      <c r="S1546" s="73">
        <v>37000</v>
      </c>
      <c r="T1546" s="72">
        <v>5.41</v>
      </c>
      <c r="U1546" s="73">
        <v>37334</v>
      </c>
      <c r="V1546" s="72">
        <v>5.92</v>
      </c>
      <c r="W1546" s="73">
        <v>37663</v>
      </c>
      <c r="X1546" s="72">
        <v>4.4909999999999997</v>
      </c>
      <c r="Y1546" s="73"/>
    </row>
    <row r="1547" spans="4:25">
      <c r="D1547" s="83" t="e">
        <f t="shared" si="23"/>
        <v>#DIV/0!</v>
      </c>
      <c r="E1547" s="72">
        <f>ROW()</f>
        <v>1547</v>
      </c>
      <c r="K1547" s="73">
        <v>36991</v>
      </c>
      <c r="L1547" s="72">
        <v>4.63</v>
      </c>
      <c r="M1547" s="73">
        <v>36991</v>
      </c>
      <c r="N1547" s="72">
        <v>4.76</v>
      </c>
      <c r="O1547" s="73">
        <v>36998</v>
      </c>
      <c r="P1547" s="72">
        <v>5.1100000000000003</v>
      </c>
      <c r="Q1547" s="73">
        <v>39806</v>
      </c>
      <c r="R1547" s="72">
        <v>1.115</v>
      </c>
      <c r="S1547" s="73">
        <v>37001</v>
      </c>
      <c r="T1547" s="72">
        <v>5.48</v>
      </c>
      <c r="U1547" s="73">
        <v>37335</v>
      </c>
      <c r="V1547" s="72">
        <v>5.9</v>
      </c>
      <c r="W1547" s="73">
        <v>37664</v>
      </c>
      <c r="X1547" s="72">
        <v>4.4619999999999997</v>
      </c>
      <c r="Y1547" s="73"/>
    </row>
    <row r="1548" spans="4:25">
      <c r="D1548" s="83" t="e">
        <f t="shared" si="23"/>
        <v>#DIV/0!</v>
      </c>
      <c r="E1548" s="72">
        <f>ROW()</f>
        <v>1548</v>
      </c>
      <c r="K1548" s="73">
        <v>36992</v>
      </c>
      <c r="L1548" s="72">
        <v>4.6399999999999997</v>
      </c>
      <c r="M1548" s="73">
        <v>36992</v>
      </c>
      <c r="N1548" s="72">
        <v>4.78</v>
      </c>
      <c r="O1548" s="73">
        <v>36999</v>
      </c>
      <c r="P1548" s="72">
        <v>5.12</v>
      </c>
      <c r="Q1548" s="73">
        <v>39807</v>
      </c>
      <c r="R1548" s="72">
        <v>1.115</v>
      </c>
      <c r="S1548" s="73">
        <v>37004</v>
      </c>
      <c r="T1548" s="72">
        <v>5.47</v>
      </c>
      <c r="U1548" s="73">
        <v>37336</v>
      </c>
      <c r="V1548" s="72">
        <v>6.04</v>
      </c>
      <c r="W1548" s="73">
        <v>37665</v>
      </c>
      <c r="X1548" s="72">
        <v>4.4080000000000004</v>
      </c>
      <c r="Y1548" s="73"/>
    </row>
    <row r="1549" spans="4:25">
      <c r="D1549" s="83" t="e">
        <f t="shared" si="23"/>
        <v>#DIV/0!</v>
      </c>
      <c r="E1549" s="72">
        <f>ROW()</f>
        <v>1549</v>
      </c>
      <c r="K1549" s="73">
        <v>36993</v>
      </c>
      <c r="L1549" s="72">
        <v>4.63</v>
      </c>
      <c r="M1549" s="73">
        <v>36993</v>
      </c>
      <c r="N1549" s="72">
        <v>4.8100000000000005</v>
      </c>
      <c r="O1549" s="73">
        <v>37000</v>
      </c>
      <c r="P1549" s="72">
        <v>4.91</v>
      </c>
      <c r="Q1549" s="73">
        <v>39808</v>
      </c>
      <c r="R1549" s="72">
        <v>1.115</v>
      </c>
      <c r="S1549" s="73">
        <v>37005</v>
      </c>
      <c r="T1549" s="72">
        <v>5.4</v>
      </c>
      <c r="U1549" s="73">
        <v>37337</v>
      </c>
      <c r="V1549" s="72">
        <v>5.92</v>
      </c>
      <c r="W1549" s="73">
        <v>37666</v>
      </c>
      <c r="X1549" s="72">
        <v>4.34</v>
      </c>
      <c r="Y1549" s="73"/>
    </row>
    <row r="1550" spans="4:25">
      <c r="D1550" s="83" t="e">
        <f t="shared" ref="D1550:D1613" si="24">LN(B1550/B1549)</f>
        <v>#DIV/0!</v>
      </c>
      <c r="E1550" s="72">
        <f>ROW()</f>
        <v>1550</v>
      </c>
      <c r="K1550" s="73">
        <v>36998</v>
      </c>
      <c r="L1550" s="72">
        <v>4.71</v>
      </c>
      <c r="M1550" s="73">
        <v>36998</v>
      </c>
      <c r="N1550" s="72">
        <v>4.92</v>
      </c>
      <c r="O1550" s="73">
        <v>37001</v>
      </c>
      <c r="P1550" s="72">
        <v>4.95</v>
      </c>
      <c r="Q1550" s="73">
        <v>39811</v>
      </c>
      <c r="R1550" s="72">
        <v>1.0960000000000001</v>
      </c>
      <c r="S1550" s="73">
        <v>37006</v>
      </c>
      <c r="T1550" s="72">
        <v>5.4</v>
      </c>
      <c r="U1550" s="73">
        <v>37340</v>
      </c>
      <c r="V1550" s="72">
        <v>5.95</v>
      </c>
      <c r="W1550" s="73">
        <v>37669</v>
      </c>
      <c r="X1550" s="72">
        <v>4.4320000000000004</v>
      </c>
      <c r="Y1550" s="73"/>
    </row>
    <row r="1551" spans="4:25">
      <c r="D1551" s="83" t="e">
        <f t="shared" si="24"/>
        <v>#DIV/0!</v>
      </c>
      <c r="E1551" s="72">
        <f>ROW()</f>
        <v>1551</v>
      </c>
      <c r="K1551" s="73">
        <v>36999</v>
      </c>
      <c r="L1551" s="72">
        <v>4.6899999999999995</v>
      </c>
      <c r="M1551" s="73">
        <v>36999</v>
      </c>
      <c r="N1551" s="72">
        <v>4.92</v>
      </c>
      <c r="O1551" s="73">
        <v>37004</v>
      </c>
      <c r="P1551" s="72">
        <v>5.01</v>
      </c>
      <c r="Q1551" s="73">
        <v>39812</v>
      </c>
      <c r="R1551" s="72">
        <v>1.0569999999999999</v>
      </c>
      <c r="S1551" s="73">
        <v>37007</v>
      </c>
      <c r="T1551" s="72">
        <v>5.44</v>
      </c>
      <c r="U1551" s="73">
        <v>37341</v>
      </c>
      <c r="V1551" s="72">
        <v>5.95</v>
      </c>
      <c r="W1551" s="73">
        <v>37670</v>
      </c>
      <c r="X1551" s="72">
        <v>4.4269999999999996</v>
      </c>
      <c r="Y1551" s="73"/>
    </row>
    <row r="1552" spans="4:25">
      <c r="D1552" s="83" t="e">
        <f t="shared" si="24"/>
        <v>#DIV/0!</v>
      </c>
      <c r="E1552" s="72">
        <f>ROW()</f>
        <v>1552</v>
      </c>
      <c r="K1552" s="73">
        <v>37000</v>
      </c>
      <c r="L1552" s="72">
        <v>4.34</v>
      </c>
      <c r="M1552" s="73">
        <v>37000</v>
      </c>
      <c r="N1552" s="72">
        <v>4.6399999999999997</v>
      </c>
      <c r="O1552" s="73">
        <v>37005</v>
      </c>
      <c r="P1552" s="72">
        <v>4.9399999999999995</v>
      </c>
      <c r="Q1552" s="73">
        <v>39813</v>
      </c>
      <c r="R1552" s="72">
        <v>1.0529999999999999</v>
      </c>
      <c r="S1552" s="73">
        <v>37008</v>
      </c>
      <c r="T1552" s="72">
        <v>5.39</v>
      </c>
      <c r="U1552" s="73">
        <v>37342</v>
      </c>
      <c r="V1552" s="72">
        <v>5.87</v>
      </c>
      <c r="W1552" s="73">
        <v>37671</v>
      </c>
      <c r="X1552" s="72">
        <v>4.4020000000000001</v>
      </c>
      <c r="Y1552" s="73"/>
    </row>
    <row r="1553" spans="4:25">
      <c r="D1553" s="83" t="e">
        <f t="shared" si="24"/>
        <v>#DIV/0!</v>
      </c>
      <c r="E1553" s="72">
        <f>ROW()</f>
        <v>1553</v>
      </c>
      <c r="K1553" s="73">
        <v>37001</v>
      </c>
      <c r="L1553" s="72">
        <v>4.3499999999999996</v>
      </c>
      <c r="M1553" s="73">
        <v>37001</v>
      </c>
      <c r="N1553" s="72">
        <v>4.66</v>
      </c>
      <c r="O1553" s="73">
        <v>37006</v>
      </c>
      <c r="P1553" s="72">
        <v>4.93</v>
      </c>
      <c r="Q1553" s="73">
        <v>39814</v>
      </c>
      <c r="R1553" s="72">
        <v>1.0529999999999999</v>
      </c>
      <c r="S1553" s="73">
        <v>37013</v>
      </c>
      <c r="T1553" s="72">
        <v>5.44</v>
      </c>
      <c r="U1553" s="73">
        <v>37343</v>
      </c>
      <c r="V1553" s="72">
        <v>5.87</v>
      </c>
      <c r="W1553" s="73">
        <v>37672</v>
      </c>
      <c r="X1553" s="72">
        <v>4.3780000000000001</v>
      </c>
      <c r="Y1553" s="73"/>
    </row>
    <row r="1554" spans="4:25">
      <c r="D1554" s="83" t="e">
        <f t="shared" si="24"/>
        <v>#DIV/0!</v>
      </c>
      <c r="E1554" s="72">
        <f>ROW()</f>
        <v>1554</v>
      </c>
      <c r="K1554" s="73">
        <v>37004</v>
      </c>
      <c r="L1554" s="72">
        <v>4.32</v>
      </c>
      <c r="M1554" s="73">
        <v>37004</v>
      </c>
      <c r="N1554" s="72">
        <v>4.63</v>
      </c>
      <c r="O1554" s="73">
        <v>37007</v>
      </c>
      <c r="P1554" s="72">
        <v>4.95</v>
      </c>
      <c r="Q1554" s="73">
        <v>39815</v>
      </c>
      <c r="R1554" s="72">
        <v>1.1559999999999999</v>
      </c>
      <c r="S1554" s="73">
        <v>37014</v>
      </c>
      <c r="T1554" s="72">
        <v>5.39</v>
      </c>
      <c r="U1554" s="73">
        <v>37348</v>
      </c>
      <c r="V1554" s="72">
        <v>5.95</v>
      </c>
      <c r="W1554" s="73">
        <v>37673</v>
      </c>
      <c r="X1554" s="72">
        <v>4.3639999999999999</v>
      </c>
      <c r="Y1554" s="73"/>
    </row>
    <row r="1555" spans="4:25">
      <c r="D1555" s="83" t="e">
        <f t="shared" si="24"/>
        <v>#DIV/0!</v>
      </c>
      <c r="E1555" s="72">
        <f>ROW()</f>
        <v>1555</v>
      </c>
      <c r="K1555" s="73">
        <v>37005</v>
      </c>
      <c r="L1555" s="72">
        <v>4.26</v>
      </c>
      <c r="M1555" s="73">
        <v>37005</v>
      </c>
      <c r="N1555" s="72">
        <v>4.57</v>
      </c>
      <c r="O1555" s="73">
        <v>37008</v>
      </c>
      <c r="P1555" s="72">
        <v>4.92</v>
      </c>
      <c r="Q1555" s="73">
        <v>39818</v>
      </c>
      <c r="R1555" s="72">
        <v>1.2330000000000001</v>
      </c>
      <c r="S1555" s="73">
        <v>37015</v>
      </c>
      <c r="T1555" s="72">
        <v>5.34</v>
      </c>
      <c r="U1555" s="73">
        <v>37349</v>
      </c>
      <c r="V1555" s="72">
        <v>5.89</v>
      </c>
      <c r="W1555" s="73">
        <v>37676</v>
      </c>
      <c r="X1555" s="72">
        <v>4.3719999999999999</v>
      </c>
      <c r="Y1555" s="73"/>
    </row>
    <row r="1556" spans="4:25">
      <c r="D1556" s="83" t="e">
        <f t="shared" si="24"/>
        <v>#DIV/0!</v>
      </c>
      <c r="E1556" s="72">
        <f>ROW()</f>
        <v>1556</v>
      </c>
      <c r="K1556" s="73">
        <v>37006</v>
      </c>
      <c r="L1556" s="72">
        <v>4.25</v>
      </c>
      <c r="M1556" s="73">
        <v>37006</v>
      </c>
      <c r="N1556" s="72">
        <v>4.54</v>
      </c>
      <c r="O1556" s="73">
        <v>37013</v>
      </c>
      <c r="P1556" s="72">
        <v>4.96</v>
      </c>
      <c r="Q1556" s="73">
        <v>39819</v>
      </c>
      <c r="R1556" s="72">
        <v>1.278</v>
      </c>
      <c r="S1556" s="73">
        <v>37018</v>
      </c>
      <c r="T1556" s="72">
        <v>5.3</v>
      </c>
      <c r="U1556" s="73">
        <v>37350</v>
      </c>
      <c r="V1556" s="72">
        <v>5.83</v>
      </c>
      <c r="W1556" s="73">
        <v>37677</v>
      </c>
      <c r="X1556" s="72">
        <v>4.3469999999999995</v>
      </c>
      <c r="Y1556" s="73"/>
    </row>
    <row r="1557" spans="4:25">
      <c r="D1557" s="83" t="e">
        <f t="shared" si="24"/>
        <v>#DIV/0!</v>
      </c>
      <c r="E1557" s="72">
        <f>ROW()</f>
        <v>1557</v>
      </c>
      <c r="K1557" s="73">
        <v>37013</v>
      </c>
      <c r="L1557" s="72">
        <v>4.22</v>
      </c>
      <c r="M1557" s="73">
        <v>37007</v>
      </c>
      <c r="N1557" s="72">
        <v>4.57</v>
      </c>
      <c r="O1557" s="73">
        <v>37014</v>
      </c>
      <c r="P1557" s="72">
        <v>4.9000000000000004</v>
      </c>
      <c r="Q1557" s="73">
        <v>39820</v>
      </c>
      <c r="R1557" s="72">
        <v>1.3</v>
      </c>
      <c r="S1557" s="73">
        <v>37019</v>
      </c>
      <c r="T1557" s="72">
        <v>5.35</v>
      </c>
      <c r="U1557" s="73">
        <v>37354</v>
      </c>
      <c r="V1557" s="72">
        <v>5.7</v>
      </c>
      <c r="W1557" s="73">
        <v>37678</v>
      </c>
      <c r="X1557" s="72">
        <v>4.3559999999999999</v>
      </c>
      <c r="Y1557" s="73"/>
    </row>
    <row r="1558" spans="4:25">
      <c r="D1558" s="83" t="e">
        <f t="shared" si="24"/>
        <v>#DIV/0!</v>
      </c>
      <c r="E1558" s="72">
        <f>ROW()</f>
        <v>1558</v>
      </c>
      <c r="K1558" s="73">
        <v>37014</v>
      </c>
      <c r="L1558" s="72">
        <v>4.1399999999999997</v>
      </c>
      <c r="M1558" s="73">
        <v>37008</v>
      </c>
      <c r="N1558" s="72">
        <v>4.55</v>
      </c>
      <c r="O1558" s="73">
        <v>37015</v>
      </c>
      <c r="P1558" s="72">
        <v>4.87</v>
      </c>
      <c r="Q1558" s="73">
        <v>39821</v>
      </c>
      <c r="R1558" s="72">
        <v>1.204</v>
      </c>
      <c r="S1558" s="73">
        <v>37020</v>
      </c>
      <c r="T1558" s="72">
        <v>5.3</v>
      </c>
      <c r="U1558" s="73">
        <v>37355</v>
      </c>
      <c r="V1558" s="72">
        <v>5.77</v>
      </c>
      <c r="W1558" s="73">
        <v>37679</v>
      </c>
      <c r="X1558" s="72">
        <v>4.3079999999999998</v>
      </c>
      <c r="Y1558" s="73"/>
    </row>
    <row r="1559" spans="4:25">
      <c r="D1559" s="83" t="e">
        <f t="shared" si="24"/>
        <v>#DIV/0!</v>
      </c>
      <c r="E1559" s="72">
        <f>ROW()</f>
        <v>1559</v>
      </c>
      <c r="K1559" s="73">
        <v>37015</v>
      </c>
      <c r="L1559" s="72">
        <v>4.0999999999999996</v>
      </c>
      <c r="M1559" s="73">
        <v>37013</v>
      </c>
      <c r="N1559" s="72">
        <v>4.58</v>
      </c>
      <c r="O1559" s="73">
        <v>37018</v>
      </c>
      <c r="P1559" s="72">
        <v>4.79</v>
      </c>
      <c r="Q1559" s="73">
        <v>39822</v>
      </c>
      <c r="R1559" s="72">
        <v>1.137</v>
      </c>
      <c r="S1559" s="73">
        <v>37021</v>
      </c>
      <c r="T1559" s="72">
        <v>5.26</v>
      </c>
      <c r="U1559" s="73">
        <v>37356</v>
      </c>
      <c r="V1559" s="72">
        <v>5.71</v>
      </c>
      <c r="W1559" s="73">
        <v>37680</v>
      </c>
      <c r="X1559" s="72">
        <v>4.3099999999999996</v>
      </c>
      <c r="Y1559" s="73"/>
    </row>
    <row r="1560" spans="4:25">
      <c r="D1560" s="83" t="e">
        <f t="shared" si="24"/>
        <v>#DIV/0!</v>
      </c>
      <c r="E1560" s="72">
        <f>ROW()</f>
        <v>1560</v>
      </c>
      <c r="K1560" s="73">
        <v>37018</v>
      </c>
      <c r="L1560" s="72">
        <v>4</v>
      </c>
      <c r="M1560" s="73">
        <v>37014</v>
      </c>
      <c r="N1560" s="72">
        <v>4.51</v>
      </c>
      <c r="O1560" s="73">
        <v>37019</v>
      </c>
      <c r="P1560" s="72">
        <v>4.78</v>
      </c>
      <c r="Q1560" s="73">
        <v>39825</v>
      </c>
      <c r="R1560" s="72">
        <v>1.0349999999999999</v>
      </c>
      <c r="S1560" s="73">
        <v>37022</v>
      </c>
      <c r="T1560" s="72">
        <v>5.34</v>
      </c>
      <c r="U1560" s="73">
        <v>37357</v>
      </c>
      <c r="V1560" s="72">
        <v>5.73</v>
      </c>
      <c r="W1560" s="73">
        <v>37683</v>
      </c>
      <c r="X1560" s="72">
        <v>4.274</v>
      </c>
      <c r="Y1560" s="73"/>
    </row>
    <row r="1561" spans="4:25">
      <c r="D1561" s="83" t="e">
        <f t="shared" si="24"/>
        <v>#DIV/0!</v>
      </c>
      <c r="E1561" s="72">
        <f>ROW()</f>
        <v>1561</v>
      </c>
      <c r="K1561" s="73">
        <v>37019</v>
      </c>
      <c r="L1561" s="72">
        <v>3.93</v>
      </c>
      <c r="M1561" s="73">
        <v>37015</v>
      </c>
      <c r="N1561" s="72">
        <v>4.46</v>
      </c>
      <c r="O1561" s="73">
        <v>37020</v>
      </c>
      <c r="P1561" s="72">
        <v>4.75</v>
      </c>
      <c r="Q1561" s="73">
        <v>39826</v>
      </c>
      <c r="R1561" s="72">
        <v>1.0309999999999999</v>
      </c>
      <c r="S1561" s="73">
        <v>37025</v>
      </c>
      <c r="T1561" s="72">
        <v>5.45</v>
      </c>
      <c r="U1561" s="73">
        <v>37358</v>
      </c>
      <c r="V1561" s="72">
        <v>5.73</v>
      </c>
      <c r="W1561" s="73">
        <v>37684</v>
      </c>
      <c r="X1561" s="72">
        <v>4.2640000000000002</v>
      </c>
      <c r="Y1561" s="73"/>
    </row>
    <row r="1562" spans="4:25">
      <c r="D1562" s="83" t="e">
        <f t="shared" si="24"/>
        <v>#DIV/0!</v>
      </c>
      <c r="E1562" s="72">
        <f>ROW()</f>
        <v>1562</v>
      </c>
      <c r="K1562" s="73">
        <v>37020</v>
      </c>
      <c r="L1562" s="72">
        <v>3.91</v>
      </c>
      <c r="M1562" s="73">
        <v>37018</v>
      </c>
      <c r="N1562" s="72">
        <v>4.33</v>
      </c>
      <c r="O1562" s="73">
        <v>37021</v>
      </c>
      <c r="P1562" s="72">
        <v>4.71</v>
      </c>
      <c r="Q1562" s="73">
        <v>39827</v>
      </c>
      <c r="R1562" s="72">
        <v>1.081</v>
      </c>
      <c r="S1562" s="73">
        <v>37026</v>
      </c>
      <c r="T1562" s="72">
        <v>5.51</v>
      </c>
      <c r="U1562" s="73">
        <v>37361</v>
      </c>
      <c r="V1562" s="72">
        <v>5.71</v>
      </c>
      <c r="W1562" s="73">
        <v>37685</v>
      </c>
      <c r="X1562" s="72">
        <v>4.1509999999999998</v>
      </c>
      <c r="Y1562" s="73"/>
    </row>
    <row r="1563" spans="4:25">
      <c r="D1563" s="83" t="e">
        <f t="shared" si="24"/>
        <v>#DIV/0!</v>
      </c>
      <c r="E1563" s="72">
        <f>ROW()</f>
        <v>1563</v>
      </c>
      <c r="K1563" s="73">
        <v>37021</v>
      </c>
      <c r="L1563" s="72">
        <v>3.87</v>
      </c>
      <c r="M1563" s="73">
        <v>37019</v>
      </c>
      <c r="N1563" s="72">
        <v>4.32</v>
      </c>
      <c r="O1563" s="73">
        <v>37022</v>
      </c>
      <c r="P1563" s="72">
        <v>4.76</v>
      </c>
      <c r="Q1563" s="73">
        <v>39828</v>
      </c>
      <c r="R1563" s="72">
        <v>1.048</v>
      </c>
      <c r="S1563" s="73">
        <v>37027</v>
      </c>
      <c r="T1563" s="72">
        <v>5.5600000000000005</v>
      </c>
      <c r="U1563" s="73">
        <v>37362</v>
      </c>
      <c r="V1563" s="72">
        <v>5.71</v>
      </c>
      <c r="W1563" s="73">
        <v>37686</v>
      </c>
      <c r="X1563" s="72">
        <v>4.2089999999999996</v>
      </c>
      <c r="Y1563" s="73"/>
    </row>
    <row r="1564" spans="4:25">
      <c r="D1564" s="83" t="e">
        <f t="shared" si="24"/>
        <v>#DIV/0!</v>
      </c>
      <c r="E1564" s="72">
        <f>ROW()</f>
        <v>1564</v>
      </c>
      <c r="K1564" s="73">
        <v>37022</v>
      </c>
      <c r="L1564" s="72">
        <v>3.89</v>
      </c>
      <c r="M1564" s="73">
        <v>37020</v>
      </c>
      <c r="N1564" s="72">
        <v>4.3</v>
      </c>
      <c r="O1564" s="73">
        <v>37025</v>
      </c>
      <c r="P1564" s="72">
        <v>4.83</v>
      </c>
      <c r="Q1564" s="73">
        <v>39829</v>
      </c>
      <c r="R1564" s="72">
        <v>1.1379999999999999</v>
      </c>
      <c r="S1564" s="73">
        <v>37028</v>
      </c>
      <c r="T1564" s="72">
        <v>5.51</v>
      </c>
      <c r="U1564" s="73">
        <v>37363</v>
      </c>
      <c r="V1564" s="72">
        <v>5.75</v>
      </c>
      <c r="W1564" s="73">
        <v>37687</v>
      </c>
      <c r="X1564" s="72">
        <v>4.2990000000000004</v>
      </c>
      <c r="Y1564" s="73"/>
    </row>
    <row r="1565" spans="4:25">
      <c r="D1565" s="83" t="e">
        <f t="shared" si="24"/>
        <v>#DIV/0!</v>
      </c>
      <c r="E1565" s="72">
        <f>ROW()</f>
        <v>1565</v>
      </c>
      <c r="K1565" s="73">
        <v>37025</v>
      </c>
      <c r="L1565" s="72">
        <v>3.91</v>
      </c>
      <c r="M1565" s="73">
        <v>37021</v>
      </c>
      <c r="N1565" s="72">
        <v>4.28</v>
      </c>
      <c r="O1565" s="73">
        <v>37026</v>
      </c>
      <c r="P1565" s="72">
        <v>4.87</v>
      </c>
      <c r="Q1565" s="73">
        <v>39832</v>
      </c>
      <c r="R1565" s="72">
        <v>1.0780000000000001</v>
      </c>
      <c r="S1565" s="73">
        <v>37029</v>
      </c>
      <c r="T1565" s="72">
        <v>5.51</v>
      </c>
      <c r="U1565" s="73">
        <v>37364</v>
      </c>
      <c r="V1565" s="72">
        <v>5.8</v>
      </c>
      <c r="W1565" s="73">
        <v>37690</v>
      </c>
      <c r="X1565" s="72">
        <v>4.226</v>
      </c>
      <c r="Y1565" s="73"/>
    </row>
    <row r="1566" spans="4:25">
      <c r="D1566" s="83" t="e">
        <f t="shared" si="24"/>
        <v>#DIV/0!</v>
      </c>
      <c r="E1566" s="72">
        <f>ROW()</f>
        <v>1566</v>
      </c>
      <c r="K1566" s="73">
        <v>37026</v>
      </c>
      <c r="L1566" s="72">
        <v>3.9</v>
      </c>
      <c r="M1566" s="73">
        <v>37022</v>
      </c>
      <c r="N1566" s="72">
        <v>4.25</v>
      </c>
      <c r="O1566" s="73">
        <v>37027</v>
      </c>
      <c r="P1566" s="72">
        <v>4.8899999999999997</v>
      </c>
      <c r="Q1566" s="73">
        <v>39833</v>
      </c>
      <c r="R1566" s="72">
        <v>1.083</v>
      </c>
      <c r="S1566" s="73">
        <v>37032</v>
      </c>
      <c r="T1566" s="72">
        <v>5.57</v>
      </c>
      <c r="U1566" s="73">
        <v>37365</v>
      </c>
      <c r="V1566" s="72">
        <v>5.79</v>
      </c>
      <c r="W1566" s="73">
        <v>37691</v>
      </c>
      <c r="X1566" s="72">
        <v>4.1710000000000003</v>
      </c>
      <c r="Y1566" s="73"/>
    </row>
    <row r="1567" spans="4:25">
      <c r="D1567" s="83" t="e">
        <f t="shared" si="24"/>
        <v>#DIV/0!</v>
      </c>
      <c r="E1567" s="72">
        <f>ROW()</f>
        <v>1567</v>
      </c>
      <c r="K1567" s="73">
        <v>37027</v>
      </c>
      <c r="L1567" s="72">
        <v>3.82</v>
      </c>
      <c r="M1567" s="73">
        <v>37025</v>
      </c>
      <c r="N1567" s="72">
        <v>4.42</v>
      </c>
      <c r="O1567" s="73">
        <v>37028</v>
      </c>
      <c r="P1567" s="72">
        <v>4.82</v>
      </c>
      <c r="Q1567" s="73">
        <v>39834</v>
      </c>
      <c r="R1567" s="72">
        <v>1.091</v>
      </c>
      <c r="S1567" s="73">
        <v>37033</v>
      </c>
      <c r="T1567" s="72">
        <v>5.57</v>
      </c>
      <c r="U1567" s="73">
        <v>37368</v>
      </c>
      <c r="V1567" s="72">
        <v>5.8</v>
      </c>
      <c r="W1567" s="73">
        <v>37692</v>
      </c>
      <c r="X1567" s="72">
        <v>4.2569999999999997</v>
      </c>
      <c r="Y1567" s="73"/>
    </row>
    <row r="1568" spans="4:25">
      <c r="D1568" s="83" t="e">
        <f t="shared" si="24"/>
        <v>#DIV/0!</v>
      </c>
      <c r="E1568" s="72">
        <f>ROW()</f>
        <v>1568</v>
      </c>
      <c r="K1568" s="73">
        <v>37028</v>
      </c>
      <c r="L1568" s="72">
        <v>3.7800000000000002</v>
      </c>
      <c r="M1568" s="73">
        <v>37026</v>
      </c>
      <c r="N1568" s="72">
        <v>4.4400000000000004</v>
      </c>
      <c r="O1568" s="73">
        <v>37029</v>
      </c>
      <c r="P1568" s="72">
        <v>4.8600000000000003</v>
      </c>
      <c r="Q1568" s="73">
        <v>39835</v>
      </c>
      <c r="R1568" s="72">
        <v>1.125</v>
      </c>
      <c r="S1568" s="73">
        <v>37034</v>
      </c>
      <c r="T1568" s="72">
        <v>5.55</v>
      </c>
      <c r="U1568" s="73">
        <v>37369</v>
      </c>
      <c r="V1568" s="72">
        <v>5.74</v>
      </c>
      <c r="W1568" s="73">
        <v>37693</v>
      </c>
      <c r="X1568" s="72">
        <v>4.34</v>
      </c>
      <c r="Y1568" s="73"/>
    </row>
    <row r="1569" spans="4:25">
      <c r="D1569" s="83" t="e">
        <f t="shared" si="24"/>
        <v>#DIV/0!</v>
      </c>
      <c r="E1569" s="72">
        <f>ROW()</f>
        <v>1569</v>
      </c>
      <c r="K1569" s="73">
        <v>37029</v>
      </c>
      <c r="L1569" s="72">
        <v>3.81</v>
      </c>
      <c r="M1569" s="73">
        <v>37027</v>
      </c>
      <c r="N1569" s="72">
        <v>4.42</v>
      </c>
      <c r="O1569" s="73">
        <v>37032</v>
      </c>
      <c r="P1569" s="72">
        <v>4.87</v>
      </c>
      <c r="Q1569" s="73">
        <v>39836</v>
      </c>
      <c r="R1569" s="72">
        <v>1.1439999999999999</v>
      </c>
      <c r="S1569" s="73">
        <v>37035</v>
      </c>
      <c r="T1569" s="72">
        <v>5.53</v>
      </c>
      <c r="U1569" s="73">
        <v>37370</v>
      </c>
      <c r="V1569" s="72">
        <v>5.7</v>
      </c>
      <c r="W1569" s="73">
        <v>37694</v>
      </c>
      <c r="X1569" s="72">
        <v>4.4009999999999998</v>
      </c>
      <c r="Y1569" s="73"/>
    </row>
    <row r="1570" spans="4:25">
      <c r="D1570" s="83" t="e">
        <f t="shared" si="24"/>
        <v>#DIV/0!</v>
      </c>
      <c r="E1570" s="72">
        <f>ROW()</f>
        <v>1570</v>
      </c>
      <c r="K1570" s="73">
        <v>37032</v>
      </c>
      <c r="L1570" s="72">
        <v>3.86</v>
      </c>
      <c r="M1570" s="73">
        <v>37028</v>
      </c>
      <c r="N1570" s="72">
        <v>4.3600000000000003</v>
      </c>
      <c r="O1570" s="73">
        <v>37033</v>
      </c>
      <c r="P1570" s="72">
        <v>4.9000000000000004</v>
      </c>
      <c r="Q1570" s="73">
        <v>39839</v>
      </c>
      <c r="R1570" s="72">
        <v>1.1439999999999999</v>
      </c>
      <c r="S1570" s="73">
        <v>37036</v>
      </c>
      <c r="T1570" s="72">
        <v>5.57</v>
      </c>
      <c r="U1570" s="73">
        <v>37371</v>
      </c>
      <c r="V1570" s="72">
        <v>5.52</v>
      </c>
      <c r="W1570" s="73">
        <v>37697</v>
      </c>
      <c r="X1570" s="72">
        <v>4.3280000000000003</v>
      </c>
      <c r="Y1570" s="73"/>
    </row>
    <row r="1571" spans="4:25">
      <c r="D1571" s="83" t="e">
        <f t="shared" si="24"/>
        <v>#DIV/0!</v>
      </c>
      <c r="E1571" s="72">
        <f>ROW()</f>
        <v>1571</v>
      </c>
      <c r="K1571" s="73">
        <v>37033</v>
      </c>
      <c r="L1571" s="72">
        <v>3.91</v>
      </c>
      <c r="M1571" s="73">
        <v>37029</v>
      </c>
      <c r="N1571" s="72">
        <v>4.3899999999999997</v>
      </c>
      <c r="O1571" s="73">
        <v>37034</v>
      </c>
      <c r="P1571" s="72">
        <v>4.88</v>
      </c>
      <c r="Q1571" s="73">
        <v>39840</v>
      </c>
      <c r="R1571" s="72">
        <v>1.1439999999999999</v>
      </c>
      <c r="S1571" s="73">
        <v>37039</v>
      </c>
      <c r="T1571" s="72">
        <v>5.63</v>
      </c>
      <c r="U1571" s="73">
        <v>37372</v>
      </c>
      <c r="V1571" s="72">
        <v>5.51</v>
      </c>
      <c r="W1571" s="73">
        <v>37698</v>
      </c>
      <c r="X1571" s="72">
        <v>4.4429999999999996</v>
      </c>
      <c r="Y1571" s="73"/>
    </row>
    <row r="1572" spans="4:25">
      <c r="D1572" s="83" t="e">
        <f t="shared" si="24"/>
        <v>#DIV/0!</v>
      </c>
      <c r="E1572" s="72">
        <f>ROW()</f>
        <v>1572</v>
      </c>
      <c r="K1572" s="73">
        <v>37034</v>
      </c>
      <c r="L1572" s="72">
        <v>3.89</v>
      </c>
      <c r="M1572" s="73">
        <v>37032</v>
      </c>
      <c r="N1572" s="72">
        <v>4.4400000000000004</v>
      </c>
      <c r="O1572" s="73">
        <v>37035</v>
      </c>
      <c r="P1572" s="72">
        <v>4.82</v>
      </c>
      <c r="Q1572" s="73">
        <v>39841</v>
      </c>
      <c r="R1572" s="72">
        <v>1.1439999999999999</v>
      </c>
      <c r="S1572" s="73">
        <v>37040</v>
      </c>
      <c r="T1572" s="72">
        <v>5.58</v>
      </c>
      <c r="U1572" s="73">
        <v>37375</v>
      </c>
      <c r="V1572" s="72">
        <v>5.43</v>
      </c>
      <c r="W1572" s="73">
        <v>37699</v>
      </c>
      <c r="X1572" s="72">
        <v>4.5090000000000003</v>
      </c>
      <c r="Y1572" s="73"/>
    </row>
    <row r="1573" spans="4:25">
      <c r="D1573" s="83" t="e">
        <f t="shared" si="24"/>
        <v>#DIV/0!</v>
      </c>
      <c r="E1573" s="72">
        <f>ROW()</f>
        <v>1573</v>
      </c>
      <c r="K1573" s="73">
        <v>37035</v>
      </c>
      <c r="L1573" s="72">
        <v>3.81</v>
      </c>
      <c r="M1573" s="73">
        <v>37033</v>
      </c>
      <c r="N1573" s="72">
        <v>4.47</v>
      </c>
      <c r="O1573" s="73">
        <v>37036</v>
      </c>
      <c r="P1573" s="72">
        <v>4.84</v>
      </c>
      <c r="Q1573" s="73">
        <v>39842</v>
      </c>
      <c r="R1573" s="72">
        <v>1.1970000000000001</v>
      </c>
      <c r="S1573" s="73">
        <v>37041</v>
      </c>
      <c r="T1573" s="72">
        <v>5.59</v>
      </c>
      <c r="U1573" s="73">
        <v>37376</v>
      </c>
      <c r="V1573" s="72">
        <v>5.47</v>
      </c>
      <c r="W1573" s="73">
        <v>37700</v>
      </c>
      <c r="X1573" s="72">
        <v>4.6289999999999996</v>
      </c>
      <c r="Y1573" s="73"/>
    </row>
    <row r="1574" spans="4:25">
      <c r="D1574" s="83" t="e">
        <f t="shared" si="24"/>
        <v>#DIV/0!</v>
      </c>
      <c r="E1574" s="72">
        <f>ROW()</f>
        <v>1574</v>
      </c>
      <c r="K1574" s="73">
        <v>37036</v>
      </c>
      <c r="L1574" s="72">
        <v>3.8</v>
      </c>
      <c r="M1574" s="73">
        <v>37034</v>
      </c>
      <c r="N1574" s="72">
        <v>4.47</v>
      </c>
      <c r="O1574" s="73">
        <v>37039</v>
      </c>
      <c r="P1574" s="72">
        <v>4.88</v>
      </c>
      <c r="Q1574" s="73">
        <v>39843</v>
      </c>
      <c r="R1574" s="72">
        <v>1.274</v>
      </c>
      <c r="S1574" s="73">
        <v>37042</v>
      </c>
      <c r="T1574" s="72">
        <v>5.55</v>
      </c>
      <c r="U1574" s="73">
        <v>37378</v>
      </c>
      <c r="V1574" s="72">
        <v>5.38</v>
      </c>
      <c r="W1574" s="73">
        <v>37701</v>
      </c>
      <c r="X1574" s="72">
        <v>4.5469999999999997</v>
      </c>
      <c r="Y1574" s="73"/>
    </row>
    <row r="1575" spans="4:25">
      <c r="D1575" s="83" t="e">
        <f t="shared" si="24"/>
        <v>#DIV/0!</v>
      </c>
      <c r="E1575" s="72">
        <f>ROW()</f>
        <v>1575</v>
      </c>
      <c r="K1575" s="73">
        <v>37039</v>
      </c>
      <c r="L1575" s="72">
        <v>3.85</v>
      </c>
      <c r="M1575" s="73">
        <v>37035</v>
      </c>
      <c r="N1575" s="72">
        <v>4.38</v>
      </c>
      <c r="O1575" s="73">
        <v>37040</v>
      </c>
      <c r="P1575" s="72">
        <v>4.88</v>
      </c>
      <c r="Q1575" s="73">
        <v>39846</v>
      </c>
      <c r="R1575" s="72">
        <v>1.341</v>
      </c>
      <c r="S1575" s="73">
        <v>37043</v>
      </c>
      <c r="T1575" s="72">
        <v>5.48</v>
      </c>
      <c r="U1575" s="73">
        <v>37379</v>
      </c>
      <c r="V1575" s="72">
        <v>5.47</v>
      </c>
      <c r="W1575" s="73">
        <v>37704</v>
      </c>
      <c r="X1575" s="72">
        <v>4.6079999999999997</v>
      </c>
      <c r="Y1575" s="73"/>
    </row>
    <row r="1576" spans="4:25">
      <c r="D1576" s="83" t="e">
        <f t="shared" si="24"/>
        <v>#DIV/0!</v>
      </c>
      <c r="E1576" s="72">
        <f>ROW()</f>
        <v>1576</v>
      </c>
      <c r="K1576" s="73">
        <v>37040</v>
      </c>
      <c r="L1576" s="72">
        <v>3.83</v>
      </c>
      <c r="M1576" s="73">
        <v>37036</v>
      </c>
      <c r="N1576" s="72">
        <v>4.3899999999999997</v>
      </c>
      <c r="O1576" s="73">
        <v>37041</v>
      </c>
      <c r="P1576" s="72">
        <v>4.88</v>
      </c>
      <c r="Q1576" s="73">
        <v>39847</v>
      </c>
      <c r="R1576" s="72">
        <v>1.3320000000000001</v>
      </c>
      <c r="S1576" s="73">
        <v>37046</v>
      </c>
      <c r="T1576" s="72">
        <v>5.46</v>
      </c>
      <c r="U1576" s="73">
        <v>37382</v>
      </c>
      <c r="V1576" s="72">
        <v>5.38</v>
      </c>
      <c r="W1576" s="73">
        <v>37705</v>
      </c>
      <c r="X1576" s="72">
        <v>4.5369999999999999</v>
      </c>
      <c r="Y1576" s="73"/>
    </row>
    <row r="1577" spans="4:25">
      <c r="D1577" s="83" t="e">
        <f t="shared" si="24"/>
        <v>#DIV/0!</v>
      </c>
      <c r="E1577" s="72">
        <f>ROW()</f>
        <v>1577</v>
      </c>
      <c r="K1577" s="73">
        <v>37041</v>
      </c>
      <c r="L1577" s="72">
        <v>3.83</v>
      </c>
      <c r="M1577" s="73">
        <v>37039</v>
      </c>
      <c r="N1577" s="72">
        <v>4.42</v>
      </c>
      <c r="O1577" s="73">
        <v>37042</v>
      </c>
      <c r="P1577" s="72">
        <v>4.87</v>
      </c>
      <c r="Q1577" s="73">
        <v>39848</v>
      </c>
      <c r="R1577" s="72">
        <v>1.3160000000000001</v>
      </c>
      <c r="S1577" s="73">
        <v>37047</v>
      </c>
      <c r="T1577" s="72">
        <v>5.45</v>
      </c>
      <c r="U1577" s="73">
        <v>37383</v>
      </c>
      <c r="V1577" s="72">
        <v>5.39</v>
      </c>
      <c r="W1577" s="73">
        <v>37706</v>
      </c>
      <c r="X1577" s="72">
        <v>4.5129999999999999</v>
      </c>
      <c r="Y1577" s="73"/>
    </row>
    <row r="1578" spans="4:25">
      <c r="D1578" s="83" t="e">
        <f t="shared" si="24"/>
        <v>#DIV/0!</v>
      </c>
      <c r="E1578" s="72">
        <f>ROW()</f>
        <v>1578</v>
      </c>
      <c r="K1578" s="73">
        <v>37042</v>
      </c>
      <c r="L1578" s="72">
        <v>3.83</v>
      </c>
      <c r="M1578" s="73">
        <v>37040</v>
      </c>
      <c r="N1578" s="72">
        <v>4.43</v>
      </c>
      <c r="O1578" s="73">
        <v>37043</v>
      </c>
      <c r="P1578" s="72">
        <v>4.79</v>
      </c>
      <c r="Q1578" s="73">
        <v>39849</v>
      </c>
      <c r="R1578" s="72">
        <v>1.3089999999999999</v>
      </c>
      <c r="S1578" s="73">
        <v>37048</v>
      </c>
      <c r="T1578" s="72">
        <v>5.37</v>
      </c>
      <c r="U1578" s="73">
        <v>37384</v>
      </c>
      <c r="V1578" s="72">
        <v>5.46</v>
      </c>
      <c r="W1578" s="73">
        <v>37707</v>
      </c>
      <c r="X1578" s="72">
        <v>4.4790000000000001</v>
      </c>
      <c r="Y1578" s="73"/>
    </row>
    <row r="1579" spans="4:25">
      <c r="D1579" s="83" t="e">
        <f t="shared" si="24"/>
        <v>#DIV/0!</v>
      </c>
      <c r="E1579" s="72">
        <f>ROW()</f>
        <v>1579</v>
      </c>
      <c r="K1579" s="73">
        <v>37043</v>
      </c>
      <c r="L1579" s="72">
        <v>3.75</v>
      </c>
      <c r="M1579" s="73">
        <v>37041</v>
      </c>
      <c r="N1579" s="72">
        <v>4.43</v>
      </c>
      <c r="O1579" s="73">
        <v>37046</v>
      </c>
      <c r="P1579" s="72">
        <v>4.8100000000000005</v>
      </c>
      <c r="Q1579" s="73">
        <v>39850</v>
      </c>
      <c r="R1579" s="72">
        <v>1.226</v>
      </c>
      <c r="S1579" s="73">
        <v>37049</v>
      </c>
      <c r="T1579" s="72">
        <v>5.32</v>
      </c>
      <c r="U1579" s="73">
        <v>37385</v>
      </c>
      <c r="V1579" s="72">
        <v>5.6</v>
      </c>
      <c r="W1579" s="73">
        <v>37708</v>
      </c>
      <c r="X1579" s="72">
        <v>4.4619999999999997</v>
      </c>
      <c r="Y1579" s="73"/>
    </row>
    <row r="1580" spans="4:25">
      <c r="D1580" s="83" t="e">
        <f t="shared" si="24"/>
        <v>#DIV/0!</v>
      </c>
      <c r="E1580" s="72">
        <f>ROW()</f>
        <v>1580</v>
      </c>
      <c r="K1580" s="73">
        <v>37046</v>
      </c>
      <c r="L1580" s="72">
        <v>3.7800000000000002</v>
      </c>
      <c r="M1580" s="73">
        <v>37042</v>
      </c>
      <c r="N1580" s="72">
        <v>4.42</v>
      </c>
      <c r="O1580" s="73">
        <v>37047</v>
      </c>
      <c r="P1580" s="72">
        <v>4.7699999999999996</v>
      </c>
      <c r="Q1580" s="73">
        <v>39853</v>
      </c>
      <c r="R1580" s="72">
        <v>1.254</v>
      </c>
      <c r="S1580" s="73">
        <v>37050</v>
      </c>
      <c r="T1580" s="72">
        <v>5.42</v>
      </c>
      <c r="U1580" s="73">
        <v>37386</v>
      </c>
      <c r="V1580" s="72">
        <v>5.55</v>
      </c>
      <c r="W1580" s="73">
        <v>37711</v>
      </c>
      <c r="X1580" s="72">
        <v>4.3929999999999998</v>
      </c>
      <c r="Y1580" s="73"/>
    </row>
    <row r="1581" spans="4:25">
      <c r="D1581" s="83" t="e">
        <f t="shared" si="24"/>
        <v>#DIV/0!</v>
      </c>
      <c r="E1581" s="72">
        <f>ROW()</f>
        <v>1581</v>
      </c>
      <c r="K1581" s="73">
        <v>37047</v>
      </c>
      <c r="L1581" s="72">
        <v>3.73</v>
      </c>
      <c r="M1581" s="73">
        <v>37043</v>
      </c>
      <c r="N1581" s="72">
        <v>4.3600000000000003</v>
      </c>
      <c r="O1581" s="73">
        <v>37048</v>
      </c>
      <c r="P1581" s="72">
        <v>4.75</v>
      </c>
      <c r="Q1581" s="73">
        <v>39854</v>
      </c>
      <c r="R1581" s="72">
        <v>1.2669999999999999</v>
      </c>
      <c r="S1581" s="73">
        <v>37053</v>
      </c>
      <c r="T1581" s="72">
        <v>5.3</v>
      </c>
      <c r="U1581" s="73">
        <v>37389</v>
      </c>
      <c r="V1581" s="72">
        <v>5.46</v>
      </c>
      <c r="W1581" s="73">
        <v>37712</v>
      </c>
      <c r="X1581" s="72">
        <v>4.34</v>
      </c>
      <c r="Y1581" s="73"/>
    </row>
    <row r="1582" spans="4:25">
      <c r="D1582" s="83" t="e">
        <f t="shared" si="24"/>
        <v>#DIV/0!</v>
      </c>
      <c r="E1582" s="72">
        <f>ROW()</f>
        <v>1582</v>
      </c>
      <c r="K1582" s="73">
        <v>37048</v>
      </c>
      <c r="L1582" s="72">
        <v>3.73</v>
      </c>
      <c r="M1582" s="73">
        <v>37046</v>
      </c>
      <c r="N1582" s="72">
        <v>4.3600000000000003</v>
      </c>
      <c r="O1582" s="73">
        <v>37049</v>
      </c>
      <c r="P1582" s="72">
        <v>4.75</v>
      </c>
      <c r="Q1582" s="73">
        <v>39855</v>
      </c>
      <c r="R1582" s="72">
        <v>1.2090000000000001</v>
      </c>
      <c r="S1582" s="73">
        <v>37054</v>
      </c>
      <c r="T1582" s="72">
        <v>5.2</v>
      </c>
      <c r="U1582" s="73">
        <v>37390</v>
      </c>
      <c r="V1582" s="72">
        <v>5.54</v>
      </c>
      <c r="W1582" s="73">
        <v>37713</v>
      </c>
      <c r="X1582" s="72">
        <v>4.3920000000000003</v>
      </c>
      <c r="Y1582" s="73"/>
    </row>
    <row r="1583" spans="4:25">
      <c r="D1583" s="83" t="e">
        <f t="shared" si="24"/>
        <v>#DIV/0!</v>
      </c>
      <c r="E1583" s="72">
        <f>ROW()</f>
        <v>1583</v>
      </c>
      <c r="K1583" s="73">
        <v>37049</v>
      </c>
      <c r="L1583" s="72">
        <v>3.7800000000000002</v>
      </c>
      <c r="M1583" s="73">
        <v>37047</v>
      </c>
      <c r="N1583" s="72">
        <v>4.33</v>
      </c>
      <c r="O1583" s="73">
        <v>37050</v>
      </c>
      <c r="P1583" s="72">
        <v>4.79</v>
      </c>
      <c r="Q1583" s="73">
        <v>39856</v>
      </c>
      <c r="R1583" s="72">
        <v>1.169</v>
      </c>
      <c r="S1583" s="73">
        <v>37055</v>
      </c>
      <c r="T1583" s="72">
        <v>5.39</v>
      </c>
      <c r="U1583" s="73">
        <v>37391</v>
      </c>
      <c r="V1583" s="72">
        <v>5.64</v>
      </c>
      <c r="W1583" s="73">
        <v>37714</v>
      </c>
      <c r="X1583" s="72">
        <v>4.4740000000000002</v>
      </c>
      <c r="Y1583" s="73"/>
    </row>
    <row r="1584" spans="4:25">
      <c r="D1584" s="83" t="e">
        <f t="shared" si="24"/>
        <v>#DIV/0!</v>
      </c>
      <c r="E1584" s="72">
        <f>ROW()</f>
        <v>1584</v>
      </c>
      <c r="K1584" s="73">
        <v>37050</v>
      </c>
      <c r="L1584" s="72">
        <v>3.82</v>
      </c>
      <c r="M1584" s="73">
        <v>37048</v>
      </c>
      <c r="N1584" s="72">
        <v>4.32</v>
      </c>
      <c r="O1584" s="73">
        <v>37053</v>
      </c>
      <c r="P1584" s="72">
        <v>4.83</v>
      </c>
      <c r="Q1584" s="73">
        <v>39857</v>
      </c>
      <c r="R1584" s="72">
        <v>1.1459999999999999</v>
      </c>
      <c r="S1584" s="73">
        <v>37056</v>
      </c>
      <c r="T1584" s="72">
        <v>5.39</v>
      </c>
      <c r="U1584" s="73">
        <v>37392</v>
      </c>
      <c r="V1584" s="72">
        <v>5.59</v>
      </c>
      <c r="W1584" s="73">
        <v>37715</v>
      </c>
      <c r="X1584" s="72">
        <v>4.4660000000000002</v>
      </c>
      <c r="Y1584" s="73"/>
    </row>
    <row r="1585" spans="4:25">
      <c r="D1585" s="83" t="e">
        <f t="shared" si="24"/>
        <v>#DIV/0!</v>
      </c>
      <c r="E1585" s="72">
        <f>ROW()</f>
        <v>1585</v>
      </c>
      <c r="K1585" s="73">
        <v>37053</v>
      </c>
      <c r="L1585" s="72">
        <v>3.82</v>
      </c>
      <c r="M1585" s="73">
        <v>37049</v>
      </c>
      <c r="N1585" s="72">
        <v>4.32</v>
      </c>
      <c r="O1585" s="73">
        <v>37054</v>
      </c>
      <c r="P1585" s="72">
        <v>4.76</v>
      </c>
      <c r="Q1585" s="73">
        <v>39860</v>
      </c>
      <c r="R1585" s="72">
        <v>1.2290000000000001</v>
      </c>
      <c r="S1585" s="73">
        <v>37057</v>
      </c>
      <c r="T1585" s="72">
        <v>5.38</v>
      </c>
      <c r="U1585" s="73">
        <v>37393</v>
      </c>
      <c r="V1585" s="72">
        <v>5.55</v>
      </c>
      <c r="W1585" s="73">
        <v>37718</v>
      </c>
      <c r="X1585" s="72">
        <v>4.5670000000000002</v>
      </c>
      <c r="Y1585" s="73"/>
    </row>
    <row r="1586" spans="4:25">
      <c r="D1586" s="83" t="e">
        <f t="shared" si="24"/>
        <v>#DIV/0!</v>
      </c>
      <c r="E1586" s="72">
        <f>ROW()</f>
        <v>1586</v>
      </c>
      <c r="K1586" s="73">
        <v>37054</v>
      </c>
      <c r="L1586" s="72">
        <v>3.79</v>
      </c>
      <c r="M1586" s="73">
        <v>37050</v>
      </c>
      <c r="N1586" s="72">
        <v>4.34</v>
      </c>
      <c r="O1586" s="73">
        <v>37055</v>
      </c>
      <c r="P1586" s="72">
        <v>4.74</v>
      </c>
      <c r="Q1586" s="73">
        <v>39861</v>
      </c>
      <c r="R1586" s="72">
        <v>1.1739999999999999</v>
      </c>
      <c r="S1586" s="73">
        <v>37060</v>
      </c>
      <c r="T1586" s="72">
        <v>5.39</v>
      </c>
      <c r="U1586" s="73">
        <v>37397</v>
      </c>
      <c r="V1586" s="72">
        <v>5.5</v>
      </c>
      <c r="W1586" s="73">
        <v>37719</v>
      </c>
      <c r="X1586" s="72">
        <v>4.5629999999999997</v>
      </c>
      <c r="Y1586" s="73"/>
    </row>
    <row r="1587" spans="4:25">
      <c r="D1587" s="83" t="e">
        <f t="shared" si="24"/>
        <v>#DIV/0!</v>
      </c>
      <c r="E1587" s="72">
        <f>ROW()</f>
        <v>1587</v>
      </c>
      <c r="K1587" s="73">
        <v>37055</v>
      </c>
      <c r="L1587" s="72">
        <v>3.77</v>
      </c>
      <c r="M1587" s="73">
        <v>37053</v>
      </c>
      <c r="N1587" s="72">
        <v>4.3600000000000003</v>
      </c>
      <c r="O1587" s="73">
        <v>37056</v>
      </c>
      <c r="P1587" s="72">
        <v>4.72</v>
      </c>
      <c r="Q1587" s="73">
        <v>39862</v>
      </c>
      <c r="R1587" s="72">
        <v>1.194</v>
      </c>
      <c r="S1587" s="73">
        <v>37061</v>
      </c>
      <c r="T1587" s="72">
        <v>5.42</v>
      </c>
      <c r="U1587" s="73">
        <v>37398</v>
      </c>
      <c r="V1587" s="72">
        <v>5.41</v>
      </c>
      <c r="W1587" s="73">
        <v>37720</v>
      </c>
      <c r="X1587" s="72">
        <v>4.4359999999999999</v>
      </c>
      <c r="Y1587" s="73"/>
    </row>
    <row r="1588" spans="4:25">
      <c r="D1588" s="83" t="e">
        <f t="shared" si="24"/>
        <v>#DIV/0!</v>
      </c>
      <c r="E1588" s="72">
        <f>ROW()</f>
        <v>1588</v>
      </c>
      <c r="K1588" s="73">
        <v>37056</v>
      </c>
      <c r="L1588" s="72">
        <v>3.77</v>
      </c>
      <c r="M1588" s="73">
        <v>37054</v>
      </c>
      <c r="N1588" s="72">
        <v>4.29</v>
      </c>
      <c r="O1588" s="73">
        <v>37057</v>
      </c>
      <c r="P1588" s="72">
        <v>4.68</v>
      </c>
      <c r="Q1588" s="73">
        <v>39863</v>
      </c>
      <c r="R1588" s="72">
        <v>1.2170000000000001</v>
      </c>
      <c r="S1588" s="73">
        <v>37062</v>
      </c>
      <c r="T1588" s="72">
        <v>5.4</v>
      </c>
      <c r="U1588" s="73">
        <v>37399</v>
      </c>
      <c r="V1588" s="72">
        <v>5.38</v>
      </c>
      <c r="W1588" s="73">
        <v>37721</v>
      </c>
      <c r="X1588" s="72">
        <v>4.4279999999999999</v>
      </c>
      <c r="Y1588" s="73"/>
    </row>
    <row r="1589" spans="4:25">
      <c r="D1589" s="83" t="e">
        <f t="shared" si="24"/>
        <v>#DIV/0!</v>
      </c>
      <c r="E1589" s="72">
        <f>ROW()</f>
        <v>1589</v>
      </c>
      <c r="K1589" s="73">
        <v>37057</v>
      </c>
      <c r="L1589" s="72">
        <v>3.75</v>
      </c>
      <c r="M1589" s="73">
        <v>37055</v>
      </c>
      <c r="N1589" s="72">
        <v>4.24</v>
      </c>
      <c r="O1589" s="73">
        <v>37060</v>
      </c>
      <c r="P1589" s="72">
        <v>4.6500000000000004</v>
      </c>
      <c r="Q1589" s="73">
        <v>39864</v>
      </c>
      <c r="R1589" s="72">
        <v>1.266</v>
      </c>
      <c r="S1589" s="73">
        <v>37063</v>
      </c>
      <c r="T1589" s="72">
        <v>5.37</v>
      </c>
      <c r="U1589" s="73">
        <v>37400</v>
      </c>
      <c r="V1589" s="72">
        <v>5.43</v>
      </c>
      <c r="W1589" s="73">
        <v>37722</v>
      </c>
      <c r="X1589" s="72">
        <v>4.4509999999999996</v>
      </c>
      <c r="Y1589" s="73"/>
    </row>
    <row r="1590" spans="4:25">
      <c r="D1590" s="83" t="e">
        <f t="shared" si="24"/>
        <v>#DIV/0!</v>
      </c>
      <c r="E1590" s="72">
        <f>ROW()</f>
        <v>1590</v>
      </c>
      <c r="K1590" s="73">
        <v>37060</v>
      </c>
      <c r="L1590" s="72">
        <v>3.7</v>
      </c>
      <c r="M1590" s="73">
        <v>37056</v>
      </c>
      <c r="N1590" s="72">
        <v>4.2699999999999996</v>
      </c>
      <c r="O1590" s="73">
        <v>37061</v>
      </c>
      <c r="P1590" s="72">
        <v>4.6399999999999997</v>
      </c>
      <c r="Q1590" s="73">
        <v>39867</v>
      </c>
      <c r="R1590" s="72">
        <v>1.2410000000000001</v>
      </c>
      <c r="S1590" s="73">
        <v>37064</v>
      </c>
      <c r="T1590" s="72">
        <v>5.33</v>
      </c>
      <c r="U1590" s="73">
        <v>37403</v>
      </c>
      <c r="V1590" s="72">
        <v>5.43</v>
      </c>
      <c r="W1590" s="73">
        <v>37725</v>
      </c>
      <c r="X1590" s="72">
        <v>4.4950000000000001</v>
      </c>
      <c r="Y1590" s="73"/>
    </row>
    <row r="1591" spans="4:25">
      <c r="D1591" s="83" t="e">
        <f t="shared" si="24"/>
        <v>#DIV/0!</v>
      </c>
      <c r="E1591" s="72">
        <f>ROW()</f>
        <v>1591</v>
      </c>
      <c r="K1591" s="73">
        <v>37061</v>
      </c>
      <c r="L1591" s="72">
        <v>3.63</v>
      </c>
      <c r="M1591" s="73">
        <v>37057</v>
      </c>
      <c r="N1591" s="72">
        <v>4.2300000000000004</v>
      </c>
      <c r="O1591" s="73">
        <v>37062</v>
      </c>
      <c r="P1591" s="72">
        <v>4.5999999999999996</v>
      </c>
      <c r="Q1591" s="73">
        <v>39868</v>
      </c>
      <c r="R1591" s="72">
        <v>1.232</v>
      </c>
      <c r="S1591" s="73">
        <v>37068</v>
      </c>
      <c r="T1591" s="72">
        <v>5.28</v>
      </c>
      <c r="U1591" s="73">
        <v>37404</v>
      </c>
      <c r="V1591" s="72">
        <v>5.48</v>
      </c>
      <c r="W1591" s="73">
        <v>37726</v>
      </c>
      <c r="X1591" s="72">
        <v>4.516</v>
      </c>
      <c r="Y1591" s="73"/>
    </row>
    <row r="1592" spans="4:25">
      <c r="D1592" s="83" t="e">
        <f t="shared" si="24"/>
        <v>#DIV/0!</v>
      </c>
      <c r="E1592" s="72">
        <f>ROW()</f>
        <v>1592</v>
      </c>
      <c r="K1592" s="73">
        <v>37062</v>
      </c>
      <c r="L1592" s="72">
        <v>3.6</v>
      </c>
      <c r="M1592" s="73">
        <v>37060</v>
      </c>
      <c r="N1592" s="72">
        <v>4.16</v>
      </c>
      <c r="O1592" s="73">
        <v>37063</v>
      </c>
      <c r="P1592" s="72">
        <v>4.57</v>
      </c>
      <c r="Q1592" s="73">
        <v>39869</v>
      </c>
      <c r="R1592" s="72">
        <v>1.325</v>
      </c>
      <c r="S1592" s="73">
        <v>37069</v>
      </c>
      <c r="T1592" s="72">
        <v>5.37</v>
      </c>
      <c r="U1592" s="73">
        <v>37405</v>
      </c>
      <c r="V1592" s="72">
        <v>5.4</v>
      </c>
      <c r="W1592" s="73">
        <v>37727</v>
      </c>
      <c r="X1592" s="72">
        <v>4.4400000000000004</v>
      </c>
      <c r="Y1592" s="73"/>
    </row>
    <row r="1593" spans="4:25">
      <c r="D1593" s="83" t="e">
        <f t="shared" si="24"/>
        <v>#DIV/0!</v>
      </c>
      <c r="E1593" s="72">
        <f>ROW()</f>
        <v>1593</v>
      </c>
      <c r="K1593" s="73">
        <v>37063</v>
      </c>
      <c r="L1593" s="72">
        <v>3.58</v>
      </c>
      <c r="M1593" s="73">
        <v>37061</v>
      </c>
      <c r="N1593" s="72">
        <v>4.1500000000000004</v>
      </c>
      <c r="O1593" s="73">
        <v>37064</v>
      </c>
      <c r="P1593" s="72">
        <v>4.57</v>
      </c>
      <c r="Q1593" s="73">
        <v>39870</v>
      </c>
      <c r="R1593" s="72">
        <v>1.466</v>
      </c>
      <c r="S1593" s="73">
        <v>37070</v>
      </c>
      <c r="T1593" s="72">
        <v>5.45</v>
      </c>
      <c r="U1593" s="73">
        <v>37406</v>
      </c>
      <c r="V1593" s="72">
        <v>5.29</v>
      </c>
      <c r="W1593" s="73">
        <v>37728</v>
      </c>
      <c r="X1593" s="72">
        <v>4.3390000000000004</v>
      </c>
      <c r="Y1593" s="73"/>
    </row>
    <row r="1594" spans="4:25">
      <c r="D1594" s="83" t="e">
        <f t="shared" si="24"/>
        <v>#DIV/0!</v>
      </c>
      <c r="E1594" s="72">
        <f>ROW()</f>
        <v>1594</v>
      </c>
      <c r="K1594" s="73">
        <v>37064</v>
      </c>
      <c r="L1594" s="72">
        <v>3.56</v>
      </c>
      <c r="M1594" s="73">
        <v>37062</v>
      </c>
      <c r="N1594" s="72">
        <v>4.1100000000000003</v>
      </c>
      <c r="O1594" s="73">
        <v>37068</v>
      </c>
      <c r="P1594" s="72">
        <v>4.51</v>
      </c>
      <c r="Q1594" s="73">
        <v>39871</v>
      </c>
      <c r="R1594" s="72">
        <v>1.444</v>
      </c>
      <c r="S1594" s="73">
        <v>37071</v>
      </c>
      <c r="T1594" s="72">
        <v>5.5600000000000005</v>
      </c>
      <c r="U1594" s="73">
        <v>37407</v>
      </c>
      <c r="V1594" s="72">
        <v>5.31</v>
      </c>
      <c r="W1594" s="73">
        <v>37733</v>
      </c>
      <c r="X1594" s="72">
        <v>4.3949999999999996</v>
      </c>
      <c r="Y1594" s="73"/>
    </row>
    <row r="1595" spans="4:25">
      <c r="D1595" s="83" t="e">
        <f t="shared" si="24"/>
        <v>#DIV/0!</v>
      </c>
      <c r="E1595" s="72">
        <f>ROW()</f>
        <v>1595</v>
      </c>
      <c r="K1595" s="73">
        <v>37068</v>
      </c>
      <c r="L1595" s="72">
        <v>3.51</v>
      </c>
      <c r="M1595" s="73">
        <v>37063</v>
      </c>
      <c r="N1595" s="72">
        <v>4.08</v>
      </c>
      <c r="O1595" s="73">
        <v>37069</v>
      </c>
      <c r="P1595" s="72">
        <v>4.57</v>
      </c>
      <c r="Q1595" s="73">
        <v>39874</v>
      </c>
      <c r="R1595" s="72">
        <v>1.446</v>
      </c>
      <c r="S1595" s="73">
        <v>37075</v>
      </c>
      <c r="T1595" s="72">
        <v>5.58</v>
      </c>
      <c r="U1595" s="73">
        <v>37410</v>
      </c>
      <c r="V1595" s="72">
        <v>5.38</v>
      </c>
      <c r="W1595" s="73">
        <v>37734</v>
      </c>
      <c r="X1595" s="72">
        <v>4.383</v>
      </c>
      <c r="Y1595" s="73"/>
    </row>
    <row r="1596" spans="4:25">
      <c r="D1596" s="83" t="e">
        <f t="shared" si="24"/>
        <v>#DIV/0!</v>
      </c>
      <c r="E1596" s="72">
        <f>ROW()</f>
        <v>1596</v>
      </c>
      <c r="K1596" s="73">
        <v>37069</v>
      </c>
      <c r="L1596" s="72">
        <v>3.54</v>
      </c>
      <c r="M1596" s="73">
        <v>37064</v>
      </c>
      <c r="N1596" s="72">
        <v>4.07</v>
      </c>
      <c r="O1596" s="73">
        <v>37070</v>
      </c>
      <c r="P1596" s="72">
        <v>4.7</v>
      </c>
      <c r="Q1596" s="73">
        <v>39875</v>
      </c>
      <c r="R1596" s="72">
        <v>1.44</v>
      </c>
      <c r="S1596" s="73">
        <v>37076</v>
      </c>
      <c r="T1596" s="72">
        <v>5.64</v>
      </c>
      <c r="U1596" s="73">
        <v>37411</v>
      </c>
      <c r="V1596" s="72">
        <v>5.33</v>
      </c>
      <c r="W1596" s="73">
        <v>37735</v>
      </c>
      <c r="X1596" s="72">
        <v>4.3780000000000001</v>
      </c>
      <c r="Y1596" s="73"/>
    </row>
    <row r="1597" spans="4:25">
      <c r="D1597" s="83" t="e">
        <f t="shared" si="24"/>
        <v>#DIV/0!</v>
      </c>
      <c r="E1597" s="72">
        <f>ROW()</f>
        <v>1597</v>
      </c>
      <c r="K1597" s="73">
        <v>37070</v>
      </c>
      <c r="L1597" s="72">
        <v>3.62</v>
      </c>
      <c r="M1597" s="73">
        <v>37068</v>
      </c>
      <c r="N1597" s="72">
        <v>4.01</v>
      </c>
      <c r="O1597" s="73">
        <v>37071</v>
      </c>
      <c r="P1597" s="72">
        <v>4.8100000000000005</v>
      </c>
      <c r="Q1597" s="73">
        <v>39876</v>
      </c>
      <c r="R1597" s="72">
        <v>1.4379999999999999</v>
      </c>
      <c r="S1597" s="73">
        <v>37077</v>
      </c>
      <c r="T1597" s="72">
        <v>5.6</v>
      </c>
      <c r="U1597" s="73">
        <v>37412</v>
      </c>
      <c r="V1597" s="72">
        <v>5.36</v>
      </c>
      <c r="W1597" s="73">
        <v>37736</v>
      </c>
      <c r="X1597" s="72">
        <v>4.3499999999999996</v>
      </c>
      <c r="Y1597" s="73"/>
    </row>
    <row r="1598" spans="4:25">
      <c r="D1598" s="83" t="e">
        <f t="shared" si="24"/>
        <v>#DIV/0!</v>
      </c>
      <c r="E1598" s="72">
        <f>ROW()</f>
        <v>1598</v>
      </c>
      <c r="K1598" s="73">
        <v>37071</v>
      </c>
      <c r="L1598" s="72">
        <v>3.7</v>
      </c>
      <c r="M1598" s="73">
        <v>37069</v>
      </c>
      <c r="N1598" s="72">
        <v>4.08</v>
      </c>
      <c r="O1598" s="73">
        <v>37075</v>
      </c>
      <c r="P1598" s="72">
        <v>4.79</v>
      </c>
      <c r="Q1598" s="73">
        <v>39877</v>
      </c>
      <c r="R1598" s="72">
        <v>1.4729999999999999</v>
      </c>
      <c r="S1598" s="73">
        <v>37081</v>
      </c>
      <c r="T1598" s="72">
        <v>5.57</v>
      </c>
      <c r="U1598" s="73">
        <v>37413</v>
      </c>
      <c r="V1598" s="72">
        <v>5.38</v>
      </c>
      <c r="W1598" s="73">
        <v>37739</v>
      </c>
      <c r="X1598" s="72">
        <v>4.3109999999999999</v>
      </c>
      <c r="Y1598" s="73"/>
    </row>
    <row r="1599" spans="4:25">
      <c r="D1599" s="83" t="e">
        <f t="shared" si="24"/>
        <v>#DIV/0!</v>
      </c>
      <c r="E1599" s="72">
        <f>ROW()</f>
        <v>1599</v>
      </c>
      <c r="K1599" s="73">
        <v>37075</v>
      </c>
      <c r="L1599" s="72">
        <v>3.69</v>
      </c>
      <c r="M1599" s="73">
        <v>37070</v>
      </c>
      <c r="N1599" s="72">
        <v>4.17</v>
      </c>
      <c r="O1599" s="73">
        <v>37076</v>
      </c>
      <c r="P1599" s="72">
        <v>4.8600000000000003</v>
      </c>
      <c r="Q1599" s="73">
        <v>39878</v>
      </c>
      <c r="R1599" s="72">
        <v>1.407</v>
      </c>
      <c r="S1599" s="73">
        <v>37082</v>
      </c>
      <c r="T1599" s="72">
        <v>5.6</v>
      </c>
      <c r="U1599" s="73">
        <v>37414</v>
      </c>
      <c r="V1599" s="72">
        <v>5.3</v>
      </c>
      <c r="W1599" s="73">
        <v>37740</v>
      </c>
      <c r="X1599" s="72">
        <v>4.3090000000000002</v>
      </c>
      <c r="Y1599" s="73"/>
    </row>
    <row r="1600" spans="4:25">
      <c r="D1600" s="83" t="e">
        <f t="shared" si="24"/>
        <v>#DIV/0!</v>
      </c>
      <c r="E1600" s="72">
        <f>ROW()</f>
        <v>1600</v>
      </c>
      <c r="K1600" s="73">
        <v>37076</v>
      </c>
      <c r="L1600" s="72">
        <v>3.73</v>
      </c>
      <c r="M1600" s="73">
        <v>37071</v>
      </c>
      <c r="N1600" s="72">
        <v>4.28</v>
      </c>
      <c r="O1600" s="73">
        <v>37077</v>
      </c>
      <c r="P1600" s="72">
        <v>4.82</v>
      </c>
      <c r="Q1600" s="73">
        <v>39881</v>
      </c>
      <c r="R1600" s="72">
        <v>1.4239999999999999</v>
      </c>
      <c r="S1600" s="73">
        <v>37083</v>
      </c>
      <c r="T1600" s="72">
        <v>5.57</v>
      </c>
      <c r="U1600" s="73">
        <v>37417</v>
      </c>
      <c r="V1600" s="72">
        <v>5.4</v>
      </c>
      <c r="W1600" s="73">
        <v>37741</v>
      </c>
      <c r="X1600" s="72">
        <v>4.3</v>
      </c>
      <c r="Y1600" s="73"/>
    </row>
    <row r="1601" spans="4:25">
      <c r="D1601" s="83" t="e">
        <f t="shared" si="24"/>
        <v>#DIV/0!</v>
      </c>
      <c r="E1601" s="72">
        <f>ROW()</f>
        <v>1601</v>
      </c>
      <c r="K1601" s="73">
        <v>37077</v>
      </c>
      <c r="L1601" s="72">
        <v>3.71</v>
      </c>
      <c r="M1601" s="73">
        <v>37075</v>
      </c>
      <c r="N1601" s="72">
        <v>4.25</v>
      </c>
      <c r="O1601" s="73">
        <v>37081</v>
      </c>
      <c r="P1601" s="72">
        <v>4.76</v>
      </c>
      <c r="Q1601" s="73">
        <v>39882</v>
      </c>
      <c r="R1601" s="72">
        <v>1.5289999999999999</v>
      </c>
      <c r="S1601" s="73">
        <v>37084</v>
      </c>
      <c r="T1601" s="72">
        <v>5.57</v>
      </c>
      <c r="U1601" s="73">
        <v>37418</v>
      </c>
      <c r="V1601" s="72">
        <v>5.34</v>
      </c>
      <c r="W1601" s="73">
        <v>37743</v>
      </c>
      <c r="X1601" s="72">
        <v>4.1980000000000004</v>
      </c>
      <c r="Y1601" s="73"/>
    </row>
    <row r="1602" spans="4:25">
      <c r="D1602" s="83" t="e">
        <f t="shared" si="24"/>
        <v>#DIV/0!</v>
      </c>
      <c r="E1602" s="72">
        <f>ROW()</f>
        <v>1602</v>
      </c>
      <c r="K1602" s="73">
        <v>37081</v>
      </c>
      <c r="L1602" s="72">
        <v>3.67</v>
      </c>
      <c r="M1602" s="73">
        <v>37076</v>
      </c>
      <c r="N1602" s="72">
        <v>4.32</v>
      </c>
      <c r="O1602" s="73">
        <v>37082</v>
      </c>
      <c r="P1602" s="72">
        <v>4.78</v>
      </c>
      <c r="Q1602" s="73">
        <v>39883</v>
      </c>
      <c r="R1602" s="72">
        <v>1.53</v>
      </c>
      <c r="S1602" s="73">
        <v>37085</v>
      </c>
      <c r="T1602" s="72">
        <v>5.55</v>
      </c>
      <c r="U1602" s="73">
        <v>37419</v>
      </c>
      <c r="V1602" s="72">
        <v>5.24</v>
      </c>
      <c r="W1602" s="73">
        <v>37746</v>
      </c>
      <c r="X1602" s="72">
        <v>4.2960000000000003</v>
      </c>
      <c r="Y1602" s="73"/>
    </row>
    <row r="1603" spans="4:25">
      <c r="D1603" s="83" t="e">
        <f t="shared" si="24"/>
        <v>#DIV/0!</v>
      </c>
      <c r="E1603" s="72">
        <f>ROW()</f>
        <v>1603</v>
      </c>
      <c r="K1603" s="73">
        <v>37082</v>
      </c>
      <c r="L1603" s="72">
        <v>3.71</v>
      </c>
      <c r="M1603" s="73">
        <v>37077</v>
      </c>
      <c r="N1603" s="72">
        <v>4.28</v>
      </c>
      <c r="O1603" s="73">
        <v>37083</v>
      </c>
      <c r="P1603" s="72">
        <v>4.74</v>
      </c>
      <c r="Q1603" s="73">
        <v>39884</v>
      </c>
      <c r="R1603" s="72">
        <v>1.4339999999999999</v>
      </c>
      <c r="S1603" s="73">
        <v>37088</v>
      </c>
      <c r="T1603" s="72">
        <v>5.54</v>
      </c>
      <c r="U1603" s="73">
        <v>37420</v>
      </c>
      <c r="V1603" s="72">
        <v>5.27</v>
      </c>
      <c r="W1603" s="73">
        <v>37747</v>
      </c>
      <c r="X1603" s="72">
        <v>4.266</v>
      </c>
      <c r="Y1603" s="73"/>
    </row>
    <row r="1604" spans="4:25">
      <c r="D1604" s="83" t="e">
        <f t="shared" si="24"/>
        <v>#DIV/0!</v>
      </c>
      <c r="E1604" s="72">
        <f>ROW()</f>
        <v>1604</v>
      </c>
      <c r="K1604" s="73">
        <v>37083</v>
      </c>
      <c r="L1604" s="72">
        <v>3.7199999999999998</v>
      </c>
      <c r="M1604" s="73">
        <v>37081</v>
      </c>
      <c r="N1604" s="72">
        <v>4.1900000000000004</v>
      </c>
      <c r="O1604" s="73">
        <v>37084</v>
      </c>
      <c r="P1604" s="72">
        <v>4.76</v>
      </c>
      <c r="Q1604" s="73">
        <v>39885</v>
      </c>
      <c r="R1604" s="72">
        <v>1.4350000000000001</v>
      </c>
      <c r="S1604" s="73">
        <v>37089</v>
      </c>
      <c r="T1604" s="72">
        <v>5.5</v>
      </c>
      <c r="U1604" s="73">
        <v>37421</v>
      </c>
      <c r="V1604" s="72">
        <v>5.21</v>
      </c>
      <c r="W1604" s="73">
        <v>37748</v>
      </c>
      <c r="X1604" s="72">
        <v>4.1790000000000003</v>
      </c>
      <c r="Y1604" s="73"/>
    </row>
    <row r="1605" spans="4:25">
      <c r="D1605" s="83" t="e">
        <f t="shared" si="24"/>
        <v>#DIV/0!</v>
      </c>
      <c r="E1605" s="72">
        <f>ROW()</f>
        <v>1605</v>
      </c>
      <c r="K1605" s="73">
        <v>37084</v>
      </c>
      <c r="L1605" s="72">
        <v>3.73</v>
      </c>
      <c r="M1605" s="73">
        <v>37082</v>
      </c>
      <c r="N1605" s="72">
        <v>4.26</v>
      </c>
      <c r="O1605" s="73">
        <v>37085</v>
      </c>
      <c r="P1605" s="72">
        <v>4.71</v>
      </c>
      <c r="Q1605" s="73">
        <v>39888</v>
      </c>
      <c r="R1605" s="72">
        <v>1.4390000000000001</v>
      </c>
      <c r="S1605" s="73">
        <v>37090</v>
      </c>
      <c r="T1605" s="72">
        <v>5.47</v>
      </c>
      <c r="U1605" s="73">
        <v>37424</v>
      </c>
      <c r="V1605" s="72">
        <v>5.08</v>
      </c>
      <c r="W1605" s="73">
        <v>37750</v>
      </c>
      <c r="X1605" s="72">
        <v>4.0890000000000004</v>
      </c>
      <c r="Y1605" s="73"/>
    </row>
    <row r="1606" spans="4:25">
      <c r="D1606" s="83" t="e">
        <f t="shared" si="24"/>
        <v>#DIV/0!</v>
      </c>
      <c r="E1606" s="72">
        <f>ROW()</f>
        <v>1606</v>
      </c>
      <c r="K1606" s="73">
        <v>37085</v>
      </c>
      <c r="L1606" s="72">
        <v>3.73</v>
      </c>
      <c r="M1606" s="73">
        <v>37083</v>
      </c>
      <c r="N1606" s="72">
        <v>4.2300000000000004</v>
      </c>
      <c r="O1606" s="73">
        <v>37088</v>
      </c>
      <c r="P1606" s="72">
        <v>4.72</v>
      </c>
      <c r="Q1606" s="73">
        <v>39889</v>
      </c>
      <c r="R1606" s="72">
        <v>1.4750000000000001</v>
      </c>
      <c r="S1606" s="73">
        <v>37091</v>
      </c>
      <c r="T1606" s="72">
        <v>5.37</v>
      </c>
      <c r="U1606" s="73">
        <v>37425</v>
      </c>
      <c r="V1606" s="72">
        <v>5.07</v>
      </c>
      <c r="W1606" s="73">
        <v>37753</v>
      </c>
      <c r="X1606" s="72">
        <v>4.0259999999999998</v>
      </c>
      <c r="Y1606" s="73"/>
    </row>
    <row r="1607" spans="4:25">
      <c r="D1607" s="83" t="e">
        <f t="shared" si="24"/>
        <v>#DIV/0!</v>
      </c>
      <c r="E1607" s="72">
        <f>ROW()</f>
        <v>1607</v>
      </c>
      <c r="K1607" s="73">
        <v>37088</v>
      </c>
      <c r="L1607" s="72">
        <v>3.74</v>
      </c>
      <c r="M1607" s="73">
        <v>37084</v>
      </c>
      <c r="N1607" s="72">
        <v>4.26</v>
      </c>
      <c r="O1607" s="73">
        <v>37089</v>
      </c>
      <c r="P1607" s="72">
        <v>4.6899999999999995</v>
      </c>
      <c r="Q1607" s="73">
        <v>39890</v>
      </c>
      <c r="R1607" s="72">
        <v>1.526</v>
      </c>
      <c r="S1607" s="73">
        <v>37092</v>
      </c>
      <c r="T1607" s="72">
        <v>5.38</v>
      </c>
      <c r="U1607" s="73">
        <v>37426</v>
      </c>
      <c r="V1607" s="72">
        <v>5.04</v>
      </c>
      <c r="W1607" s="73">
        <v>37754</v>
      </c>
      <c r="X1607" s="72">
        <v>4.0069999999999997</v>
      </c>
      <c r="Y1607" s="73"/>
    </row>
    <row r="1608" spans="4:25">
      <c r="D1608" s="83" t="e">
        <f t="shared" si="24"/>
        <v>#DIV/0!</v>
      </c>
      <c r="E1608" s="72">
        <f>ROW()</f>
        <v>1608</v>
      </c>
      <c r="K1608" s="73">
        <v>37089</v>
      </c>
      <c r="L1608" s="72">
        <v>3.74</v>
      </c>
      <c r="M1608" s="73">
        <v>37085</v>
      </c>
      <c r="N1608" s="72">
        <v>4.22</v>
      </c>
      <c r="O1608" s="73">
        <v>37090</v>
      </c>
      <c r="P1608" s="72">
        <v>4.66</v>
      </c>
      <c r="Q1608" s="73">
        <v>39891</v>
      </c>
      <c r="R1608" s="72">
        <v>1.3719999999999999</v>
      </c>
      <c r="S1608" s="73">
        <v>37095</v>
      </c>
      <c r="T1608" s="72">
        <v>5.36</v>
      </c>
      <c r="U1608" s="73">
        <v>37427</v>
      </c>
      <c r="V1608" s="72">
        <v>4.8600000000000003</v>
      </c>
      <c r="W1608" s="73">
        <v>37755</v>
      </c>
      <c r="X1608" s="72">
        <v>3.9929999999999999</v>
      </c>
      <c r="Y1608" s="73"/>
    </row>
    <row r="1609" spans="4:25">
      <c r="D1609" s="83" t="e">
        <f t="shared" si="24"/>
        <v>#DIV/0!</v>
      </c>
      <c r="E1609" s="72">
        <f>ROW()</f>
        <v>1609</v>
      </c>
      <c r="K1609" s="73">
        <v>37090</v>
      </c>
      <c r="L1609" s="72">
        <v>3.68</v>
      </c>
      <c r="M1609" s="73">
        <v>37088</v>
      </c>
      <c r="N1609" s="72">
        <v>4.24</v>
      </c>
      <c r="O1609" s="73">
        <v>37091</v>
      </c>
      <c r="P1609" s="72">
        <v>4.47</v>
      </c>
      <c r="Q1609" s="73">
        <v>39892</v>
      </c>
      <c r="R1609" s="72">
        <v>1.383</v>
      </c>
      <c r="S1609" s="73">
        <v>37096</v>
      </c>
      <c r="T1609" s="72">
        <v>5.33</v>
      </c>
      <c r="U1609" s="73">
        <v>37428</v>
      </c>
      <c r="V1609" s="72">
        <v>4.93</v>
      </c>
      <c r="W1609" s="73">
        <v>37756</v>
      </c>
      <c r="X1609" s="72">
        <v>3.8460000000000001</v>
      </c>
      <c r="Y1609" s="73"/>
    </row>
    <row r="1610" spans="4:25">
      <c r="D1610" s="83" t="e">
        <f t="shared" si="24"/>
        <v>#DIV/0!</v>
      </c>
      <c r="E1610" s="72">
        <f>ROW()</f>
        <v>1610</v>
      </c>
      <c r="K1610" s="73">
        <v>37091</v>
      </c>
      <c r="L1610" s="72">
        <v>3.6</v>
      </c>
      <c r="M1610" s="73">
        <v>37089</v>
      </c>
      <c r="N1610" s="72">
        <v>4.22</v>
      </c>
      <c r="O1610" s="73">
        <v>37092</v>
      </c>
      <c r="P1610" s="72">
        <v>4.59</v>
      </c>
      <c r="Q1610" s="73">
        <v>39895</v>
      </c>
      <c r="R1610" s="72">
        <v>1.44</v>
      </c>
      <c r="S1610" s="73">
        <v>37098</v>
      </c>
      <c r="T1610" s="72">
        <v>5.38</v>
      </c>
      <c r="U1610" s="73">
        <v>37431</v>
      </c>
      <c r="V1610" s="72">
        <v>4.87</v>
      </c>
      <c r="W1610" s="73">
        <v>37757</v>
      </c>
      <c r="X1610" s="72">
        <v>3.895</v>
      </c>
      <c r="Y1610" s="73"/>
    </row>
    <row r="1611" spans="4:25">
      <c r="D1611" s="83" t="e">
        <f t="shared" si="24"/>
        <v>#DIV/0!</v>
      </c>
      <c r="E1611" s="72">
        <f>ROW()</f>
        <v>1611</v>
      </c>
      <c r="K1611" s="73">
        <v>37092</v>
      </c>
      <c r="L1611" s="72">
        <v>3.6</v>
      </c>
      <c r="M1611" s="73">
        <v>37090</v>
      </c>
      <c r="N1611" s="72">
        <v>4.3</v>
      </c>
      <c r="O1611" s="73">
        <v>37095</v>
      </c>
      <c r="P1611" s="72">
        <v>4.55</v>
      </c>
      <c r="Q1611" s="73">
        <v>39896</v>
      </c>
      <c r="R1611" s="72">
        <v>1.494</v>
      </c>
      <c r="S1611" s="73">
        <v>37099</v>
      </c>
      <c r="T1611" s="72">
        <v>5.32</v>
      </c>
      <c r="U1611" s="73">
        <v>37432</v>
      </c>
      <c r="V1611" s="72">
        <v>4.99</v>
      </c>
      <c r="W1611" s="73">
        <v>37760</v>
      </c>
      <c r="X1611" s="72">
        <v>3.738</v>
      </c>
      <c r="Y1611" s="73"/>
    </row>
    <row r="1612" spans="4:25">
      <c r="D1612" s="83" t="e">
        <f t="shared" si="24"/>
        <v>#DIV/0!</v>
      </c>
      <c r="E1612" s="72">
        <f>ROW()</f>
        <v>1612</v>
      </c>
      <c r="K1612" s="73">
        <v>37095</v>
      </c>
      <c r="L1612" s="72">
        <v>3.56</v>
      </c>
      <c r="M1612" s="73">
        <v>37091</v>
      </c>
      <c r="N1612" s="72">
        <v>4.18</v>
      </c>
      <c r="O1612" s="73">
        <v>37096</v>
      </c>
      <c r="P1612" s="72">
        <v>4.53</v>
      </c>
      <c r="Q1612" s="73">
        <v>39897</v>
      </c>
      <c r="R1612" s="72">
        <v>1.488</v>
      </c>
      <c r="S1612" s="73">
        <v>37102</v>
      </c>
      <c r="T1612" s="72">
        <v>5.28</v>
      </c>
      <c r="U1612" s="73">
        <v>37433</v>
      </c>
      <c r="V1612" s="72">
        <v>4.7699999999999996</v>
      </c>
      <c r="W1612" s="73">
        <v>37761</v>
      </c>
      <c r="X1612" s="72">
        <v>3.7749999999999999</v>
      </c>
      <c r="Y1612" s="73"/>
    </row>
    <row r="1613" spans="4:25">
      <c r="D1613" s="83" t="e">
        <f t="shared" si="24"/>
        <v>#DIV/0!</v>
      </c>
      <c r="E1613" s="72">
        <f>ROW()</f>
        <v>1613</v>
      </c>
      <c r="K1613" s="73">
        <v>37096</v>
      </c>
      <c r="L1613" s="72">
        <v>3.56</v>
      </c>
      <c r="M1613" s="73">
        <v>37092</v>
      </c>
      <c r="N1613" s="72">
        <v>4.17</v>
      </c>
      <c r="O1613" s="73">
        <v>37098</v>
      </c>
      <c r="P1613" s="72">
        <v>4.62</v>
      </c>
      <c r="Q1613" s="73">
        <v>39898</v>
      </c>
      <c r="R1613" s="72">
        <v>1.5089999999999999</v>
      </c>
      <c r="S1613" s="73">
        <v>37103</v>
      </c>
      <c r="T1613" s="72">
        <v>5.24</v>
      </c>
      <c r="U1613" s="73">
        <v>37434</v>
      </c>
      <c r="V1613" s="72">
        <v>4.7699999999999996</v>
      </c>
      <c r="W1613" s="73">
        <v>37762</v>
      </c>
      <c r="X1613" s="72">
        <v>3.6870000000000003</v>
      </c>
      <c r="Y1613" s="73"/>
    </row>
    <row r="1614" spans="4:25">
      <c r="D1614" s="83" t="e">
        <f t="shared" ref="D1614:D1677" si="25">LN(B1614/B1613)</f>
        <v>#DIV/0!</v>
      </c>
      <c r="E1614" s="72">
        <f>ROW()</f>
        <v>1614</v>
      </c>
      <c r="K1614" s="73">
        <v>37098</v>
      </c>
      <c r="L1614" s="72">
        <v>3.56</v>
      </c>
      <c r="M1614" s="73">
        <v>37095</v>
      </c>
      <c r="N1614" s="72">
        <v>4.12</v>
      </c>
      <c r="O1614" s="73">
        <v>37099</v>
      </c>
      <c r="P1614" s="72">
        <v>4.55</v>
      </c>
      <c r="Q1614" s="73">
        <v>39899</v>
      </c>
      <c r="R1614" s="72">
        <v>1.486</v>
      </c>
      <c r="S1614" s="73">
        <v>37104</v>
      </c>
      <c r="T1614" s="72">
        <v>5.2</v>
      </c>
      <c r="U1614" s="73">
        <v>37435</v>
      </c>
      <c r="V1614" s="72">
        <v>4.88</v>
      </c>
      <c r="W1614" s="73">
        <v>37763</v>
      </c>
      <c r="X1614" s="72">
        <v>3.6920000000000002</v>
      </c>
      <c r="Y1614" s="73"/>
    </row>
    <row r="1615" spans="4:25">
      <c r="D1615" s="83" t="e">
        <f t="shared" si="25"/>
        <v>#DIV/0!</v>
      </c>
      <c r="E1615" s="72">
        <f>ROW()</f>
        <v>1615</v>
      </c>
      <c r="K1615" s="73">
        <v>37099</v>
      </c>
      <c r="L1615" s="72">
        <v>3.54</v>
      </c>
      <c r="M1615" s="73">
        <v>37096</v>
      </c>
      <c r="N1615" s="72">
        <v>4.0999999999999996</v>
      </c>
      <c r="O1615" s="73">
        <v>37102</v>
      </c>
      <c r="P1615" s="72">
        <v>4.51</v>
      </c>
      <c r="Q1615" s="73">
        <v>39902</v>
      </c>
      <c r="R1615" s="72">
        <v>1.4830000000000001</v>
      </c>
      <c r="S1615" s="73">
        <v>37105</v>
      </c>
      <c r="T1615" s="72">
        <v>5.2</v>
      </c>
      <c r="U1615" s="73">
        <v>37439</v>
      </c>
      <c r="V1615" s="72">
        <v>4.82</v>
      </c>
      <c r="W1615" s="73">
        <v>37764</v>
      </c>
      <c r="X1615" s="72">
        <v>3.6230000000000002</v>
      </c>
      <c r="Y1615" s="73"/>
    </row>
    <row r="1616" spans="4:25">
      <c r="D1616" s="83" t="e">
        <f t="shared" si="25"/>
        <v>#DIV/0!</v>
      </c>
      <c r="E1616" s="72">
        <f>ROW()</f>
        <v>1616</v>
      </c>
      <c r="K1616" s="73">
        <v>37102</v>
      </c>
      <c r="L1616" s="72">
        <v>3.54</v>
      </c>
      <c r="M1616" s="73">
        <v>37098</v>
      </c>
      <c r="N1616" s="72">
        <v>4.12</v>
      </c>
      <c r="O1616" s="73">
        <v>37103</v>
      </c>
      <c r="P1616" s="72">
        <v>4.4800000000000004</v>
      </c>
      <c r="Q1616" s="73">
        <v>39903</v>
      </c>
      <c r="R1616" s="72">
        <v>1.474</v>
      </c>
      <c r="S1616" s="73">
        <v>37106</v>
      </c>
      <c r="T1616" s="72">
        <v>5.23</v>
      </c>
      <c r="U1616" s="73">
        <v>37440</v>
      </c>
      <c r="V1616" s="72">
        <v>4.83</v>
      </c>
      <c r="W1616" s="73">
        <v>37767</v>
      </c>
      <c r="X1616" s="72">
        <v>3.645</v>
      </c>
      <c r="Y1616" s="73"/>
    </row>
    <row r="1617" spans="4:25">
      <c r="D1617" s="83" t="e">
        <f t="shared" si="25"/>
        <v>#DIV/0!</v>
      </c>
      <c r="E1617" s="72">
        <f>ROW()</f>
        <v>1617</v>
      </c>
      <c r="K1617" s="73">
        <v>37103</v>
      </c>
      <c r="L1617" s="72">
        <v>3.54</v>
      </c>
      <c r="M1617" s="73">
        <v>37099</v>
      </c>
      <c r="N1617" s="72">
        <v>4.05</v>
      </c>
      <c r="O1617" s="73">
        <v>37104</v>
      </c>
      <c r="P1617" s="72">
        <v>4.45</v>
      </c>
      <c r="Q1617" s="73">
        <v>39904</v>
      </c>
      <c r="R1617" s="72">
        <v>1.4339999999999999</v>
      </c>
      <c r="S1617" s="73">
        <v>37109</v>
      </c>
      <c r="T1617" s="72">
        <v>5.27</v>
      </c>
      <c r="U1617" s="73">
        <v>37441</v>
      </c>
      <c r="V1617" s="72">
        <v>4.8499999999999996</v>
      </c>
      <c r="W1617" s="73">
        <v>37768</v>
      </c>
      <c r="X1617" s="72">
        <v>3.6320000000000001</v>
      </c>
      <c r="Y1617" s="73"/>
    </row>
    <row r="1618" spans="4:25">
      <c r="D1618" s="83" t="e">
        <f t="shared" si="25"/>
        <v>#DIV/0!</v>
      </c>
      <c r="E1618" s="72">
        <f>ROW()</f>
        <v>1618</v>
      </c>
      <c r="K1618" s="73">
        <v>37104</v>
      </c>
      <c r="L1618" s="72">
        <v>3.49</v>
      </c>
      <c r="M1618" s="73">
        <v>37102</v>
      </c>
      <c r="N1618" s="72">
        <v>3.99</v>
      </c>
      <c r="O1618" s="73">
        <v>37105</v>
      </c>
      <c r="P1618" s="72">
        <v>4.4800000000000004</v>
      </c>
      <c r="Q1618" s="73">
        <v>39905</v>
      </c>
      <c r="R1618" s="72">
        <v>1.4279999999999999</v>
      </c>
      <c r="S1618" s="73">
        <v>37110</v>
      </c>
      <c r="T1618" s="72">
        <v>5.23</v>
      </c>
      <c r="U1618" s="73">
        <v>37442</v>
      </c>
      <c r="V1618" s="72">
        <v>4.93</v>
      </c>
      <c r="W1618" s="73">
        <v>37769</v>
      </c>
      <c r="X1618" s="72">
        <v>3.7069999999999999</v>
      </c>
      <c r="Y1618" s="73"/>
    </row>
    <row r="1619" spans="4:25">
      <c r="D1619" s="83" t="e">
        <f t="shared" si="25"/>
        <v>#DIV/0!</v>
      </c>
      <c r="E1619" s="72">
        <f>ROW()</f>
        <v>1619</v>
      </c>
      <c r="K1619" s="73">
        <v>37105</v>
      </c>
      <c r="L1619" s="72">
        <v>3.52</v>
      </c>
      <c r="M1619" s="73">
        <v>37103</v>
      </c>
      <c r="N1619" s="72">
        <v>3.9699999999999998</v>
      </c>
      <c r="O1619" s="73">
        <v>37106</v>
      </c>
      <c r="P1619" s="72">
        <v>4.51</v>
      </c>
      <c r="Q1619" s="73">
        <v>39906</v>
      </c>
      <c r="R1619" s="72">
        <v>1.468</v>
      </c>
      <c r="S1619" s="73">
        <v>37111</v>
      </c>
      <c r="T1619" s="72">
        <v>5.25</v>
      </c>
      <c r="U1619" s="73">
        <v>37445</v>
      </c>
      <c r="V1619" s="72">
        <v>4.93</v>
      </c>
      <c r="W1619" s="73">
        <v>37770</v>
      </c>
      <c r="X1619" s="72">
        <v>3.7330000000000001</v>
      </c>
      <c r="Y1619" s="73"/>
    </row>
    <row r="1620" spans="4:25">
      <c r="D1620" s="83" t="e">
        <f t="shared" si="25"/>
        <v>#DIV/0!</v>
      </c>
      <c r="E1620" s="72">
        <f>ROW()</f>
        <v>1620</v>
      </c>
      <c r="K1620" s="73">
        <v>37106</v>
      </c>
      <c r="L1620" s="72">
        <v>3.52</v>
      </c>
      <c r="M1620" s="73">
        <v>37104</v>
      </c>
      <c r="N1620" s="72">
        <v>3.94</v>
      </c>
      <c r="O1620" s="73">
        <v>37109</v>
      </c>
      <c r="P1620" s="72">
        <v>4.51</v>
      </c>
      <c r="Q1620" s="73">
        <v>39909</v>
      </c>
      <c r="R1620" s="72">
        <v>1.5390000000000001</v>
      </c>
      <c r="S1620" s="73">
        <v>37112</v>
      </c>
      <c r="T1620" s="72">
        <v>5.13</v>
      </c>
      <c r="U1620" s="73">
        <v>37446</v>
      </c>
      <c r="V1620" s="72">
        <v>4.9000000000000004</v>
      </c>
      <c r="W1620" s="73">
        <v>37771</v>
      </c>
      <c r="X1620" s="72">
        <v>3.6779999999999999</v>
      </c>
      <c r="Y1620" s="73"/>
    </row>
    <row r="1621" spans="4:25">
      <c r="D1621" s="83" t="e">
        <f t="shared" si="25"/>
        <v>#DIV/0!</v>
      </c>
      <c r="E1621" s="72">
        <f>ROW()</f>
        <v>1621</v>
      </c>
      <c r="K1621" s="73">
        <v>37109</v>
      </c>
      <c r="L1621" s="72">
        <v>3.52</v>
      </c>
      <c r="M1621" s="73">
        <v>37105</v>
      </c>
      <c r="N1621" s="72">
        <v>3.98</v>
      </c>
      <c r="O1621" s="73">
        <v>37110</v>
      </c>
      <c r="P1621" s="72">
        <v>4.49</v>
      </c>
      <c r="Q1621" s="73">
        <v>39910</v>
      </c>
      <c r="R1621" s="72">
        <v>1.5659999999999998</v>
      </c>
      <c r="S1621" s="73">
        <v>37113</v>
      </c>
      <c r="T1621" s="72">
        <v>5.13</v>
      </c>
      <c r="U1621" s="73">
        <v>37447</v>
      </c>
      <c r="V1621" s="72">
        <v>4.8100000000000005</v>
      </c>
      <c r="W1621" s="73">
        <v>37774</v>
      </c>
      <c r="X1621" s="72">
        <v>3.7410000000000001</v>
      </c>
      <c r="Y1621" s="73"/>
    </row>
    <row r="1622" spans="4:25">
      <c r="D1622" s="83" t="e">
        <f t="shared" si="25"/>
        <v>#DIV/0!</v>
      </c>
      <c r="E1622" s="72">
        <f>ROW()</f>
        <v>1622</v>
      </c>
      <c r="K1622" s="73">
        <v>37110</v>
      </c>
      <c r="L1622" s="72">
        <v>3.49</v>
      </c>
      <c r="M1622" s="73">
        <v>37106</v>
      </c>
      <c r="N1622" s="72">
        <v>4.01</v>
      </c>
      <c r="O1622" s="73">
        <v>37111</v>
      </c>
      <c r="P1622" s="72">
        <v>4.51</v>
      </c>
      <c r="Q1622" s="73">
        <v>39911</v>
      </c>
      <c r="R1622" s="72">
        <v>1.5590000000000002</v>
      </c>
      <c r="S1622" s="73">
        <v>37116</v>
      </c>
      <c r="T1622" s="72">
        <v>5.05</v>
      </c>
      <c r="U1622" s="73">
        <v>37448</v>
      </c>
      <c r="V1622" s="72">
        <v>4.68</v>
      </c>
      <c r="W1622" s="73">
        <v>37775</v>
      </c>
      <c r="X1622" s="72">
        <v>3.734</v>
      </c>
      <c r="Y1622" s="73"/>
    </row>
    <row r="1623" spans="4:25">
      <c r="D1623" s="83" t="e">
        <f t="shared" si="25"/>
        <v>#DIV/0!</v>
      </c>
      <c r="E1623" s="72">
        <f>ROW()</f>
        <v>1623</v>
      </c>
      <c r="K1623" s="73">
        <v>37111</v>
      </c>
      <c r="L1623" s="72">
        <v>3.49</v>
      </c>
      <c r="M1623" s="73">
        <v>37109</v>
      </c>
      <c r="N1623" s="72">
        <v>4</v>
      </c>
      <c r="O1623" s="73">
        <v>37112</v>
      </c>
      <c r="P1623" s="72">
        <v>4.42</v>
      </c>
      <c r="Q1623" s="73">
        <v>39912</v>
      </c>
      <c r="R1623" s="72">
        <v>1.5409999999999999</v>
      </c>
      <c r="S1623" s="73">
        <v>37117</v>
      </c>
      <c r="T1623" s="72">
        <v>5</v>
      </c>
      <c r="U1623" s="73">
        <v>37449</v>
      </c>
      <c r="V1623" s="72">
        <v>4.75</v>
      </c>
      <c r="W1623" s="73">
        <v>37777</v>
      </c>
      <c r="X1623" s="72">
        <v>3.7690000000000001</v>
      </c>
      <c r="Y1623" s="73"/>
    </row>
    <row r="1624" spans="4:25">
      <c r="D1624" s="83" t="e">
        <f t="shared" si="25"/>
        <v>#DIV/0!</v>
      </c>
      <c r="E1624" s="72">
        <f>ROW()</f>
        <v>1624</v>
      </c>
      <c r="K1624" s="73">
        <v>37112</v>
      </c>
      <c r="L1624" s="72">
        <v>3.42</v>
      </c>
      <c r="M1624" s="73">
        <v>37110</v>
      </c>
      <c r="N1624" s="72">
        <v>3.99</v>
      </c>
      <c r="O1624" s="73">
        <v>37113</v>
      </c>
      <c r="P1624" s="72">
        <v>4.4000000000000004</v>
      </c>
      <c r="Q1624" s="73">
        <v>39913</v>
      </c>
      <c r="R1624" s="72">
        <v>1.5409999999999999</v>
      </c>
      <c r="S1624" s="73">
        <v>37118</v>
      </c>
      <c r="T1624" s="72">
        <v>5.03</v>
      </c>
      <c r="U1624" s="73">
        <v>37452</v>
      </c>
      <c r="V1624" s="72">
        <v>4.62</v>
      </c>
      <c r="W1624" s="73">
        <v>37778</v>
      </c>
      <c r="X1624" s="72">
        <v>3.7749999999999999</v>
      </c>
      <c r="Y1624" s="73"/>
    </row>
    <row r="1625" spans="4:25">
      <c r="D1625" s="83" t="e">
        <f t="shared" si="25"/>
        <v>#DIV/0!</v>
      </c>
      <c r="E1625" s="72">
        <f>ROW()</f>
        <v>1625</v>
      </c>
      <c r="K1625" s="73">
        <v>37113</v>
      </c>
      <c r="L1625" s="72">
        <v>3.41</v>
      </c>
      <c r="M1625" s="73">
        <v>37111</v>
      </c>
      <c r="N1625" s="72">
        <v>4.04</v>
      </c>
      <c r="O1625" s="73">
        <v>37116</v>
      </c>
      <c r="P1625" s="72">
        <v>4.42</v>
      </c>
      <c r="Q1625" s="73">
        <v>39916</v>
      </c>
      <c r="R1625" s="72">
        <v>1.5409999999999999</v>
      </c>
      <c r="S1625" s="73">
        <v>37119</v>
      </c>
      <c r="T1625" s="72">
        <v>5.07</v>
      </c>
      <c r="U1625" s="73">
        <v>37453</v>
      </c>
      <c r="V1625" s="72">
        <v>4.68</v>
      </c>
      <c r="W1625" s="73">
        <v>37781</v>
      </c>
      <c r="X1625" s="72">
        <v>3.7829999999999999</v>
      </c>
      <c r="Y1625" s="73"/>
    </row>
    <row r="1626" spans="4:25">
      <c r="D1626" s="83" t="e">
        <f t="shared" si="25"/>
        <v>#DIV/0!</v>
      </c>
      <c r="E1626" s="72">
        <f>ROW()</f>
        <v>1626</v>
      </c>
      <c r="K1626" s="73">
        <v>37116</v>
      </c>
      <c r="L1626" s="72">
        <v>3.36</v>
      </c>
      <c r="M1626" s="73">
        <v>37112</v>
      </c>
      <c r="N1626" s="72">
        <v>3.9699999999999998</v>
      </c>
      <c r="O1626" s="73">
        <v>37117</v>
      </c>
      <c r="P1626" s="72">
        <v>4.28</v>
      </c>
      <c r="Q1626" s="73">
        <v>39917</v>
      </c>
      <c r="R1626" s="72">
        <v>1.5049999999999999</v>
      </c>
      <c r="S1626" s="73">
        <v>37120</v>
      </c>
      <c r="T1626" s="72">
        <v>5.0199999999999996</v>
      </c>
      <c r="U1626" s="73">
        <v>37454</v>
      </c>
      <c r="V1626" s="72">
        <v>4.7</v>
      </c>
      <c r="W1626" s="73">
        <v>37782</v>
      </c>
      <c r="X1626" s="72">
        <v>3.7119999999999997</v>
      </c>
      <c r="Y1626" s="73"/>
    </row>
    <row r="1627" spans="4:25">
      <c r="D1627" s="83" t="e">
        <f t="shared" si="25"/>
        <v>#DIV/0!</v>
      </c>
      <c r="E1627" s="72">
        <f>ROW()</f>
        <v>1627</v>
      </c>
      <c r="K1627" s="73">
        <v>37117</v>
      </c>
      <c r="L1627" s="72">
        <v>3.34</v>
      </c>
      <c r="M1627" s="73">
        <v>37113</v>
      </c>
      <c r="N1627" s="72">
        <v>3.92</v>
      </c>
      <c r="O1627" s="73">
        <v>37118</v>
      </c>
      <c r="P1627" s="72">
        <v>4.3099999999999996</v>
      </c>
      <c r="Q1627" s="73">
        <v>39918</v>
      </c>
      <c r="R1627" s="72">
        <v>1.47</v>
      </c>
      <c r="S1627" s="73">
        <v>37123</v>
      </c>
      <c r="T1627" s="72">
        <v>4.95</v>
      </c>
      <c r="U1627" s="73">
        <v>37455</v>
      </c>
      <c r="V1627" s="72">
        <v>4.75</v>
      </c>
      <c r="W1627" s="73">
        <v>37783</v>
      </c>
      <c r="X1627" s="72">
        <v>3.6459999999999999</v>
      </c>
      <c r="Y1627" s="73"/>
    </row>
    <row r="1628" spans="4:25">
      <c r="D1628" s="83" t="e">
        <f t="shared" si="25"/>
        <v>#DIV/0!</v>
      </c>
      <c r="E1628" s="72">
        <f>ROW()</f>
        <v>1628</v>
      </c>
      <c r="K1628" s="73">
        <v>37118</v>
      </c>
      <c r="L1628" s="72">
        <v>3.35</v>
      </c>
      <c r="M1628" s="73">
        <v>37116</v>
      </c>
      <c r="N1628" s="72">
        <v>3.88</v>
      </c>
      <c r="O1628" s="73">
        <v>37119</v>
      </c>
      <c r="P1628" s="72">
        <v>4.3499999999999996</v>
      </c>
      <c r="Q1628" s="73">
        <v>39919</v>
      </c>
      <c r="R1628" s="72">
        <v>1.4510000000000001</v>
      </c>
      <c r="S1628" s="73">
        <v>37124</v>
      </c>
      <c r="T1628" s="72">
        <v>5</v>
      </c>
      <c r="U1628" s="73">
        <v>37456</v>
      </c>
      <c r="V1628" s="72">
        <v>4.6500000000000004</v>
      </c>
      <c r="W1628" s="73">
        <v>37784</v>
      </c>
      <c r="X1628" s="72">
        <v>3.6630000000000003</v>
      </c>
      <c r="Y1628" s="73"/>
    </row>
    <row r="1629" spans="4:25">
      <c r="D1629" s="83" t="e">
        <f t="shared" si="25"/>
        <v>#DIV/0!</v>
      </c>
      <c r="E1629" s="72">
        <f>ROW()</f>
        <v>1629</v>
      </c>
      <c r="K1629" s="73">
        <v>37119</v>
      </c>
      <c r="L1629" s="72">
        <v>3.36</v>
      </c>
      <c r="M1629" s="73">
        <v>37117</v>
      </c>
      <c r="N1629" s="72">
        <v>3.82</v>
      </c>
      <c r="O1629" s="73">
        <v>37120</v>
      </c>
      <c r="P1629" s="72">
        <v>4.32</v>
      </c>
      <c r="Q1629" s="73">
        <v>39920</v>
      </c>
      <c r="R1629" s="72">
        <v>1.494</v>
      </c>
      <c r="S1629" s="73">
        <v>37125</v>
      </c>
      <c r="T1629" s="72">
        <v>4.96</v>
      </c>
      <c r="U1629" s="73">
        <v>37459</v>
      </c>
      <c r="V1629" s="72">
        <v>4.59</v>
      </c>
      <c r="W1629" s="73">
        <v>37785</v>
      </c>
      <c r="X1629" s="72">
        <v>3.6419999999999999</v>
      </c>
      <c r="Y1629" s="73"/>
    </row>
    <row r="1630" spans="4:25">
      <c r="D1630" s="83" t="e">
        <f t="shared" si="25"/>
        <v>#DIV/0!</v>
      </c>
      <c r="E1630" s="72">
        <f>ROW()</f>
        <v>1630</v>
      </c>
      <c r="K1630" s="73">
        <v>37120</v>
      </c>
      <c r="L1630" s="72">
        <v>3.33</v>
      </c>
      <c r="M1630" s="73">
        <v>37118</v>
      </c>
      <c r="N1630" s="72">
        <v>3.86</v>
      </c>
      <c r="O1630" s="73">
        <v>37123</v>
      </c>
      <c r="P1630" s="72">
        <v>4.2699999999999996</v>
      </c>
      <c r="Q1630" s="73">
        <v>39923</v>
      </c>
      <c r="R1630" s="72">
        <v>1.5739999999999998</v>
      </c>
      <c r="S1630" s="73">
        <v>37126</v>
      </c>
      <c r="T1630" s="72">
        <v>5</v>
      </c>
      <c r="U1630" s="73">
        <v>37460</v>
      </c>
      <c r="V1630" s="72">
        <v>4.57</v>
      </c>
      <c r="W1630" s="73">
        <v>37788</v>
      </c>
      <c r="X1630" s="72">
        <v>3.593</v>
      </c>
      <c r="Y1630" s="73"/>
    </row>
    <row r="1631" spans="4:25">
      <c r="D1631" s="83" t="e">
        <f t="shared" si="25"/>
        <v>#DIV/0!</v>
      </c>
      <c r="E1631" s="72">
        <f>ROW()</f>
        <v>1631</v>
      </c>
      <c r="K1631" s="73">
        <v>37123</v>
      </c>
      <c r="L1631" s="72">
        <v>3.31</v>
      </c>
      <c r="M1631" s="73">
        <v>37119</v>
      </c>
      <c r="N1631" s="72">
        <v>3.9</v>
      </c>
      <c r="O1631" s="73">
        <v>37124</v>
      </c>
      <c r="P1631" s="72">
        <v>4.3099999999999996</v>
      </c>
      <c r="Q1631" s="73">
        <v>39924</v>
      </c>
      <c r="R1631" s="72">
        <v>1.5510000000000002</v>
      </c>
      <c r="S1631" s="73">
        <v>37127</v>
      </c>
      <c r="T1631" s="72">
        <v>4.99</v>
      </c>
      <c r="U1631" s="73">
        <v>37461</v>
      </c>
      <c r="V1631" s="72">
        <v>4.43</v>
      </c>
      <c r="W1631" s="73">
        <v>37789</v>
      </c>
      <c r="X1631" s="72">
        <v>3.633</v>
      </c>
      <c r="Y1631" s="73"/>
    </row>
    <row r="1632" spans="4:25">
      <c r="D1632" s="83" t="e">
        <f t="shared" si="25"/>
        <v>#DIV/0!</v>
      </c>
      <c r="E1632" s="72">
        <f>ROW()</f>
        <v>1632</v>
      </c>
      <c r="K1632" s="73">
        <v>37124</v>
      </c>
      <c r="L1632" s="72">
        <v>3.33</v>
      </c>
      <c r="M1632" s="73">
        <v>37120</v>
      </c>
      <c r="N1632" s="72">
        <v>3.85</v>
      </c>
      <c r="O1632" s="73">
        <v>37125</v>
      </c>
      <c r="P1632" s="72">
        <v>4.29</v>
      </c>
      <c r="Q1632" s="73">
        <v>39925</v>
      </c>
      <c r="R1632" s="72">
        <v>1.5720000000000001</v>
      </c>
      <c r="S1632" s="73">
        <v>37130</v>
      </c>
      <c r="T1632" s="72">
        <v>5.0199999999999996</v>
      </c>
      <c r="U1632" s="73">
        <v>37462</v>
      </c>
      <c r="V1632" s="72">
        <v>4.53</v>
      </c>
      <c r="W1632" s="73">
        <v>37790</v>
      </c>
      <c r="X1632" s="72">
        <v>3.677</v>
      </c>
      <c r="Y1632" s="73"/>
    </row>
    <row r="1633" spans="4:25">
      <c r="D1633" s="83" t="e">
        <f t="shared" si="25"/>
        <v>#DIV/0!</v>
      </c>
      <c r="E1633" s="72">
        <f>ROW()</f>
        <v>1633</v>
      </c>
      <c r="K1633" s="73">
        <v>37125</v>
      </c>
      <c r="L1633" s="72">
        <v>3.31</v>
      </c>
      <c r="M1633" s="73">
        <v>37123</v>
      </c>
      <c r="N1633" s="72">
        <v>3.82</v>
      </c>
      <c r="O1633" s="73">
        <v>37126</v>
      </c>
      <c r="P1633" s="72">
        <v>4.3099999999999996</v>
      </c>
      <c r="Q1633" s="73">
        <v>39926</v>
      </c>
      <c r="R1633" s="72">
        <v>1.5489999999999999</v>
      </c>
      <c r="S1633" s="73">
        <v>37131</v>
      </c>
      <c r="T1633" s="72">
        <v>5</v>
      </c>
      <c r="U1633" s="73">
        <v>37463</v>
      </c>
      <c r="V1633" s="72">
        <v>4.4400000000000004</v>
      </c>
      <c r="W1633" s="73">
        <v>37791</v>
      </c>
      <c r="X1633" s="72">
        <v>3.7810000000000001</v>
      </c>
      <c r="Y1633" s="73"/>
    </row>
    <row r="1634" spans="4:25">
      <c r="D1634" s="83" t="e">
        <f t="shared" si="25"/>
        <v>#DIV/0!</v>
      </c>
      <c r="E1634" s="72">
        <f>ROW()</f>
        <v>1634</v>
      </c>
      <c r="K1634" s="73">
        <v>37126</v>
      </c>
      <c r="L1634" s="72">
        <v>3.33</v>
      </c>
      <c r="M1634" s="73">
        <v>37124</v>
      </c>
      <c r="N1634" s="72">
        <v>3.86</v>
      </c>
      <c r="O1634" s="73">
        <v>37127</v>
      </c>
      <c r="P1634" s="72">
        <v>4.3</v>
      </c>
      <c r="Q1634" s="73">
        <v>39927</v>
      </c>
      <c r="R1634" s="72">
        <v>1.5230000000000001</v>
      </c>
      <c r="S1634" s="73">
        <v>37132</v>
      </c>
      <c r="T1634" s="72">
        <v>4.9000000000000004</v>
      </c>
      <c r="U1634" s="73">
        <v>37466</v>
      </c>
      <c r="V1634" s="72">
        <v>4.49</v>
      </c>
      <c r="W1634" s="73">
        <v>37792</v>
      </c>
      <c r="X1634" s="72">
        <v>3.7170000000000001</v>
      </c>
      <c r="Y1634" s="73"/>
    </row>
    <row r="1635" spans="4:25">
      <c r="D1635" s="83" t="e">
        <f t="shared" si="25"/>
        <v>#DIV/0!</v>
      </c>
      <c r="E1635" s="72">
        <f>ROW()</f>
        <v>1635</v>
      </c>
      <c r="K1635" s="73">
        <v>37127</v>
      </c>
      <c r="L1635" s="72">
        <v>3.31</v>
      </c>
      <c r="M1635" s="73">
        <v>37125</v>
      </c>
      <c r="N1635" s="72">
        <v>3.83</v>
      </c>
      <c r="O1635" s="73">
        <v>37130</v>
      </c>
      <c r="P1635" s="72">
        <v>4.33</v>
      </c>
      <c r="Q1635" s="73">
        <v>39930</v>
      </c>
      <c r="R1635" s="72">
        <v>1.5009999999999999</v>
      </c>
      <c r="S1635" s="73">
        <v>37133</v>
      </c>
      <c r="T1635" s="72">
        <v>4.8499999999999996</v>
      </c>
      <c r="U1635" s="73">
        <v>37467</v>
      </c>
      <c r="V1635" s="72">
        <v>4.55</v>
      </c>
      <c r="W1635" s="73">
        <v>37795</v>
      </c>
      <c r="X1635" s="72">
        <v>3.7709999999999999</v>
      </c>
      <c r="Y1635" s="73"/>
    </row>
    <row r="1636" spans="4:25">
      <c r="D1636" s="83" t="e">
        <f t="shared" si="25"/>
        <v>#DIV/0!</v>
      </c>
      <c r="E1636" s="72">
        <f>ROW()</f>
        <v>1636</v>
      </c>
      <c r="K1636" s="73">
        <v>37130</v>
      </c>
      <c r="L1636" s="72">
        <v>3.33</v>
      </c>
      <c r="M1636" s="73">
        <v>37126</v>
      </c>
      <c r="N1636" s="72">
        <v>3.7199999999999998</v>
      </c>
      <c r="O1636" s="73">
        <v>37131</v>
      </c>
      <c r="P1636" s="72">
        <v>4.3099999999999996</v>
      </c>
      <c r="Q1636" s="73">
        <v>39931</v>
      </c>
      <c r="R1636" s="72">
        <v>1.4490000000000001</v>
      </c>
      <c r="S1636" s="73">
        <v>37134</v>
      </c>
      <c r="T1636" s="72">
        <v>4.84</v>
      </c>
      <c r="U1636" s="73">
        <v>37468</v>
      </c>
      <c r="V1636" s="72">
        <v>4.6100000000000003</v>
      </c>
      <c r="W1636" s="73">
        <v>37796</v>
      </c>
      <c r="X1636" s="72">
        <v>3.7359999999999998</v>
      </c>
      <c r="Y1636" s="73"/>
    </row>
    <row r="1637" spans="4:25">
      <c r="D1637" s="83" t="e">
        <f t="shared" si="25"/>
        <v>#DIV/0!</v>
      </c>
      <c r="E1637" s="72">
        <f>ROW()</f>
        <v>1637</v>
      </c>
      <c r="K1637" s="73">
        <v>37131</v>
      </c>
      <c r="L1637" s="72">
        <v>3.32</v>
      </c>
      <c r="M1637" s="73">
        <v>37127</v>
      </c>
      <c r="N1637" s="72">
        <v>3.85</v>
      </c>
      <c r="O1637" s="73">
        <v>37132</v>
      </c>
      <c r="P1637" s="72">
        <v>4.2300000000000004</v>
      </c>
      <c r="Q1637" s="73">
        <v>39932</v>
      </c>
      <c r="R1637" s="72">
        <v>1.4750000000000001</v>
      </c>
      <c r="S1637" s="73">
        <v>37137</v>
      </c>
      <c r="T1637" s="72">
        <v>4.84</v>
      </c>
      <c r="U1637" s="73">
        <v>37469</v>
      </c>
      <c r="V1637" s="72">
        <v>4.41</v>
      </c>
      <c r="W1637" s="73">
        <v>37797</v>
      </c>
      <c r="X1637" s="72">
        <v>3.7</v>
      </c>
      <c r="Y1637" s="73"/>
    </row>
    <row r="1638" spans="4:25">
      <c r="D1638" s="83" t="e">
        <f t="shared" si="25"/>
        <v>#DIV/0!</v>
      </c>
      <c r="E1638" s="72">
        <f>ROW()</f>
        <v>1638</v>
      </c>
      <c r="K1638" s="73">
        <v>37132</v>
      </c>
      <c r="L1638" s="72">
        <v>3.3</v>
      </c>
      <c r="M1638" s="73">
        <v>37130</v>
      </c>
      <c r="N1638" s="72">
        <v>3.88</v>
      </c>
      <c r="O1638" s="73">
        <v>37133</v>
      </c>
      <c r="P1638" s="72">
        <v>4.21</v>
      </c>
      <c r="Q1638" s="73">
        <v>39933</v>
      </c>
      <c r="R1638" s="72">
        <v>1.452</v>
      </c>
      <c r="S1638" s="73">
        <v>37138</v>
      </c>
      <c r="T1638" s="72">
        <v>4.8100000000000005</v>
      </c>
      <c r="U1638" s="73">
        <v>37470</v>
      </c>
      <c r="V1638" s="72">
        <v>4.38</v>
      </c>
      <c r="W1638" s="73">
        <v>37798</v>
      </c>
      <c r="X1638" s="72">
        <v>3.823</v>
      </c>
      <c r="Y1638" s="73"/>
    </row>
    <row r="1639" spans="4:25">
      <c r="D1639" s="83" t="e">
        <f t="shared" si="25"/>
        <v>#DIV/0!</v>
      </c>
      <c r="E1639" s="72">
        <f>ROW()</f>
        <v>1639</v>
      </c>
      <c r="K1639" s="73">
        <v>37133</v>
      </c>
      <c r="L1639" s="72">
        <v>3.26</v>
      </c>
      <c r="M1639" s="73">
        <v>37131</v>
      </c>
      <c r="N1639" s="72">
        <v>3.86</v>
      </c>
      <c r="O1639" s="73">
        <v>37134</v>
      </c>
      <c r="P1639" s="72">
        <v>4.1900000000000004</v>
      </c>
      <c r="Q1639" s="73">
        <v>39934</v>
      </c>
      <c r="R1639" s="72">
        <v>1.452</v>
      </c>
      <c r="S1639" s="73">
        <v>37139</v>
      </c>
      <c r="T1639" s="72">
        <v>4.9399999999999995</v>
      </c>
      <c r="U1639" s="73">
        <v>37473</v>
      </c>
      <c r="V1639" s="72">
        <v>4.29</v>
      </c>
      <c r="W1639" s="73">
        <v>37799</v>
      </c>
      <c r="X1639" s="72">
        <v>3.919</v>
      </c>
      <c r="Y1639" s="73"/>
    </row>
    <row r="1640" spans="4:25">
      <c r="D1640" s="83" t="e">
        <f t="shared" si="25"/>
        <v>#DIV/0!</v>
      </c>
      <c r="E1640" s="72">
        <f>ROW()</f>
        <v>1640</v>
      </c>
      <c r="K1640" s="73">
        <v>37134</v>
      </c>
      <c r="L1640" s="72">
        <v>3.29</v>
      </c>
      <c r="M1640" s="73">
        <v>37132</v>
      </c>
      <c r="N1640" s="72">
        <v>3.81</v>
      </c>
      <c r="O1640" s="73">
        <v>37137</v>
      </c>
      <c r="P1640" s="72">
        <v>4.18</v>
      </c>
      <c r="Q1640" s="73">
        <v>39937</v>
      </c>
      <c r="R1640" s="72">
        <v>1.456</v>
      </c>
      <c r="S1640" s="73">
        <v>37140</v>
      </c>
      <c r="T1640" s="72">
        <v>4.95</v>
      </c>
      <c r="U1640" s="73">
        <v>37474</v>
      </c>
      <c r="V1640" s="72">
        <v>4.17</v>
      </c>
      <c r="W1640" s="73">
        <v>37802</v>
      </c>
      <c r="X1640" s="72">
        <v>3.9329999999999998</v>
      </c>
      <c r="Y1640" s="73"/>
    </row>
    <row r="1641" spans="4:25">
      <c r="D1641" s="83" t="e">
        <f t="shared" si="25"/>
        <v>#DIV/0!</v>
      </c>
      <c r="E1641" s="72">
        <f>ROW()</f>
        <v>1641</v>
      </c>
      <c r="K1641" s="73">
        <v>37137</v>
      </c>
      <c r="L1641" s="72">
        <v>3.26</v>
      </c>
      <c r="M1641" s="73">
        <v>37133</v>
      </c>
      <c r="N1641" s="72">
        <v>3.79</v>
      </c>
      <c r="O1641" s="73">
        <v>37138</v>
      </c>
      <c r="P1641" s="72">
        <v>4.16</v>
      </c>
      <c r="Q1641" s="73">
        <v>39938</v>
      </c>
      <c r="R1641" s="72">
        <v>1.427</v>
      </c>
      <c r="S1641" s="73">
        <v>37141</v>
      </c>
      <c r="T1641" s="72">
        <v>4.88</v>
      </c>
      <c r="U1641" s="73">
        <v>37475</v>
      </c>
      <c r="V1641" s="72">
        <v>4.25</v>
      </c>
      <c r="W1641" s="73">
        <v>37804</v>
      </c>
      <c r="X1641" s="72">
        <v>3.9350000000000001</v>
      </c>
      <c r="Y1641" s="73"/>
    </row>
    <row r="1642" spans="4:25">
      <c r="D1642" s="83" t="e">
        <f t="shared" si="25"/>
        <v>#DIV/0!</v>
      </c>
      <c r="E1642" s="72">
        <f>ROW()</f>
        <v>1642</v>
      </c>
      <c r="K1642" s="73">
        <v>37138</v>
      </c>
      <c r="L1642" s="72">
        <v>3.24</v>
      </c>
      <c r="M1642" s="73">
        <v>37134</v>
      </c>
      <c r="N1642" s="72">
        <v>3.7800000000000002</v>
      </c>
      <c r="O1642" s="73">
        <v>37139</v>
      </c>
      <c r="P1642" s="72">
        <v>4.3</v>
      </c>
      <c r="Q1642" s="73">
        <v>39939</v>
      </c>
      <c r="R1642" s="72">
        <v>1.44</v>
      </c>
      <c r="S1642" s="73">
        <v>37144</v>
      </c>
      <c r="T1642" s="72">
        <v>4.79</v>
      </c>
      <c r="U1642" s="73">
        <v>37476</v>
      </c>
      <c r="V1642" s="72">
        <v>4.21</v>
      </c>
      <c r="W1642" s="73">
        <v>37805</v>
      </c>
      <c r="X1642" s="72">
        <v>3.9350000000000001</v>
      </c>
      <c r="Y1642" s="73"/>
    </row>
    <row r="1643" spans="4:25">
      <c r="D1643" s="83" t="e">
        <f t="shared" si="25"/>
        <v>#DIV/0!</v>
      </c>
      <c r="E1643" s="72">
        <f>ROW()</f>
        <v>1643</v>
      </c>
      <c r="K1643" s="73">
        <v>37139</v>
      </c>
      <c r="L1643" s="72">
        <v>3.32</v>
      </c>
      <c r="M1643" s="73">
        <v>37137</v>
      </c>
      <c r="N1643" s="72">
        <v>3.77</v>
      </c>
      <c r="O1643" s="73">
        <v>37140</v>
      </c>
      <c r="P1643" s="72">
        <v>4.3</v>
      </c>
      <c r="Q1643" s="73">
        <v>39940</v>
      </c>
      <c r="R1643" s="72">
        <v>1.4379999999999999</v>
      </c>
      <c r="S1643" s="73">
        <v>37145</v>
      </c>
      <c r="T1643" s="72">
        <v>4.83</v>
      </c>
      <c r="U1643" s="73">
        <v>37477</v>
      </c>
      <c r="V1643" s="72">
        <v>4.24</v>
      </c>
      <c r="W1643" s="73">
        <v>37806</v>
      </c>
      <c r="X1643" s="72">
        <v>4.0380000000000003</v>
      </c>
      <c r="Y1643" s="73"/>
    </row>
    <row r="1644" spans="4:25">
      <c r="D1644" s="83" t="e">
        <f t="shared" si="25"/>
        <v>#DIV/0!</v>
      </c>
      <c r="E1644" s="72">
        <f>ROW()</f>
        <v>1644</v>
      </c>
      <c r="K1644" s="73">
        <v>37140</v>
      </c>
      <c r="L1644" s="72">
        <v>3.34</v>
      </c>
      <c r="M1644" s="73">
        <v>37138</v>
      </c>
      <c r="N1644" s="72">
        <v>3.74</v>
      </c>
      <c r="O1644" s="73">
        <v>37141</v>
      </c>
      <c r="P1644" s="72">
        <v>4.2300000000000004</v>
      </c>
      <c r="Q1644" s="73">
        <v>39941</v>
      </c>
      <c r="R1644" s="72">
        <v>1.496</v>
      </c>
      <c r="S1644" s="73">
        <v>37146</v>
      </c>
      <c r="T1644" s="72">
        <v>4.78</v>
      </c>
      <c r="U1644" s="73">
        <v>37480</v>
      </c>
      <c r="V1644" s="72">
        <v>4.21</v>
      </c>
      <c r="W1644" s="73">
        <v>37809</v>
      </c>
      <c r="X1644" s="72">
        <v>4.0289999999999999</v>
      </c>
      <c r="Y1644" s="73"/>
    </row>
    <row r="1645" spans="4:25">
      <c r="D1645" s="83" t="e">
        <f t="shared" si="25"/>
        <v>#DIV/0!</v>
      </c>
      <c r="E1645" s="72">
        <f>ROW()</f>
        <v>1645</v>
      </c>
      <c r="K1645" s="73">
        <v>37141</v>
      </c>
      <c r="L1645" s="72">
        <v>3.3</v>
      </c>
      <c r="M1645" s="73">
        <v>37139</v>
      </c>
      <c r="N1645" s="72">
        <v>3.87</v>
      </c>
      <c r="O1645" s="73">
        <v>37144</v>
      </c>
      <c r="P1645" s="72">
        <v>4.16</v>
      </c>
      <c r="Q1645" s="73">
        <v>39944</v>
      </c>
      <c r="R1645" s="72">
        <v>1.4990000000000001</v>
      </c>
      <c r="S1645" s="73">
        <v>37147</v>
      </c>
      <c r="T1645" s="72">
        <v>4.67</v>
      </c>
      <c r="U1645" s="73">
        <v>37481</v>
      </c>
      <c r="V1645" s="72">
        <v>4.17</v>
      </c>
      <c r="W1645" s="73">
        <v>37810</v>
      </c>
      <c r="X1645" s="72">
        <v>4.09</v>
      </c>
      <c r="Y1645" s="73"/>
    </row>
    <row r="1646" spans="4:25">
      <c r="D1646" s="83" t="e">
        <f t="shared" si="25"/>
        <v>#DIV/0!</v>
      </c>
      <c r="E1646" s="72">
        <f>ROW()</f>
        <v>1646</v>
      </c>
      <c r="K1646" s="73">
        <v>37144</v>
      </c>
      <c r="L1646" s="72">
        <v>3.21</v>
      </c>
      <c r="M1646" s="73">
        <v>37140</v>
      </c>
      <c r="N1646" s="72">
        <v>3.88</v>
      </c>
      <c r="O1646" s="73">
        <v>37145</v>
      </c>
      <c r="P1646" s="72">
        <v>4.16</v>
      </c>
      <c r="Q1646" s="73">
        <v>39945</v>
      </c>
      <c r="R1646" s="72">
        <v>1.476</v>
      </c>
      <c r="S1646" s="73">
        <v>37148</v>
      </c>
      <c r="T1646" s="72">
        <v>4.5600000000000005</v>
      </c>
      <c r="U1646" s="73">
        <v>37482</v>
      </c>
      <c r="V1646" s="72">
        <v>4</v>
      </c>
      <c r="W1646" s="73">
        <v>37811</v>
      </c>
      <c r="X1646" s="72">
        <v>4.056</v>
      </c>
      <c r="Y1646" s="73"/>
    </row>
    <row r="1647" spans="4:25">
      <c r="D1647" s="83" t="e">
        <f t="shared" si="25"/>
        <v>#DIV/0!</v>
      </c>
      <c r="E1647" s="72">
        <f>ROW()</f>
        <v>1647</v>
      </c>
      <c r="K1647" s="73">
        <v>37145</v>
      </c>
      <c r="L1647" s="72">
        <v>3.23</v>
      </c>
      <c r="M1647" s="73">
        <v>37141</v>
      </c>
      <c r="N1647" s="72">
        <v>3.82</v>
      </c>
      <c r="O1647" s="73">
        <v>37146</v>
      </c>
      <c r="P1647" s="72">
        <v>4.05</v>
      </c>
      <c r="Q1647" s="73">
        <v>39946</v>
      </c>
      <c r="R1647" s="72">
        <v>1.5289999999999999</v>
      </c>
      <c r="S1647" s="73">
        <v>37151</v>
      </c>
      <c r="T1647" s="72">
        <v>4.58</v>
      </c>
      <c r="U1647" s="73">
        <v>37483</v>
      </c>
      <c r="V1647" s="72">
        <v>4.03</v>
      </c>
      <c r="W1647" s="73">
        <v>37812</v>
      </c>
      <c r="X1647" s="72">
        <v>3.9950000000000001</v>
      </c>
      <c r="Y1647" s="73"/>
    </row>
    <row r="1648" spans="4:25">
      <c r="D1648" s="83" t="e">
        <f t="shared" si="25"/>
        <v>#DIV/0!</v>
      </c>
      <c r="E1648" s="72">
        <f>ROW()</f>
        <v>1648</v>
      </c>
      <c r="K1648" s="73">
        <v>37146</v>
      </c>
      <c r="L1648" s="72">
        <v>2.96</v>
      </c>
      <c r="M1648" s="73">
        <v>37144</v>
      </c>
      <c r="N1648" s="72">
        <v>3.71</v>
      </c>
      <c r="O1648" s="73">
        <v>37147</v>
      </c>
      <c r="P1648" s="72">
        <v>3.95</v>
      </c>
      <c r="Q1648" s="73">
        <v>39947</v>
      </c>
      <c r="R1648" s="72">
        <v>1.431</v>
      </c>
      <c r="S1648" s="73">
        <v>37152</v>
      </c>
      <c r="T1648" s="72">
        <v>4.63</v>
      </c>
      <c r="U1648" s="73">
        <v>37484</v>
      </c>
      <c r="V1648" s="72">
        <v>4.08</v>
      </c>
      <c r="W1648" s="73">
        <v>37813</v>
      </c>
      <c r="X1648" s="72">
        <v>3.9750000000000001</v>
      </c>
      <c r="Y1648" s="73"/>
    </row>
    <row r="1649" spans="4:25">
      <c r="D1649" s="83" t="e">
        <f t="shared" si="25"/>
        <v>#DIV/0!</v>
      </c>
      <c r="E1649" s="72">
        <f>ROW()</f>
        <v>1649</v>
      </c>
      <c r="K1649" s="73">
        <v>37147</v>
      </c>
      <c r="L1649" s="72">
        <v>2.85</v>
      </c>
      <c r="M1649" s="73">
        <v>37145</v>
      </c>
      <c r="N1649" s="72">
        <v>3.7199999999999998</v>
      </c>
      <c r="O1649" s="73">
        <v>37148</v>
      </c>
      <c r="P1649" s="72">
        <v>3.77</v>
      </c>
      <c r="Q1649" s="73">
        <v>39948</v>
      </c>
      <c r="R1649" s="72">
        <v>1.4119999999999999</v>
      </c>
      <c r="S1649" s="73">
        <v>37153</v>
      </c>
      <c r="T1649" s="72">
        <v>4.66</v>
      </c>
      <c r="U1649" s="73">
        <v>37487</v>
      </c>
      <c r="V1649" s="72">
        <v>4.18</v>
      </c>
      <c r="W1649" s="73">
        <v>37816</v>
      </c>
      <c r="X1649" s="72">
        <v>3.9740000000000002</v>
      </c>
      <c r="Y1649" s="73"/>
    </row>
    <row r="1650" spans="4:25">
      <c r="D1650" s="83" t="e">
        <f t="shared" si="25"/>
        <v>#DIV/0!</v>
      </c>
      <c r="E1650" s="72">
        <f>ROW()</f>
        <v>1650</v>
      </c>
      <c r="K1650" s="73">
        <v>37148</v>
      </c>
      <c r="L1650" s="72">
        <v>2.77</v>
      </c>
      <c r="M1650" s="73">
        <v>37146</v>
      </c>
      <c r="N1650" s="72">
        <v>3.55</v>
      </c>
      <c r="O1650" s="73">
        <v>37151</v>
      </c>
      <c r="P1650" s="72">
        <v>3.69</v>
      </c>
      <c r="Q1650" s="73">
        <v>39951</v>
      </c>
      <c r="R1650" s="72">
        <v>1.401</v>
      </c>
      <c r="S1650" s="73">
        <v>37154</v>
      </c>
      <c r="T1650" s="72">
        <v>4.5600000000000005</v>
      </c>
      <c r="U1650" s="73">
        <v>37488</v>
      </c>
      <c r="V1650" s="72">
        <v>4.16</v>
      </c>
      <c r="W1650" s="73">
        <v>37817</v>
      </c>
      <c r="X1650" s="72">
        <v>4.077</v>
      </c>
      <c r="Y1650" s="73"/>
    </row>
    <row r="1651" spans="4:25">
      <c r="D1651" s="83" t="e">
        <f t="shared" si="25"/>
        <v>#DIV/0!</v>
      </c>
      <c r="E1651" s="72">
        <f>ROW()</f>
        <v>1651</v>
      </c>
      <c r="K1651" s="73">
        <v>37151</v>
      </c>
      <c r="L1651" s="72">
        <v>2.76</v>
      </c>
      <c r="M1651" s="73">
        <v>37147</v>
      </c>
      <c r="N1651" s="72">
        <v>3.4</v>
      </c>
      <c r="O1651" s="73">
        <v>37152</v>
      </c>
      <c r="P1651" s="72">
        <v>3.73</v>
      </c>
      <c r="Q1651" s="73">
        <v>39952</v>
      </c>
      <c r="R1651" s="72">
        <v>1.4319999999999999</v>
      </c>
      <c r="S1651" s="73">
        <v>37155</v>
      </c>
      <c r="T1651" s="72">
        <v>4.5199999999999996</v>
      </c>
      <c r="U1651" s="73">
        <v>37489</v>
      </c>
      <c r="V1651" s="72">
        <v>4.04</v>
      </c>
      <c r="W1651" s="73">
        <v>37818</v>
      </c>
      <c r="X1651" s="72">
        <v>4.3730000000000002</v>
      </c>
      <c r="Y1651" s="73"/>
    </row>
    <row r="1652" spans="4:25">
      <c r="D1652" s="83" t="e">
        <f t="shared" si="25"/>
        <v>#DIV/0!</v>
      </c>
      <c r="E1652" s="72">
        <f>ROW()</f>
        <v>1652</v>
      </c>
      <c r="K1652" s="73">
        <v>37152</v>
      </c>
      <c r="L1652" s="72">
        <v>2.7199999999999998</v>
      </c>
      <c r="M1652" s="73">
        <v>37148</v>
      </c>
      <c r="N1652" s="72">
        <v>3.26</v>
      </c>
      <c r="O1652" s="73">
        <v>37153</v>
      </c>
      <c r="P1652" s="72">
        <v>3.7</v>
      </c>
      <c r="Q1652" s="73">
        <v>39953</v>
      </c>
      <c r="R1652" s="72">
        <v>1.3919999999999999</v>
      </c>
      <c r="S1652" s="73">
        <v>37158</v>
      </c>
      <c r="T1652" s="72">
        <v>4.42</v>
      </c>
      <c r="U1652" s="73">
        <v>37490</v>
      </c>
      <c r="V1652" s="72">
        <v>4.08</v>
      </c>
      <c r="W1652" s="73">
        <v>37819</v>
      </c>
      <c r="X1652" s="72">
        <v>4.2690000000000001</v>
      </c>
      <c r="Y1652" s="73"/>
    </row>
    <row r="1653" spans="4:25">
      <c r="D1653" s="83" t="e">
        <f t="shared" si="25"/>
        <v>#DIV/0!</v>
      </c>
      <c r="E1653" s="72">
        <f>ROW()</f>
        <v>1653</v>
      </c>
      <c r="K1653" s="73">
        <v>37153</v>
      </c>
      <c r="L1653" s="72">
        <v>2.61</v>
      </c>
      <c r="M1653" s="73">
        <v>37151</v>
      </c>
      <c r="N1653" s="72">
        <v>3.17</v>
      </c>
      <c r="O1653" s="73">
        <v>37154</v>
      </c>
      <c r="P1653" s="72">
        <v>3.54</v>
      </c>
      <c r="Q1653" s="73">
        <v>39954</v>
      </c>
      <c r="R1653" s="72">
        <v>1.375</v>
      </c>
      <c r="S1653" s="73">
        <v>37159</v>
      </c>
      <c r="T1653" s="72">
        <v>4.53</v>
      </c>
      <c r="U1653" s="73">
        <v>37491</v>
      </c>
      <c r="V1653" s="72">
        <v>4.13</v>
      </c>
      <c r="W1653" s="73">
        <v>37820</v>
      </c>
      <c r="X1653" s="72">
        <v>4.2789999999999999</v>
      </c>
      <c r="Y1653" s="73"/>
    </row>
    <row r="1654" spans="4:25">
      <c r="D1654" s="83" t="e">
        <f t="shared" si="25"/>
        <v>#DIV/0!</v>
      </c>
      <c r="E1654" s="72">
        <f>ROW()</f>
        <v>1654</v>
      </c>
      <c r="K1654" s="73">
        <v>37154</v>
      </c>
      <c r="L1654" s="72">
        <v>2.41</v>
      </c>
      <c r="M1654" s="73">
        <v>37152</v>
      </c>
      <c r="N1654" s="72">
        <v>3.21</v>
      </c>
      <c r="O1654" s="73">
        <v>37155</v>
      </c>
      <c r="P1654" s="72">
        <v>3.54</v>
      </c>
      <c r="Q1654" s="73">
        <v>39955</v>
      </c>
      <c r="R1654" s="72">
        <v>1.4870000000000001</v>
      </c>
      <c r="S1654" s="73">
        <v>37160</v>
      </c>
      <c r="T1654" s="72">
        <v>4.4000000000000004</v>
      </c>
      <c r="U1654" s="73">
        <v>37494</v>
      </c>
      <c r="V1654" s="72">
        <v>4.05</v>
      </c>
      <c r="W1654" s="73">
        <v>37823</v>
      </c>
      <c r="X1654" s="72">
        <v>4.3710000000000004</v>
      </c>
      <c r="Y1654" s="73"/>
    </row>
    <row r="1655" spans="4:25">
      <c r="D1655" s="83" t="e">
        <f t="shared" si="25"/>
        <v>#DIV/0!</v>
      </c>
      <c r="E1655" s="72">
        <f>ROW()</f>
        <v>1655</v>
      </c>
      <c r="K1655" s="73">
        <v>37155</v>
      </c>
      <c r="L1655" s="72">
        <v>2.42</v>
      </c>
      <c r="M1655" s="73">
        <v>37153</v>
      </c>
      <c r="N1655" s="72">
        <v>3.14</v>
      </c>
      <c r="O1655" s="73">
        <v>37158</v>
      </c>
      <c r="P1655" s="72">
        <v>3.51</v>
      </c>
      <c r="Q1655" s="73">
        <v>39958</v>
      </c>
      <c r="R1655" s="72">
        <v>1.6240000000000001</v>
      </c>
      <c r="S1655" s="73">
        <v>37161</v>
      </c>
      <c r="T1655" s="72">
        <v>4.3600000000000003</v>
      </c>
      <c r="U1655" s="73">
        <v>37495</v>
      </c>
      <c r="V1655" s="72">
        <v>4.03</v>
      </c>
      <c r="W1655" s="73">
        <v>37824</v>
      </c>
      <c r="X1655" s="72">
        <v>4.5519999999999996</v>
      </c>
      <c r="Y1655" s="73"/>
    </row>
    <row r="1656" spans="4:25">
      <c r="D1656" s="83" t="e">
        <f t="shared" si="25"/>
        <v>#DIV/0!</v>
      </c>
      <c r="E1656" s="72">
        <f>ROW()</f>
        <v>1656</v>
      </c>
      <c r="K1656" s="73">
        <v>37158</v>
      </c>
      <c r="L1656" s="72">
        <v>2.39</v>
      </c>
      <c r="M1656" s="73">
        <v>37154</v>
      </c>
      <c r="N1656" s="72">
        <v>2.9699999999999998</v>
      </c>
      <c r="O1656" s="73">
        <v>37159</v>
      </c>
      <c r="P1656" s="72">
        <v>3.54</v>
      </c>
      <c r="Q1656" s="73">
        <v>39959</v>
      </c>
      <c r="R1656" s="72">
        <v>1.5979999999999999</v>
      </c>
      <c r="S1656" s="73">
        <v>37162</v>
      </c>
      <c r="T1656" s="72">
        <v>4.3099999999999996</v>
      </c>
      <c r="U1656" s="73">
        <v>37496</v>
      </c>
      <c r="V1656" s="72">
        <v>4.0599999999999996</v>
      </c>
      <c r="W1656" s="73">
        <v>37825</v>
      </c>
      <c r="X1656" s="72">
        <v>4.5519999999999996</v>
      </c>
      <c r="Y1656" s="73"/>
    </row>
    <row r="1657" spans="4:25">
      <c r="D1657" s="83" t="e">
        <f t="shared" si="25"/>
        <v>#DIV/0!</v>
      </c>
      <c r="E1657" s="72">
        <f>ROW()</f>
        <v>1657</v>
      </c>
      <c r="K1657" s="73">
        <v>37159</v>
      </c>
      <c r="L1657" s="72">
        <v>2.46</v>
      </c>
      <c r="M1657" s="73">
        <v>37155</v>
      </c>
      <c r="N1657" s="72">
        <v>2.99</v>
      </c>
      <c r="O1657" s="73">
        <v>37160</v>
      </c>
      <c r="P1657" s="72">
        <v>3.48</v>
      </c>
      <c r="Q1657" s="73">
        <v>39960</v>
      </c>
      <c r="R1657" s="72">
        <v>1.677</v>
      </c>
      <c r="S1657" s="73">
        <v>37167</v>
      </c>
      <c r="T1657" s="72">
        <v>4.26</v>
      </c>
      <c r="U1657" s="73">
        <v>37497</v>
      </c>
      <c r="V1657" s="72">
        <v>3.9699999999999998</v>
      </c>
      <c r="W1657" s="73">
        <v>37826</v>
      </c>
      <c r="X1657" s="72">
        <v>4.4189999999999996</v>
      </c>
      <c r="Y1657" s="73"/>
    </row>
    <row r="1658" spans="4:25">
      <c r="D1658" s="83" t="e">
        <f t="shared" si="25"/>
        <v>#DIV/0!</v>
      </c>
      <c r="E1658" s="72">
        <f>ROW()</f>
        <v>1658</v>
      </c>
      <c r="K1658" s="73">
        <v>37160</v>
      </c>
      <c r="L1658" s="72">
        <v>2.34</v>
      </c>
      <c r="M1658" s="73">
        <v>37158</v>
      </c>
      <c r="N1658" s="72">
        <v>2.96</v>
      </c>
      <c r="O1658" s="73">
        <v>37161</v>
      </c>
      <c r="P1658" s="72">
        <v>3.48</v>
      </c>
      <c r="Q1658" s="73">
        <v>39961</v>
      </c>
      <c r="R1658" s="72">
        <v>1.677</v>
      </c>
      <c r="S1658" s="73">
        <v>37168</v>
      </c>
      <c r="T1658" s="72">
        <v>4.24</v>
      </c>
      <c r="U1658" s="73">
        <v>37498</v>
      </c>
      <c r="V1658" s="72">
        <v>3.89</v>
      </c>
      <c r="W1658" s="73">
        <v>37827</v>
      </c>
      <c r="X1658" s="72">
        <v>4.4980000000000002</v>
      </c>
      <c r="Y1658" s="73"/>
    </row>
    <row r="1659" spans="4:25">
      <c r="D1659" s="83" t="e">
        <f t="shared" si="25"/>
        <v>#DIV/0!</v>
      </c>
      <c r="E1659" s="72">
        <f>ROW()</f>
        <v>1659</v>
      </c>
      <c r="K1659" s="73">
        <v>37161</v>
      </c>
      <c r="L1659" s="72">
        <v>2.2999999999999998</v>
      </c>
      <c r="M1659" s="73">
        <v>37159</v>
      </c>
      <c r="N1659" s="72">
        <v>2.98</v>
      </c>
      <c r="O1659" s="73">
        <v>37162</v>
      </c>
      <c r="P1659" s="72">
        <v>3.43</v>
      </c>
      <c r="Q1659" s="73">
        <v>39962</v>
      </c>
      <c r="R1659" s="72">
        <v>1.7269999999999999</v>
      </c>
      <c r="S1659" s="73">
        <v>37169</v>
      </c>
      <c r="T1659" s="72">
        <v>4.26</v>
      </c>
      <c r="U1659" s="73">
        <v>37501</v>
      </c>
      <c r="V1659" s="72">
        <v>3.84</v>
      </c>
      <c r="W1659" s="73">
        <v>37830</v>
      </c>
      <c r="X1659" s="72">
        <v>4.5449999999999999</v>
      </c>
      <c r="Y1659" s="73"/>
    </row>
    <row r="1660" spans="4:25">
      <c r="D1660" s="83" t="e">
        <f t="shared" si="25"/>
        <v>#DIV/0!</v>
      </c>
      <c r="E1660" s="72">
        <f>ROW()</f>
        <v>1660</v>
      </c>
      <c r="K1660" s="73">
        <v>37162</v>
      </c>
      <c r="L1660" s="72">
        <v>2.29</v>
      </c>
      <c r="M1660" s="73">
        <v>37160</v>
      </c>
      <c r="N1660" s="72">
        <v>2.94</v>
      </c>
      <c r="O1660" s="73">
        <v>37167</v>
      </c>
      <c r="P1660" s="72">
        <v>3.38</v>
      </c>
      <c r="Q1660" s="73">
        <v>39965</v>
      </c>
      <c r="R1660" s="72">
        <v>1.6890000000000001</v>
      </c>
      <c r="S1660" s="73">
        <v>37172</v>
      </c>
      <c r="T1660" s="72">
        <v>4.2300000000000004</v>
      </c>
      <c r="U1660" s="73">
        <v>37502</v>
      </c>
      <c r="V1660" s="72">
        <v>3.7199999999999998</v>
      </c>
      <c r="W1660" s="73">
        <v>37831</v>
      </c>
      <c r="X1660" s="72">
        <v>4.6899999999999995</v>
      </c>
      <c r="Y1660" s="73"/>
    </row>
    <row r="1661" spans="4:25">
      <c r="D1661" s="83" t="e">
        <f t="shared" si="25"/>
        <v>#DIV/0!</v>
      </c>
      <c r="E1661" s="72">
        <f>ROW()</f>
        <v>1661</v>
      </c>
      <c r="K1661" s="73">
        <v>37167</v>
      </c>
      <c r="L1661" s="72">
        <v>2.23</v>
      </c>
      <c r="M1661" s="73">
        <v>37161</v>
      </c>
      <c r="N1661" s="72">
        <v>2.92</v>
      </c>
      <c r="O1661" s="73">
        <v>37168</v>
      </c>
      <c r="P1661" s="72">
        <v>3.36</v>
      </c>
      <c r="Q1661" s="73">
        <v>39966</v>
      </c>
      <c r="R1661" s="72">
        <v>1.8010000000000002</v>
      </c>
      <c r="S1661" s="73">
        <v>37173</v>
      </c>
      <c r="T1661" s="72">
        <v>4.25</v>
      </c>
      <c r="U1661" s="73">
        <v>37503</v>
      </c>
      <c r="V1661" s="72">
        <v>3.6</v>
      </c>
      <c r="W1661" s="73">
        <v>37832</v>
      </c>
      <c r="X1661" s="72">
        <v>4.827</v>
      </c>
      <c r="Y1661" s="73"/>
    </row>
    <row r="1662" spans="4:25">
      <c r="D1662" s="83" t="e">
        <f t="shared" si="25"/>
        <v>#DIV/0!</v>
      </c>
      <c r="E1662" s="72">
        <f>ROW()</f>
        <v>1662</v>
      </c>
      <c r="K1662" s="73">
        <v>37168</v>
      </c>
      <c r="L1662" s="72">
        <v>2.23</v>
      </c>
      <c r="M1662" s="73">
        <v>37162</v>
      </c>
      <c r="N1662" s="72">
        <v>2.89</v>
      </c>
      <c r="O1662" s="73">
        <v>37169</v>
      </c>
      <c r="P1662" s="72">
        <v>3.37</v>
      </c>
      <c r="Q1662" s="73">
        <v>39967</v>
      </c>
      <c r="R1662" s="72">
        <v>1.7770000000000001</v>
      </c>
      <c r="S1662" s="73">
        <v>37174</v>
      </c>
      <c r="T1662" s="72">
        <v>4.3</v>
      </c>
      <c r="U1662" s="73">
        <v>37504</v>
      </c>
      <c r="V1662" s="72">
        <v>3.59</v>
      </c>
      <c r="W1662" s="73">
        <v>37833</v>
      </c>
      <c r="X1662" s="72">
        <v>4.6520000000000001</v>
      </c>
      <c r="Y1662" s="73"/>
    </row>
    <row r="1663" spans="4:25">
      <c r="D1663" s="83" t="e">
        <f t="shared" si="25"/>
        <v>#DIV/0!</v>
      </c>
      <c r="E1663" s="72">
        <f>ROW()</f>
        <v>1663</v>
      </c>
      <c r="K1663" s="73">
        <v>37169</v>
      </c>
      <c r="L1663" s="72">
        <v>2.2200000000000002</v>
      </c>
      <c r="M1663" s="73">
        <v>37167</v>
      </c>
      <c r="N1663" s="72">
        <v>2.83</v>
      </c>
      <c r="O1663" s="73">
        <v>37172</v>
      </c>
      <c r="P1663" s="72">
        <v>3.31</v>
      </c>
      <c r="Q1663" s="73">
        <v>39968</v>
      </c>
      <c r="R1663" s="72">
        <v>1.679</v>
      </c>
      <c r="S1663" s="73">
        <v>37175</v>
      </c>
      <c r="T1663" s="72">
        <v>4.3099999999999996</v>
      </c>
      <c r="U1663" s="73">
        <v>37505</v>
      </c>
      <c r="V1663" s="72">
        <v>3.66</v>
      </c>
      <c r="W1663" s="73">
        <v>37834</v>
      </c>
      <c r="X1663" s="72">
        <v>4.8129999999999997</v>
      </c>
      <c r="Y1663" s="73"/>
    </row>
    <row r="1664" spans="4:25">
      <c r="D1664" s="83" t="e">
        <f t="shared" si="25"/>
        <v>#DIV/0!</v>
      </c>
      <c r="E1664" s="72">
        <f>ROW()</f>
        <v>1664</v>
      </c>
      <c r="K1664" s="73">
        <v>37172</v>
      </c>
      <c r="L1664" s="72">
        <v>2.15</v>
      </c>
      <c r="M1664" s="73">
        <v>37168</v>
      </c>
      <c r="N1664" s="72">
        <v>2.82</v>
      </c>
      <c r="O1664" s="73">
        <v>37173</v>
      </c>
      <c r="P1664" s="72">
        <v>3.31</v>
      </c>
      <c r="Q1664" s="73">
        <v>39969</v>
      </c>
      <c r="R1664" s="72">
        <v>1.758</v>
      </c>
      <c r="S1664" s="73">
        <v>37176</v>
      </c>
      <c r="T1664" s="72">
        <v>4.3899999999999997</v>
      </c>
      <c r="U1664" s="73">
        <v>37508</v>
      </c>
      <c r="V1664" s="72">
        <v>3.81</v>
      </c>
      <c r="W1664" s="73">
        <v>37837</v>
      </c>
      <c r="X1664" s="72">
        <v>4.76</v>
      </c>
      <c r="Y1664" s="73"/>
    </row>
    <row r="1665" spans="4:25">
      <c r="D1665" s="83" t="e">
        <f t="shared" si="25"/>
        <v>#DIV/0!</v>
      </c>
      <c r="E1665" s="72">
        <f>ROW()</f>
        <v>1665</v>
      </c>
      <c r="K1665" s="73">
        <v>37173</v>
      </c>
      <c r="L1665" s="72">
        <v>2.1</v>
      </c>
      <c r="M1665" s="73">
        <v>37169</v>
      </c>
      <c r="N1665" s="72">
        <v>2.79</v>
      </c>
      <c r="O1665" s="73">
        <v>37174</v>
      </c>
      <c r="P1665" s="72">
        <v>3.33</v>
      </c>
      <c r="Q1665" s="73">
        <v>39972</v>
      </c>
      <c r="R1665" s="72">
        <v>2.028</v>
      </c>
      <c r="S1665" s="73">
        <v>37179</v>
      </c>
      <c r="T1665" s="72">
        <v>4.41</v>
      </c>
      <c r="U1665" s="73">
        <v>37509</v>
      </c>
      <c r="V1665" s="72">
        <v>3.86</v>
      </c>
      <c r="W1665" s="73">
        <v>37838</v>
      </c>
      <c r="X1665" s="72">
        <v>4.76</v>
      </c>
      <c r="Y1665" s="73"/>
    </row>
    <row r="1666" spans="4:25">
      <c r="D1666" s="83" t="e">
        <f t="shared" si="25"/>
        <v>#DIV/0!</v>
      </c>
      <c r="E1666" s="72">
        <f>ROW()</f>
        <v>1666</v>
      </c>
      <c r="K1666" s="73">
        <v>37174</v>
      </c>
      <c r="L1666" s="72">
        <v>2.1</v>
      </c>
      <c r="M1666" s="73">
        <v>37172</v>
      </c>
      <c r="N1666" s="72">
        <v>2.7199999999999998</v>
      </c>
      <c r="O1666" s="73">
        <v>37175</v>
      </c>
      <c r="P1666" s="72">
        <v>3.34</v>
      </c>
      <c r="Q1666" s="73">
        <v>39973</v>
      </c>
      <c r="R1666" s="72">
        <v>2.16</v>
      </c>
      <c r="S1666" s="73">
        <v>37180</v>
      </c>
      <c r="T1666" s="72">
        <v>4.38</v>
      </c>
      <c r="U1666" s="73">
        <v>37510</v>
      </c>
      <c r="V1666" s="72">
        <v>3.88</v>
      </c>
      <c r="W1666" s="73">
        <v>37839</v>
      </c>
      <c r="X1666" s="72">
        <v>4.6769999999999996</v>
      </c>
      <c r="Y1666" s="73"/>
    </row>
    <row r="1667" spans="4:25">
      <c r="D1667" s="83" t="e">
        <f t="shared" si="25"/>
        <v>#DIV/0!</v>
      </c>
      <c r="E1667" s="72">
        <f>ROW()</f>
        <v>1667</v>
      </c>
      <c r="K1667" s="73">
        <v>37175</v>
      </c>
      <c r="L1667" s="72">
        <v>2.11</v>
      </c>
      <c r="M1667" s="73">
        <v>37173</v>
      </c>
      <c r="N1667" s="72">
        <v>2.7</v>
      </c>
      <c r="O1667" s="73">
        <v>37176</v>
      </c>
      <c r="P1667" s="72">
        <v>3.46</v>
      </c>
      <c r="Q1667" s="73">
        <v>39974</v>
      </c>
      <c r="R1667" s="72">
        <v>2.0499999999999998</v>
      </c>
      <c r="S1667" s="73">
        <v>37181</v>
      </c>
      <c r="T1667" s="72">
        <v>4.3499999999999996</v>
      </c>
      <c r="U1667" s="73">
        <v>37511</v>
      </c>
      <c r="V1667" s="72">
        <v>3.94</v>
      </c>
      <c r="W1667" s="73">
        <v>37840</v>
      </c>
      <c r="X1667" s="72">
        <v>4.5280000000000005</v>
      </c>
      <c r="Y1667" s="73"/>
    </row>
    <row r="1668" spans="4:25">
      <c r="D1668" s="83" t="e">
        <f t="shared" si="25"/>
        <v>#DIV/0!</v>
      </c>
      <c r="E1668" s="72">
        <f>ROW()</f>
        <v>1668</v>
      </c>
      <c r="K1668" s="73">
        <v>37176</v>
      </c>
      <c r="L1668" s="72">
        <v>2.1800000000000002</v>
      </c>
      <c r="M1668" s="73">
        <v>37174</v>
      </c>
      <c r="N1668" s="72">
        <v>2.7</v>
      </c>
      <c r="O1668" s="73">
        <v>37179</v>
      </c>
      <c r="P1668" s="72">
        <v>3.48</v>
      </c>
      <c r="Q1668" s="73">
        <v>39975</v>
      </c>
      <c r="R1668" s="72">
        <v>2.1160000000000001</v>
      </c>
      <c r="S1668" s="73">
        <v>37182</v>
      </c>
      <c r="T1668" s="72">
        <v>4.4000000000000004</v>
      </c>
      <c r="U1668" s="73">
        <v>37512</v>
      </c>
      <c r="V1668" s="72">
        <v>3.84</v>
      </c>
      <c r="W1668" s="73">
        <v>37841</v>
      </c>
      <c r="X1668" s="72">
        <v>4.4450000000000003</v>
      </c>
      <c r="Y1668" s="73"/>
    </row>
    <row r="1669" spans="4:25">
      <c r="D1669" s="83" t="e">
        <f t="shared" si="25"/>
        <v>#DIV/0!</v>
      </c>
      <c r="E1669" s="72">
        <f>ROW()</f>
        <v>1669</v>
      </c>
      <c r="K1669" s="73">
        <v>37179</v>
      </c>
      <c r="L1669" s="72">
        <v>2.1800000000000002</v>
      </c>
      <c r="M1669" s="73">
        <v>37175</v>
      </c>
      <c r="N1669" s="72">
        <v>2.7199999999999998</v>
      </c>
      <c r="O1669" s="73">
        <v>37180</v>
      </c>
      <c r="P1669" s="72">
        <v>3.45</v>
      </c>
      <c r="Q1669" s="73">
        <v>39976</v>
      </c>
      <c r="R1669" s="72">
        <v>2.044</v>
      </c>
      <c r="S1669" s="73">
        <v>37183</v>
      </c>
      <c r="T1669" s="72">
        <v>4.5</v>
      </c>
      <c r="U1669" s="73">
        <v>37515</v>
      </c>
      <c r="V1669" s="72">
        <v>3.74</v>
      </c>
      <c r="W1669" s="73">
        <v>37844</v>
      </c>
      <c r="X1669" s="72">
        <v>4.4939999999999998</v>
      </c>
      <c r="Y1669" s="73"/>
    </row>
    <row r="1670" spans="4:25">
      <c r="D1670" s="83" t="e">
        <f t="shared" si="25"/>
        <v>#DIV/0!</v>
      </c>
      <c r="E1670" s="72">
        <f>ROW()</f>
        <v>1670</v>
      </c>
      <c r="K1670" s="73">
        <v>37180</v>
      </c>
      <c r="L1670" s="72">
        <v>2.17</v>
      </c>
      <c r="M1670" s="73">
        <v>37176</v>
      </c>
      <c r="N1670" s="72">
        <v>2.85</v>
      </c>
      <c r="O1670" s="73">
        <v>37181</v>
      </c>
      <c r="P1670" s="72">
        <v>3.44</v>
      </c>
      <c r="Q1670" s="73">
        <v>39979</v>
      </c>
      <c r="R1670" s="72">
        <v>1.915</v>
      </c>
      <c r="S1670" s="73">
        <v>37186</v>
      </c>
      <c r="T1670" s="72">
        <v>4.4800000000000004</v>
      </c>
      <c r="U1670" s="73">
        <v>37516</v>
      </c>
      <c r="V1670" s="72">
        <v>3.7800000000000002</v>
      </c>
      <c r="W1670" s="73">
        <v>37845</v>
      </c>
      <c r="X1670" s="72">
        <v>4.6319999999999997</v>
      </c>
      <c r="Y1670" s="73"/>
    </row>
    <row r="1671" spans="4:25">
      <c r="D1671" s="83" t="e">
        <f t="shared" si="25"/>
        <v>#DIV/0!</v>
      </c>
      <c r="E1671" s="72">
        <f>ROW()</f>
        <v>1671</v>
      </c>
      <c r="K1671" s="73">
        <v>37181</v>
      </c>
      <c r="L1671" s="72">
        <v>2.17</v>
      </c>
      <c r="M1671" s="73">
        <v>37179</v>
      </c>
      <c r="N1671" s="72">
        <v>2.85</v>
      </c>
      <c r="O1671" s="73">
        <v>37182</v>
      </c>
      <c r="P1671" s="72">
        <v>3.48</v>
      </c>
      <c r="Q1671" s="73">
        <v>39980</v>
      </c>
      <c r="R1671" s="72">
        <v>1.8479999999999999</v>
      </c>
      <c r="S1671" s="73">
        <v>37187</v>
      </c>
      <c r="T1671" s="72">
        <v>4.5199999999999996</v>
      </c>
      <c r="U1671" s="73">
        <v>37517</v>
      </c>
      <c r="V1671" s="72">
        <v>3.65</v>
      </c>
      <c r="W1671" s="73">
        <v>37846</v>
      </c>
      <c r="X1671" s="72">
        <v>4.6989999999999998</v>
      </c>
      <c r="Y1671" s="73"/>
    </row>
    <row r="1672" spans="4:25">
      <c r="D1672" s="83" t="e">
        <f t="shared" si="25"/>
        <v>#DIV/0!</v>
      </c>
      <c r="E1672" s="72">
        <f>ROW()</f>
        <v>1672</v>
      </c>
      <c r="K1672" s="73">
        <v>37182</v>
      </c>
      <c r="L1672" s="72">
        <v>2.2000000000000002</v>
      </c>
      <c r="M1672" s="73">
        <v>37180</v>
      </c>
      <c r="N1672" s="72">
        <v>2.84</v>
      </c>
      <c r="O1672" s="73">
        <v>37183</v>
      </c>
      <c r="P1672" s="72">
        <v>3.6</v>
      </c>
      <c r="Q1672" s="73">
        <v>39981</v>
      </c>
      <c r="R1672" s="72">
        <v>1.853</v>
      </c>
      <c r="S1672" s="73">
        <v>37188</v>
      </c>
      <c r="T1672" s="72">
        <v>4.5</v>
      </c>
      <c r="U1672" s="73">
        <v>37518</v>
      </c>
      <c r="V1672" s="72">
        <v>3.68</v>
      </c>
      <c r="W1672" s="73">
        <v>37847</v>
      </c>
      <c r="X1672" s="72">
        <v>4.8440000000000003</v>
      </c>
      <c r="Y1672" s="73"/>
    </row>
    <row r="1673" spans="4:25">
      <c r="D1673" s="83" t="e">
        <f t="shared" si="25"/>
        <v>#DIV/0!</v>
      </c>
      <c r="E1673" s="72">
        <f>ROW()</f>
        <v>1673</v>
      </c>
      <c r="K1673" s="73">
        <v>37183</v>
      </c>
      <c r="L1673" s="72">
        <v>2.36</v>
      </c>
      <c r="M1673" s="73">
        <v>37181</v>
      </c>
      <c r="N1673" s="72">
        <v>2.83</v>
      </c>
      <c r="O1673" s="73">
        <v>37186</v>
      </c>
      <c r="P1673" s="72">
        <v>3.56</v>
      </c>
      <c r="Q1673" s="73">
        <v>39982</v>
      </c>
      <c r="R1673" s="72">
        <v>1.869</v>
      </c>
      <c r="S1673" s="73">
        <v>37190</v>
      </c>
      <c r="T1673" s="72">
        <v>4.4400000000000004</v>
      </c>
      <c r="U1673" s="73">
        <v>37519</v>
      </c>
      <c r="V1673" s="72">
        <v>3.67</v>
      </c>
      <c r="W1673" s="73">
        <v>37848</v>
      </c>
      <c r="X1673" s="72">
        <v>4.7510000000000003</v>
      </c>
      <c r="Y1673" s="73"/>
    </row>
    <row r="1674" spans="4:25">
      <c r="D1674" s="83" t="e">
        <f t="shared" si="25"/>
        <v>#DIV/0!</v>
      </c>
      <c r="E1674" s="72">
        <f>ROW()</f>
        <v>1674</v>
      </c>
      <c r="K1674" s="73">
        <v>37186</v>
      </c>
      <c r="L1674" s="72">
        <v>2.2999999999999998</v>
      </c>
      <c r="M1674" s="73">
        <v>37182</v>
      </c>
      <c r="N1674" s="72">
        <v>2.88</v>
      </c>
      <c r="O1674" s="73">
        <v>37187</v>
      </c>
      <c r="P1674" s="72">
        <v>3.55</v>
      </c>
      <c r="Q1674" s="73">
        <v>39983</v>
      </c>
      <c r="R1674" s="72">
        <v>1.998</v>
      </c>
      <c r="S1674" s="73">
        <v>37193</v>
      </c>
      <c r="T1674" s="72">
        <v>4.45</v>
      </c>
      <c r="U1674" s="73">
        <v>37522</v>
      </c>
      <c r="V1674" s="72">
        <v>3.67</v>
      </c>
      <c r="W1674" s="73">
        <v>37851</v>
      </c>
      <c r="X1674" s="72">
        <v>4.7549999999999999</v>
      </c>
      <c r="Y1674" s="73"/>
    </row>
    <row r="1675" spans="4:25">
      <c r="D1675" s="83" t="e">
        <f t="shared" si="25"/>
        <v>#DIV/0!</v>
      </c>
      <c r="E1675" s="72">
        <f>ROW()</f>
        <v>1675</v>
      </c>
      <c r="K1675" s="73">
        <v>37187</v>
      </c>
      <c r="L1675" s="72">
        <v>2.31</v>
      </c>
      <c r="M1675" s="73">
        <v>37183</v>
      </c>
      <c r="N1675" s="72">
        <v>2.99</v>
      </c>
      <c r="O1675" s="73">
        <v>37188</v>
      </c>
      <c r="P1675" s="72">
        <v>3.54</v>
      </c>
      <c r="Q1675" s="73">
        <v>39986</v>
      </c>
      <c r="R1675" s="72">
        <v>1.996</v>
      </c>
      <c r="S1675" s="73">
        <v>37194</v>
      </c>
      <c r="T1675" s="72">
        <v>4.42</v>
      </c>
      <c r="U1675" s="73">
        <v>37523</v>
      </c>
      <c r="V1675" s="72">
        <v>3.63</v>
      </c>
      <c r="W1675" s="73">
        <v>37852</v>
      </c>
      <c r="X1675" s="72">
        <v>4.6829999999999998</v>
      </c>
      <c r="Y1675" s="73"/>
    </row>
    <row r="1676" spans="4:25">
      <c r="D1676" s="83" t="e">
        <f t="shared" si="25"/>
        <v>#DIV/0!</v>
      </c>
      <c r="E1676" s="72">
        <f>ROW()</f>
        <v>1676</v>
      </c>
      <c r="K1676" s="73">
        <v>37188</v>
      </c>
      <c r="L1676" s="72">
        <v>2.2599999999999998</v>
      </c>
      <c r="M1676" s="73">
        <v>37186</v>
      </c>
      <c r="N1676" s="72">
        <v>2.93</v>
      </c>
      <c r="O1676" s="73">
        <v>37190</v>
      </c>
      <c r="P1676" s="72">
        <v>3.64</v>
      </c>
      <c r="Q1676" s="73">
        <v>39987</v>
      </c>
      <c r="R1676" s="72">
        <v>2.008</v>
      </c>
      <c r="S1676" s="73">
        <v>37195</v>
      </c>
      <c r="T1676" s="72">
        <v>4.3499999999999996</v>
      </c>
      <c r="U1676" s="73">
        <v>37524</v>
      </c>
      <c r="V1676" s="72">
        <v>3.56</v>
      </c>
      <c r="W1676" s="73">
        <v>37853</v>
      </c>
      <c r="X1676" s="72">
        <v>4.548</v>
      </c>
      <c r="Y1676" s="73"/>
    </row>
    <row r="1677" spans="4:25">
      <c r="D1677" s="83" t="e">
        <f t="shared" si="25"/>
        <v>#DIV/0!</v>
      </c>
      <c r="E1677" s="72">
        <f>ROW()</f>
        <v>1677</v>
      </c>
      <c r="K1677" s="73">
        <v>37190</v>
      </c>
      <c r="L1677" s="72">
        <v>2.1800000000000002</v>
      </c>
      <c r="M1677" s="73">
        <v>37187</v>
      </c>
      <c r="N1677" s="72">
        <v>2.96</v>
      </c>
      <c r="O1677" s="73">
        <v>37193</v>
      </c>
      <c r="P1677" s="72">
        <v>3.66</v>
      </c>
      <c r="Q1677" s="73">
        <v>39988</v>
      </c>
      <c r="R1677" s="72">
        <v>1.9489999999999998</v>
      </c>
      <c r="S1677" s="73">
        <v>37196</v>
      </c>
      <c r="T1677" s="72">
        <v>4.24</v>
      </c>
      <c r="U1677" s="73">
        <v>37525</v>
      </c>
      <c r="V1677" s="72">
        <v>3.66</v>
      </c>
      <c r="W1677" s="73">
        <v>37854</v>
      </c>
      <c r="X1677" s="72">
        <v>4.6390000000000002</v>
      </c>
      <c r="Y1677" s="73"/>
    </row>
    <row r="1678" spans="4:25">
      <c r="D1678" s="83" t="e">
        <f t="shared" ref="D1678:D1741" si="26">LN(B1678/B1677)</f>
        <v>#DIV/0!</v>
      </c>
      <c r="E1678" s="72">
        <f>ROW()</f>
        <v>1678</v>
      </c>
      <c r="K1678" s="73">
        <v>37193</v>
      </c>
      <c r="L1678" s="72">
        <v>2.16</v>
      </c>
      <c r="M1678" s="73">
        <v>37188</v>
      </c>
      <c r="N1678" s="72">
        <v>2.92</v>
      </c>
      <c r="O1678" s="73">
        <v>37194</v>
      </c>
      <c r="P1678" s="72">
        <v>3.63</v>
      </c>
      <c r="Q1678" s="73">
        <v>39989</v>
      </c>
      <c r="R1678" s="72">
        <v>1.984</v>
      </c>
      <c r="S1678" s="73">
        <v>37197</v>
      </c>
      <c r="T1678" s="72">
        <v>4.22</v>
      </c>
      <c r="U1678" s="73">
        <v>37526</v>
      </c>
      <c r="V1678" s="72">
        <v>3.69</v>
      </c>
      <c r="W1678" s="73">
        <v>37855</v>
      </c>
      <c r="X1678" s="72">
        <v>4.7309999999999999</v>
      </c>
      <c r="Y1678" s="73"/>
    </row>
    <row r="1679" spans="4:25">
      <c r="D1679" s="83" t="e">
        <f t="shared" si="26"/>
        <v>#DIV/0!</v>
      </c>
      <c r="E1679" s="72">
        <f>ROW()</f>
        <v>1679</v>
      </c>
      <c r="K1679" s="73">
        <v>37194</v>
      </c>
      <c r="L1679" s="72">
        <v>2.15</v>
      </c>
      <c r="M1679" s="73">
        <v>37190</v>
      </c>
      <c r="N1679" s="72">
        <v>2.84</v>
      </c>
      <c r="O1679" s="73">
        <v>37195</v>
      </c>
      <c r="P1679" s="72">
        <v>3.52</v>
      </c>
      <c r="Q1679" s="73">
        <v>39990</v>
      </c>
      <c r="R1679" s="72">
        <v>1.85</v>
      </c>
      <c r="S1679" s="73">
        <v>37200</v>
      </c>
      <c r="T1679" s="72">
        <v>4.24</v>
      </c>
      <c r="U1679" s="73">
        <v>37529</v>
      </c>
      <c r="V1679" s="72">
        <v>3.62</v>
      </c>
      <c r="W1679" s="73">
        <v>37858</v>
      </c>
      <c r="X1679" s="72">
        <v>4.7069999999999999</v>
      </c>
      <c r="Y1679" s="73"/>
    </row>
    <row r="1680" spans="4:25">
      <c r="D1680" s="83" t="e">
        <f t="shared" si="26"/>
        <v>#DIV/0!</v>
      </c>
      <c r="E1680" s="72">
        <f>ROW()</f>
        <v>1680</v>
      </c>
      <c r="K1680" s="73">
        <v>37195</v>
      </c>
      <c r="L1680" s="72">
        <v>2.1</v>
      </c>
      <c r="M1680" s="73">
        <v>37193</v>
      </c>
      <c r="N1680" s="72">
        <v>2.82</v>
      </c>
      <c r="O1680" s="73">
        <v>37196</v>
      </c>
      <c r="P1680" s="72">
        <v>3.43</v>
      </c>
      <c r="Q1680" s="73">
        <v>39993</v>
      </c>
      <c r="R1680" s="72">
        <v>1.819</v>
      </c>
      <c r="S1680" s="73">
        <v>37201</v>
      </c>
      <c r="T1680" s="72">
        <v>4.17</v>
      </c>
      <c r="U1680" s="73">
        <v>37531</v>
      </c>
      <c r="V1680" s="72">
        <v>3.71</v>
      </c>
      <c r="W1680" s="73">
        <v>37859</v>
      </c>
      <c r="X1680" s="72">
        <v>4.7949999999999999</v>
      </c>
      <c r="Y1680" s="73"/>
    </row>
    <row r="1681" spans="4:25">
      <c r="D1681" s="83" t="e">
        <f t="shared" si="26"/>
        <v>#DIV/0!</v>
      </c>
      <c r="E1681" s="72">
        <f>ROW()</f>
        <v>1681</v>
      </c>
      <c r="K1681" s="73">
        <v>37196</v>
      </c>
      <c r="L1681" s="72">
        <v>2.04</v>
      </c>
      <c r="M1681" s="73">
        <v>37194</v>
      </c>
      <c r="N1681" s="72">
        <v>2.8</v>
      </c>
      <c r="O1681" s="73">
        <v>37197</v>
      </c>
      <c r="P1681" s="72">
        <v>3.44</v>
      </c>
      <c r="Q1681" s="73">
        <v>39994</v>
      </c>
      <c r="R1681" s="72">
        <v>1.8199999999999998</v>
      </c>
      <c r="S1681" s="73">
        <v>37202</v>
      </c>
      <c r="T1681" s="72">
        <v>4.12</v>
      </c>
      <c r="U1681" s="73">
        <v>37532</v>
      </c>
      <c r="V1681" s="72">
        <v>3.7</v>
      </c>
      <c r="W1681" s="73">
        <v>37860</v>
      </c>
      <c r="X1681" s="72">
        <v>4.7729999999999997</v>
      </c>
      <c r="Y1681" s="73"/>
    </row>
    <row r="1682" spans="4:25">
      <c r="D1682" s="83" t="e">
        <f t="shared" si="26"/>
        <v>#DIV/0!</v>
      </c>
      <c r="E1682" s="72">
        <f>ROW()</f>
        <v>1682</v>
      </c>
      <c r="K1682" s="73">
        <v>37197</v>
      </c>
      <c r="L1682" s="72">
        <v>2.0499999999999998</v>
      </c>
      <c r="M1682" s="73">
        <v>37195</v>
      </c>
      <c r="N1682" s="72">
        <v>2.71</v>
      </c>
      <c r="O1682" s="73">
        <v>37200</v>
      </c>
      <c r="P1682" s="72">
        <v>3.39</v>
      </c>
      <c r="Q1682" s="73">
        <v>39995</v>
      </c>
      <c r="R1682" s="72">
        <v>1.8199999999999998</v>
      </c>
      <c r="S1682" s="73">
        <v>37203</v>
      </c>
      <c r="T1682" s="72">
        <v>4.07</v>
      </c>
      <c r="U1682" s="73">
        <v>37533</v>
      </c>
      <c r="V1682" s="72">
        <v>3.7199999999999998</v>
      </c>
      <c r="W1682" s="73">
        <v>37861</v>
      </c>
      <c r="X1682" s="72">
        <v>4.8159999999999998</v>
      </c>
      <c r="Y1682" s="73"/>
    </row>
    <row r="1683" spans="4:25">
      <c r="D1683" s="83" t="e">
        <f t="shared" si="26"/>
        <v>#DIV/0!</v>
      </c>
      <c r="E1683" s="72">
        <f>ROW()</f>
        <v>1683</v>
      </c>
      <c r="K1683" s="73">
        <v>37200</v>
      </c>
      <c r="L1683" s="72">
        <v>1.99</v>
      </c>
      <c r="M1683" s="73">
        <v>37196</v>
      </c>
      <c r="N1683" s="72">
        <v>2.63</v>
      </c>
      <c r="O1683" s="73">
        <v>37201</v>
      </c>
      <c r="P1683" s="72">
        <v>3.34</v>
      </c>
      <c r="Q1683" s="73">
        <v>39996</v>
      </c>
      <c r="R1683" s="72">
        <v>1.8029999999999999</v>
      </c>
      <c r="S1683" s="73">
        <v>37204</v>
      </c>
      <c r="T1683" s="72">
        <v>4.16</v>
      </c>
      <c r="U1683" s="73">
        <v>37536</v>
      </c>
      <c r="V1683" s="72">
        <v>3.82</v>
      </c>
      <c r="W1683" s="73">
        <v>37862</v>
      </c>
      <c r="X1683" s="72">
        <v>4.6769999999999996</v>
      </c>
      <c r="Y1683" s="73"/>
    </row>
    <row r="1684" spans="4:25">
      <c r="D1684" s="83" t="e">
        <f t="shared" si="26"/>
        <v>#DIV/0!</v>
      </c>
      <c r="E1684" s="72">
        <f>ROW()</f>
        <v>1684</v>
      </c>
      <c r="K1684" s="73">
        <v>37201</v>
      </c>
      <c r="L1684" s="72">
        <v>1.92</v>
      </c>
      <c r="M1684" s="73">
        <v>37197</v>
      </c>
      <c r="N1684" s="72">
        <v>2.66</v>
      </c>
      <c r="O1684" s="73">
        <v>37202</v>
      </c>
      <c r="P1684" s="72">
        <v>3.2800000000000002</v>
      </c>
      <c r="Q1684" s="73">
        <v>39997</v>
      </c>
      <c r="R1684" s="72">
        <v>1.7290000000000001</v>
      </c>
      <c r="S1684" s="73">
        <v>37207</v>
      </c>
      <c r="T1684" s="72">
        <v>4.17</v>
      </c>
      <c r="U1684" s="73">
        <v>37537</v>
      </c>
      <c r="V1684" s="72">
        <v>3.85</v>
      </c>
      <c r="W1684" s="73">
        <v>37865</v>
      </c>
      <c r="X1684" s="72">
        <v>4.7030000000000003</v>
      </c>
      <c r="Y1684" s="73"/>
    </row>
    <row r="1685" spans="4:25">
      <c r="D1685" s="83" t="e">
        <f t="shared" si="26"/>
        <v>#DIV/0!</v>
      </c>
      <c r="E1685" s="72">
        <f>ROW()</f>
        <v>1685</v>
      </c>
      <c r="K1685" s="73">
        <v>37202</v>
      </c>
      <c r="L1685" s="72">
        <v>1.85</v>
      </c>
      <c r="M1685" s="73">
        <v>37200</v>
      </c>
      <c r="N1685" s="72">
        <v>2.57</v>
      </c>
      <c r="O1685" s="73">
        <v>37203</v>
      </c>
      <c r="P1685" s="72">
        <v>3.22</v>
      </c>
      <c r="Q1685" s="73">
        <v>40000</v>
      </c>
      <c r="R1685" s="72">
        <v>1.7050000000000001</v>
      </c>
      <c r="S1685" s="73">
        <v>37208</v>
      </c>
      <c r="T1685" s="72">
        <v>4.1399999999999997</v>
      </c>
      <c r="U1685" s="73">
        <v>37538</v>
      </c>
      <c r="V1685" s="72">
        <v>3.83</v>
      </c>
      <c r="W1685" s="73">
        <v>37866</v>
      </c>
      <c r="X1685" s="72">
        <v>4.7649999999999997</v>
      </c>
      <c r="Y1685" s="73"/>
    </row>
    <row r="1686" spans="4:25">
      <c r="D1686" s="83" t="e">
        <f t="shared" si="26"/>
        <v>#DIV/0!</v>
      </c>
      <c r="E1686" s="72">
        <f>ROW()</f>
        <v>1686</v>
      </c>
      <c r="K1686" s="73">
        <v>37203</v>
      </c>
      <c r="L1686" s="72">
        <v>1.8</v>
      </c>
      <c r="M1686" s="73">
        <v>37201</v>
      </c>
      <c r="N1686" s="72">
        <v>2.52</v>
      </c>
      <c r="O1686" s="73">
        <v>37204</v>
      </c>
      <c r="P1686" s="72">
        <v>3.3</v>
      </c>
      <c r="Q1686" s="73">
        <v>40001</v>
      </c>
      <c r="R1686" s="72">
        <v>1.675</v>
      </c>
      <c r="S1686" s="73">
        <v>37209</v>
      </c>
      <c r="T1686" s="72">
        <v>4.22</v>
      </c>
      <c r="U1686" s="73">
        <v>37539</v>
      </c>
      <c r="V1686" s="72">
        <v>3.7800000000000002</v>
      </c>
      <c r="W1686" s="73">
        <v>37867</v>
      </c>
      <c r="X1686" s="72">
        <v>4.8440000000000003</v>
      </c>
      <c r="Y1686" s="73"/>
    </row>
    <row r="1687" spans="4:25">
      <c r="D1687" s="83" t="e">
        <f t="shared" si="26"/>
        <v>#DIV/0!</v>
      </c>
      <c r="E1687" s="72">
        <f>ROW()</f>
        <v>1687</v>
      </c>
      <c r="K1687" s="73">
        <v>37204</v>
      </c>
      <c r="L1687" s="72">
        <v>1.8399999999999999</v>
      </c>
      <c r="M1687" s="73">
        <v>37202</v>
      </c>
      <c r="N1687" s="72">
        <v>2.4500000000000002</v>
      </c>
      <c r="O1687" s="73">
        <v>37207</v>
      </c>
      <c r="P1687" s="72">
        <v>3.31</v>
      </c>
      <c r="Q1687" s="73">
        <v>40002</v>
      </c>
      <c r="R1687" s="72">
        <v>1.633</v>
      </c>
      <c r="S1687" s="73">
        <v>37210</v>
      </c>
      <c r="T1687" s="72">
        <v>4.38</v>
      </c>
      <c r="U1687" s="73">
        <v>37540</v>
      </c>
      <c r="V1687" s="72">
        <v>3.86</v>
      </c>
      <c r="W1687" s="73">
        <v>37868</v>
      </c>
      <c r="X1687" s="72">
        <v>4.7889999999999997</v>
      </c>
      <c r="Y1687" s="73"/>
    </row>
    <row r="1688" spans="4:25">
      <c r="D1688" s="83" t="e">
        <f t="shared" si="26"/>
        <v>#DIV/0!</v>
      </c>
      <c r="E1688" s="72">
        <f>ROW()</f>
        <v>1688</v>
      </c>
      <c r="K1688" s="73">
        <v>37207</v>
      </c>
      <c r="L1688" s="72">
        <v>1.8199999999999998</v>
      </c>
      <c r="M1688" s="73">
        <v>37203</v>
      </c>
      <c r="N1688" s="72">
        <v>2.4</v>
      </c>
      <c r="O1688" s="73">
        <v>37208</v>
      </c>
      <c r="P1688" s="72">
        <v>3.26</v>
      </c>
      <c r="Q1688" s="73">
        <v>40003</v>
      </c>
      <c r="R1688" s="72">
        <v>1.54</v>
      </c>
      <c r="S1688" s="73">
        <v>37211</v>
      </c>
      <c r="T1688" s="72">
        <v>4.78</v>
      </c>
      <c r="U1688" s="73">
        <v>37544</v>
      </c>
      <c r="V1688" s="72">
        <v>4.04</v>
      </c>
      <c r="W1688" s="73">
        <v>37869</v>
      </c>
      <c r="X1688" s="72">
        <v>4.7210000000000001</v>
      </c>
      <c r="Y1688" s="73"/>
    </row>
    <row r="1689" spans="4:25">
      <c r="D1689" s="83" t="e">
        <f t="shared" si="26"/>
        <v>#DIV/0!</v>
      </c>
      <c r="E1689" s="72">
        <f>ROW()</f>
        <v>1689</v>
      </c>
      <c r="K1689" s="73">
        <v>37208</v>
      </c>
      <c r="L1689" s="72">
        <v>1.75</v>
      </c>
      <c r="M1689" s="73">
        <v>37204</v>
      </c>
      <c r="N1689" s="72">
        <v>2.48</v>
      </c>
      <c r="O1689" s="73">
        <v>37209</v>
      </c>
      <c r="P1689" s="72">
        <v>3.32</v>
      </c>
      <c r="Q1689" s="73">
        <v>40004</v>
      </c>
      <c r="R1689" s="72">
        <v>1.55</v>
      </c>
      <c r="S1689" s="73">
        <v>37214</v>
      </c>
      <c r="T1689" s="72">
        <v>4.8600000000000003</v>
      </c>
      <c r="U1689" s="73">
        <v>37545</v>
      </c>
      <c r="V1689" s="72">
        <v>4.12</v>
      </c>
      <c r="W1689" s="73">
        <v>37872</v>
      </c>
      <c r="X1689" s="72">
        <v>4.5670000000000002</v>
      </c>
      <c r="Y1689" s="73"/>
    </row>
    <row r="1690" spans="4:25">
      <c r="D1690" s="83" t="e">
        <f t="shared" si="26"/>
        <v>#DIV/0!</v>
      </c>
      <c r="E1690" s="72">
        <f>ROW()</f>
        <v>1690</v>
      </c>
      <c r="K1690" s="73">
        <v>37209</v>
      </c>
      <c r="L1690" s="72">
        <v>1.8</v>
      </c>
      <c r="M1690" s="73">
        <v>37207</v>
      </c>
      <c r="N1690" s="72">
        <v>2.64</v>
      </c>
      <c r="O1690" s="73">
        <v>37210</v>
      </c>
      <c r="P1690" s="72">
        <v>3.52</v>
      </c>
      <c r="Q1690" s="73">
        <v>40007</v>
      </c>
      <c r="R1690" s="72">
        <v>1.5</v>
      </c>
      <c r="S1690" s="73">
        <v>37215</v>
      </c>
      <c r="T1690" s="72">
        <v>4.83</v>
      </c>
      <c r="U1690" s="73">
        <v>37546</v>
      </c>
      <c r="V1690" s="72">
        <v>4.29</v>
      </c>
      <c r="W1690" s="73">
        <v>37873</v>
      </c>
      <c r="X1690" s="72">
        <v>4.6669999999999998</v>
      </c>
      <c r="Y1690" s="73"/>
    </row>
    <row r="1691" spans="4:25">
      <c r="D1691" s="83" t="e">
        <f t="shared" si="26"/>
        <v>#DIV/0!</v>
      </c>
      <c r="E1691" s="72">
        <f>ROW()</f>
        <v>1691</v>
      </c>
      <c r="K1691" s="73">
        <v>37210</v>
      </c>
      <c r="L1691" s="72">
        <v>1.8900000000000001</v>
      </c>
      <c r="M1691" s="73">
        <v>37208</v>
      </c>
      <c r="N1691" s="72">
        <v>2.59</v>
      </c>
      <c r="O1691" s="73">
        <v>37211</v>
      </c>
      <c r="P1691" s="72">
        <v>3.92</v>
      </c>
      <c r="Q1691" s="73">
        <v>40008</v>
      </c>
      <c r="R1691" s="72">
        <v>1.5169999999999999</v>
      </c>
      <c r="S1691" s="73">
        <v>37216</v>
      </c>
      <c r="T1691" s="72">
        <v>4.92</v>
      </c>
      <c r="U1691" s="73">
        <v>37547</v>
      </c>
      <c r="V1691" s="72">
        <v>4.3099999999999996</v>
      </c>
      <c r="W1691" s="73">
        <v>37874</v>
      </c>
      <c r="X1691" s="72">
        <v>4.5720000000000001</v>
      </c>
      <c r="Y1691" s="73"/>
    </row>
    <row r="1692" spans="4:25">
      <c r="D1692" s="83" t="e">
        <f t="shared" si="26"/>
        <v>#DIV/0!</v>
      </c>
      <c r="E1692" s="72">
        <f>ROW()</f>
        <v>1692</v>
      </c>
      <c r="K1692" s="73">
        <v>37211</v>
      </c>
      <c r="L1692" s="72">
        <v>2.0699999999999998</v>
      </c>
      <c r="M1692" s="73">
        <v>37209</v>
      </c>
      <c r="N1692" s="72">
        <v>2.66</v>
      </c>
      <c r="O1692" s="73">
        <v>37214</v>
      </c>
      <c r="P1692" s="72">
        <v>3.93</v>
      </c>
      <c r="Q1692" s="73">
        <v>40009</v>
      </c>
      <c r="R1692" s="72">
        <v>1.53</v>
      </c>
      <c r="S1692" s="73">
        <v>37217</v>
      </c>
      <c r="T1692" s="72">
        <v>5.05</v>
      </c>
      <c r="U1692" s="73">
        <v>37550</v>
      </c>
      <c r="V1692" s="72">
        <v>4.22</v>
      </c>
      <c r="W1692" s="73">
        <v>37875</v>
      </c>
      <c r="X1692" s="72">
        <v>4.4850000000000003</v>
      </c>
      <c r="Y1692" s="73"/>
    </row>
    <row r="1693" spans="4:25">
      <c r="D1693" s="83" t="e">
        <f t="shared" si="26"/>
        <v>#DIV/0!</v>
      </c>
      <c r="E1693" s="72">
        <f>ROW()</f>
        <v>1693</v>
      </c>
      <c r="K1693" s="73">
        <v>37214</v>
      </c>
      <c r="L1693" s="72">
        <v>2.1</v>
      </c>
      <c r="M1693" s="73">
        <v>37210</v>
      </c>
      <c r="N1693" s="72">
        <v>2.84</v>
      </c>
      <c r="O1693" s="73">
        <v>37215</v>
      </c>
      <c r="P1693" s="72">
        <v>3.87</v>
      </c>
      <c r="Q1693" s="73">
        <v>40010</v>
      </c>
      <c r="R1693" s="72">
        <v>1.5779999999999998</v>
      </c>
      <c r="S1693" s="73">
        <v>37218</v>
      </c>
      <c r="T1693" s="72">
        <v>5.09</v>
      </c>
      <c r="U1693" s="73">
        <v>37551</v>
      </c>
      <c r="V1693" s="72">
        <v>4.3499999999999996</v>
      </c>
      <c r="W1693" s="73">
        <v>37879</v>
      </c>
      <c r="X1693" s="72">
        <v>4.4390000000000001</v>
      </c>
      <c r="Y1693" s="73"/>
    </row>
    <row r="1694" spans="4:25">
      <c r="D1694" s="83" t="e">
        <f t="shared" si="26"/>
        <v>#DIV/0!</v>
      </c>
      <c r="E1694" s="72">
        <f>ROW()</f>
        <v>1694</v>
      </c>
      <c r="K1694" s="73">
        <v>37215</v>
      </c>
      <c r="L1694" s="72">
        <v>2.0699999999999998</v>
      </c>
      <c r="M1694" s="73">
        <v>37211</v>
      </c>
      <c r="N1694" s="72">
        <v>3.2</v>
      </c>
      <c r="O1694" s="73">
        <v>37216</v>
      </c>
      <c r="P1694" s="72">
        <v>3.94</v>
      </c>
      <c r="Q1694" s="73">
        <v>40011</v>
      </c>
      <c r="R1694" s="72">
        <v>1.5190000000000001</v>
      </c>
      <c r="S1694" s="73">
        <v>37221</v>
      </c>
      <c r="T1694" s="72">
        <v>5.08</v>
      </c>
      <c r="U1694" s="73">
        <v>37552</v>
      </c>
      <c r="V1694" s="72">
        <v>4.32</v>
      </c>
      <c r="W1694" s="73">
        <v>37880</v>
      </c>
      <c r="X1694" s="72">
        <v>4.4509999999999996</v>
      </c>
      <c r="Y1694" s="73"/>
    </row>
    <row r="1695" spans="4:25">
      <c r="D1695" s="83" t="e">
        <f t="shared" si="26"/>
        <v>#DIV/0!</v>
      </c>
      <c r="E1695" s="72">
        <f>ROW()</f>
        <v>1695</v>
      </c>
      <c r="K1695" s="73">
        <v>37216</v>
      </c>
      <c r="L1695" s="72">
        <v>2.17</v>
      </c>
      <c r="M1695" s="73">
        <v>37214</v>
      </c>
      <c r="N1695" s="72">
        <v>3.22</v>
      </c>
      <c r="O1695" s="73">
        <v>37217</v>
      </c>
      <c r="P1695" s="72">
        <v>4.07</v>
      </c>
      <c r="Q1695" s="73">
        <v>40014</v>
      </c>
      <c r="R1695" s="72">
        <v>1.5569999999999999</v>
      </c>
      <c r="S1695" s="73">
        <v>37222</v>
      </c>
      <c r="T1695" s="72">
        <v>5.1100000000000003</v>
      </c>
      <c r="U1695" s="73">
        <v>37553</v>
      </c>
      <c r="V1695" s="72">
        <v>4.38</v>
      </c>
      <c r="W1695" s="73">
        <v>37881</v>
      </c>
      <c r="X1695" s="72">
        <v>4.45</v>
      </c>
      <c r="Y1695" s="73"/>
    </row>
    <row r="1696" spans="4:25">
      <c r="D1696" s="83" t="e">
        <f t="shared" si="26"/>
        <v>#DIV/0!</v>
      </c>
      <c r="E1696" s="72">
        <f>ROW()</f>
        <v>1696</v>
      </c>
      <c r="K1696" s="73">
        <v>37217</v>
      </c>
      <c r="L1696" s="72">
        <v>2.27</v>
      </c>
      <c r="M1696" s="73">
        <v>37215</v>
      </c>
      <c r="N1696" s="72">
        <v>3.14</v>
      </c>
      <c r="O1696" s="73">
        <v>37218</v>
      </c>
      <c r="P1696" s="72">
        <v>4.13</v>
      </c>
      <c r="Q1696" s="73">
        <v>40015</v>
      </c>
      <c r="R1696" s="72">
        <v>1.5049999999999999</v>
      </c>
      <c r="S1696" s="73">
        <v>37223</v>
      </c>
      <c r="T1696" s="72">
        <v>4.99</v>
      </c>
      <c r="U1696" s="73">
        <v>37554</v>
      </c>
      <c r="V1696" s="72">
        <v>4.33</v>
      </c>
      <c r="W1696" s="73">
        <v>37882</v>
      </c>
      <c r="X1696" s="72">
        <v>4.3419999999999996</v>
      </c>
      <c r="Y1696" s="73"/>
    </row>
    <row r="1697" spans="4:25">
      <c r="D1697" s="83" t="e">
        <f t="shared" si="26"/>
        <v>#DIV/0!</v>
      </c>
      <c r="E1697" s="72">
        <f>ROW()</f>
        <v>1697</v>
      </c>
      <c r="K1697" s="73">
        <v>37218</v>
      </c>
      <c r="L1697" s="72">
        <v>2.31</v>
      </c>
      <c r="M1697" s="73">
        <v>37216</v>
      </c>
      <c r="N1697" s="72">
        <v>3.21</v>
      </c>
      <c r="O1697" s="73">
        <v>37221</v>
      </c>
      <c r="P1697" s="72">
        <v>4.1399999999999997</v>
      </c>
      <c r="Q1697" s="73">
        <v>40016</v>
      </c>
      <c r="R1697" s="72">
        <v>1.4390000000000001</v>
      </c>
      <c r="S1697" s="73">
        <v>37224</v>
      </c>
      <c r="T1697" s="72">
        <v>5.04</v>
      </c>
      <c r="U1697" s="73">
        <v>37557</v>
      </c>
      <c r="V1697" s="72">
        <v>4.21</v>
      </c>
      <c r="W1697" s="73">
        <v>37883</v>
      </c>
      <c r="X1697" s="72">
        <v>4.359</v>
      </c>
      <c r="Y1697" s="73"/>
    </row>
    <row r="1698" spans="4:25">
      <c r="D1698" s="83" t="e">
        <f t="shared" si="26"/>
        <v>#DIV/0!</v>
      </c>
      <c r="E1698" s="72">
        <f>ROW()</f>
        <v>1698</v>
      </c>
      <c r="K1698" s="73">
        <v>37221</v>
      </c>
      <c r="L1698" s="72">
        <v>2.2999999999999998</v>
      </c>
      <c r="M1698" s="73">
        <v>37217</v>
      </c>
      <c r="N1698" s="72">
        <v>3.33</v>
      </c>
      <c r="O1698" s="73">
        <v>37222</v>
      </c>
      <c r="P1698" s="72">
        <v>4.18</v>
      </c>
      <c r="Q1698" s="73">
        <v>40017</v>
      </c>
      <c r="R1698" s="72">
        <v>1.446</v>
      </c>
      <c r="S1698" s="73">
        <v>37225</v>
      </c>
      <c r="T1698" s="72">
        <v>4.92</v>
      </c>
      <c r="U1698" s="73">
        <v>37558</v>
      </c>
      <c r="V1698" s="72">
        <v>4.17</v>
      </c>
      <c r="W1698" s="73">
        <v>37886</v>
      </c>
      <c r="X1698" s="72">
        <v>4.4050000000000002</v>
      </c>
      <c r="Y1698" s="73"/>
    </row>
    <row r="1699" spans="4:25">
      <c r="D1699" s="83" t="e">
        <f t="shared" si="26"/>
        <v>#DIV/0!</v>
      </c>
      <c r="E1699" s="72">
        <f>ROW()</f>
        <v>1699</v>
      </c>
      <c r="K1699" s="73">
        <v>37222</v>
      </c>
      <c r="L1699" s="72">
        <v>2.2999999999999998</v>
      </c>
      <c r="M1699" s="73">
        <v>37218</v>
      </c>
      <c r="N1699" s="72">
        <v>3.36</v>
      </c>
      <c r="O1699" s="73">
        <v>37223</v>
      </c>
      <c r="P1699" s="72">
        <v>4.03</v>
      </c>
      <c r="Q1699" s="73">
        <v>40018</v>
      </c>
      <c r="R1699" s="72">
        <v>1.5070000000000001</v>
      </c>
      <c r="S1699" s="73">
        <v>37228</v>
      </c>
      <c r="T1699" s="72">
        <v>4.95</v>
      </c>
      <c r="U1699" s="73">
        <v>37559</v>
      </c>
      <c r="V1699" s="72">
        <v>4.03</v>
      </c>
      <c r="W1699" s="73">
        <v>37887</v>
      </c>
      <c r="X1699" s="72">
        <v>4.3520000000000003</v>
      </c>
      <c r="Y1699" s="73"/>
    </row>
    <row r="1700" spans="4:25">
      <c r="D1700" s="83" t="e">
        <f t="shared" si="26"/>
        <v>#DIV/0!</v>
      </c>
      <c r="E1700" s="72">
        <f>ROW()</f>
        <v>1700</v>
      </c>
      <c r="K1700" s="73">
        <v>37223</v>
      </c>
      <c r="L1700" s="72">
        <v>2.17</v>
      </c>
      <c r="M1700" s="73">
        <v>37221</v>
      </c>
      <c r="N1700" s="72">
        <v>3.35</v>
      </c>
      <c r="O1700" s="73">
        <v>37224</v>
      </c>
      <c r="P1700" s="72">
        <v>4.09</v>
      </c>
      <c r="Q1700" s="73">
        <v>40021</v>
      </c>
      <c r="R1700" s="72">
        <v>1.5009999999999999</v>
      </c>
      <c r="S1700" s="73">
        <v>37229</v>
      </c>
      <c r="T1700" s="72">
        <v>4.93</v>
      </c>
      <c r="U1700" s="73">
        <v>37560</v>
      </c>
      <c r="V1700" s="72">
        <v>4.0199999999999996</v>
      </c>
      <c r="W1700" s="73">
        <v>37888</v>
      </c>
      <c r="X1700" s="72">
        <v>4.3710000000000004</v>
      </c>
      <c r="Y1700" s="73"/>
    </row>
    <row r="1701" spans="4:25">
      <c r="D1701" s="83" t="e">
        <f t="shared" si="26"/>
        <v>#DIV/0!</v>
      </c>
      <c r="E1701" s="72">
        <f>ROW()</f>
        <v>1701</v>
      </c>
      <c r="K1701" s="73">
        <v>37224</v>
      </c>
      <c r="L1701" s="72">
        <v>2.17</v>
      </c>
      <c r="M1701" s="73">
        <v>37222</v>
      </c>
      <c r="N1701" s="72">
        <v>3.4</v>
      </c>
      <c r="O1701" s="73">
        <v>37225</v>
      </c>
      <c r="P1701" s="72">
        <v>3.9699999999999998</v>
      </c>
      <c r="Q1701" s="73">
        <v>40022</v>
      </c>
      <c r="R1701" s="72">
        <v>1.49</v>
      </c>
      <c r="S1701" s="73">
        <v>37230</v>
      </c>
      <c r="T1701" s="72">
        <v>4.87</v>
      </c>
      <c r="U1701" s="73">
        <v>37561</v>
      </c>
      <c r="V1701" s="72">
        <v>3.96</v>
      </c>
      <c r="W1701" s="73">
        <v>37889</v>
      </c>
      <c r="X1701" s="72">
        <v>4.2990000000000004</v>
      </c>
      <c r="Y1701" s="73"/>
    </row>
    <row r="1702" spans="4:25">
      <c r="D1702" s="83" t="e">
        <f t="shared" si="26"/>
        <v>#DIV/0!</v>
      </c>
      <c r="E1702" s="72">
        <f>ROW()</f>
        <v>1702</v>
      </c>
      <c r="K1702" s="73">
        <v>37225</v>
      </c>
      <c r="L1702" s="72">
        <v>2.11</v>
      </c>
      <c r="M1702" s="73">
        <v>37223</v>
      </c>
      <c r="N1702" s="72">
        <v>3.23</v>
      </c>
      <c r="O1702" s="73">
        <v>37228</v>
      </c>
      <c r="P1702" s="72">
        <v>3.96</v>
      </c>
      <c r="Q1702" s="73">
        <v>40023</v>
      </c>
      <c r="R1702" s="72">
        <v>1.476</v>
      </c>
      <c r="S1702" s="73">
        <v>37231</v>
      </c>
      <c r="T1702" s="72">
        <v>5.13</v>
      </c>
      <c r="U1702" s="73">
        <v>37564</v>
      </c>
      <c r="V1702" s="72">
        <v>4.08</v>
      </c>
      <c r="W1702" s="73">
        <v>37890</v>
      </c>
      <c r="X1702" s="72">
        <v>4.2640000000000002</v>
      </c>
      <c r="Y1702" s="73"/>
    </row>
    <row r="1703" spans="4:25">
      <c r="D1703" s="83" t="e">
        <f t="shared" si="26"/>
        <v>#DIV/0!</v>
      </c>
      <c r="E1703" s="72">
        <f>ROW()</f>
        <v>1703</v>
      </c>
      <c r="K1703" s="73">
        <v>37228</v>
      </c>
      <c r="L1703" s="72">
        <v>2.09</v>
      </c>
      <c r="M1703" s="73">
        <v>37224</v>
      </c>
      <c r="N1703" s="72">
        <v>3.27</v>
      </c>
      <c r="O1703" s="73">
        <v>37229</v>
      </c>
      <c r="P1703" s="72">
        <v>3.94</v>
      </c>
      <c r="Q1703" s="73">
        <v>40024</v>
      </c>
      <c r="R1703" s="72">
        <v>1.5009999999999999</v>
      </c>
      <c r="S1703" s="73">
        <v>37232</v>
      </c>
      <c r="T1703" s="72">
        <v>5.23</v>
      </c>
      <c r="U1703" s="73">
        <v>37565</v>
      </c>
      <c r="V1703" s="72">
        <v>4.1500000000000004</v>
      </c>
      <c r="W1703" s="73">
        <v>37893</v>
      </c>
      <c r="X1703" s="72">
        <v>4.1920000000000002</v>
      </c>
      <c r="Y1703" s="73"/>
    </row>
    <row r="1704" spans="4:25">
      <c r="D1704" s="83" t="e">
        <f t="shared" si="26"/>
        <v>#DIV/0!</v>
      </c>
      <c r="E1704" s="72">
        <f>ROW()</f>
        <v>1704</v>
      </c>
      <c r="K1704" s="73">
        <v>37229</v>
      </c>
      <c r="L1704" s="72">
        <v>2.08</v>
      </c>
      <c r="M1704" s="73">
        <v>37225</v>
      </c>
      <c r="N1704" s="72">
        <v>3.18</v>
      </c>
      <c r="O1704" s="73">
        <v>37230</v>
      </c>
      <c r="P1704" s="72">
        <v>3.9</v>
      </c>
      <c r="Q1704" s="73">
        <v>40025</v>
      </c>
      <c r="R1704" s="72">
        <v>1.4889999999999999</v>
      </c>
      <c r="S1704" s="73">
        <v>37235</v>
      </c>
      <c r="T1704" s="72">
        <v>5.35</v>
      </c>
      <c r="U1704" s="73">
        <v>37566</v>
      </c>
      <c r="V1704" s="72">
        <v>4.13</v>
      </c>
      <c r="W1704" s="73">
        <v>37894</v>
      </c>
      <c r="X1704" s="72">
        <v>4.24</v>
      </c>
      <c r="Y1704" s="73"/>
    </row>
    <row r="1705" spans="4:25">
      <c r="D1705" s="83" t="e">
        <f t="shared" si="26"/>
        <v>#DIV/0!</v>
      </c>
      <c r="E1705" s="72">
        <f>ROW()</f>
        <v>1705</v>
      </c>
      <c r="K1705" s="73">
        <v>37230</v>
      </c>
      <c r="L1705" s="72">
        <v>2.0499999999999998</v>
      </c>
      <c r="M1705" s="73">
        <v>37228</v>
      </c>
      <c r="N1705" s="72">
        <v>3.16</v>
      </c>
      <c r="O1705" s="73">
        <v>37231</v>
      </c>
      <c r="P1705" s="72">
        <v>4.21</v>
      </c>
      <c r="Q1705" s="73">
        <v>40028</v>
      </c>
      <c r="R1705" s="72">
        <v>1.429</v>
      </c>
      <c r="S1705" s="73">
        <v>37236</v>
      </c>
      <c r="T1705" s="72">
        <v>5.27</v>
      </c>
      <c r="U1705" s="73">
        <v>37567</v>
      </c>
      <c r="V1705" s="72">
        <v>4.0199999999999996</v>
      </c>
      <c r="W1705" s="73">
        <v>37896</v>
      </c>
      <c r="X1705" s="72">
        <v>4.1539999999999999</v>
      </c>
      <c r="Y1705" s="73"/>
    </row>
    <row r="1706" spans="4:25">
      <c r="D1706" s="83" t="e">
        <f t="shared" si="26"/>
        <v>#DIV/0!</v>
      </c>
      <c r="E1706" s="72">
        <f>ROW()</f>
        <v>1706</v>
      </c>
      <c r="K1706" s="73">
        <v>37231</v>
      </c>
      <c r="L1706" s="72">
        <v>2.25</v>
      </c>
      <c r="M1706" s="73">
        <v>37229</v>
      </c>
      <c r="N1706" s="72">
        <v>3.15</v>
      </c>
      <c r="O1706" s="73">
        <v>37232</v>
      </c>
      <c r="P1706" s="72">
        <v>4.34</v>
      </c>
      <c r="Q1706" s="73">
        <v>40029</v>
      </c>
      <c r="R1706" s="72">
        <v>1.516</v>
      </c>
      <c r="S1706" s="73">
        <v>37237</v>
      </c>
      <c r="T1706" s="72">
        <v>5.2</v>
      </c>
      <c r="U1706" s="73">
        <v>37568</v>
      </c>
      <c r="V1706" s="72">
        <v>3.9</v>
      </c>
      <c r="W1706" s="73">
        <v>37897</v>
      </c>
      <c r="X1706" s="72">
        <v>4.1829999999999998</v>
      </c>
      <c r="Y1706" s="73"/>
    </row>
    <row r="1707" spans="4:25">
      <c r="D1707" s="83" t="e">
        <f t="shared" si="26"/>
        <v>#DIV/0!</v>
      </c>
      <c r="E1707" s="72">
        <f>ROW()</f>
        <v>1707</v>
      </c>
      <c r="K1707" s="73">
        <v>37232</v>
      </c>
      <c r="L1707" s="72">
        <v>2.36</v>
      </c>
      <c r="M1707" s="73">
        <v>37230</v>
      </c>
      <c r="N1707" s="72">
        <v>3.12</v>
      </c>
      <c r="O1707" s="73">
        <v>37235</v>
      </c>
      <c r="P1707" s="72">
        <v>4.38</v>
      </c>
      <c r="Q1707" s="73">
        <v>40030</v>
      </c>
      <c r="R1707" s="72">
        <v>1.5629999999999999</v>
      </c>
      <c r="S1707" s="73">
        <v>37238</v>
      </c>
      <c r="T1707" s="72">
        <v>5.03</v>
      </c>
      <c r="U1707" s="73">
        <v>37571</v>
      </c>
      <c r="V1707" s="72">
        <v>3.81</v>
      </c>
      <c r="W1707" s="73">
        <v>37900</v>
      </c>
      <c r="X1707" s="72">
        <v>4.367</v>
      </c>
      <c r="Y1707" s="73"/>
    </row>
    <row r="1708" spans="4:25">
      <c r="D1708" s="83" t="e">
        <f t="shared" si="26"/>
        <v>#DIV/0!</v>
      </c>
      <c r="E1708" s="72">
        <f>ROW()</f>
        <v>1708</v>
      </c>
      <c r="K1708" s="73">
        <v>37235</v>
      </c>
      <c r="L1708" s="72">
        <v>2.2400000000000002</v>
      </c>
      <c r="M1708" s="73">
        <v>37231</v>
      </c>
      <c r="N1708" s="72">
        <v>3.45</v>
      </c>
      <c r="O1708" s="73">
        <v>37236</v>
      </c>
      <c r="P1708" s="72">
        <v>4.25</v>
      </c>
      <c r="Q1708" s="73">
        <v>40031</v>
      </c>
      <c r="R1708" s="72">
        <v>1.67</v>
      </c>
      <c r="S1708" s="73">
        <v>37239</v>
      </c>
      <c r="T1708" s="72">
        <v>5.14</v>
      </c>
      <c r="U1708" s="73">
        <v>37572</v>
      </c>
      <c r="V1708" s="72">
        <v>3.77</v>
      </c>
      <c r="W1708" s="73">
        <v>37901</v>
      </c>
      <c r="X1708" s="72">
        <v>4.3220000000000001</v>
      </c>
      <c r="Y1708" s="73"/>
    </row>
    <row r="1709" spans="4:25">
      <c r="D1709" s="83" t="e">
        <f t="shared" si="26"/>
        <v>#DIV/0!</v>
      </c>
      <c r="E1709" s="72">
        <f>ROW()</f>
        <v>1709</v>
      </c>
      <c r="K1709" s="73">
        <v>37236</v>
      </c>
      <c r="L1709" s="72">
        <v>2.1</v>
      </c>
      <c r="M1709" s="73">
        <v>37232</v>
      </c>
      <c r="N1709" s="72">
        <v>3.57</v>
      </c>
      <c r="O1709" s="73">
        <v>37237</v>
      </c>
      <c r="P1709" s="72">
        <v>4.13</v>
      </c>
      <c r="Q1709" s="73">
        <v>40032</v>
      </c>
      <c r="R1709" s="72">
        <v>1.6909999999999998</v>
      </c>
      <c r="S1709" s="73">
        <v>37242</v>
      </c>
      <c r="T1709" s="72">
        <v>5.31</v>
      </c>
      <c r="U1709" s="73">
        <v>37573</v>
      </c>
      <c r="V1709" s="72">
        <v>3.77</v>
      </c>
      <c r="W1709" s="73">
        <v>37902</v>
      </c>
      <c r="X1709" s="72">
        <v>4.375</v>
      </c>
      <c r="Y1709" s="73"/>
    </row>
    <row r="1710" spans="4:25">
      <c r="D1710" s="83" t="e">
        <f t="shared" si="26"/>
        <v>#DIV/0!</v>
      </c>
      <c r="E1710" s="72">
        <f>ROW()</f>
        <v>1710</v>
      </c>
      <c r="K1710" s="73">
        <v>37237</v>
      </c>
      <c r="L1710" s="72">
        <v>1.99</v>
      </c>
      <c r="M1710" s="73">
        <v>37235</v>
      </c>
      <c r="N1710" s="72">
        <v>3.57</v>
      </c>
      <c r="O1710" s="73">
        <v>37238</v>
      </c>
      <c r="P1710" s="72">
        <v>3.99</v>
      </c>
      <c r="Q1710" s="73">
        <v>40035</v>
      </c>
      <c r="R1710" s="72">
        <v>1.8109999999999999</v>
      </c>
      <c r="S1710" s="73">
        <v>37243</v>
      </c>
      <c r="T1710" s="72">
        <v>5.31</v>
      </c>
      <c r="U1710" s="73">
        <v>37574</v>
      </c>
      <c r="V1710" s="72">
        <v>3.81</v>
      </c>
      <c r="W1710" s="73">
        <v>37903</v>
      </c>
      <c r="X1710" s="72">
        <v>4.4269999999999996</v>
      </c>
      <c r="Y1710" s="73"/>
    </row>
    <row r="1711" spans="4:25">
      <c r="D1711" s="83" t="e">
        <f t="shared" si="26"/>
        <v>#DIV/0!</v>
      </c>
      <c r="E1711" s="72">
        <f>ROW()</f>
        <v>1711</v>
      </c>
      <c r="K1711" s="73">
        <v>37238</v>
      </c>
      <c r="L1711" s="72">
        <v>1.99</v>
      </c>
      <c r="M1711" s="73">
        <v>37236</v>
      </c>
      <c r="N1711" s="72">
        <v>3.4</v>
      </c>
      <c r="O1711" s="73">
        <v>37239</v>
      </c>
      <c r="P1711" s="72">
        <v>4.0999999999999996</v>
      </c>
      <c r="Q1711" s="73">
        <v>40036</v>
      </c>
      <c r="R1711" s="72">
        <v>1.762</v>
      </c>
      <c r="S1711" s="73">
        <v>37244</v>
      </c>
      <c r="T1711" s="72">
        <v>5.19</v>
      </c>
      <c r="U1711" s="73">
        <v>37575</v>
      </c>
      <c r="V1711" s="72">
        <v>4.1100000000000003</v>
      </c>
      <c r="W1711" s="73">
        <v>37904</v>
      </c>
      <c r="X1711" s="72">
        <v>4.4669999999999996</v>
      </c>
      <c r="Y1711" s="73"/>
    </row>
    <row r="1712" spans="4:25">
      <c r="D1712" s="83" t="e">
        <f t="shared" si="26"/>
        <v>#DIV/0!</v>
      </c>
      <c r="E1712" s="72">
        <f>ROW()</f>
        <v>1712</v>
      </c>
      <c r="K1712" s="73">
        <v>37239</v>
      </c>
      <c r="L1712" s="72">
        <v>2.0299999999999998</v>
      </c>
      <c r="M1712" s="73">
        <v>37237</v>
      </c>
      <c r="N1712" s="72">
        <v>3.25</v>
      </c>
      <c r="O1712" s="73">
        <v>37242</v>
      </c>
      <c r="P1712" s="72">
        <v>4.17</v>
      </c>
      <c r="Q1712" s="73">
        <v>40037</v>
      </c>
      <c r="R1712" s="72">
        <v>1.704</v>
      </c>
      <c r="S1712" s="73">
        <v>37245</v>
      </c>
      <c r="T1712" s="72">
        <v>5.19</v>
      </c>
      <c r="U1712" s="73">
        <v>37578</v>
      </c>
      <c r="V1712" s="72">
        <v>4.07</v>
      </c>
      <c r="W1712" s="73">
        <v>37907</v>
      </c>
      <c r="X1712" s="72">
        <v>4.3940000000000001</v>
      </c>
      <c r="Y1712" s="73"/>
    </row>
    <row r="1713" spans="4:25">
      <c r="D1713" s="83" t="e">
        <f t="shared" si="26"/>
        <v>#DIV/0!</v>
      </c>
      <c r="E1713" s="72">
        <f>ROW()</f>
        <v>1713</v>
      </c>
      <c r="K1713" s="73">
        <v>37242</v>
      </c>
      <c r="L1713" s="72">
        <v>2.08</v>
      </c>
      <c r="M1713" s="73">
        <v>37238</v>
      </c>
      <c r="N1713" s="72">
        <v>3.12</v>
      </c>
      <c r="O1713" s="73">
        <v>37243</v>
      </c>
      <c r="P1713" s="72">
        <v>4.16</v>
      </c>
      <c r="Q1713" s="73">
        <v>40038</v>
      </c>
      <c r="R1713" s="72">
        <v>1.71</v>
      </c>
      <c r="S1713" s="73">
        <v>37246</v>
      </c>
      <c r="T1713" s="72">
        <v>5.21</v>
      </c>
      <c r="U1713" s="73">
        <v>37579</v>
      </c>
      <c r="V1713" s="72">
        <v>4.05</v>
      </c>
      <c r="W1713" s="73">
        <v>37908</v>
      </c>
      <c r="X1713" s="72">
        <v>4.4450000000000003</v>
      </c>
      <c r="Y1713" s="73"/>
    </row>
    <row r="1714" spans="4:25">
      <c r="D1714" s="83" t="e">
        <f t="shared" si="26"/>
        <v>#DIV/0!</v>
      </c>
      <c r="E1714" s="72">
        <f>ROW()</f>
        <v>1714</v>
      </c>
      <c r="K1714" s="73">
        <v>37243</v>
      </c>
      <c r="L1714" s="72">
        <v>2.06</v>
      </c>
      <c r="M1714" s="73">
        <v>37239</v>
      </c>
      <c r="N1714" s="72">
        <v>3.26</v>
      </c>
      <c r="O1714" s="73">
        <v>37244</v>
      </c>
      <c r="P1714" s="72">
        <v>4.09</v>
      </c>
      <c r="Q1714" s="73">
        <v>40039</v>
      </c>
      <c r="R1714" s="72">
        <v>1.625</v>
      </c>
      <c r="S1714" s="73">
        <v>37249</v>
      </c>
      <c r="T1714" s="72">
        <v>5.22</v>
      </c>
      <c r="U1714" s="73">
        <v>37580</v>
      </c>
      <c r="V1714" s="72">
        <v>3.99</v>
      </c>
      <c r="W1714" s="73">
        <v>37909</v>
      </c>
      <c r="X1714" s="72">
        <v>4.4710000000000001</v>
      </c>
      <c r="Y1714" s="73"/>
    </row>
    <row r="1715" spans="4:25">
      <c r="D1715" s="83" t="e">
        <f t="shared" si="26"/>
        <v>#DIV/0!</v>
      </c>
      <c r="E1715" s="72">
        <f>ROW()</f>
        <v>1715</v>
      </c>
      <c r="K1715" s="73">
        <v>37244</v>
      </c>
      <c r="L1715" s="72">
        <v>2.1</v>
      </c>
      <c r="M1715" s="73">
        <v>37242</v>
      </c>
      <c r="N1715" s="72">
        <v>3.34</v>
      </c>
      <c r="O1715" s="73">
        <v>37245</v>
      </c>
      <c r="P1715" s="72">
        <v>4.13</v>
      </c>
      <c r="Q1715" s="73">
        <v>40042</v>
      </c>
      <c r="R1715" s="72">
        <v>1.5880000000000001</v>
      </c>
      <c r="S1715" s="73">
        <v>37252</v>
      </c>
      <c r="T1715" s="72">
        <v>5.34</v>
      </c>
      <c r="U1715" s="73">
        <v>37581</v>
      </c>
      <c r="V1715" s="72">
        <v>4.05</v>
      </c>
      <c r="W1715" s="73">
        <v>37910</v>
      </c>
      <c r="X1715" s="72">
        <v>4.5280000000000005</v>
      </c>
      <c r="Y1715" s="73"/>
    </row>
    <row r="1716" spans="4:25">
      <c r="D1716" s="83" t="e">
        <f t="shared" si="26"/>
        <v>#DIV/0!</v>
      </c>
      <c r="E1716" s="72">
        <f>ROW()</f>
        <v>1716</v>
      </c>
      <c r="K1716" s="73">
        <v>37245</v>
      </c>
      <c r="L1716" s="72">
        <v>2.13</v>
      </c>
      <c r="M1716" s="73">
        <v>37243</v>
      </c>
      <c r="N1716" s="72">
        <v>3.33</v>
      </c>
      <c r="O1716" s="73">
        <v>37246</v>
      </c>
      <c r="P1716" s="72">
        <v>4.17</v>
      </c>
      <c r="Q1716" s="73">
        <v>40043</v>
      </c>
      <c r="R1716" s="72">
        <v>1.579</v>
      </c>
      <c r="S1716" s="73">
        <v>37253</v>
      </c>
      <c r="T1716" s="72">
        <v>5.24</v>
      </c>
      <c r="U1716" s="73">
        <v>37582</v>
      </c>
      <c r="V1716" s="72">
        <v>4.03</v>
      </c>
      <c r="W1716" s="73">
        <v>37911</v>
      </c>
      <c r="X1716" s="72">
        <v>4.5570000000000004</v>
      </c>
      <c r="Y1716" s="73"/>
    </row>
    <row r="1717" spans="4:25">
      <c r="D1717" s="83" t="e">
        <f t="shared" si="26"/>
        <v>#DIV/0!</v>
      </c>
      <c r="E1717" s="72">
        <f>ROW()</f>
        <v>1717</v>
      </c>
      <c r="K1717" s="73">
        <v>37246</v>
      </c>
      <c r="L1717" s="72">
        <v>2.2200000000000002</v>
      </c>
      <c r="M1717" s="73">
        <v>37244</v>
      </c>
      <c r="N1717" s="72">
        <v>3.23</v>
      </c>
      <c r="O1717" s="73">
        <v>37249</v>
      </c>
      <c r="P1717" s="72">
        <v>4.18</v>
      </c>
      <c r="Q1717" s="73">
        <v>40044</v>
      </c>
      <c r="R1717" s="72">
        <v>1.5939999999999999</v>
      </c>
      <c r="S1717" s="73">
        <v>37256</v>
      </c>
      <c r="T1717" s="72">
        <v>5.26</v>
      </c>
      <c r="U1717" s="73">
        <v>37585</v>
      </c>
      <c r="V1717" s="72">
        <v>4.05</v>
      </c>
      <c r="W1717" s="73">
        <v>37914</v>
      </c>
      <c r="X1717" s="72">
        <v>4.5469999999999997</v>
      </c>
      <c r="Y1717" s="73"/>
    </row>
    <row r="1718" spans="4:25">
      <c r="D1718" s="83" t="e">
        <f t="shared" si="26"/>
        <v>#DIV/0!</v>
      </c>
      <c r="E1718" s="72">
        <f>ROW()</f>
        <v>1718</v>
      </c>
      <c r="K1718" s="73">
        <v>37249</v>
      </c>
      <c r="L1718" s="72">
        <v>2.21</v>
      </c>
      <c r="M1718" s="73">
        <v>37245</v>
      </c>
      <c r="N1718" s="72">
        <v>3.29</v>
      </c>
      <c r="O1718" s="73">
        <v>37252</v>
      </c>
      <c r="P1718" s="72">
        <v>4.3099999999999996</v>
      </c>
      <c r="Q1718" s="73">
        <v>40045</v>
      </c>
      <c r="R1718" s="72">
        <v>1.5289999999999999</v>
      </c>
      <c r="S1718" s="73">
        <v>37258</v>
      </c>
      <c r="T1718" s="72">
        <v>5.16</v>
      </c>
      <c r="U1718" s="73">
        <v>37586</v>
      </c>
      <c r="V1718" s="72">
        <v>4.0199999999999996</v>
      </c>
      <c r="W1718" s="73">
        <v>37915</v>
      </c>
      <c r="X1718" s="72">
        <v>4.4879999999999995</v>
      </c>
      <c r="Y1718" s="73"/>
    </row>
    <row r="1719" spans="4:25">
      <c r="D1719" s="83" t="e">
        <f t="shared" si="26"/>
        <v>#DIV/0!</v>
      </c>
      <c r="E1719" s="72">
        <f>ROW()</f>
        <v>1719</v>
      </c>
      <c r="K1719" s="73">
        <v>37252</v>
      </c>
      <c r="L1719" s="72">
        <v>2.2599999999999998</v>
      </c>
      <c r="M1719" s="73">
        <v>37246</v>
      </c>
      <c r="N1719" s="72">
        <v>3.35</v>
      </c>
      <c r="O1719" s="73">
        <v>37253</v>
      </c>
      <c r="P1719" s="72">
        <v>4.21</v>
      </c>
      <c r="Q1719" s="73">
        <v>40046</v>
      </c>
      <c r="R1719" s="72">
        <v>1.512</v>
      </c>
      <c r="S1719" s="73">
        <v>37259</v>
      </c>
      <c r="T1719" s="72">
        <v>5.26</v>
      </c>
      <c r="U1719" s="73">
        <v>37587</v>
      </c>
      <c r="V1719" s="72">
        <v>4.0199999999999996</v>
      </c>
      <c r="W1719" s="73">
        <v>37916</v>
      </c>
      <c r="X1719" s="72">
        <v>4.3940000000000001</v>
      </c>
      <c r="Y1719" s="73"/>
    </row>
    <row r="1720" spans="4:25">
      <c r="D1720" s="83" t="e">
        <f t="shared" si="26"/>
        <v>#DIV/0!</v>
      </c>
      <c r="E1720" s="72">
        <f>ROW()</f>
        <v>1720</v>
      </c>
      <c r="K1720" s="73">
        <v>37253</v>
      </c>
      <c r="L1720" s="72">
        <v>2.2200000000000002</v>
      </c>
      <c r="M1720" s="73">
        <v>37249</v>
      </c>
      <c r="N1720" s="72">
        <v>3.36</v>
      </c>
      <c r="O1720" s="73">
        <v>37256</v>
      </c>
      <c r="P1720" s="72">
        <v>4.24</v>
      </c>
      <c r="Q1720" s="73">
        <v>40049</v>
      </c>
      <c r="R1720" s="72">
        <v>1.6080000000000001</v>
      </c>
      <c r="S1720" s="73">
        <v>37260</v>
      </c>
      <c r="T1720" s="72">
        <v>5.0999999999999996</v>
      </c>
      <c r="U1720" s="73">
        <v>37588</v>
      </c>
      <c r="V1720" s="72">
        <v>4.17</v>
      </c>
      <c r="W1720" s="73">
        <v>37917</v>
      </c>
      <c r="X1720" s="72">
        <v>4.2489999999999997</v>
      </c>
      <c r="Y1720" s="73"/>
    </row>
    <row r="1721" spans="4:25">
      <c r="D1721" s="83" t="e">
        <f t="shared" si="26"/>
        <v>#DIV/0!</v>
      </c>
      <c r="E1721" s="72">
        <f>ROW()</f>
        <v>1721</v>
      </c>
      <c r="K1721" s="73">
        <v>37256</v>
      </c>
      <c r="L1721" s="72">
        <v>2.2200000000000002</v>
      </c>
      <c r="M1721" s="73">
        <v>37252</v>
      </c>
      <c r="N1721" s="72">
        <v>3.48</v>
      </c>
      <c r="O1721" s="73">
        <v>37258</v>
      </c>
      <c r="P1721" s="72">
        <v>4.1500000000000004</v>
      </c>
      <c r="Q1721" s="73">
        <v>40050</v>
      </c>
      <c r="R1721" s="72">
        <v>1.5470000000000002</v>
      </c>
      <c r="S1721" s="73">
        <v>37263</v>
      </c>
      <c r="T1721" s="72">
        <v>5.0199999999999996</v>
      </c>
      <c r="U1721" s="73">
        <v>37589</v>
      </c>
      <c r="V1721" s="72">
        <v>4.1900000000000004</v>
      </c>
      <c r="W1721" s="73">
        <v>37918</v>
      </c>
      <c r="X1721" s="72">
        <v>4.3010000000000002</v>
      </c>
      <c r="Y1721" s="73"/>
    </row>
    <row r="1722" spans="4:25">
      <c r="D1722" s="83" t="e">
        <f t="shared" si="26"/>
        <v>#DIV/0!</v>
      </c>
      <c r="E1722" s="72">
        <f>ROW()</f>
        <v>1722</v>
      </c>
      <c r="K1722" s="73">
        <v>37258</v>
      </c>
      <c r="L1722" s="72">
        <v>2.13</v>
      </c>
      <c r="M1722" s="73">
        <v>37253</v>
      </c>
      <c r="N1722" s="72">
        <v>3.39</v>
      </c>
      <c r="O1722" s="73">
        <v>37259</v>
      </c>
      <c r="P1722" s="72">
        <v>4.24</v>
      </c>
      <c r="Q1722" s="73">
        <v>40051</v>
      </c>
      <c r="R1722" s="72">
        <v>1.5129999999999999</v>
      </c>
      <c r="S1722" s="73">
        <v>37264</v>
      </c>
      <c r="T1722" s="72">
        <v>4.93</v>
      </c>
      <c r="U1722" s="73">
        <v>37592</v>
      </c>
      <c r="V1722" s="72">
        <v>4.1900000000000004</v>
      </c>
      <c r="W1722" s="73">
        <v>37921</v>
      </c>
      <c r="X1722" s="72">
        <v>4.2510000000000003</v>
      </c>
      <c r="Y1722" s="73"/>
    </row>
    <row r="1723" spans="4:25">
      <c r="D1723" s="83" t="e">
        <f t="shared" si="26"/>
        <v>#DIV/0!</v>
      </c>
      <c r="E1723" s="72">
        <f>ROW()</f>
        <v>1723</v>
      </c>
      <c r="K1723" s="73">
        <v>37259</v>
      </c>
      <c r="L1723" s="72">
        <v>2.1800000000000002</v>
      </c>
      <c r="M1723" s="73">
        <v>37256</v>
      </c>
      <c r="N1723" s="72">
        <v>3.41</v>
      </c>
      <c r="O1723" s="73">
        <v>37260</v>
      </c>
      <c r="P1723" s="72">
        <v>4.07</v>
      </c>
      <c r="Q1723" s="73">
        <v>40052</v>
      </c>
      <c r="R1723" s="72">
        <v>1.516</v>
      </c>
      <c r="S1723" s="73">
        <v>37265</v>
      </c>
      <c r="T1723" s="72">
        <v>5.03</v>
      </c>
      <c r="U1723" s="73">
        <v>37593</v>
      </c>
      <c r="V1723" s="72">
        <v>4.2300000000000004</v>
      </c>
      <c r="W1723" s="73">
        <v>37922</v>
      </c>
      <c r="X1723" s="72">
        <v>4.2789999999999999</v>
      </c>
      <c r="Y1723" s="73"/>
    </row>
    <row r="1724" spans="4:25">
      <c r="D1724" s="83" t="e">
        <f t="shared" si="26"/>
        <v>#DIV/0!</v>
      </c>
      <c r="E1724" s="72">
        <f>ROW()</f>
        <v>1724</v>
      </c>
      <c r="K1724" s="73">
        <v>37260</v>
      </c>
      <c r="L1724" s="72">
        <v>2.1</v>
      </c>
      <c r="M1724" s="73">
        <v>37258</v>
      </c>
      <c r="N1724" s="72">
        <v>3.3</v>
      </c>
      <c r="O1724" s="73">
        <v>37263</v>
      </c>
      <c r="P1724" s="72">
        <v>3.99</v>
      </c>
      <c r="Q1724" s="73">
        <v>40053</v>
      </c>
      <c r="R1724" s="72">
        <v>1.5289999999999999</v>
      </c>
      <c r="S1724" s="73">
        <v>37266</v>
      </c>
      <c r="T1724" s="72">
        <v>5.0199999999999996</v>
      </c>
      <c r="U1724" s="73">
        <v>37594</v>
      </c>
      <c r="V1724" s="72">
        <v>4.18</v>
      </c>
      <c r="W1724" s="73">
        <v>37923</v>
      </c>
      <c r="X1724" s="72">
        <v>4.2110000000000003</v>
      </c>
      <c r="Y1724" s="73"/>
    </row>
    <row r="1725" spans="4:25">
      <c r="D1725" s="83" t="e">
        <f t="shared" si="26"/>
        <v>#DIV/0!</v>
      </c>
      <c r="E1725" s="72">
        <f>ROW()</f>
        <v>1725</v>
      </c>
      <c r="K1725" s="73">
        <v>37263</v>
      </c>
      <c r="L1725" s="72">
        <v>2.0499999999999998</v>
      </c>
      <c r="M1725" s="73">
        <v>37259</v>
      </c>
      <c r="N1725" s="72">
        <v>3.37</v>
      </c>
      <c r="O1725" s="73">
        <v>37264</v>
      </c>
      <c r="P1725" s="72">
        <v>3.89</v>
      </c>
      <c r="Q1725" s="73">
        <v>40056</v>
      </c>
      <c r="R1725" s="72">
        <v>1.4990000000000001</v>
      </c>
      <c r="S1725" s="73">
        <v>37267</v>
      </c>
      <c r="T1725" s="72">
        <v>4.9000000000000004</v>
      </c>
      <c r="U1725" s="73">
        <v>37595</v>
      </c>
      <c r="V1725" s="72">
        <v>4.1399999999999997</v>
      </c>
      <c r="W1725" s="73">
        <v>37924</v>
      </c>
      <c r="X1725" s="72">
        <v>4.3150000000000004</v>
      </c>
      <c r="Y1725" s="73"/>
    </row>
    <row r="1726" spans="4:25">
      <c r="D1726" s="83" t="e">
        <f t="shared" si="26"/>
        <v>#DIV/0!</v>
      </c>
      <c r="E1726" s="72">
        <f>ROW()</f>
        <v>1726</v>
      </c>
      <c r="K1726" s="73">
        <v>37264</v>
      </c>
      <c r="L1726" s="72">
        <v>2</v>
      </c>
      <c r="M1726" s="73">
        <v>37260</v>
      </c>
      <c r="N1726" s="72">
        <v>3.21</v>
      </c>
      <c r="O1726" s="73">
        <v>37265</v>
      </c>
      <c r="P1726" s="72">
        <v>3.98</v>
      </c>
      <c r="Q1726" s="73">
        <v>40057</v>
      </c>
      <c r="R1726" s="72">
        <v>1.448</v>
      </c>
      <c r="S1726" s="73">
        <v>37270</v>
      </c>
      <c r="T1726" s="72">
        <v>4.7699999999999996</v>
      </c>
      <c r="U1726" s="73">
        <v>37596</v>
      </c>
      <c r="V1726" s="72">
        <v>4.1500000000000004</v>
      </c>
      <c r="W1726" s="73">
        <v>37925</v>
      </c>
      <c r="X1726" s="72">
        <v>4.3789999999999996</v>
      </c>
      <c r="Y1726" s="73"/>
    </row>
    <row r="1727" spans="4:25">
      <c r="D1727" s="83" t="e">
        <f t="shared" si="26"/>
        <v>#DIV/0!</v>
      </c>
      <c r="E1727" s="72">
        <f>ROW()</f>
        <v>1727</v>
      </c>
      <c r="K1727" s="73">
        <v>37265</v>
      </c>
      <c r="L1727" s="72">
        <v>2.1</v>
      </c>
      <c r="M1727" s="73">
        <v>37263</v>
      </c>
      <c r="N1727" s="72">
        <v>3.1</v>
      </c>
      <c r="O1727" s="73">
        <v>37266</v>
      </c>
      <c r="P1727" s="72">
        <v>3.9699999999999998</v>
      </c>
      <c r="Q1727" s="73">
        <v>40058</v>
      </c>
      <c r="R1727" s="72">
        <v>1.431</v>
      </c>
      <c r="S1727" s="73">
        <v>37271</v>
      </c>
      <c r="T1727" s="72">
        <v>4.84</v>
      </c>
      <c r="U1727" s="73">
        <v>37599</v>
      </c>
      <c r="V1727" s="72">
        <v>4.07</v>
      </c>
      <c r="W1727" s="73">
        <v>37928</v>
      </c>
      <c r="X1727" s="72">
        <v>4.3550000000000004</v>
      </c>
      <c r="Y1727" s="73"/>
    </row>
    <row r="1728" spans="4:25">
      <c r="D1728" s="83" t="e">
        <f t="shared" si="26"/>
        <v>#DIV/0!</v>
      </c>
      <c r="E1728" s="72">
        <f>ROW()</f>
        <v>1728</v>
      </c>
      <c r="K1728" s="73">
        <v>37266</v>
      </c>
      <c r="L1728" s="72">
        <v>2.06</v>
      </c>
      <c r="M1728" s="73">
        <v>37264</v>
      </c>
      <c r="N1728" s="72">
        <v>3.02</v>
      </c>
      <c r="O1728" s="73">
        <v>37267</v>
      </c>
      <c r="P1728" s="72">
        <v>3.85</v>
      </c>
      <c r="Q1728" s="73">
        <v>40059</v>
      </c>
      <c r="R1728" s="72">
        <v>1.395</v>
      </c>
      <c r="S1728" s="73">
        <v>37272</v>
      </c>
      <c r="T1728" s="72">
        <v>4.8</v>
      </c>
      <c r="U1728" s="73">
        <v>37600</v>
      </c>
      <c r="V1728" s="72">
        <v>4.05</v>
      </c>
      <c r="W1728" s="73">
        <v>37929</v>
      </c>
      <c r="X1728" s="72">
        <v>4.4020000000000001</v>
      </c>
      <c r="Y1728" s="73"/>
    </row>
    <row r="1729" spans="4:25">
      <c r="D1729" s="83" t="e">
        <f t="shared" si="26"/>
        <v>#DIV/0!</v>
      </c>
      <c r="E1729" s="72">
        <f>ROW()</f>
        <v>1729</v>
      </c>
      <c r="K1729" s="73">
        <v>37267</v>
      </c>
      <c r="L1729" s="72">
        <v>2.04</v>
      </c>
      <c r="M1729" s="73">
        <v>37265</v>
      </c>
      <c r="N1729" s="72">
        <v>3.09</v>
      </c>
      <c r="O1729" s="73">
        <v>37270</v>
      </c>
      <c r="P1729" s="72">
        <v>3.62</v>
      </c>
      <c r="Q1729" s="73">
        <v>40060</v>
      </c>
      <c r="R1729" s="72">
        <v>1.3860000000000001</v>
      </c>
      <c r="S1729" s="73">
        <v>37273</v>
      </c>
      <c r="T1729" s="72">
        <v>4.84</v>
      </c>
      <c r="U1729" s="73">
        <v>37601</v>
      </c>
      <c r="V1729" s="72">
        <v>4.09</v>
      </c>
      <c r="W1729" s="73">
        <v>37930</v>
      </c>
      <c r="X1729" s="72">
        <v>4.3659999999999997</v>
      </c>
      <c r="Y1729" s="73"/>
    </row>
    <row r="1730" spans="4:25">
      <c r="D1730" s="83" t="e">
        <f t="shared" si="26"/>
        <v>#DIV/0!</v>
      </c>
      <c r="E1730" s="72">
        <f>ROW()</f>
        <v>1730</v>
      </c>
      <c r="K1730" s="73">
        <v>37270</v>
      </c>
      <c r="L1730" s="72">
        <v>1.88</v>
      </c>
      <c r="M1730" s="73">
        <v>37266</v>
      </c>
      <c r="N1730" s="72">
        <v>3.06</v>
      </c>
      <c r="O1730" s="73">
        <v>37271</v>
      </c>
      <c r="P1730" s="72">
        <v>3.7</v>
      </c>
      <c r="Q1730" s="73">
        <v>40063</v>
      </c>
      <c r="R1730" s="72">
        <v>1.419</v>
      </c>
      <c r="S1730" s="73">
        <v>37274</v>
      </c>
      <c r="T1730" s="72">
        <v>4.9800000000000004</v>
      </c>
      <c r="U1730" s="73">
        <v>37602</v>
      </c>
      <c r="V1730" s="72">
        <v>4.05</v>
      </c>
      <c r="W1730" s="73">
        <v>37931</v>
      </c>
      <c r="X1730" s="72">
        <v>4.4109999999999996</v>
      </c>
      <c r="Y1730" s="73"/>
    </row>
    <row r="1731" spans="4:25">
      <c r="D1731" s="83" t="e">
        <f t="shared" si="26"/>
        <v>#DIV/0!</v>
      </c>
      <c r="E1731" s="72">
        <f>ROW()</f>
        <v>1731</v>
      </c>
      <c r="K1731" s="73">
        <v>37271</v>
      </c>
      <c r="L1731" s="72">
        <v>1.8900000000000001</v>
      </c>
      <c r="M1731" s="73">
        <v>37267</v>
      </c>
      <c r="N1731" s="72">
        <v>2.9699999999999998</v>
      </c>
      <c r="O1731" s="73">
        <v>37272</v>
      </c>
      <c r="P1731" s="72">
        <v>3.67</v>
      </c>
      <c r="Q1731" s="73">
        <v>40064</v>
      </c>
      <c r="R1731" s="72">
        <v>1.4219999999999999</v>
      </c>
      <c r="S1731" s="73">
        <v>37277</v>
      </c>
      <c r="T1731" s="72">
        <v>4.92</v>
      </c>
      <c r="U1731" s="73">
        <v>37603</v>
      </c>
      <c r="V1731" s="72">
        <v>4.0599999999999996</v>
      </c>
      <c r="W1731" s="73">
        <v>37932</v>
      </c>
      <c r="X1731" s="72">
        <v>4.4719999999999995</v>
      </c>
      <c r="Y1731" s="73"/>
    </row>
    <row r="1732" spans="4:25">
      <c r="D1732" s="83" t="e">
        <f t="shared" si="26"/>
        <v>#DIV/0!</v>
      </c>
      <c r="E1732" s="72">
        <f>ROW()</f>
        <v>1732</v>
      </c>
      <c r="K1732" s="73">
        <v>37272</v>
      </c>
      <c r="L1732" s="72">
        <v>1.92</v>
      </c>
      <c r="M1732" s="73">
        <v>37270</v>
      </c>
      <c r="N1732" s="72">
        <v>2.76</v>
      </c>
      <c r="O1732" s="73">
        <v>37273</v>
      </c>
      <c r="P1732" s="72">
        <v>3.7199999999999998</v>
      </c>
      <c r="Q1732" s="73">
        <v>40065</v>
      </c>
      <c r="R1732" s="72">
        <v>1.423</v>
      </c>
      <c r="S1732" s="73">
        <v>37278</v>
      </c>
      <c r="T1732" s="72">
        <v>4.92</v>
      </c>
      <c r="U1732" s="73">
        <v>37606</v>
      </c>
      <c r="V1732" s="72">
        <v>4.1100000000000003</v>
      </c>
      <c r="W1732" s="73">
        <v>37935</v>
      </c>
      <c r="X1732" s="72">
        <v>4.5149999999999997</v>
      </c>
      <c r="Y1732" s="73"/>
    </row>
    <row r="1733" spans="4:25">
      <c r="D1733" s="83" t="e">
        <f t="shared" si="26"/>
        <v>#DIV/0!</v>
      </c>
      <c r="E1733" s="72">
        <f>ROW()</f>
        <v>1733</v>
      </c>
      <c r="K1733" s="73">
        <v>37273</v>
      </c>
      <c r="L1733" s="72">
        <v>1.94</v>
      </c>
      <c r="M1733" s="73">
        <v>37271</v>
      </c>
      <c r="N1733" s="72">
        <v>2.85</v>
      </c>
      <c r="O1733" s="73">
        <v>37274</v>
      </c>
      <c r="P1733" s="72">
        <v>3.83</v>
      </c>
      <c r="Q1733" s="73">
        <v>40066</v>
      </c>
      <c r="R1733" s="72">
        <v>1.423</v>
      </c>
      <c r="S1733" s="73">
        <v>37279</v>
      </c>
      <c r="T1733" s="72">
        <v>4.96</v>
      </c>
      <c r="U1733" s="73">
        <v>37607</v>
      </c>
      <c r="V1733" s="72">
        <v>4.1900000000000004</v>
      </c>
      <c r="W1733" s="73">
        <v>37936</v>
      </c>
      <c r="X1733" s="72">
        <v>4.4829999999999997</v>
      </c>
      <c r="Y1733" s="73"/>
    </row>
    <row r="1734" spans="4:25">
      <c r="D1734" s="83" t="e">
        <f t="shared" si="26"/>
        <v>#DIV/0!</v>
      </c>
      <c r="E1734" s="72">
        <f>ROW()</f>
        <v>1734</v>
      </c>
      <c r="K1734" s="73">
        <v>37274</v>
      </c>
      <c r="L1734" s="72">
        <v>2.0499999999999998</v>
      </c>
      <c r="M1734" s="73">
        <v>37272</v>
      </c>
      <c r="N1734" s="72">
        <v>2.8</v>
      </c>
      <c r="O1734" s="73">
        <v>37277</v>
      </c>
      <c r="P1734" s="72">
        <v>3.84</v>
      </c>
      <c r="Q1734" s="73">
        <v>40067</v>
      </c>
      <c r="R1734" s="72">
        <v>1.421</v>
      </c>
      <c r="S1734" s="73">
        <v>37280</v>
      </c>
      <c r="T1734" s="72">
        <v>5.04</v>
      </c>
      <c r="U1734" s="73">
        <v>37608</v>
      </c>
      <c r="V1734" s="72">
        <v>4.1749999999999998</v>
      </c>
      <c r="W1734" s="73">
        <v>37937</v>
      </c>
      <c r="X1734" s="72">
        <v>4.49</v>
      </c>
      <c r="Y1734" s="73"/>
    </row>
    <row r="1735" spans="4:25">
      <c r="D1735" s="83" t="e">
        <f t="shared" si="26"/>
        <v>#DIV/0!</v>
      </c>
      <c r="E1735" s="72">
        <f>ROW()</f>
        <v>1735</v>
      </c>
      <c r="K1735" s="73">
        <v>37277</v>
      </c>
      <c r="L1735" s="72">
        <v>2.06</v>
      </c>
      <c r="M1735" s="73">
        <v>37273</v>
      </c>
      <c r="N1735" s="72">
        <v>2.87</v>
      </c>
      <c r="O1735" s="73">
        <v>37278</v>
      </c>
      <c r="P1735" s="72">
        <v>3.88</v>
      </c>
      <c r="Q1735" s="73">
        <v>40070</v>
      </c>
      <c r="R1735" s="72">
        <v>1.403</v>
      </c>
      <c r="S1735" s="73">
        <v>37281</v>
      </c>
      <c r="T1735" s="72">
        <v>5.09</v>
      </c>
      <c r="U1735" s="73">
        <v>37609</v>
      </c>
      <c r="V1735" s="72">
        <v>4.0960000000000001</v>
      </c>
      <c r="W1735" s="73">
        <v>37938</v>
      </c>
      <c r="X1735" s="72">
        <v>4.4879999999999995</v>
      </c>
      <c r="Y1735" s="73"/>
    </row>
    <row r="1736" spans="4:25">
      <c r="D1736" s="83" t="e">
        <f t="shared" si="26"/>
        <v>#DIV/0!</v>
      </c>
      <c r="E1736" s="72">
        <f>ROW()</f>
        <v>1736</v>
      </c>
      <c r="K1736" s="73">
        <v>37278</v>
      </c>
      <c r="L1736" s="72">
        <v>2.09</v>
      </c>
      <c r="M1736" s="73">
        <v>37274</v>
      </c>
      <c r="N1736" s="72">
        <v>3.02</v>
      </c>
      <c r="O1736" s="73">
        <v>37279</v>
      </c>
      <c r="P1736" s="72">
        <v>3.9</v>
      </c>
      <c r="Q1736" s="73">
        <v>40071</v>
      </c>
      <c r="R1736" s="72">
        <v>1.411</v>
      </c>
      <c r="S1736" s="73">
        <v>37284</v>
      </c>
      <c r="T1736" s="72">
        <v>5.13</v>
      </c>
      <c r="U1736" s="73">
        <v>37610</v>
      </c>
      <c r="V1736" s="72">
        <v>4.0350000000000001</v>
      </c>
      <c r="W1736" s="73">
        <v>37939</v>
      </c>
      <c r="X1736" s="72">
        <v>4.3620000000000001</v>
      </c>
      <c r="Y1736" s="73"/>
    </row>
    <row r="1737" spans="4:25">
      <c r="D1737" s="83" t="e">
        <f t="shared" si="26"/>
        <v>#DIV/0!</v>
      </c>
      <c r="E1737" s="72">
        <f>ROW()</f>
        <v>1737</v>
      </c>
      <c r="K1737" s="73">
        <v>37279</v>
      </c>
      <c r="L1737" s="72">
        <v>2.11</v>
      </c>
      <c r="M1737" s="73">
        <v>37277</v>
      </c>
      <c r="N1737" s="72">
        <v>3.01</v>
      </c>
      <c r="O1737" s="73">
        <v>37280</v>
      </c>
      <c r="P1737" s="72">
        <v>3.95</v>
      </c>
      <c r="Q1737" s="73">
        <v>40072</v>
      </c>
      <c r="R1737" s="72">
        <v>1.466</v>
      </c>
      <c r="S1737" s="73">
        <v>37285</v>
      </c>
      <c r="T1737" s="72">
        <v>5.12</v>
      </c>
      <c r="U1737" s="73">
        <v>37613</v>
      </c>
      <c r="V1737" s="72">
        <v>4.04</v>
      </c>
      <c r="W1737" s="73">
        <v>37942</v>
      </c>
      <c r="X1737" s="72">
        <v>4.2560000000000002</v>
      </c>
      <c r="Y1737" s="73"/>
    </row>
    <row r="1738" spans="4:25">
      <c r="D1738" s="83" t="e">
        <f t="shared" si="26"/>
        <v>#DIV/0!</v>
      </c>
      <c r="E1738" s="72">
        <f>ROW()</f>
        <v>1738</v>
      </c>
      <c r="K1738" s="73">
        <v>37280</v>
      </c>
      <c r="L1738" s="72">
        <v>2.17</v>
      </c>
      <c r="M1738" s="73">
        <v>37278</v>
      </c>
      <c r="N1738" s="72">
        <v>3.07</v>
      </c>
      <c r="O1738" s="73">
        <v>37281</v>
      </c>
      <c r="P1738" s="72">
        <v>4.26</v>
      </c>
      <c r="Q1738" s="73">
        <v>40073</v>
      </c>
      <c r="R1738" s="72">
        <v>1.502</v>
      </c>
      <c r="S1738" s="73">
        <v>37286</v>
      </c>
      <c r="T1738" s="72">
        <v>5.05</v>
      </c>
      <c r="U1738" s="73">
        <v>37614</v>
      </c>
      <c r="V1738" s="72">
        <v>4.04</v>
      </c>
      <c r="W1738" s="73">
        <v>37943</v>
      </c>
      <c r="X1738" s="72">
        <v>4.2389999999999999</v>
      </c>
      <c r="Y1738" s="73"/>
    </row>
    <row r="1739" spans="4:25">
      <c r="D1739" s="83" t="e">
        <f t="shared" si="26"/>
        <v>#DIV/0!</v>
      </c>
      <c r="E1739" s="72">
        <f>ROW()</f>
        <v>1739</v>
      </c>
      <c r="K1739" s="73">
        <v>37281</v>
      </c>
      <c r="L1739" s="72">
        <v>2.2400000000000002</v>
      </c>
      <c r="M1739" s="73">
        <v>37279</v>
      </c>
      <c r="N1739" s="72">
        <v>3.08</v>
      </c>
      <c r="O1739" s="73">
        <v>37284</v>
      </c>
      <c r="P1739" s="72">
        <v>4.25</v>
      </c>
      <c r="Q1739" s="73">
        <v>40074</v>
      </c>
      <c r="R1739" s="72">
        <v>1.4750000000000001</v>
      </c>
      <c r="S1739" s="73">
        <v>37287</v>
      </c>
      <c r="T1739" s="72">
        <v>5.15</v>
      </c>
      <c r="U1739" s="73">
        <v>37617</v>
      </c>
      <c r="V1739" s="72">
        <v>3.94</v>
      </c>
      <c r="W1739" s="73">
        <v>37944</v>
      </c>
      <c r="X1739" s="72">
        <v>4.1470000000000002</v>
      </c>
      <c r="Y1739" s="73"/>
    </row>
    <row r="1740" spans="4:25">
      <c r="D1740" s="83" t="e">
        <f t="shared" si="26"/>
        <v>#DIV/0!</v>
      </c>
      <c r="E1740" s="72">
        <f>ROW()</f>
        <v>1740</v>
      </c>
      <c r="K1740" s="73">
        <v>37284</v>
      </c>
      <c r="L1740" s="72">
        <v>2.23</v>
      </c>
      <c r="M1740" s="73">
        <v>37280</v>
      </c>
      <c r="N1740" s="72">
        <v>3.15</v>
      </c>
      <c r="O1740" s="73">
        <v>37285</v>
      </c>
      <c r="P1740" s="72">
        <v>4.2300000000000004</v>
      </c>
      <c r="Q1740" s="73">
        <v>40077</v>
      </c>
      <c r="R1740" s="72">
        <v>1.5289999999999999</v>
      </c>
      <c r="S1740" s="73">
        <v>37288</v>
      </c>
      <c r="T1740" s="72">
        <v>5.15</v>
      </c>
      <c r="U1740" s="73">
        <v>37620</v>
      </c>
      <c r="V1740" s="72">
        <v>3.8479999999999999</v>
      </c>
      <c r="W1740" s="73">
        <v>37945</v>
      </c>
      <c r="X1740" s="72">
        <v>4.2379999999999995</v>
      </c>
      <c r="Y1740" s="73"/>
    </row>
    <row r="1741" spans="4:25">
      <c r="D1741" s="83" t="e">
        <f t="shared" si="26"/>
        <v>#DIV/0!</v>
      </c>
      <c r="E1741" s="72">
        <f>ROW()</f>
        <v>1741</v>
      </c>
      <c r="K1741" s="73">
        <v>37285</v>
      </c>
      <c r="L1741" s="72">
        <v>2.2200000000000002</v>
      </c>
      <c r="M1741" s="73">
        <v>37281</v>
      </c>
      <c r="N1741" s="72">
        <v>3.25</v>
      </c>
      <c r="O1741" s="73">
        <v>37286</v>
      </c>
      <c r="P1741" s="72">
        <v>4.1399999999999997</v>
      </c>
      <c r="Q1741" s="73">
        <v>40078</v>
      </c>
      <c r="R1741" s="72">
        <v>1.5289999999999999</v>
      </c>
      <c r="S1741" s="73">
        <v>37291</v>
      </c>
      <c r="T1741" s="72">
        <v>5.08</v>
      </c>
      <c r="U1741" s="73">
        <v>37621</v>
      </c>
      <c r="V1741" s="72">
        <v>3.7989999999999999</v>
      </c>
      <c r="W1741" s="73">
        <v>37946</v>
      </c>
      <c r="X1741" s="72">
        <v>4.202</v>
      </c>
      <c r="Y1741" s="73"/>
    </row>
    <row r="1742" spans="4:25">
      <c r="D1742" s="83" t="e">
        <f t="shared" ref="D1742:D1805" si="27">LN(B1742/B1741)</f>
        <v>#DIV/0!</v>
      </c>
      <c r="E1742" s="72">
        <f>ROW()</f>
        <v>1742</v>
      </c>
      <c r="K1742" s="73">
        <v>37286</v>
      </c>
      <c r="L1742" s="72">
        <v>2.17</v>
      </c>
      <c r="M1742" s="73">
        <v>37284</v>
      </c>
      <c r="N1742" s="72">
        <v>3.2</v>
      </c>
      <c r="O1742" s="73">
        <v>37287</v>
      </c>
      <c r="P1742" s="72">
        <v>4.25</v>
      </c>
      <c r="Q1742" s="73">
        <v>40079</v>
      </c>
      <c r="R1742" s="72">
        <v>1.5009999999999999</v>
      </c>
      <c r="S1742" s="73">
        <v>37292</v>
      </c>
      <c r="T1742" s="72">
        <v>4.97</v>
      </c>
      <c r="U1742" s="73">
        <v>37623</v>
      </c>
      <c r="V1742" s="72">
        <v>3.6970000000000001</v>
      </c>
      <c r="W1742" s="73">
        <v>37949</v>
      </c>
      <c r="X1742" s="72">
        <v>4.2160000000000002</v>
      </c>
      <c r="Y1742" s="73"/>
    </row>
    <row r="1743" spans="4:25">
      <c r="D1743" s="83" t="e">
        <f t="shared" si="27"/>
        <v>#DIV/0!</v>
      </c>
      <c r="E1743" s="72">
        <f>ROW()</f>
        <v>1743</v>
      </c>
      <c r="K1743" s="73">
        <v>37287</v>
      </c>
      <c r="L1743" s="72">
        <v>2.2400000000000002</v>
      </c>
      <c r="M1743" s="73">
        <v>37285</v>
      </c>
      <c r="N1743" s="72">
        <v>3.18</v>
      </c>
      <c r="O1743" s="73">
        <v>37288</v>
      </c>
      <c r="P1743" s="72">
        <v>4.2699999999999996</v>
      </c>
      <c r="Q1743" s="73">
        <v>40080</v>
      </c>
      <c r="R1743" s="72">
        <v>1.466</v>
      </c>
      <c r="S1743" s="73">
        <v>37293</v>
      </c>
      <c r="T1743" s="72">
        <v>5.01</v>
      </c>
      <c r="U1743" s="73">
        <v>37624</v>
      </c>
      <c r="V1743" s="72">
        <v>3.8609999999999998</v>
      </c>
      <c r="W1743" s="73">
        <v>37950</v>
      </c>
      <c r="X1743" s="72">
        <v>4.3220000000000001</v>
      </c>
      <c r="Y1743" s="73"/>
    </row>
    <row r="1744" spans="4:25">
      <c r="D1744" s="83" t="e">
        <f t="shared" si="27"/>
        <v>#DIV/0!</v>
      </c>
      <c r="E1744" s="72">
        <f>ROW()</f>
        <v>1744</v>
      </c>
      <c r="K1744" s="73">
        <v>37288</v>
      </c>
      <c r="L1744" s="72">
        <v>2.27</v>
      </c>
      <c r="M1744" s="73">
        <v>37286</v>
      </c>
      <c r="N1744" s="72">
        <v>3.08</v>
      </c>
      <c r="O1744" s="73">
        <v>37291</v>
      </c>
      <c r="P1744" s="72">
        <v>4.18</v>
      </c>
      <c r="Q1744" s="73">
        <v>40081</v>
      </c>
      <c r="R1744" s="72">
        <v>1.427</v>
      </c>
      <c r="S1744" s="73">
        <v>37294</v>
      </c>
      <c r="T1744" s="72">
        <v>5</v>
      </c>
      <c r="U1744" s="73">
        <v>37627</v>
      </c>
      <c r="V1744" s="72">
        <v>3.887</v>
      </c>
      <c r="W1744" s="73">
        <v>37951</v>
      </c>
      <c r="X1744" s="72">
        <v>4.3259999999999996</v>
      </c>
      <c r="Y1744" s="73"/>
    </row>
    <row r="1745" spans="4:25">
      <c r="D1745" s="83" t="e">
        <f t="shared" si="27"/>
        <v>#DIV/0!</v>
      </c>
      <c r="E1745" s="72">
        <f>ROW()</f>
        <v>1745</v>
      </c>
      <c r="K1745" s="73">
        <v>37291</v>
      </c>
      <c r="L1745" s="72">
        <v>2.2000000000000002</v>
      </c>
      <c r="M1745" s="73">
        <v>37287</v>
      </c>
      <c r="N1745" s="72">
        <v>3.2</v>
      </c>
      <c r="O1745" s="73">
        <v>37292</v>
      </c>
      <c r="P1745" s="72">
        <v>4.05</v>
      </c>
      <c r="Q1745" s="73">
        <v>40084</v>
      </c>
      <c r="R1745" s="72">
        <v>1.5110000000000001</v>
      </c>
      <c r="S1745" s="73">
        <v>37295</v>
      </c>
      <c r="T1745" s="72">
        <v>5.03</v>
      </c>
      <c r="U1745" s="73">
        <v>37628</v>
      </c>
      <c r="V1745" s="72">
        <v>3.9050000000000002</v>
      </c>
      <c r="W1745" s="73">
        <v>37952</v>
      </c>
      <c r="X1745" s="72">
        <v>4.3970000000000002</v>
      </c>
      <c r="Y1745" s="73"/>
    </row>
    <row r="1746" spans="4:25">
      <c r="D1746" s="83" t="e">
        <f t="shared" si="27"/>
        <v>#DIV/0!</v>
      </c>
      <c r="E1746" s="72">
        <f>ROW()</f>
        <v>1746</v>
      </c>
      <c r="K1746" s="73">
        <v>37292</v>
      </c>
      <c r="L1746" s="72">
        <v>2.12</v>
      </c>
      <c r="M1746" s="73">
        <v>37288</v>
      </c>
      <c r="N1746" s="72">
        <v>3.23</v>
      </c>
      <c r="O1746" s="73">
        <v>37293</v>
      </c>
      <c r="P1746" s="72">
        <v>4.07</v>
      </c>
      <c r="Q1746" s="73">
        <v>40085</v>
      </c>
      <c r="R1746" s="72">
        <v>1.504</v>
      </c>
      <c r="S1746" s="73">
        <v>37298</v>
      </c>
      <c r="T1746" s="72">
        <v>5</v>
      </c>
      <c r="U1746" s="73">
        <v>37629</v>
      </c>
      <c r="V1746" s="72">
        <v>3.8660000000000001</v>
      </c>
      <c r="W1746" s="73">
        <v>37953</v>
      </c>
      <c r="X1746" s="72">
        <v>4.3979999999999997</v>
      </c>
      <c r="Y1746" s="73"/>
    </row>
    <row r="1747" spans="4:25">
      <c r="D1747" s="83" t="e">
        <f t="shared" si="27"/>
        <v>#DIV/0!</v>
      </c>
      <c r="E1747" s="72">
        <f>ROW()</f>
        <v>1747</v>
      </c>
      <c r="K1747" s="73">
        <v>37293</v>
      </c>
      <c r="L1747" s="72">
        <v>2.15</v>
      </c>
      <c r="M1747" s="73">
        <v>37291</v>
      </c>
      <c r="N1747" s="72">
        <v>3.12</v>
      </c>
      <c r="O1747" s="73">
        <v>37294</v>
      </c>
      <c r="P1747" s="72">
        <v>4.05</v>
      </c>
      <c r="Q1747" s="73">
        <v>40086</v>
      </c>
      <c r="R1747" s="72">
        <v>1.5049999999999999</v>
      </c>
      <c r="S1747" s="73">
        <v>37302</v>
      </c>
      <c r="T1747" s="72">
        <v>4.9800000000000004</v>
      </c>
      <c r="U1747" s="73">
        <v>37630</v>
      </c>
      <c r="V1747" s="72">
        <v>3.927</v>
      </c>
      <c r="W1747" s="73">
        <v>37956</v>
      </c>
      <c r="X1747" s="72">
        <v>4.4960000000000004</v>
      </c>
      <c r="Y1747" s="73"/>
    </row>
    <row r="1748" spans="4:25">
      <c r="D1748" s="83" t="e">
        <f t="shared" si="27"/>
        <v>#DIV/0!</v>
      </c>
      <c r="E1748" s="72">
        <f>ROW()</f>
        <v>1748</v>
      </c>
      <c r="K1748" s="73">
        <v>37294</v>
      </c>
      <c r="L1748" s="72">
        <v>2.15</v>
      </c>
      <c r="M1748" s="73">
        <v>37292</v>
      </c>
      <c r="N1748" s="72">
        <v>3.05</v>
      </c>
      <c r="O1748" s="73">
        <v>37295</v>
      </c>
      <c r="P1748" s="72">
        <v>4.0599999999999996</v>
      </c>
      <c r="Q1748" s="73">
        <v>40087</v>
      </c>
      <c r="R1748" s="72">
        <v>1.5049999999999999</v>
      </c>
      <c r="S1748" s="73">
        <v>37305</v>
      </c>
      <c r="T1748" s="72">
        <v>4.8899999999999997</v>
      </c>
      <c r="U1748" s="73">
        <v>37631</v>
      </c>
      <c r="V1748" s="72">
        <v>4.0410000000000004</v>
      </c>
      <c r="W1748" s="73">
        <v>37957</v>
      </c>
      <c r="X1748" s="72">
        <v>4.5960000000000001</v>
      </c>
      <c r="Y1748" s="73"/>
    </row>
    <row r="1749" spans="4:25">
      <c r="D1749" s="83" t="e">
        <f t="shared" si="27"/>
        <v>#DIV/0!</v>
      </c>
      <c r="E1749" s="72">
        <f>ROW()</f>
        <v>1749</v>
      </c>
      <c r="K1749" s="73">
        <v>37295</v>
      </c>
      <c r="L1749" s="72">
        <v>2.1800000000000002</v>
      </c>
      <c r="M1749" s="73">
        <v>37293</v>
      </c>
      <c r="N1749" s="72">
        <v>3.06</v>
      </c>
      <c r="O1749" s="73">
        <v>37298</v>
      </c>
      <c r="P1749" s="72">
        <v>4.01</v>
      </c>
      <c r="Q1749" s="73">
        <v>40088</v>
      </c>
      <c r="R1749" s="72">
        <v>1.417</v>
      </c>
      <c r="S1749" s="73">
        <v>37306</v>
      </c>
      <c r="T1749" s="72">
        <v>4.9000000000000004</v>
      </c>
      <c r="U1749" s="73">
        <v>37634</v>
      </c>
      <c r="V1749" s="72">
        <v>4.0190000000000001</v>
      </c>
      <c r="W1749" s="73">
        <v>37958</v>
      </c>
      <c r="X1749" s="72">
        <v>4.5809999999999995</v>
      </c>
      <c r="Y1749" s="73"/>
    </row>
    <row r="1750" spans="4:25">
      <c r="D1750" s="83" t="e">
        <f t="shared" si="27"/>
        <v>#DIV/0!</v>
      </c>
      <c r="E1750" s="72">
        <f>ROW()</f>
        <v>1750</v>
      </c>
      <c r="K1750" s="73">
        <v>37298</v>
      </c>
      <c r="L1750" s="72">
        <v>2.16</v>
      </c>
      <c r="M1750" s="73">
        <v>37294</v>
      </c>
      <c r="N1750" s="72">
        <v>3.04</v>
      </c>
      <c r="O1750" s="73">
        <v>37302</v>
      </c>
      <c r="P1750" s="72">
        <v>4.0599999999999996</v>
      </c>
      <c r="Q1750" s="73">
        <v>40091</v>
      </c>
      <c r="R1750" s="72">
        <v>1.4339999999999999</v>
      </c>
      <c r="S1750" s="73">
        <v>37307</v>
      </c>
      <c r="T1750" s="72">
        <v>4.8899999999999997</v>
      </c>
      <c r="U1750" s="73">
        <v>37635</v>
      </c>
      <c r="V1750" s="72">
        <v>3.9809999999999999</v>
      </c>
      <c r="W1750" s="73">
        <v>37959</v>
      </c>
      <c r="X1750" s="72">
        <v>4.59</v>
      </c>
      <c r="Y1750" s="73"/>
    </row>
    <row r="1751" spans="4:25">
      <c r="D1751" s="83" t="e">
        <f t="shared" si="27"/>
        <v>#DIV/0!</v>
      </c>
      <c r="E1751" s="72">
        <f>ROW()</f>
        <v>1751</v>
      </c>
      <c r="K1751" s="73">
        <v>37302</v>
      </c>
      <c r="L1751" s="72">
        <v>2.25</v>
      </c>
      <c r="M1751" s="73">
        <v>37295</v>
      </c>
      <c r="N1751" s="72">
        <v>3.06</v>
      </c>
      <c r="O1751" s="73">
        <v>37305</v>
      </c>
      <c r="P1751" s="72">
        <v>3.95</v>
      </c>
      <c r="Q1751" s="73">
        <v>40092</v>
      </c>
      <c r="R1751" s="72">
        <v>1.427</v>
      </c>
      <c r="S1751" s="73">
        <v>37308</v>
      </c>
      <c r="T1751" s="72">
        <v>4.9000000000000004</v>
      </c>
      <c r="U1751" s="73">
        <v>37636</v>
      </c>
      <c r="V1751" s="72">
        <v>3.93</v>
      </c>
      <c r="W1751" s="73">
        <v>37960</v>
      </c>
      <c r="X1751" s="72">
        <v>4.5640000000000001</v>
      </c>
      <c r="Y1751" s="73"/>
    </row>
    <row r="1752" spans="4:25">
      <c r="D1752" s="83" t="e">
        <f t="shared" si="27"/>
        <v>#DIV/0!</v>
      </c>
      <c r="E1752" s="72">
        <f>ROW()</f>
        <v>1752</v>
      </c>
      <c r="K1752" s="73">
        <v>37305</v>
      </c>
      <c r="L1752" s="72">
        <v>2.2000000000000002</v>
      </c>
      <c r="M1752" s="73">
        <v>37298</v>
      </c>
      <c r="N1752" s="72">
        <v>3.27</v>
      </c>
      <c r="O1752" s="73">
        <v>37306</v>
      </c>
      <c r="P1752" s="72">
        <v>3.98</v>
      </c>
      <c r="Q1752" s="73">
        <v>40093</v>
      </c>
      <c r="R1752" s="72">
        <v>1.4470000000000001</v>
      </c>
      <c r="S1752" s="73">
        <v>37309</v>
      </c>
      <c r="T1752" s="72">
        <v>4.8899999999999997</v>
      </c>
      <c r="U1752" s="73">
        <v>37637</v>
      </c>
      <c r="V1752" s="72">
        <v>3.93</v>
      </c>
      <c r="W1752" s="73">
        <v>37963</v>
      </c>
      <c r="X1752" s="72">
        <v>4.407</v>
      </c>
      <c r="Y1752" s="73"/>
    </row>
    <row r="1753" spans="4:25">
      <c r="D1753" s="83" t="e">
        <f t="shared" si="27"/>
        <v>#DIV/0!</v>
      </c>
      <c r="E1753" s="72">
        <f>ROW()</f>
        <v>1753</v>
      </c>
      <c r="K1753" s="73">
        <v>37306</v>
      </c>
      <c r="L1753" s="72">
        <v>2.2400000000000002</v>
      </c>
      <c r="M1753" s="73">
        <v>37302</v>
      </c>
      <c r="N1753" s="72">
        <v>3.33</v>
      </c>
      <c r="O1753" s="73">
        <v>37307</v>
      </c>
      <c r="P1753" s="72">
        <v>3.94</v>
      </c>
      <c r="Q1753" s="73">
        <v>40094</v>
      </c>
      <c r="R1753" s="72">
        <v>1.42</v>
      </c>
      <c r="S1753" s="73">
        <v>37312</v>
      </c>
      <c r="T1753" s="72">
        <v>4.84</v>
      </c>
      <c r="U1753" s="73">
        <v>37638</v>
      </c>
      <c r="V1753" s="72">
        <v>3.9079999999999999</v>
      </c>
      <c r="W1753" s="73">
        <v>37964</v>
      </c>
      <c r="X1753" s="72">
        <v>4.444</v>
      </c>
      <c r="Y1753" s="73"/>
    </row>
    <row r="1754" spans="4:25">
      <c r="D1754" s="83" t="e">
        <f t="shared" si="27"/>
        <v>#DIV/0!</v>
      </c>
      <c r="E1754" s="72">
        <f>ROW()</f>
        <v>1754</v>
      </c>
      <c r="K1754" s="73">
        <v>37307</v>
      </c>
      <c r="L1754" s="72">
        <v>2.2400000000000002</v>
      </c>
      <c r="M1754" s="73">
        <v>37305</v>
      </c>
      <c r="N1754" s="72">
        <v>3.23</v>
      </c>
      <c r="O1754" s="73">
        <v>37308</v>
      </c>
      <c r="P1754" s="72">
        <v>3.96</v>
      </c>
      <c r="Q1754" s="73">
        <v>40095</v>
      </c>
      <c r="R1754" s="72">
        <v>1.4279999999999999</v>
      </c>
      <c r="S1754" s="73">
        <v>37313</v>
      </c>
      <c r="T1754" s="72">
        <v>4.82</v>
      </c>
      <c r="U1754" s="73">
        <v>37641</v>
      </c>
      <c r="V1754" s="72">
        <v>3.8769999999999998</v>
      </c>
      <c r="W1754" s="73">
        <v>37965</v>
      </c>
      <c r="X1754" s="72">
        <v>4.5469999999999997</v>
      </c>
      <c r="Y1754" s="73"/>
    </row>
    <row r="1755" spans="4:25">
      <c r="D1755" s="83" t="e">
        <f t="shared" si="27"/>
        <v>#DIV/0!</v>
      </c>
      <c r="E1755" s="72">
        <f>ROW()</f>
        <v>1755</v>
      </c>
      <c r="K1755" s="73">
        <v>37308</v>
      </c>
      <c r="L1755" s="72">
        <v>2.27</v>
      </c>
      <c r="M1755" s="73">
        <v>37306</v>
      </c>
      <c r="N1755" s="72">
        <v>3.26</v>
      </c>
      <c r="O1755" s="73">
        <v>37309</v>
      </c>
      <c r="P1755" s="72">
        <v>3.96</v>
      </c>
      <c r="Q1755" s="73">
        <v>40098</v>
      </c>
      <c r="R1755" s="72">
        <v>1.464</v>
      </c>
      <c r="S1755" s="73">
        <v>37314</v>
      </c>
      <c r="T1755" s="72">
        <v>4.88</v>
      </c>
      <c r="U1755" s="73">
        <v>37642</v>
      </c>
      <c r="V1755" s="72">
        <v>3.847</v>
      </c>
      <c r="W1755" s="73">
        <v>37966</v>
      </c>
      <c r="X1755" s="72">
        <v>4.4749999999999996</v>
      </c>
      <c r="Y1755" s="73"/>
    </row>
    <row r="1756" spans="4:25">
      <c r="D1756" s="83" t="e">
        <f t="shared" si="27"/>
        <v>#DIV/0!</v>
      </c>
      <c r="E1756" s="72">
        <f>ROW()</f>
        <v>1756</v>
      </c>
      <c r="K1756" s="73">
        <v>37309</v>
      </c>
      <c r="L1756" s="72">
        <v>2.27</v>
      </c>
      <c r="M1756" s="73">
        <v>37307</v>
      </c>
      <c r="N1756" s="72">
        <v>3.22</v>
      </c>
      <c r="O1756" s="73">
        <v>37312</v>
      </c>
      <c r="P1756" s="72">
        <v>3.89</v>
      </c>
      <c r="Q1756" s="73">
        <v>40099</v>
      </c>
      <c r="R1756" s="72">
        <v>1.446</v>
      </c>
      <c r="S1756" s="73">
        <v>37315</v>
      </c>
      <c r="T1756" s="72">
        <v>4.7699999999999996</v>
      </c>
      <c r="U1756" s="73">
        <v>37643</v>
      </c>
      <c r="V1756" s="72">
        <v>3.8029999999999999</v>
      </c>
      <c r="W1756" s="73">
        <v>37967</v>
      </c>
      <c r="X1756" s="72">
        <v>4.3870000000000005</v>
      </c>
      <c r="Y1756" s="73"/>
    </row>
    <row r="1757" spans="4:25">
      <c r="D1757" s="83" t="e">
        <f t="shared" si="27"/>
        <v>#DIV/0!</v>
      </c>
      <c r="E1757" s="72">
        <f>ROW()</f>
        <v>1757</v>
      </c>
      <c r="K1757" s="73">
        <v>37312</v>
      </c>
      <c r="L1757" s="72">
        <v>2.2599999999999998</v>
      </c>
      <c r="M1757" s="73">
        <v>37308</v>
      </c>
      <c r="N1757" s="72">
        <v>3.24</v>
      </c>
      <c r="O1757" s="73">
        <v>37313</v>
      </c>
      <c r="P1757" s="72">
        <v>3.92</v>
      </c>
      <c r="Q1757" s="73">
        <v>40100</v>
      </c>
      <c r="R1757" s="72">
        <v>1.43</v>
      </c>
      <c r="S1757" s="73">
        <v>37316</v>
      </c>
      <c r="T1757" s="72">
        <v>4.78</v>
      </c>
      <c r="U1757" s="73">
        <v>37644</v>
      </c>
      <c r="V1757" s="72">
        <v>3.7770000000000001</v>
      </c>
      <c r="W1757" s="73">
        <v>37970</v>
      </c>
      <c r="X1757" s="72">
        <v>4.4409999999999998</v>
      </c>
      <c r="Y1757" s="73"/>
    </row>
    <row r="1758" spans="4:25">
      <c r="D1758" s="83" t="e">
        <f t="shared" si="27"/>
        <v>#DIV/0!</v>
      </c>
      <c r="E1758" s="72">
        <f>ROW()</f>
        <v>1758</v>
      </c>
      <c r="K1758" s="73">
        <v>37313</v>
      </c>
      <c r="L1758" s="72">
        <v>2.25</v>
      </c>
      <c r="M1758" s="73">
        <v>37309</v>
      </c>
      <c r="N1758" s="72">
        <v>3.24</v>
      </c>
      <c r="O1758" s="73">
        <v>37314</v>
      </c>
      <c r="P1758" s="72">
        <v>4</v>
      </c>
      <c r="Q1758" s="73">
        <v>40101</v>
      </c>
      <c r="R1758" s="72">
        <v>1.4379999999999999</v>
      </c>
      <c r="S1758" s="73">
        <v>37319</v>
      </c>
      <c r="T1758" s="72">
        <v>4.8899999999999997</v>
      </c>
      <c r="U1758" s="73">
        <v>37645</v>
      </c>
      <c r="V1758" s="72">
        <v>3.7960000000000003</v>
      </c>
      <c r="W1758" s="73">
        <v>37971</v>
      </c>
      <c r="X1758" s="72">
        <v>4.3940000000000001</v>
      </c>
      <c r="Y1758" s="73"/>
    </row>
    <row r="1759" spans="4:25">
      <c r="D1759" s="83" t="e">
        <f t="shared" si="27"/>
        <v>#DIV/0!</v>
      </c>
      <c r="E1759" s="72">
        <f>ROW()</f>
        <v>1759</v>
      </c>
      <c r="K1759" s="73">
        <v>37314</v>
      </c>
      <c r="L1759" s="72">
        <v>2.29</v>
      </c>
      <c r="M1759" s="73">
        <v>37312</v>
      </c>
      <c r="N1759" s="72">
        <v>3.18</v>
      </c>
      <c r="O1759" s="73">
        <v>37315</v>
      </c>
      <c r="P1759" s="72">
        <v>3.89</v>
      </c>
      <c r="Q1759" s="73">
        <v>40102</v>
      </c>
      <c r="R1759" s="72">
        <v>1.4610000000000001</v>
      </c>
      <c r="S1759" s="73">
        <v>37320</v>
      </c>
      <c r="T1759" s="72">
        <v>4.88</v>
      </c>
      <c r="U1759" s="73">
        <v>37648</v>
      </c>
      <c r="V1759" s="72">
        <v>3.77</v>
      </c>
      <c r="W1759" s="73">
        <v>37972</v>
      </c>
      <c r="X1759" s="72">
        <v>4.3650000000000002</v>
      </c>
      <c r="Y1759" s="73"/>
    </row>
    <row r="1760" spans="4:25">
      <c r="D1760" s="83" t="e">
        <f t="shared" si="27"/>
        <v>#DIV/0!</v>
      </c>
      <c r="E1760" s="72">
        <f>ROW()</f>
        <v>1760</v>
      </c>
      <c r="K1760" s="73">
        <v>37315</v>
      </c>
      <c r="L1760" s="72">
        <v>2.2200000000000002</v>
      </c>
      <c r="M1760" s="73">
        <v>37313</v>
      </c>
      <c r="N1760" s="72">
        <v>3.22</v>
      </c>
      <c r="O1760" s="73">
        <v>37316</v>
      </c>
      <c r="P1760" s="72">
        <v>3.93</v>
      </c>
      <c r="Q1760" s="73">
        <v>40105</v>
      </c>
      <c r="R1760" s="72">
        <v>1.4370000000000001</v>
      </c>
      <c r="S1760" s="73">
        <v>37321</v>
      </c>
      <c r="T1760" s="72">
        <v>4.8899999999999997</v>
      </c>
      <c r="U1760" s="73">
        <v>37649</v>
      </c>
      <c r="V1760" s="72">
        <v>3.8410000000000002</v>
      </c>
      <c r="W1760" s="73">
        <v>37973</v>
      </c>
      <c r="X1760" s="72">
        <v>4.375</v>
      </c>
      <c r="Y1760" s="73"/>
    </row>
    <row r="1761" spans="4:25">
      <c r="D1761" s="83" t="e">
        <f t="shared" si="27"/>
        <v>#DIV/0!</v>
      </c>
      <c r="E1761" s="72">
        <f>ROW()</f>
        <v>1761</v>
      </c>
      <c r="K1761" s="73">
        <v>37316</v>
      </c>
      <c r="L1761" s="72">
        <v>2.2400000000000002</v>
      </c>
      <c r="M1761" s="73">
        <v>37314</v>
      </c>
      <c r="N1761" s="72">
        <v>3.31</v>
      </c>
      <c r="O1761" s="73">
        <v>37319</v>
      </c>
      <c r="P1761" s="72">
        <v>4.0599999999999996</v>
      </c>
      <c r="Q1761" s="73">
        <v>40106</v>
      </c>
      <c r="R1761" s="72">
        <v>1.407</v>
      </c>
      <c r="S1761" s="73">
        <v>37322</v>
      </c>
      <c r="T1761" s="72">
        <v>4.96</v>
      </c>
      <c r="U1761" s="73">
        <v>37650</v>
      </c>
      <c r="V1761" s="72">
        <v>3.8570000000000002</v>
      </c>
      <c r="W1761" s="73">
        <v>37974</v>
      </c>
      <c r="X1761" s="72">
        <v>4.3289999999999997</v>
      </c>
      <c r="Y1761" s="73"/>
    </row>
    <row r="1762" spans="4:25">
      <c r="D1762" s="83" t="e">
        <f t="shared" si="27"/>
        <v>#DIV/0!</v>
      </c>
      <c r="E1762" s="72">
        <f>ROW()</f>
        <v>1762</v>
      </c>
      <c r="K1762" s="73">
        <v>37319</v>
      </c>
      <c r="L1762" s="72">
        <v>2.33</v>
      </c>
      <c r="M1762" s="73">
        <v>37315</v>
      </c>
      <c r="N1762" s="72">
        <v>3.2</v>
      </c>
      <c r="O1762" s="73">
        <v>37320</v>
      </c>
      <c r="P1762" s="72">
        <v>4.0599999999999996</v>
      </c>
      <c r="Q1762" s="73">
        <v>40107</v>
      </c>
      <c r="R1762" s="72">
        <v>1.3860000000000001</v>
      </c>
      <c r="S1762" s="73">
        <v>37323</v>
      </c>
      <c r="T1762" s="72">
        <v>5.21</v>
      </c>
      <c r="U1762" s="73">
        <v>37651</v>
      </c>
      <c r="V1762" s="72">
        <v>3.9279999999999999</v>
      </c>
      <c r="W1762" s="73">
        <v>37977</v>
      </c>
      <c r="X1762" s="72">
        <v>4.2910000000000004</v>
      </c>
      <c r="Y1762" s="73"/>
    </row>
    <row r="1763" spans="4:25">
      <c r="D1763" s="83" t="e">
        <f t="shared" si="27"/>
        <v>#DIV/0!</v>
      </c>
      <c r="E1763" s="72">
        <f>ROW()</f>
        <v>1763</v>
      </c>
      <c r="K1763" s="73">
        <v>37320</v>
      </c>
      <c r="L1763" s="72">
        <v>2.3199999999999998</v>
      </c>
      <c r="M1763" s="73">
        <v>37316</v>
      </c>
      <c r="N1763" s="72">
        <v>3.25</v>
      </c>
      <c r="O1763" s="73">
        <v>37321</v>
      </c>
      <c r="P1763" s="72">
        <v>4.0599999999999996</v>
      </c>
      <c r="Q1763" s="73">
        <v>40108</v>
      </c>
      <c r="R1763" s="72">
        <v>1.401</v>
      </c>
      <c r="S1763" s="73">
        <v>37326</v>
      </c>
      <c r="T1763" s="72">
        <v>5.36</v>
      </c>
      <c r="U1763" s="73">
        <v>37656</v>
      </c>
      <c r="V1763" s="72">
        <v>3.8940000000000001</v>
      </c>
      <c r="W1763" s="73">
        <v>37978</v>
      </c>
      <c r="X1763" s="72">
        <v>4.3479999999999999</v>
      </c>
      <c r="Y1763" s="73"/>
    </row>
    <row r="1764" spans="4:25">
      <c r="D1764" s="83" t="e">
        <f t="shared" si="27"/>
        <v>#DIV/0!</v>
      </c>
      <c r="E1764" s="72">
        <f>ROW()</f>
        <v>1764</v>
      </c>
      <c r="K1764" s="73">
        <v>37321</v>
      </c>
      <c r="L1764" s="72">
        <v>2.3199999999999998</v>
      </c>
      <c r="M1764" s="73">
        <v>37319</v>
      </c>
      <c r="N1764" s="72">
        <v>3.38</v>
      </c>
      <c r="O1764" s="73">
        <v>37322</v>
      </c>
      <c r="P1764" s="72">
        <v>4.12</v>
      </c>
      <c r="Q1764" s="73">
        <v>40109</v>
      </c>
      <c r="R1764" s="72">
        <v>1.4139999999999999</v>
      </c>
      <c r="S1764" s="73">
        <v>37327</v>
      </c>
      <c r="T1764" s="72">
        <v>5.32</v>
      </c>
      <c r="U1764" s="73">
        <v>37657</v>
      </c>
      <c r="V1764" s="72">
        <v>3.8359999999999999</v>
      </c>
      <c r="W1764" s="73">
        <v>37979</v>
      </c>
      <c r="X1764" s="72">
        <v>4.4109999999999996</v>
      </c>
      <c r="Y1764" s="73"/>
    </row>
    <row r="1765" spans="4:25">
      <c r="D1765" s="83" t="e">
        <f t="shared" si="27"/>
        <v>#DIV/0!</v>
      </c>
      <c r="E1765" s="72">
        <f>ROW()</f>
        <v>1765</v>
      </c>
      <c r="K1765" s="73">
        <v>37322</v>
      </c>
      <c r="L1765" s="72">
        <v>2.36</v>
      </c>
      <c r="M1765" s="73">
        <v>37320</v>
      </c>
      <c r="N1765" s="72">
        <v>3.39</v>
      </c>
      <c r="O1765" s="73">
        <v>37323</v>
      </c>
      <c r="P1765" s="72">
        <v>4.37</v>
      </c>
      <c r="Q1765" s="73">
        <v>40112</v>
      </c>
      <c r="R1765" s="72">
        <v>1.4139999999999999</v>
      </c>
      <c r="S1765" s="73">
        <v>37328</v>
      </c>
      <c r="T1765" s="72">
        <v>5.42</v>
      </c>
      <c r="U1765" s="73">
        <v>37658</v>
      </c>
      <c r="V1765" s="72">
        <v>3.8730000000000002</v>
      </c>
      <c r="W1765" s="73">
        <v>37984</v>
      </c>
      <c r="X1765" s="72">
        <v>4.32</v>
      </c>
      <c r="Y1765" s="73"/>
    </row>
    <row r="1766" spans="4:25">
      <c r="D1766" s="83" t="e">
        <f t="shared" si="27"/>
        <v>#DIV/0!</v>
      </c>
      <c r="E1766" s="72">
        <f>ROW()</f>
        <v>1766</v>
      </c>
      <c r="K1766" s="73">
        <v>37323</v>
      </c>
      <c r="L1766" s="72">
        <v>2.57</v>
      </c>
      <c r="M1766" s="73">
        <v>37321</v>
      </c>
      <c r="N1766" s="72">
        <v>3.39</v>
      </c>
      <c r="O1766" s="73">
        <v>37326</v>
      </c>
      <c r="P1766" s="72">
        <v>4.54</v>
      </c>
      <c r="Q1766" s="73">
        <v>40113</v>
      </c>
      <c r="R1766" s="72">
        <v>1.466</v>
      </c>
      <c r="S1766" s="73">
        <v>37329</v>
      </c>
      <c r="T1766" s="72">
        <v>5.37</v>
      </c>
      <c r="U1766" s="73">
        <v>37659</v>
      </c>
      <c r="V1766" s="72">
        <v>3.83</v>
      </c>
      <c r="W1766" s="73">
        <v>37985</v>
      </c>
      <c r="X1766" s="72">
        <v>4.375</v>
      </c>
      <c r="Y1766" s="73"/>
    </row>
    <row r="1767" spans="4:25">
      <c r="D1767" s="83" t="e">
        <f t="shared" si="27"/>
        <v>#DIV/0!</v>
      </c>
      <c r="E1767" s="72">
        <f>ROW()</f>
        <v>1767</v>
      </c>
      <c r="K1767" s="73">
        <v>37326</v>
      </c>
      <c r="L1767" s="72">
        <v>2.66</v>
      </c>
      <c r="M1767" s="73">
        <v>37322</v>
      </c>
      <c r="N1767" s="72">
        <v>3.45</v>
      </c>
      <c r="O1767" s="73">
        <v>37327</v>
      </c>
      <c r="P1767" s="72">
        <v>4.49</v>
      </c>
      <c r="Q1767" s="73">
        <v>40114</v>
      </c>
      <c r="R1767" s="72">
        <v>1.431</v>
      </c>
      <c r="S1767" s="73">
        <v>37330</v>
      </c>
      <c r="T1767" s="72">
        <v>5.46</v>
      </c>
      <c r="U1767" s="73">
        <v>37662</v>
      </c>
      <c r="V1767" s="72">
        <v>3.859</v>
      </c>
      <c r="W1767" s="73">
        <v>37986</v>
      </c>
      <c r="X1767" s="72">
        <v>4.3739999999999997</v>
      </c>
      <c r="Y1767" s="73"/>
    </row>
    <row r="1768" spans="4:25">
      <c r="D1768" s="83" t="e">
        <f t="shared" si="27"/>
        <v>#DIV/0!</v>
      </c>
      <c r="E1768" s="72">
        <f>ROW()</f>
        <v>1768</v>
      </c>
      <c r="K1768" s="73">
        <v>37327</v>
      </c>
      <c r="L1768" s="72">
        <v>2.63</v>
      </c>
      <c r="M1768" s="73">
        <v>37323</v>
      </c>
      <c r="N1768" s="72">
        <v>3.71</v>
      </c>
      <c r="O1768" s="73">
        <v>37328</v>
      </c>
      <c r="P1768" s="72">
        <v>4.58</v>
      </c>
      <c r="Q1768" s="73">
        <v>40115</v>
      </c>
      <c r="R1768" s="72">
        <v>1.403</v>
      </c>
      <c r="S1768" s="73">
        <v>37333</v>
      </c>
      <c r="T1768" s="72">
        <v>5.46</v>
      </c>
      <c r="U1768" s="73">
        <v>37663</v>
      </c>
      <c r="V1768" s="72">
        <v>3.895</v>
      </c>
      <c r="W1768" s="73">
        <v>37988</v>
      </c>
      <c r="X1768" s="72">
        <v>4.3719999999999999</v>
      </c>
      <c r="Y1768" s="73"/>
    </row>
    <row r="1769" spans="4:25">
      <c r="D1769" s="83" t="e">
        <f t="shared" si="27"/>
        <v>#DIV/0!</v>
      </c>
      <c r="E1769" s="72">
        <f>ROW()</f>
        <v>1769</v>
      </c>
      <c r="K1769" s="73">
        <v>37328</v>
      </c>
      <c r="L1769" s="72">
        <v>2.7800000000000002</v>
      </c>
      <c r="M1769" s="73">
        <v>37326</v>
      </c>
      <c r="N1769" s="72">
        <v>3.84</v>
      </c>
      <c r="O1769" s="73">
        <v>37329</v>
      </c>
      <c r="P1769" s="72">
        <v>4.54</v>
      </c>
      <c r="Q1769" s="73">
        <v>40116</v>
      </c>
      <c r="R1769" s="72">
        <v>1.4670000000000001</v>
      </c>
      <c r="S1769" s="73">
        <v>37334</v>
      </c>
      <c r="T1769" s="72">
        <v>5.45</v>
      </c>
      <c r="U1769" s="73">
        <v>37664</v>
      </c>
      <c r="V1769" s="72">
        <v>3.8639999999999999</v>
      </c>
      <c r="W1769" s="73">
        <v>37991</v>
      </c>
      <c r="X1769" s="72">
        <v>4.4509999999999996</v>
      </c>
      <c r="Y1769" s="73"/>
    </row>
    <row r="1770" spans="4:25">
      <c r="D1770" s="83" t="e">
        <f t="shared" si="27"/>
        <v>#DIV/0!</v>
      </c>
      <c r="E1770" s="72">
        <f>ROW()</f>
        <v>1770</v>
      </c>
      <c r="K1770" s="73">
        <v>37329</v>
      </c>
      <c r="L1770" s="72">
        <v>2.76</v>
      </c>
      <c r="M1770" s="73">
        <v>37327</v>
      </c>
      <c r="N1770" s="72">
        <v>3.8</v>
      </c>
      <c r="O1770" s="73">
        <v>37330</v>
      </c>
      <c r="P1770" s="72">
        <v>4.6399999999999997</v>
      </c>
      <c r="Q1770" s="73">
        <v>40119</v>
      </c>
      <c r="R1770" s="72">
        <v>1.4379999999999999</v>
      </c>
      <c r="S1770" s="73">
        <v>37335</v>
      </c>
      <c r="T1770" s="72">
        <v>5.44</v>
      </c>
      <c r="U1770" s="73">
        <v>37665</v>
      </c>
      <c r="V1770" s="72">
        <v>3.806</v>
      </c>
      <c r="W1770" s="73">
        <v>37992</v>
      </c>
      <c r="X1770" s="72">
        <v>4.3940000000000001</v>
      </c>
      <c r="Y1770" s="73"/>
    </row>
    <row r="1771" spans="4:25">
      <c r="D1771" s="83" t="e">
        <f t="shared" si="27"/>
        <v>#DIV/0!</v>
      </c>
      <c r="E1771" s="72">
        <f>ROW()</f>
        <v>1771</v>
      </c>
      <c r="K1771" s="73">
        <v>37330</v>
      </c>
      <c r="L1771" s="72">
        <v>2.84</v>
      </c>
      <c r="M1771" s="73">
        <v>37328</v>
      </c>
      <c r="N1771" s="72">
        <v>3.89</v>
      </c>
      <c r="O1771" s="73">
        <v>37333</v>
      </c>
      <c r="P1771" s="72">
        <v>4.57</v>
      </c>
      <c r="Q1771" s="73">
        <v>40120</v>
      </c>
      <c r="R1771" s="72">
        <v>1.4510000000000001</v>
      </c>
      <c r="S1771" s="73">
        <v>37336</v>
      </c>
      <c r="T1771" s="72">
        <v>5.5600000000000005</v>
      </c>
      <c r="U1771" s="73">
        <v>37666</v>
      </c>
      <c r="V1771" s="72">
        <v>3.7309999999999999</v>
      </c>
      <c r="W1771" s="73">
        <v>37993</v>
      </c>
      <c r="X1771" s="72">
        <v>4.26</v>
      </c>
      <c r="Y1771" s="73"/>
    </row>
    <row r="1772" spans="4:25">
      <c r="D1772" s="83" t="e">
        <f t="shared" si="27"/>
        <v>#DIV/0!</v>
      </c>
      <c r="E1772" s="72">
        <f>ROW()</f>
        <v>1772</v>
      </c>
      <c r="K1772" s="73">
        <v>37333</v>
      </c>
      <c r="L1772" s="72">
        <v>2.81</v>
      </c>
      <c r="M1772" s="73">
        <v>37329</v>
      </c>
      <c r="N1772" s="72">
        <v>3.84</v>
      </c>
      <c r="O1772" s="73">
        <v>37334</v>
      </c>
      <c r="P1772" s="72">
        <v>4.58</v>
      </c>
      <c r="Q1772" s="73">
        <v>40121</v>
      </c>
      <c r="R1772" s="72">
        <v>1.474</v>
      </c>
      <c r="S1772" s="73">
        <v>37337</v>
      </c>
      <c r="T1772" s="72">
        <v>5.48</v>
      </c>
      <c r="U1772" s="73">
        <v>37669</v>
      </c>
      <c r="V1772" s="72">
        <v>3.8250000000000002</v>
      </c>
      <c r="W1772" s="73">
        <v>37994</v>
      </c>
      <c r="X1772" s="72">
        <v>4.2320000000000002</v>
      </c>
      <c r="Y1772" s="73"/>
    </row>
    <row r="1773" spans="4:25">
      <c r="D1773" s="83" t="e">
        <f t="shared" si="27"/>
        <v>#DIV/0!</v>
      </c>
      <c r="E1773" s="72">
        <f>ROW()</f>
        <v>1773</v>
      </c>
      <c r="K1773" s="73">
        <v>37334</v>
      </c>
      <c r="L1773" s="72">
        <v>2.83</v>
      </c>
      <c r="M1773" s="73">
        <v>37330</v>
      </c>
      <c r="N1773" s="72">
        <v>3.93</v>
      </c>
      <c r="O1773" s="73">
        <v>37335</v>
      </c>
      <c r="P1773" s="72">
        <v>4.57</v>
      </c>
      <c r="Q1773" s="73">
        <v>40122</v>
      </c>
      <c r="R1773" s="72">
        <v>1.48</v>
      </c>
      <c r="S1773" s="73">
        <v>37340</v>
      </c>
      <c r="T1773" s="72">
        <v>5.5</v>
      </c>
      <c r="U1773" s="73">
        <v>37670</v>
      </c>
      <c r="V1773" s="72">
        <v>3.8079999999999998</v>
      </c>
      <c r="W1773" s="73">
        <v>37995</v>
      </c>
      <c r="X1773" s="72">
        <v>4.1440000000000001</v>
      </c>
      <c r="Y1773" s="73"/>
    </row>
    <row r="1774" spans="4:25">
      <c r="D1774" s="83" t="e">
        <f t="shared" si="27"/>
        <v>#DIV/0!</v>
      </c>
      <c r="E1774" s="72">
        <f>ROW()</f>
        <v>1774</v>
      </c>
      <c r="K1774" s="73">
        <v>37335</v>
      </c>
      <c r="L1774" s="72">
        <v>2.82</v>
      </c>
      <c r="M1774" s="73">
        <v>37333</v>
      </c>
      <c r="N1774" s="72">
        <v>3.86</v>
      </c>
      <c r="O1774" s="73">
        <v>37336</v>
      </c>
      <c r="P1774" s="72">
        <v>4.7</v>
      </c>
      <c r="Q1774" s="73">
        <v>40123</v>
      </c>
      <c r="R1774" s="72">
        <v>1.4710000000000001</v>
      </c>
      <c r="S1774" s="73">
        <v>37341</v>
      </c>
      <c r="T1774" s="72">
        <v>5.51</v>
      </c>
      <c r="U1774" s="73">
        <v>37671</v>
      </c>
      <c r="V1774" s="72">
        <v>3.782</v>
      </c>
      <c r="W1774" s="73">
        <v>37998</v>
      </c>
      <c r="X1774" s="72">
        <v>3.9569999999999999</v>
      </c>
      <c r="Y1774" s="73"/>
    </row>
    <row r="1775" spans="4:25">
      <c r="D1775" s="83" t="e">
        <f t="shared" si="27"/>
        <v>#DIV/0!</v>
      </c>
      <c r="E1775" s="72">
        <f>ROW()</f>
        <v>1775</v>
      </c>
      <c r="K1775" s="73">
        <v>37336</v>
      </c>
      <c r="L1775" s="72">
        <v>2.88</v>
      </c>
      <c r="M1775" s="73">
        <v>37334</v>
      </c>
      <c r="N1775" s="72">
        <v>3.88</v>
      </c>
      <c r="O1775" s="73">
        <v>37337</v>
      </c>
      <c r="P1775" s="72">
        <v>4.6500000000000004</v>
      </c>
      <c r="Q1775" s="73">
        <v>40126</v>
      </c>
      <c r="R1775" s="72">
        <v>1.4370000000000001</v>
      </c>
      <c r="S1775" s="73">
        <v>37342</v>
      </c>
      <c r="T1775" s="72">
        <v>5.44</v>
      </c>
      <c r="U1775" s="73">
        <v>37672</v>
      </c>
      <c r="V1775" s="72">
        <v>3.7650000000000001</v>
      </c>
      <c r="W1775" s="73">
        <v>37999</v>
      </c>
      <c r="X1775" s="72">
        <v>3.9350000000000001</v>
      </c>
      <c r="Y1775" s="73"/>
    </row>
    <row r="1776" spans="4:25">
      <c r="D1776" s="83" t="e">
        <f t="shared" si="27"/>
        <v>#DIV/0!</v>
      </c>
      <c r="E1776" s="72">
        <f>ROW()</f>
        <v>1776</v>
      </c>
      <c r="K1776" s="73">
        <v>37337</v>
      </c>
      <c r="L1776" s="72">
        <v>2.85</v>
      </c>
      <c r="M1776" s="73">
        <v>37335</v>
      </c>
      <c r="N1776" s="72">
        <v>3.86</v>
      </c>
      <c r="O1776" s="73">
        <v>37340</v>
      </c>
      <c r="P1776" s="72">
        <v>4.6899999999999995</v>
      </c>
      <c r="Q1776" s="73">
        <v>40127</v>
      </c>
      <c r="R1776" s="72">
        <v>1.4279999999999999</v>
      </c>
      <c r="S1776" s="73">
        <v>37343</v>
      </c>
      <c r="T1776" s="72">
        <v>5.42</v>
      </c>
      <c r="U1776" s="73">
        <v>37673</v>
      </c>
      <c r="V1776" s="72">
        <v>3.7359999999999998</v>
      </c>
      <c r="W1776" s="73">
        <v>38000</v>
      </c>
      <c r="X1776" s="72">
        <v>3.87</v>
      </c>
      <c r="Y1776" s="73"/>
    </row>
    <row r="1777" spans="4:25">
      <c r="D1777" s="83" t="e">
        <f t="shared" si="27"/>
        <v>#DIV/0!</v>
      </c>
      <c r="E1777" s="72">
        <f>ROW()</f>
        <v>1777</v>
      </c>
      <c r="K1777" s="73">
        <v>37340</v>
      </c>
      <c r="L1777" s="72">
        <v>2.86</v>
      </c>
      <c r="M1777" s="73">
        <v>37336</v>
      </c>
      <c r="N1777" s="72">
        <v>3.99</v>
      </c>
      <c r="O1777" s="73">
        <v>37341</v>
      </c>
      <c r="P1777" s="72">
        <v>4.71</v>
      </c>
      <c r="Q1777" s="73">
        <v>40128</v>
      </c>
      <c r="R1777" s="72">
        <v>1.4119999999999999</v>
      </c>
      <c r="S1777" s="73">
        <v>37348</v>
      </c>
      <c r="T1777" s="72">
        <v>5.49</v>
      </c>
      <c r="U1777" s="73">
        <v>37676</v>
      </c>
      <c r="V1777" s="72">
        <v>3.7410000000000001</v>
      </c>
      <c r="W1777" s="73">
        <v>38001</v>
      </c>
      <c r="X1777" s="72">
        <v>3.96</v>
      </c>
      <c r="Y1777" s="73"/>
    </row>
    <row r="1778" spans="4:25">
      <c r="D1778" s="83" t="e">
        <f t="shared" si="27"/>
        <v>#DIV/0!</v>
      </c>
      <c r="E1778" s="72">
        <f>ROW()</f>
        <v>1778</v>
      </c>
      <c r="K1778" s="73">
        <v>37341</v>
      </c>
      <c r="L1778" s="72">
        <v>2.87</v>
      </c>
      <c r="M1778" s="73">
        <v>37337</v>
      </c>
      <c r="N1778" s="72">
        <v>3.94</v>
      </c>
      <c r="O1778" s="73">
        <v>37342</v>
      </c>
      <c r="P1778" s="72">
        <v>4.63</v>
      </c>
      <c r="Q1778" s="73">
        <v>40129</v>
      </c>
      <c r="R1778" s="72">
        <v>1.3620000000000001</v>
      </c>
      <c r="S1778" s="73">
        <v>37349</v>
      </c>
      <c r="T1778" s="72">
        <v>5.41</v>
      </c>
      <c r="U1778" s="73">
        <v>37677</v>
      </c>
      <c r="V1778" s="72">
        <v>3.7</v>
      </c>
      <c r="W1778" s="73">
        <v>38002</v>
      </c>
      <c r="X1778" s="72">
        <v>3.9420000000000002</v>
      </c>
      <c r="Y1778" s="73"/>
    </row>
    <row r="1779" spans="4:25">
      <c r="D1779" s="83" t="e">
        <f t="shared" si="27"/>
        <v>#DIV/0!</v>
      </c>
      <c r="E1779" s="72">
        <f>ROW()</f>
        <v>1779</v>
      </c>
      <c r="K1779" s="73">
        <v>37342</v>
      </c>
      <c r="L1779" s="72">
        <v>2.82</v>
      </c>
      <c r="M1779" s="73">
        <v>37340</v>
      </c>
      <c r="N1779" s="72">
        <v>3.98</v>
      </c>
      <c r="O1779" s="73">
        <v>37343</v>
      </c>
      <c r="P1779" s="72">
        <v>4.6100000000000003</v>
      </c>
      <c r="Q1779" s="73">
        <v>40130</v>
      </c>
      <c r="R1779" s="72">
        <v>1.35</v>
      </c>
      <c r="S1779" s="73">
        <v>37350</v>
      </c>
      <c r="T1779" s="72">
        <v>5.32</v>
      </c>
      <c r="U1779" s="73">
        <v>37678</v>
      </c>
      <c r="V1779" s="72">
        <v>3.7029999999999998</v>
      </c>
      <c r="W1779" s="73">
        <v>38005</v>
      </c>
      <c r="X1779" s="72">
        <v>4.0170000000000003</v>
      </c>
      <c r="Y1779" s="73"/>
    </row>
    <row r="1780" spans="4:25">
      <c r="D1780" s="83" t="e">
        <f t="shared" si="27"/>
        <v>#DIV/0!</v>
      </c>
      <c r="E1780" s="72">
        <f>ROW()</f>
        <v>1780</v>
      </c>
      <c r="K1780" s="73">
        <v>37343</v>
      </c>
      <c r="L1780" s="72">
        <v>2.8</v>
      </c>
      <c r="M1780" s="73">
        <v>37341</v>
      </c>
      <c r="N1780" s="72">
        <v>4.0199999999999996</v>
      </c>
      <c r="O1780" s="73">
        <v>37348</v>
      </c>
      <c r="P1780" s="72">
        <v>4.66</v>
      </c>
      <c r="Q1780" s="73">
        <v>40133</v>
      </c>
      <c r="R1780" s="72">
        <v>1.355</v>
      </c>
      <c r="S1780" s="73">
        <v>37354</v>
      </c>
      <c r="T1780" s="72">
        <v>5.2</v>
      </c>
      <c r="U1780" s="73">
        <v>37679</v>
      </c>
      <c r="V1780" s="72">
        <v>3.7160000000000002</v>
      </c>
      <c r="W1780" s="73">
        <v>38006</v>
      </c>
      <c r="X1780" s="72">
        <v>3.9660000000000002</v>
      </c>
      <c r="Y1780" s="73"/>
    </row>
    <row r="1781" spans="4:25">
      <c r="D1781" s="83" t="e">
        <f t="shared" si="27"/>
        <v>#DIV/0!</v>
      </c>
      <c r="E1781" s="72">
        <f>ROW()</f>
        <v>1781</v>
      </c>
      <c r="K1781" s="73">
        <v>37348</v>
      </c>
      <c r="L1781" s="72">
        <v>2.83</v>
      </c>
      <c r="M1781" s="73">
        <v>37342</v>
      </c>
      <c r="N1781" s="72">
        <v>3.95</v>
      </c>
      <c r="O1781" s="73">
        <v>37349</v>
      </c>
      <c r="P1781" s="72">
        <v>4.58</v>
      </c>
      <c r="Q1781" s="73">
        <v>40134</v>
      </c>
      <c r="R1781" s="72">
        <v>1.2829999999999999</v>
      </c>
      <c r="S1781" s="73">
        <v>37355</v>
      </c>
      <c r="T1781" s="72">
        <v>5.26</v>
      </c>
      <c r="U1781" s="73">
        <v>37680</v>
      </c>
      <c r="V1781" s="72">
        <v>3.7279999999999998</v>
      </c>
      <c r="W1781" s="73">
        <v>38007</v>
      </c>
      <c r="X1781" s="72">
        <v>4.0030000000000001</v>
      </c>
      <c r="Y1781" s="73"/>
    </row>
    <row r="1782" spans="4:25">
      <c r="D1782" s="83" t="e">
        <f t="shared" si="27"/>
        <v>#DIV/0!</v>
      </c>
      <c r="E1782" s="72">
        <f>ROW()</f>
        <v>1782</v>
      </c>
      <c r="K1782" s="73">
        <v>37349</v>
      </c>
      <c r="L1782" s="72">
        <v>2.77</v>
      </c>
      <c r="M1782" s="73">
        <v>37343</v>
      </c>
      <c r="N1782" s="72">
        <v>3.94</v>
      </c>
      <c r="O1782" s="73">
        <v>37350</v>
      </c>
      <c r="P1782" s="72">
        <v>4.47</v>
      </c>
      <c r="Q1782" s="73">
        <v>40135</v>
      </c>
      <c r="R1782" s="72">
        <v>1.298</v>
      </c>
      <c r="S1782" s="73">
        <v>37356</v>
      </c>
      <c r="T1782" s="72">
        <v>5.19</v>
      </c>
      <c r="U1782" s="73">
        <v>37683</v>
      </c>
      <c r="V1782" s="72">
        <v>3.6779999999999999</v>
      </c>
      <c r="W1782" s="73">
        <v>38012</v>
      </c>
      <c r="X1782" s="72">
        <v>3.9910000000000001</v>
      </c>
      <c r="Y1782" s="73"/>
    </row>
    <row r="1783" spans="4:25">
      <c r="D1783" s="83" t="e">
        <f t="shared" si="27"/>
        <v>#DIV/0!</v>
      </c>
      <c r="E1783" s="72">
        <f>ROW()</f>
        <v>1783</v>
      </c>
      <c r="K1783" s="73">
        <v>37350</v>
      </c>
      <c r="L1783" s="72">
        <v>2.71</v>
      </c>
      <c r="M1783" s="73">
        <v>37348</v>
      </c>
      <c r="N1783" s="72">
        <v>3.9699999999999998</v>
      </c>
      <c r="O1783" s="73">
        <v>37354</v>
      </c>
      <c r="P1783" s="72">
        <v>4.33</v>
      </c>
      <c r="Q1783" s="73">
        <v>40136</v>
      </c>
      <c r="R1783" s="72">
        <v>1.292</v>
      </c>
      <c r="S1783" s="73">
        <v>37357</v>
      </c>
      <c r="T1783" s="72">
        <v>5.22</v>
      </c>
      <c r="U1783" s="73">
        <v>37684</v>
      </c>
      <c r="V1783" s="72">
        <v>3.67</v>
      </c>
      <c r="W1783" s="73">
        <v>38013</v>
      </c>
      <c r="X1783" s="72">
        <v>4.077</v>
      </c>
      <c r="Y1783" s="73"/>
    </row>
    <row r="1784" spans="4:25">
      <c r="D1784" s="83" t="e">
        <f t="shared" si="27"/>
        <v>#DIV/0!</v>
      </c>
      <c r="E1784" s="72">
        <f>ROW()</f>
        <v>1784</v>
      </c>
      <c r="K1784" s="73">
        <v>37354</v>
      </c>
      <c r="L1784" s="72">
        <v>2.61</v>
      </c>
      <c r="M1784" s="73">
        <v>37349</v>
      </c>
      <c r="N1784" s="72">
        <v>3.89</v>
      </c>
      <c r="O1784" s="73">
        <v>37355</v>
      </c>
      <c r="P1784" s="72">
        <v>4.38</v>
      </c>
      <c r="Q1784" s="73">
        <v>40137</v>
      </c>
      <c r="R1784" s="72">
        <v>1.2929999999999999</v>
      </c>
      <c r="S1784" s="73">
        <v>37358</v>
      </c>
      <c r="T1784" s="72">
        <v>5.2</v>
      </c>
      <c r="U1784" s="73">
        <v>37685</v>
      </c>
      <c r="V1784" s="72">
        <v>3.5590000000000002</v>
      </c>
      <c r="W1784" s="73">
        <v>38014</v>
      </c>
      <c r="X1784" s="72">
        <v>4.0270000000000001</v>
      </c>
      <c r="Y1784" s="73"/>
    </row>
    <row r="1785" spans="4:25">
      <c r="D1785" s="83" t="e">
        <f t="shared" si="27"/>
        <v>#DIV/0!</v>
      </c>
      <c r="E1785" s="72">
        <f>ROW()</f>
        <v>1785</v>
      </c>
      <c r="K1785" s="73">
        <v>37355</v>
      </c>
      <c r="L1785" s="72">
        <v>2.62</v>
      </c>
      <c r="M1785" s="73">
        <v>37350</v>
      </c>
      <c r="N1785" s="72">
        <v>3.7800000000000002</v>
      </c>
      <c r="O1785" s="73">
        <v>37356</v>
      </c>
      <c r="P1785" s="72">
        <v>4.3</v>
      </c>
      <c r="Q1785" s="73">
        <v>40140</v>
      </c>
      <c r="R1785" s="72">
        <v>1.3129999999999999</v>
      </c>
      <c r="S1785" s="73">
        <v>37361</v>
      </c>
      <c r="T1785" s="72">
        <v>5.19</v>
      </c>
      <c r="U1785" s="73">
        <v>37686</v>
      </c>
      <c r="V1785" s="72">
        <v>3.6120000000000001</v>
      </c>
      <c r="W1785" s="73">
        <v>38015</v>
      </c>
      <c r="X1785" s="72">
        <v>4.1319999999999997</v>
      </c>
      <c r="Y1785" s="73"/>
    </row>
    <row r="1786" spans="4:25">
      <c r="D1786" s="83" t="e">
        <f t="shared" si="27"/>
        <v>#DIV/0!</v>
      </c>
      <c r="E1786" s="72">
        <f>ROW()</f>
        <v>1786</v>
      </c>
      <c r="K1786" s="73">
        <v>37356</v>
      </c>
      <c r="L1786" s="72">
        <v>2.67</v>
      </c>
      <c r="M1786" s="73">
        <v>37354</v>
      </c>
      <c r="N1786" s="72">
        <v>3.64</v>
      </c>
      <c r="O1786" s="73">
        <v>37357</v>
      </c>
      <c r="P1786" s="72">
        <v>4.3099999999999996</v>
      </c>
      <c r="Q1786" s="73">
        <v>40141</v>
      </c>
      <c r="R1786" s="72">
        <v>1.304</v>
      </c>
      <c r="S1786" s="73">
        <v>37362</v>
      </c>
      <c r="T1786" s="72">
        <v>5.19</v>
      </c>
      <c r="U1786" s="73">
        <v>37687</v>
      </c>
      <c r="V1786" s="72">
        <v>3.7029999999999998</v>
      </c>
      <c r="W1786" s="73">
        <v>38016</v>
      </c>
      <c r="X1786" s="72">
        <v>4.0979999999999999</v>
      </c>
      <c r="Y1786" s="73"/>
    </row>
    <row r="1787" spans="4:25">
      <c r="D1787" s="83" t="e">
        <f t="shared" si="27"/>
        <v>#DIV/0!</v>
      </c>
      <c r="E1787" s="72">
        <f>ROW()</f>
        <v>1787</v>
      </c>
      <c r="K1787" s="73">
        <v>37357</v>
      </c>
      <c r="L1787" s="72">
        <v>2.65</v>
      </c>
      <c r="M1787" s="73">
        <v>37355</v>
      </c>
      <c r="N1787" s="72">
        <v>3.67</v>
      </c>
      <c r="O1787" s="73">
        <v>37358</v>
      </c>
      <c r="P1787" s="72">
        <v>4.29</v>
      </c>
      <c r="Q1787" s="73">
        <v>40142</v>
      </c>
      <c r="R1787" s="72">
        <v>1.29</v>
      </c>
      <c r="S1787" s="73">
        <v>37363</v>
      </c>
      <c r="T1787" s="72">
        <v>5.22</v>
      </c>
      <c r="U1787" s="73">
        <v>37690</v>
      </c>
      <c r="V1787" s="72">
        <v>3.605</v>
      </c>
      <c r="W1787" s="73">
        <v>38019</v>
      </c>
      <c r="X1787" s="72">
        <v>4.1150000000000002</v>
      </c>
      <c r="Y1787" s="73"/>
    </row>
    <row r="1788" spans="4:25">
      <c r="D1788" s="83" t="e">
        <f t="shared" si="27"/>
        <v>#DIV/0!</v>
      </c>
      <c r="E1788" s="72">
        <f>ROW()</f>
        <v>1788</v>
      </c>
      <c r="K1788" s="73">
        <v>37358</v>
      </c>
      <c r="L1788" s="72">
        <v>2.63</v>
      </c>
      <c r="M1788" s="73">
        <v>37356</v>
      </c>
      <c r="N1788" s="72">
        <v>3.58</v>
      </c>
      <c r="O1788" s="73">
        <v>37361</v>
      </c>
      <c r="P1788" s="72">
        <v>4.26</v>
      </c>
      <c r="Q1788" s="73">
        <v>40143</v>
      </c>
      <c r="R1788" s="72">
        <v>1.2730000000000001</v>
      </c>
      <c r="S1788" s="73">
        <v>37364</v>
      </c>
      <c r="T1788" s="72">
        <v>5.24</v>
      </c>
      <c r="U1788" s="73">
        <v>37691</v>
      </c>
      <c r="V1788" s="72">
        <v>3.544</v>
      </c>
      <c r="W1788" s="73">
        <v>38020</v>
      </c>
      <c r="X1788" s="72">
        <v>4.117</v>
      </c>
      <c r="Y1788" s="73"/>
    </row>
    <row r="1789" spans="4:25">
      <c r="D1789" s="83" t="e">
        <f t="shared" si="27"/>
        <v>#DIV/0!</v>
      </c>
      <c r="E1789" s="72">
        <f>ROW()</f>
        <v>1789</v>
      </c>
      <c r="K1789" s="73">
        <v>37361</v>
      </c>
      <c r="L1789" s="72">
        <v>2.59</v>
      </c>
      <c r="M1789" s="73">
        <v>37357</v>
      </c>
      <c r="N1789" s="72">
        <v>3.6</v>
      </c>
      <c r="O1789" s="73">
        <v>37362</v>
      </c>
      <c r="P1789" s="72">
        <v>4.24</v>
      </c>
      <c r="Q1789" s="73">
        <v>40144</v>
      </c>
      <c r="R1789" s="72">
        <v>1.21</v>
      </c>
      <c r="S1789" s="73">
        <v>37365</v>
      </c>
      <c r="T1789" s="72">
        <v>5.22</v>
      </c>
      <c r="U1789" s="73">
        <v>37692</v>
      </c>
      <c r="V1789" s="72">
        <v>3.6240000000000001</v>
      </c>
      <c r="W1789" s="73">
        <v>38021</v>
      </c>
      <c r="X1789" s="72">
        <v>4.0679999999999996</v>
      </c>
      <c r="Y1789" s="73"/>
    </row>
    <row r="1790" spans="4:25">
      <c r="D1790" s="83" t="e">
        <f t="shared" si="27"/>
        <v>#DIV/0!</v>
      </c>
      <c r="E1790" s="72">
        <f>ROW()</f>
        <v>1790</v>
      </c>
      <c r="K1790" s="73">
        <v>37362</v>
      </c>
      <c r="L1790" s="72">
        <v>2.58</v>
      </c>
      <c r="M1790" s="73">
        <v>37358</v>
      </c>
      <c r="N1790" s="72">
        <v>3.57</v>
      </c>
      <c r="O1790" s="73">
        <v>37363</v>
      </c>
      <c r="P1790" s="72">
        <v>4.28</v>
      </c>
      <c r="Q1790" s="73">
        <v>40147</v>
      </c>
      <c r="R1790" s="72">
        <v>1.2250000000000001</v>
      </c>
      <c r="S1790" s="73">
        <v>37368</v>
      </c>
      <c r="T1790" s="72">
        <v>5.24</v>
      </c>
      <c r="U1790" s="73">
        <v>37693</v>
      </c>
      <c r="V1790" s="72">
        <v>3.7189999999999999</v>
      </c>
      <c r="W1790" s="73">
        <v>38022</v>
      </c>
      <c r="X1790" s="72">
        <v>4.0910000000000002</v>
      </c>
      <c r="Y1790" s="73"/>
    </row>
    <row r="1791" spans="4:25">
      <c r="D1791" s="83" t="e">
        <f t="shared" si="27"/>
        <v>#DIV/0!</v>
      </c>
      <c r="E1791" s="72">
        <f>ROW()</f>
        <v>1791</v>
      </c>
      <c r="K1791" s="73">
        <v>37363</v>
      </c>
      <c r="L1791" s="72">
        <v>2.6</v>
      </c>
      <c r="M1791" s="73">
        <v>37361</v>
      </c>
      <c r="N1791" s="72">
        <v>3.54</v>
      </c>
      <c r="O1791" s="73">
        <v>37364</v>
      </c>
      <c r="P1791" s="72">
        <v>4.24</v>
      </c>
      <c r="Q1791" s="73">
        <v>40148</v>
      </c>
      <c r="R1791" s="72">
        <v>1.2110000000000001</v>
      </c>
      <c r="S1791" s="73">
        <v>37369</v>
      </c>
      <c r="T1791" s="72">
        <v>5.19</v>
      </c>
      <c r="U1791" s="73">
        <v>37694</v>
      </c>
      <c r="V1791" s="72">
        <v>3.794</v>
      </c>
      <c r="W1791" s="73">
        <v>38023</v>
      </c>
      <c r="X1791" s="72">
        <v>4.125</v>
      </c>
      <c r="Y1791" s="73"/>
    </row>
    <row r="1792" spans="4:25">
      <c r="D1792" s="83" t="e">
        <f t="shared" si="27"/>
        <v>#DIV/0!</v>
      </c>
      <c r="E1792" s="72">
        <f>ROW()</f>
        <v>1792</v>
      </c>
      <c r="K1792" s="73">
        <v>37364</v>
      </c>
      <c r="L1792" s="72">
        <v>2.5300000000000002</v>
      </c>
      <c r="M1792" s="73">
        <v>37362</v>
      </c>
      <c r="N1792" s="72">
        <v>3.52</v>
      </c>
      <c r="O1792" s="73">
        <v>37365</v>
      </c>
      <c r="P1792" s="72">
        <v>4.21</v>
      </c>
      <c r="Q1792" s="73">
        <v>40149</v>
      </c>
      <c r="R1792" s="72">
        <v>1.2170000000000001</v>
      </c>
      <c r="S1792" s="73">
        <v>37370</v>
      </c>
      <c r="T1792" s="72">
        <v>5.16</v>
      </c>
      <c r="U1792" s="73">
        <v>37697</v>
      </c>
      <c r="V1792" s="72">
        <v>3.7149999999999999</v>
      </c>
      <c r="W1792" s="73">
        <v>38026</v>
      </c>
      <c r="X1792" s="72">
        <v>3.99</v>
      </c>
      <c r="Y1792" s="73"/>
    </row>
    <row r="1793" spans="4:25">
      <c r="D1793" s="83" t="e">
        <f t="shared" si="27"/>
        <v>#DIV/0!</v>
      </c>
      <c r="E1793" s="72">
        <f>ROW()</f>
        <v>1793</v>
      </c>
      <c r="K1793" s="73">
        <v>37365</v>
      </c>
      <c r="L1793" s="72">
        <v>2.5099999999999998</v>
      </c>
      <c r="M1793" s="73">
        <v>37363</v>
      </c>
      <c r="N1793" s="72">
        <v>3.57</v>
      </c>
      <c r="O1793" s="73">
        <v>37368</v>
      </c>
      <c r="P1793" s="72">
        <v>4.24</v>
      </c>
      <c r="Q1793" s="73">
        <v>40150</v>
      </c>
      <c r="R1793" s="72">
        <v>1.2370000000000001</v>
      </c>
      <c r="S1793" s="73">
        <v>37371</v>
      </c>
      <c r="T1793" s="72">
        <v>4.9800000000000004</v>
      </c>
      <c r="U1793" s="73">
        <v>37698</v>
      </c>
      <c r="V1793" s="72">
        <v>3.8340000000000001</v>
      </c>
      <c r="W1793" s="73">
        <v>38027</v>
      </c>
      <c r="X1793" s="72">
        <v>3.976</v>
      </c>
      <c r="Y1793" s="73"/>
    </row>
    <row r="1794" spans="4:25">
      <c r="D1794" s="83" t="e">
        <f t="shared" si="27"/>
        <v>#DIV/0!</v>
      </c>
      <c r="E1794" s="72">
        <f>ROW()</f>
        <v>1794</v>
      </c>
      <c r="K1794" s="73">
        <v>37368</v>
      </c>
      <c r="L1794" s="72">
        <v>2.54</v>
      </c>
      <c r="M1794" s="73">
        <v>37364</v>
      </c>
      <c r="N1794" s="72">
        <v>3.52</v>
      </c>
      <c r="O1794" s="73">
        <v>37369</v>
      </c>
      <c r="P1794" s="72">
        <v>4.3899999999999997</v>
      </c>
      <c r="Q1794" s="73">
        <v>40151</v>
      </c>
      <c r="R1794" s="72">
        <v>1.238</v>
      </c>
      <c r="S1794" s="73">
        <v>37372</v>
      </c>
      <c r="T1794" s="72">
        <v>4.9800000000000004</v>
      </c>
      <c r="U1794" s="73">
        <v>37699</v>
      </c>
      <c r="V1794" s="72">
        <v>3.9079999999999999</v>
      </c>
      <c r="W1794" s="73">
        <v>38028</v>
      </c>
      <c r="X1794" s="72">
        <v>4.0270000000000001</v>
      </c>
      <c r="Y1794" s="73"/>
    </row>
    <row r="1795" spans="4:25">
      <c r="D1795" s="83" t="e">
        <f t="shared" si="27"/>
        <v>#DIV/0!</v>
      </c>
      <c r="E1795" s="72">
        <f>ROW()</f>
        <v>1795</v>
      </c>
      <c r="K1795" s="73">
        <v>37369</v>
      </c>
      <c r="L1795" s="72">
        <v>2.5099999999999998</v>
      </c>
      <c r="M1795" s="73">
        <v>37365</v>
      </c>
      <c r="N1795" s="72">
        <v>3.4699999999999998</v>
      </c>
      <c r="O1795" s="73">
        <v>37370</v>
      </c>
      <c r="P1795" s="72">
        <v>4.3600000000000003</v>
      </c>
      <c r="Q1795" s="73">
        <v>40154</v>
      </c>
      <c r="R1795" s="72">
        <v>1.3120000000000001</v>
      </c>
      <c r="S1795" s="73">
        <v>37375</v>
      </c>
      <c r="T1795" s="72">
        <v>4.9000000000000004</v>
      </c>
      <c r="U1795" s="73">
        <v>37700</v>
      </c>
      <c r="V1795" s="72">
        <v>4.0359999999999996</v>
      </c>
      <c r="W1795" s="73">
        <v>38029</v>
      </c>
      <c r="X1795" s="72">
        <v>3.9060000000000001</v>
      </c>
      <c r="Y1795" s="73"/>
    </row>
    <row r="1796" spans="4:25">
      <c r="D1796" s="83" t="e">
        <f t="shared" si="27"/>
        <v>#DIV/0!</v>
      </c>
      <c r="E1796" s="72">
        <f>ROW()</f>
        <v>1796</v>
      </c>
      <c r="K1796" s="73">
        <v>37370</v>
      </c>
      <c r="L1796" s="72">
        <v>2.5</v>
      </c>
      <c r="M1796" s="73">
        <v>37368</v>
      </c>
      <c r="N1796" s="72">
        <v>3.52</v>
      </c>
      <c r="O1796" s="73">
        <v>37371</v>
      </c>
      <c r="P1796" s="72">
        <v>4.2</v>
      </c>
      <c r="Q1796" s="73">
        <v>40155</v>
      </c>
      <c r="R1796" s="72">
        <v>1.2629999999999999</v>
      </c>
      <c r="S1796" s="73">
        <v>37376</v>
      </c>
      <c r="T1796" s="72">
        <v>4.93</v>
      </c>
      <c r="U1796" s="73">
        <v>37701</v>
      </c>
      <c r="V1796" s="72">
        <v>3.9710000000000001</v>
      </c>
      <c r="W1796" s="73">
        <v>38030</v>
      </c>
      <c r="X1796" s="72">
        <v>3.94</v>
      </c>
      <c r="Y1796" s="73"/>
    </row>
    <row r="1797" spans="4:25">
      <c r="D1797" s="83" t="e">
        <f t="shared" si="27"/>
        <v>#DIV/0!</v>
      </c>
      <c r="E1797" s="72">
        <f>ROW()</f>
        <v>1797</v>
      </c>
      <c r="K1797" s="73">
        <v>37371</v>
      </c>
      <c r="L1797" s="72">
        <v>2.39</v>
      </c>
      <c r="M1797" s="73">
        <v>37369</v>
      </c>
      <c r="N1797" s="72">
        <v>3.49</v>
      </c>
      <c r="O1797" s="73">
        <v>37372</v>
      </c>
      <c r="P1797" s="72">
        <v>4.17</v>
      </c>
      <c r="Q1797" s="73">
        <v>40156</v>
      </c>
      <c r="R1797" s="72">
        <v>1.2370000000000001</v>
      </c>
      <c r="S1797" s="73">
        <v>37378</v>
      </c>
      <c r="T1797" s="72">
        <v>4.84</v>
      </c>
      <c r="U1797" s="73">
        <v>37704</v>
      </c>
      <c r="V1797" s="72">
        <v>4.0209999999999999</v>
      </c>
      <c r="W1797" s="73">
        <v>38033</v>
      </c>
      <c r="X1797" s="72">
        <v>3.887</v>
      </c>
      <c r="Y1797" s="73"/>
    </row>
    <row r="1798" spans="4:25">
      <c r="D1798" s="83" t="e">
        <f t="shared" si="27"/>
        <v>#DIV/0!</v>
      </c>
      <c r="E1798" s="72">
        <f>ROW()</f>
        <v>1798</v>
      </c>
      <c r="K1798" s="73">
        <v>37372</v>
      </c>
      <c r="L1798" s="72">
        <v>2.39</v>
      </c>
      <c r="M1798" s="73">
        <v>37370</v>
      </c>
      <c r="N1798" s="72">
        <v>3.45</v>
      </c>
      <c r="O1798" s="73">
        <v>37375</v>
      </c>
      <c r="P1798" s="72">
        <v>4.08</v>
      </c>
      <c r="Q1798" s="73">
        <v>40157</v>
      </c>
      <c r="R1798" s="72">
        <v>1.238</v>
      </c>
      <c r="S1798" s="73">
        <v>37379</v>
      </c>
      <c r="T1798" s="72">
        <v>4.92</v>
      </c>
      <c r="U1798" s="73">
        <v>37705</v>
      </c>
      <c r="V1798" s="72">
        <v>3.944</v>
      </c>
      <c r="W1798" s="73">
        <v>38034</v>
      </c>
      <c r="X1798" s="72">
        <v>3.8559999999999999</v>
      </c>
      <c r="Y1798" s="73"/>
    </row>
    <row r="1799" spans="4:25">
      <c r="D1799" s="83" t="e">
        <f t="shared" si="27"/>
        <v>#DIV/0!</v>
      </c>
      <c r="E1799" s="72">
        <f>ROW()</f>
        <v>1799</v>
      </c>
      <c r="K1799" s="73">
        <v>37375</v>
      </c>
      <c r="L1799" s="72">
        <v>2.34</v>
      </c>
      <c r="M1799" s="73">
        <v>37371</v>
      </c>
      <c r="N1799" s="72">
        <v>3.2800000000000002</v>
      </c>
      <c r="O1799" s="73">
        <v>37376</v>
      </c>
      <c r="P1799" s="72">
        <v>4.09</v>
      </c>
      <c r="Q1799" s="73">
        <v>40158</v>
      </c>
      <c r="R1799" s="72">
        <v>1.248</v>
      </c>
      <c r="S1799" s="73">
        <v>37382</v>
      </c>
      <c r="T1799" s="72">
        <v>4.8100000000000005</v>
      </c>
      <c r="U1799" s="73">
        <v>37706</v>
      </c>
      <c r="V1799" s="72">
        <v>3.9260000000000002</v>
      </c>
      <c r="W1799" s="73">
        <v>38035</v>
      </c>
      <c r="X1799" s="72">
        <v>3.88</v>
      </c>
      <c r="Y1799" s="73"/>
    </row>
    <row r="1800" spans="4:25">
      <c r="D1800" s="83" t="e">
        <f t="shared" si="27"/>
        <v>#DIV/0!</v>
      </c>
      <c r="E1800" s="72">
        <f>ROW()</f>
        <v>1800</v>
      </c>
      <c r="K1800" s="73">
        <v>37376</v>
      </c>
      <c r="L1800" s="72">
        <v>2.37</v>
      </c>
      <c r="M1800" s="73">
        <v>37372</v>
      </c>
      <c r="N1800" s="72">
        <v>3.26</v>
      </c>
      <c r="O1800" s="73">
        <v>37378</v>
      </c>
      <c r="P1800" s="72">
        <v>4.0199999999999996</v>
      </c>
      <c r="Q1800" s="73">
        <v>40161</v>
      </c>
      <c r="R1800" s="72">
        <v>1.238</v>
      </c>
      <c r="S1800" s="73">
        <v>37383</v>
      </c>
      <c r="T1800" s="72">
        <v>4.82</v>
      </c>
      <c r="U1800" s="73">
        <v>37707</v>
      </c>
      <c r="V1800" s="72">
        <v>3.8929999999999998</v>
      </c>
      <c r="W1800" s="73">
        <v>38036</v>
      </c>
      <c r="X1800" s="72">
        <v>3.915</v>
      </c>
      <c r="Y1800" s="73"/>
    </row>
    <row r="1801" spans="4:25">
      <c r="D1801" s="83" t="e">
        <f t="shared" si="27"/>
        <v>#DIV/0!</v>
      </c>
      <c r="E1801" s="72">
        <f>ROW()</f>
        <v>1801</v>
      </c>
      <c r="K1801" s="73">
        <v>37378</v>
      </c>
      <c r="L1801" s="72">
        <v>2.29</v>
      </c>
      <c r="M1801" s="73">
        <v>37375</v>
      </c>
      <c r="N1801" s="72">
        <v>3.19</v>
      </c>
      <c r="O1801" s="73">
        <v>37379</v>
      </c>
      <c r="P1801" s="72">
        <v>4.08</v>
      </c>
      <c r="Q1801" s="73">
        <v>40162</v>
      </c>
      <c r="R1801" s="72">
        <v>1.296</v>
      </c>
      <c r="S1801" s="73">
        <v>37384</v>
      </c>
      <c r="T1801" s="72">
        <v>4.9000000000000004</v>
      </c>
      <c r="U1801" s="73">
        <v>37708</v>
      </c>
      <c r="V1801" s="72">
        <v>3.87</v>
      </c>
      <c r="W1801" s="73">
        <v>38037</v>
      </c>
      <c r="X1801" s="72">
        <v>3.9009999999999998</v>
      </c>
      <c r="Y1801" s="73"/>
    </row>
    <row r="1802" spans="4:25">
      <c r="D1802" s="83" t="e">
        <f t="shared" si="27"/>
        <v>#DIV/0!</v>
      </c>
      <c r="E1802" s="72">
        <f>ROW()</f>
        <v>1802</v>
      </c>
      <c r="K1802" s="73">
        <v>37379</v>
      </c>
      <c r="L1802" s="72">
        <v>2.34</v>
      </c>
      <c r="M1802" s="73">
        <v>37376</v>
      </c>
      <c r="N1802" s="72">
        <v>3.22</v>
      </c>
      <c r="O1802" s="73">
        <v>37382</v>
      </c>
      <c r="P1802" s="72">
        <v>3.96</v>
      </c>
      <c r="Q1802" s="73">
        <v>40163</v>
      </c>
      <c r="R1802" s="72">
        <v>1.3620000000000001</v>
      </c>
      <c r="S1802" s="73">
        <v>37385</v>
      </c>
      <c r="T1802" s="72">
        <v>5.0599999999999996</v>
      </c>
      <c r="U1802" s="73">
        <v>37711</v>
      </c>
      <c r="V1802" s="72">
        <v>3.7949999999999999</v>
      </c>
      <c r="W1802" s="73">
        <v>38040</v>
      </c>
      <c r="X1802" s="72">
        <v>3.9779999999999998</v>
      </c>
      <c r="Y1802" s="73"/>
    </row>
    <row r="1803" spans="4:25">
      <c r="D1803" s="83" t="e">
        <f t="shared" si="27"/>
        <v>#DIV/0!</v>
      </c>
      <c r="E1803" s="72">
        <f>ROW()</f>
        <v>1803</v>
      </c>
      <c r="K1803" s="73">
        <v>37382</v>
      </c>
      <c r="L1803" s="72">
        <v>2.25</v>
      </c>
      <c r="M1803" s="73">
        <v>37378</v>
      </c>
      <c r="N1803" s="72">
        <v>3.13</v>
      </c>
      <c r="O1803" s="73">
        <v>37383</v>
      </c>
      <c r="P1803" s="72">
        <v>3.96</v>
      </c>
      <c r="Q1803" s="73">
        <v>40164</v>
      </c>
      <c r="R1803" s="72">
        <v>1.3780000000000001</v>
      </c>
      <c r="S1803" s="73">
        <v>37386</v>
      </c>
      <c r="T1803" s="72">
        <v>4.95</v>
      </c>
      <c r="U1803" s="73">
        <v>37712</v>
      </c>
      <c r="V1803" s="72">
        <v>3.7349999999999999</v>
      </c>
      <c r="W1803" s="73">
        <v>38041</v>
      </c>
      <c r="X1803" s="72">
        <v>3.8919999999999999</v>
      </c>
      <c r="Y1803" s="73"/>
    </row>
    <row r="1804" spans="4:25">
      <c r="D1804" s="83" t="e">
        <f t="shared" si="27"/>
        <v>#DIV/0!</v>
      </c>
      <c r="E1804" s="72">
        <f>ROW()</f>
        <v>1804</v>
      </c>
      <c r="K1804" s="73">
        <v>37383</v>
      </c>
      <c r="L1804" s="72">
        <v>2.23</v>
      </c>
      <c r="M1804" s="73">
        <v>37379</v>
      </c>
      <c r="N1804" s="72">
        <v>3.21</v>
      </c>
      <c r="O1804" s="73">
        <v>37384</v>
      </c>
      <c r="P1804" s="72">
        <v>4.01</v>
      </c>
      <c r="Q1804" s="73">
        <v>40165</v>
      </c>
      <c r="R1804" s="72">
        <v>1.3780000000000001</v>
      </c>
      <c r="S1804" s="73">
        <v>37389</v>
      </c>
      <c r="T1804" s="72">
        <v>4.8499999999999996</v>
      </c>
      <c r="U1804" s="73">
        <v>37713</v>
      </c>
      <c r="V1804" s="72">
        <v>3.794</v>
      </c>
      <c r="W1804" s="73">
        <v>38042</v>
      </c>
      <c r="X1804" s="72">
        <v>3.907</v>
      </c>
      <c r="Y1804" s="73"/>
    </row>
    <row r="1805" spans="4:25">
      <c r="D1805" s="83" t="e">
        <f t="shared" si="27"/>
        <v>#DIV/0!</v>
      </c>
      <c r="E1805" s="72">
        <f>ROW()</f>
        <v>1805</v>
      </c>
      <c r="K1805" s="73">
        <v>37384</v>
      </c>
      <c r="L1805" s="72">
        <v>2.27</v>
      </c>
      <c r="M1805" s="73">
        <v>37382</v>
      </c>
      <c r="N1805" s="72">
        <v>3.06</v>
      </c>
      <c r="O1805" s="73">
        <v>37385</v>
      </c>
      <c r="P1805" s="72">
        <v>4.2</v>
      </c>
      <c r="Q1805" s="73">
        <v>40168</v>
      </c>
      <c r="R1805" s="72">
        <v>1.379</v>
      </c>
      <c r="S1805" s="73">
        <v>37390</v>
      </c>
      <c r="T1805" s="72">
        <v>4.96</v>
      </c>
      <c r="U1805" s="73">
        <v>37714</v>
      </c>
      <c r="V1805" s="72">
        <v>3.8879999999999999</v>
      </c>
      <c r="W1805" s="73">
        <v>38043</v>
      </c>
      <c r="X1805" s="72">
        <v>3.8980000000000001</v>
      </c>
      <c r="Y1805" s="73"/>
    </row>
    <row r="1806" spans="4:25">
      <c r="D1806" s="83" t="e">
        <f t="shared" ref="D1806:D1869" si="28">LN(B1806/B1805)</f>
        <v>#DIV/0!</v>
      </c>
      <c r="E1806" s="72">
        <f>ROW()</f>
        <v>1806</v>
      </c>
      <c r="K1806" s="73">
        <v>37385</v>
      </c>
      <c r="L1806" s="72">
        <v>2.4</v>
      </c>
      <c r="M1806" s="73">
        <v>37383</v>
      </c>
      <c r="N1806" s="72">
        <v>3.09</v>
      </c>
      <c r="O1806" s="73">
        <v>37386</v>
      </c>
      <c r="P1806" s="72">
        <v>4.1100000000000003</v>
      </c>
      <c r="Q1806" s="73">
        <v>40169</v>
      </c>
      <c r="R1806" s="72">
        <v>1.456</v>
      </c>
      <c r="S1806" s="73">
        <v>37391</v>
      </c>
      <c r="T1806" s="72">
        <v>5.05</v>
      </c>
      <c r="U1806" s="73">
        <v>37715</v>
      </c>
      <c r="V1806" s="72">
        <v>3.8780000000000001</v>
      </c>
      <c r="W1806" s="73">
        <v>38044</v>
      </c>
      <c r="X1806" s="72">
        <v>3.9340000000000002</v>
      </c>
      <c r="Y1806" s="73"/>
    </row>
    <row r="1807" spans="4:25">
      <c r="D1807" s="83" t="e">
        <f t="shared" si="28"/>
        <v>#DIV/0!</v>
      </c>
      <c r="E1807" s="72">
        <f>ROW()</f>
        <v>1807</v>
      </c>
      <c r="K1807" s="73">
        <v>37386</v>
      </c>
      <c r="L1807" s="72">
        <v>2.31</v>
      </c>
      <c r="M1807" s="73">
        <v>37384</v>
      </c>
      <c r="N1807" s="72">
        <v>3.09</v>
      </c>
      <c r="O1807" s="73">
        <v>37389</v>
      </c>
      <c r="P1807" s="72">
        <v>4.0199999999999996</v>
      </c>
      <c r="Q1807" s="73">
        <v>40170</v>
      </c>
      <c r="R1807" s="72">
        <v>1.5</v>
      </c>
      <c r="S1807" s="73">
        <v>37392</v>
      </c>
      <c r="T1807" s="72">
        <v>5.01</v>
      </c>
      <c r="U1807" s="73">
        <v>37718</v>
      </c>
      <c r="V1807" s="72">
        <v>3.9889999999999999</v>
      </c>
      <c r="W1807" s="73">
        <v>38047</v>
      </c>
      <c r="X1807" s="72">
        <v>3.91</v>
      </c>
      <c r="Y1807" s="73"/>
    </row>
    <row r="1808" spans="4:25">
      <c r="D1808" s="83" t="e">
        <f t="shared" si="28"/>
        <v>#DIV/0!</v>
      </c>
      <c r="E1808" s="72">
        <f>ROW()</f>
        <v>1808</v>
      </c>
      <c r="K1808" s="73">
        <v>37389</v>
      </c>
      <c r="L1808" s="72">
        <v>2.27</v>
      </c>
      <c r="M1808" s="73">
        <v>37385</v>
      </c>
      <c r="N1808" s="72">
        <v>3.31</v>
      </c>
      <c r="O1808" s="73">
        <v>37390</v>
      </c>
      <c r="P1808" s="72">
        <v>4.0999999999999996</v>
      </c>
      <c r="Q1808" s="73">
        <v>40171</v>
      </c>
      <c r="R1808" s="72">
        <v>1.4950000000000001</v>
      </c>
      <c r="S1808" s="73">
        <v>37393</v>
      </c>
      <c r="T1808" s="72">
        <v>4.96</v>
      </c>
      <c r="U1808" s="73">
        <v>37719</v>
      </c>
      <c r="V1808" s="72">
        <v>3.9769999999999999</v>
      </c>
      <c r="W1808" s="73">
        <v>38048</v>
      </c>
      <c r="X1808" s="72">
        <v>3.9039999999999999</v>
      </c>
      <c r="Y1808" s="73"/>
    </row>
    <row r="1809" spans="4:25">
      <c r="D1809" s="83" t="e">
        <f t="shared" si="28"/>
        <v>#DIV/0!</v>
      </c>
      <c r="E1809" s="72">
        <f>ROW()</f>
        <v>1809</v>
      </c>
      <c r="K1809" s="73">
        <v>37390</v>
      </c>
      <c r="L1809" s="72">
        <v>2.3199999999999998</v>
      </c>
      <c r="M1809" s="73">
        <v>37386</v>
      </c>
      <c r="N1809" s="72">
        <v>3.18</v>
      </c>
      <c r="O1809" s="73">
        <v>37391</v>
      </c>
      <c r="P1809" s="72">
        <v>4.2300000000000004</v>
      </c>
      <c r="Q1809" s="73">
        <v>40172</v>
      </c>
      <c r="R1809" s="72">
        <v>1.4950000000000001</v>
      </c>
      <c r="S1809" s="73">
        <v>37397</v>
      </c>
      <c r="T1809" s="72">
        <v>4.91</v>
      </c>
      <c r="U1809" s="73">
        <v>37720</v>
      </c>
      <c r="V1809" s="72">
        <v>3.8529999999999998</v>
      </c>
      <c r="W1809" s="73">
        <v>38049</v>
      </c>
      <c r="X1809" s="72">
        <v>3.984</v>
      </c>
      <c r="Y1809" s="73"/>
    </row>
    <row r="1810" spans="4:25">
      <c r="D1810" s="83" t="e">
        <f t="shared" si="28"/>
        <v>#DIV/0!</v>
      </c>
      <c r="E1810" s="72">
        <f>ROW()</f>
        <v>1810</v>
      </c>
      <c r="K1810" s="73">
        <v>37391</v>
      </c>
      <c r="L1810" s="72">
        <v>2.42</v>
      </c>
      <c r="M1810" s="73">
        <v>37389</v>
      </c>
      <c r="N1810" s="72">
        <v>3.36</v>
      </c>
      <c r="O1810" s="73">
        <v>37392</v>
      </c>
      <c r="P1810" s="72">
        <v>4.1900000000000004</v>
      </c>
      <c r="Q1810" s="73">
        <v>40175</v>
      </c>
      <c r="R1810" s="72">
        <v>1.534</v>
      </c>
      <c r="S1810" s="73">
        <v>37398</v>
      </c>
      <c r="T1810" s="72">
        <v>4.84</v>
      </c>
      <c r="U1810" s="73">
        <v>37721</v>
      </c>
      <c r="V1810" s="72">
        <v>3.8410000000000002</v>
      </c>
      <c r="W1810" s="73">
        <v>38050</v>
      </c>
      <c r="X1810" s="72">
        <v>3.98</v>
      </c>
      <c r="Y1810" s="73"/>
    </row>
    <row r="1811" spans="4:25">
      <c r="D1811" s="83" t="e">
        <f t="shared" si="28"/>
        <v>#DIV/0!</v>
      </c>
      <c r="E1811" s="72">
        <f>ROW()</f>
        <v>1811</v>
      </c>
      <c r="K1811" s="73">
        <v>37392</v>
      </c>
      <c r="L1811" s="72">
        <v>2.37</v>
      </c>
      <c r="M1811" s="73">
        <v>37390</v>
      </c>
      <c r="N1811" s="72">
        <v>3.45</v>
      </c>
      <c r="O1811" s="73">
        <v>37393</v>
      </c>
      <c r="P1811" s="72">
        <v>4.12</v>
      </c>
      <c r="Q1811" s="73">
        <v>40176</v>
      </c>
      <c r="R1811" s="72">
        <v>1.5699999999999998</v>
      </c>
      <c r="S1811" s="73">
        <v>37399</v>
      </c>
      <c r="T1811" s="72">
        <v>4.8100000000000005</v>
      </c>
      <c r="U1811" s="73">
        <v>37722</v>
      </c>
      <c r="V1811" s="72">
        <v>3.8609999999999998</v>
      </c>
      <c r="W1811" s="73">
        <v>38051</v>
      </c>
      <c r="X1811" s="72">
        <v>3.9359999999999999</v>
      </c>
      <c r="Y1811" s="73"/>
    </row>
    <row r="1812" spans="4:25">
      <c r="D1812" s="83" t="e">
        <f t="shared" si="28"/>
        <v>#DIV/0!</v>
      </c>
      <c r="E1812" s="72">
        <f>ROW()</f>
        <v>1812</v>
      </c>
      <c r="K1812" s="73">
        <v>37393</v>
      </c>
      <c r="L1812" s="72">
        <v>2.35</v>
      </c>
      <c r="M1812" s="73">
        <v>37391</v>
      </c>
      <c r="N1812" s="72">
        <v>3.58</v>
      </c>
      <c r="O1812" s="73">
        <v>37397</v>
      </c>
      <c r="P1812" s="72">
        <v>4.08</v>
      </c>
      <c r="Q1812" s="73">
        <v>40177</v>
      </c>
      <c r="R1812" s="72">
        <v>1.5680000000000001</v>
      </c>
      <c r="S1812" s="73">
        <v>37400</v>
      </c>
      <c r="T1812" s="72">
        <v>4.84</v>
      </c>
      <c r="U1812" s="73">
        <v>37725</v>
      </c>
      <c r="V1812" s="72">
        <v>3.9020000000000001</v>
      </c>
      <c r="W1812" s="73">
        <v>38054</v>
      </c>
      <c r="X1812" s="72">
        <v>3.73</v>
      </c>
      <c r="Y1812" s="73"/>
    </row>
    <row r="1813" spans="4:25">
      <c r="D1813" s="83" t="e">
        <f t="shared" si="28"/>
        <v>#DIV/0!</v>
      </c>
      <c r="E1813" s="72">
        <f>ROW()</f>
        <v>1813</v>
      </c>
      <c r="K1813" s="73">
        <v>37397</v>
      </c>
      <c r="L1813" s="72">
        <v>2.34</v>
      </c>
      <c r="M1813" s="73">
        <v>37392</v>
      </c>
      <c r="N1813" s="72">
        <v>3.5300000000000002</v>
      </c>
      <c r="O1813" s="73">
        <v>37398</v>
      </c>
      <c r="P1813" s="72">
        <v>4</v>
      </c>
      <c r="Q1813" s="73">
        <v>40178</v>
      </c>
      <c r="R1813" s="72">
        <v>1.5470000000000002</v>
      </c>
      <c r="S1813" s="73">
        <v>37403</v>
      </c>
      <c r="T1813" s="72">
        <v>4.83</v>
      </c>
      <c r="U1813" s="73">
        <v>37726</v>
      </c>
      <c r="V1813" s="72">
        <v>3.9279999999999999</v>
      </c>
      <c r="W1813" s="73">
        <v>38055</v>
      </c>
      <c r="X1813" s="72">
        <v>3.6859999999999999</v>
      </c>
      <c r="Y1813" s="73"/>
    </row>
    <row r="1814" spans="4:25">
      <c r="D1814" s="83" t="e">
        <f t="shared" si="28"/>
        <v>#DIV/0!</v>
      </c>
      <c r="E1814" s="72">
        <f>ROW()</f>
        <v>1814</v>
      </c>
      <c r="K1814" s="73">
        <v>37398</v>
      </c>
      <c r="L1814" s="72">
        <v>2.29</v>
      </c>
      <c r="M1814" s="73">
        <v>37393</v>
      </c>
      <c r="N1814" s="72">
        <v>3.48</v>
      </c>
      <c r="O1814" s="73">
        <v>37399</v>
      </c>
      <c r="P1814" s="72">
        <v>4</v>
      </c>
      <c r="Q1814" s="73">
        <v>40179</v>
      </c>
      <c r="R1814" s="72">
        <v>1.5470000000000002</v>
      </c>
      <c r="S1814" s="73">
        <v>37404</v>
      </c>
      <c r="T1814" s="72">
        <v>4.88</v>
      </c>
      <c r="U1814" s="73">
        <v>37727</v>
      </c>
      <c r="V1814" s="72">
        <v>3.8759999999999999</v>
      </c>
      <c r="W1814" s="73">
        <v>38056</v>
      </c>
      <c r="X1814" s="72">
        <v>3.69</v>
      </c>
      <c r="Y1814" s="73"/>
    </row>
    <row r="1815" spans="4:25">
      <c r="D1815" s="83" t="e">
        <f t="shared" si="28"/>
        <v>#DIV/0!</v>
      </c>
      <c r="E1815" s="72">
        <f>ROW()</f>
        <v>1815</v>
      </c>
      <c r="K1815" s="73">
        <v>37399</v>
      </c>
      <c r="L1815" s="72">
        <v>2.2800000000000002</v>
      </c>
      <c r="M1815" s="73">
        <v>37397</v>
      </c>
      <c r="N1815" s="72">
        <v>3.46</v>
      </c>
      <c r="O1815" s="73">
        <v>37400</v>
      </c>
      <c r="P1815" s="72">
        <v>4.05</v>
      </c>
      <c r="Q1815" s="73">
        <v>40182</v>
      </c>
      <c r="R1815" s="72">
        <v>1.631</v>
      </c>
      <c r="S1815" s="73">
        <v>37405</v>
      </c>
      <c r="T1815" s="72">
        <v>4.82</v>
      </c>
      <c r="U1815" s="73">
        <v>37728</v>
      </c>
      <c r="V1815" s="72">
        <v>3.7850000000000001</v>
      </c>
      <c r="W1815" s="73">
        <v>38057</v>
      </c>
      <c r="X1815" s="72">
        <v>3.7229999999999999</v>
      </c>
      <c r="Y1815" s="73"/>
    </row>
    <row r="1816" spans="4:25">
      <c r="D1816" s="83" t="e">
        <f t="shared" si="28"/>
        <v>#DIV/0!</v>
      </c>
      <c r="E1816" s="72">
        <f>ROW()</f>
        <v>1816</v>
      </c>
      <c r="K1816" s="73">
        <v>37400</v>
      </c>
      <c r="L1816" s="72">
        <v>2.29</v>
      </c>
      <c r="M1816" s="73">
        <v>37398</v>
      </c>
      <c r="N1816" s="72">
        <v>3.38</v>
      </c>
      <c r="O1816" s="73">
        <v>37403</v>
      </c>
      <c r="P1816" s="72">
        <v>4.03</v>
      </c>
      <c r="Q1816" s="73">
        <v>40183</v>
      </c>
      <c r="R1816" s="72">
        <v>1.5569999999999999</v>
      </c>
      <c r="S1816" s="73">
        <v>37406</v>
      </c>
      <c r="T1816" s="72">
        <v>4.72</v>
      </c>
      <c r="U1816" s="73">
        <v>37733</v>
      </c>
      <c r="V1816" s="72">
        <v>3.851</v>
      </c>
      <c r="W1816" s="73">
        <v>38058</v>
      </c>
      <c r="X1816" s="72">
        <v>3.6739999999999999</v>
      </c>
      <c r="Y1816" s="73"/>
    </row>
    <row r="1817" spans="4:25">
      <c r="D1817" s="83" t="e">
        <f t="shared" si="28"/>
        <v>#DIV/0!</v>
      </c>
      <c r="E1817" s="72">
        <f>ROW()</f>
        <v>1817</v>
      </c>
      <c r="K1817" s="73">
        <v>37403</v>
      </c>
      <c r="L1817" s="72">
        <v>2.31</v>
      </c>
      <c r="M1817" s="73">
        <v>37399</v>
      </c>
      <c r="N1817" s="72">
        <v>3.36</v>
      </c>
      <c r="O1817" s="73">
        <v>37404</v>
      </c>
      <c r="P1817" s="72">
        <v>4.1100000000000003</v>
      </c>
      <c r="Q1817" s="73">
        <v>40184</v>
      </c>
      <c r="R1817" s="72">
        <v>1.528</v>
      </c>
      <c r="S1817" s="73">
        <v>37407</v>
      </c>
      <c r="T1817" s="72">
        <v>4.74</v>
      </c>
      <c r="U1817" s="73">
        <v>37734</v>
      </c>
      <c r="V1817" s="72">
        <v>3.847</v>
      </c>
      <c r="W1817" s="73">
        <v>38061</v>
      </c>
      <c r="X1817" s="72">
        <v>3.7240000000000002</v>
      </c>
      <c r="Y1817" s="73"/>
    </row>
    <row r="1818" spans="4:25">
      <c r="D1818" s="83" t="e">
        <f t="shared" si="28"/>
        <v>#DIV/0!</v>
      </c>
      <c r="E1818" s="72">
        <f>ROW()</f>
        <v>1818</v>
      </c>
      <c r="K1818" s="73">
        <v>37404</v>
      </c>
      <c r="L1818" s="72">
        <v>2.35</v>
      </c>
      <c r="M1818" s="73">
        <v>37400</v>
      </c>
      <c r="N1818" s="72">
        <v>3.4</v>
      </c>
      <c r="O1818" s="73">
        <v>37405</v>
      </c>
      <c r="P1818" s="72">
        <v>4.05</v>
      </c>
      <c r="Q1818" s="73">
        <v>40185</v>
      </c>
      <c r="R1818" s="72">
        <v>1.554</v>
      </c>
      <c r="S1818" s="73">
        <v>37410</v>
      </c>
      <c r="T1818" s="72">
        <v>4.8</v>
      </c>
      <c r="U1818" s="73">
        <v>37735</v>
      </c>
      <c r="V1818" s="72">
        <v>3.827</v>
      </c>
      <c r="W1818" s="73">
        <v>38062</v>
      </c>
      <c r="X1818" s="72">
        <v>3.7250000000000001</v>
      </c>
      <c r="Y1818" s="73"/>
    </row>
    <row r="1819" spans="4:25">
      <c r="D1819" s="83" t="e">
        <f t="shared" si="28"/>
        <v>#DIV/0!</v>
      </c>
      <c r="E1819" s="72">
        <f>ROW()</f>
        <v>1819</v>
      </c>
      <c r="K1819" s="73">
        <v>37405</v>
      </c>
      <c r="L1819" s="72">
        <v>2.3199999999999998</v>
      </c>
      <c r="M1819" s="73">
        <v>37403</v>
      </c>
      <c r="N1819" s="72">
        <v>3.4</v>
      </c>
      <c r="O1819" s="73">
        <v>37406</v>
      </c>
      <c r="P1819" s="72">
        <v>3.99</v>
      </c>
      <c r="Q1819" s="73">
        <v>40186</v>
      </c>
      <c r="R1819" s="72">
        <v>1.58</v>
      </c>
      <c r="S1819" s="73">
        <v>37411</v>
      </c>
      <c r="T1819" s="72">
        <v>4.7699999999999996</v>
      </c>
      <c r="U1819" s="73">
        <v>37736</v>
      </c>
      <c r="V1819" s="72">
        <v>3.8010000000000002</v>
      </c>
      <c r="W1819" s="73">
        <v>38063</v>
      </c>
      <c r="X1819" s="72">
        <v>3.629</v>
      </c>
      <c r="Y1819" s="73"/>
    </row>
    <row r="1820" spans="4:25">
      <c r="D1820" s="83" t="e">
        <f t="shared" si="28"/>
        <v>#DIV/0!</v>
      </c>
      <c r="E1820" s="72">
        <f>ROW()</f>
        <v>1820</v>
      </c>
      <c r="K1820" s="73">
        <v>37406</v>
      </c>
      <c r="L1820" s="72">
        <v>2.29</v>
      </c>
      <c r="M1820" s="73">
        <v>37404</v>
      </c>
      <c r="N1820" s="72">
        <v>3.46</v>
      </c>
      <c r="O1820" s="73">
        <v>37407</v>
      </c>
      <c r="P1820" s="72">
        <v>3.9699999999999998</v>
      </c>
      <c r="Q1820" s="73">
        <v>40189</v>
      </c>
      <c r="R1820" s="72">
        <v>1.5640000000000001</v>
      </c>
      <c r="S1820" s="73">
        <v>37412</v>
      </c>
      <c r="T1820" s="72">
        <v>4.8</v>
      </c>
      <c r="U1820" s="73">
        <v>37739</v>
      </c>
      <c r="V1820" s="72">
        <v>3.7640000000000002</v>
      </c>
      <c r="W1820" s="73">
        <v>38064</v>
      </c>
      <c r="X1820" s="72">
        <v>3.6189999999999998</v>
      </c>
      <c r="Y1820" s="73"/>
    </row>
    <row r="1821" spans="4:25">
      <c r="D1821" s="83" t="e">
        <f t="shared" si="28"/>
        <v>#DIV/0!</v>
      </c>
      <c r="E1821" s="72">
        <f>ROW()</f>
        <v>1821</v>
      </c>
      <c r="K1821" s="73">
        <v>37407</v>
      </c>
      <c r="L1821" s="72">
        <v>2.29</v>
      </c>
      <c r="M1821" s="73">
        <v>37405</v>
      </c>
      <c r="N1821" s="72">
        <v>3.42</v>
      </c>
      <c r="O1821" s="73">
        <v>37410</v>
      </c>
      <c r="P1821" s="72">
        <v>4.03</v>
      </c>
      <c r="Q1821" s="73">
        <v>40190</v>
      </c>
      <c r="R1821" s="72">
        <v>1.5030000000000001</v>
      </c>
      <c r="S1821" s="73">
        <v>37413</v>
      </c>
      <c r="T1821" s="72">
        <v>4.82</v>
      </c>
      <c r="U1821" s="73">
        <v>37740</v>
      </c>
      <c r="V1821" s="72">
        <v>3.754</v>
      </c>
      <c r="W1821" s="73">
        <v>38065</v>
      </c>
      <c r="X1821" s="72">
        <v>3.66</v>
      </c>
      <c r="Y1821" s="73"/>
    </row>
    <row r="1822" spans="4:25">
      <c r="D1822" s="83" t="e">
        <f t="shared" si="28"/>
        <v>#DIV/0!</v>
      </c>
      <c r="E1822" s="72">
        <f>ROW()</f>
        <v>1822</v>
      </c>
      <c r="K1822" s="73">
        <v>37410</v>
      </c>
      <c r="L1822" s="72">
        <v>2.33</v>
      </c>
      <c r="M1822" s="73">
        <v>37406</v>
      </c>
      <c r="N1822" s="72">
        <v>3.36</v>
      </c>
      <c r="O1822" s="73">
        <v>37411</v>
      </c>
      <c r="P1822" s="72">
        <v>3.98</v>
      </c>
      <c r="Q1822" s="73">
        <v>40191</v>
      </c>
      <c r="R1822" s="72">
        <v>1.4790000000000001</v>
      </c>
      <c r="S1822" s="73">
        <v>37414</v>
      </c>
      <c r="T1822" s="72">
        <v>4.74</v>
      </c>
      <c r="U1822" s="73">
        <v>37741</v>
      </c>
      <c r="V1822" s="72">
        <v>3.7439999999999998</v>
      </c>
      <c r="W1822" s="73">
        <v>38068</v>
      </c>
      <c r="X1822" s="72">
        <v>3.6739999999999999</v>
      </c>
      <c r="Y1822" s="73"/>
    </row>
    <row r="1823" spans="4:25">
      <c r="D1823" s="83" t="e">
        <f t="shared" si="28"/>
        <v>#DIV/0!</v>
      </c>
      <c r="E1823" s="72">
        <f>ROW()</f>
        <v>1823</v>
      </c>
      <c r="K1823" s="73">
        <v>37411</v>
      </c>
      <c r="L1823" s="72">
        <v>2.25</v>
      </c>
      <c r="M1823" s="73">
        <v>37407</v>
      </c>
      <c r="N1823" s="72">
        <v>3.35</v>
      </c>
      <c r="O1823" s="73">
        <v>37412</v>
      </c>
      <c r="P1823" s="72">
        <v>4.01</v>
      </c>
      <c r="Q1823" s="73">
        <v>40192</v>
      </c>
      <c r="R1823" s="72">
        <v>1.508</v>
      </c>
      <c r="S1823" s="73">
        <v>37417</v>
      </c>
      <c r="T1823" s="72">
        <v>4.8100000000000005</v>
      </c>
      <c r="U1823" s="73">
        <v>37743</v>
      </c>
      <c r="V1823" s="72">
        <v>3.6349999999999998</v>
      </c>
      <c r="W1823" s="73">
        <v>38069</v>
      </c>
      <c r="X1823" s="72">
        <v>3.5830000000000002</v>
      </c>
      <c r="Y1823" s="73"/>
    </row>
    <row r="1824" spans="4:25">
      <c r="D1824" s="83" t="e">
        <f t="shared" si="28"/>
        <v>#DIV/0!</v>
      </c>
      <c r="E1824" s="72">
        <f>ROW()</f>
        <v>1824</v>
      </c>
      <c r="K1824" s="73">
        <v>37412</v>
      </c>
      <c r="L1824" s="72">
        <v>2.35</v>
      </c>
      <c r="M1824" s="73">
        <v>37410</v>
      </c>
      <c r="N1824" s="72">
        <v>3.4</v>
      </c>
      <c r="O1824" s="73">
        <v>37413</v>
      </c>
      <c r="P1824" s="72">
        <v>4.03</v>
      </c>
      <c r="Q1824" s="73">
        <v>40193</v>
      </c>
      <c r="R1824" s="72">
        <v>1.484</v>
      </c>
      <c r="S1824" s="73">
        <v>37418</v>
      </c>
      <c r="T1824" s="72">
        <v>4.78</v>
      </c>
      <c r="U1824" s="73">
        <v>37746</v>
      </c>
      <c r="V1824" s="72">
        <v>3.7149999999999999</v>
      </c>
      <c r="W1824" s="73">
        <v>38070</v>
      </c>
      <c r="X1824" s="72">
        <v>3.5739999999999998</v>
      </c>
      <c r="Y1824" s="73"/>
    </row>
    <row r="1825" spans="4:25">
      <c r="D1825" s="83" t="e">
        <f t="shared" si="28"/>
        <v>#DIV/0!</v>
      </c>
      <c r="E1825" s="72">
        <f>ROW()</f>
        <v>1825</v>
      </c>
      <c r="K1825" s="73">
        <v>37413</v>
      </c>
      <c r="L1825" s="72">
        <v>2.36</v>
      </c>
      <c r="M1825" s="73">
        <v>37411</v>
      </c>
      <c r="N1825" s="72">
        <v>3.35</v>
      </c>
      <c r="O1825" s="73">
        <v>37414</v>
      </c>
      <c r="P1825" s="72">
        <v>3.95</v>
      </c>
      <c r="Q1825" s="73">
        <v>40196</v>
      </c>
      <c r="R1825" s="72">
        <v>1.46</v>
      </c>
      <c r="S1825" s="73">
        <v>37419</v>
      </c>
      <c r="T1825" s="72">
        <v>4.67</v>
      </c>
      <c r="U1825" s="73">
        <v>37747</v>
      </c>
      <c r="V1825" s="72">
        <v>3.681</v>
      </c>
      <c r="W1825" s="73">
        <v>38071</v>
      </c>
      <c r="X1825" s="72">
        <v>3.6189999999999998</v>
      </c>
      <c r="Y1825" s="73"/>
    </row>
    <row r="1826" spans="4:25">
      <c r="D1826" s="83" t="e">
        <f t="shared" si="28"/>
        <v>#DIV/0!</v>
      </c>
      <c r="E1826" s="72">
        <f>ROW()</f>
        <v>1826</v>
      </c>
      <c r="K1826" s="73">
        <v>37414</v>
      </c>
      <c r="L1826" s="72">
        <v>2.3199999999999998</v>
      </c>
      <c r="M1826" s="73">
        <v>37412</v>
      </c>
      <c r="N1826" s="72">
        <v>3.38</v>
      </c>
      <c r="O1826" s="73">
        <v>37417</v>
      </c>
      <c r="P1826" s="72">
        <v>4</v>
      </c>
      <c r="Q1826" s="73">
        <v>40197</v>
      </c>
      <c r="R1826" s="72">
        <v>1.4790000000000001</v>
      </c>
      <c r="S1826" s="73">
        <v>37420</v>
      </c>
      <c r="T1826" s="72">
        <v>4.68</v>
      </c>
      <c r="U1826" s="73">
        <v>37748</v>
      </c>
      <c r="V1826" s="72">
        <v>3.5789999999999997</v>
      </c>
      <c r="W1826" s="73">
        <v>38072</v>
      </c>
      <c r="X1826" s="72">
        <v>3.6659999999999999</v>
      </c>
      <c r="Y1826" s="73"/>
    </row>
    <row r="1827" spans="4:25">
      <c r="D1827" s="83" t="e">
        <f t="shared" si="28"/>
        <v>#DIV/0!</v>
      </c>
      <c r="E1827" s="72">
        <f>ROW()</f>
        <v>1827</v>
      </c>
      <c r="K1827" s="73">
        <v>37417</v>
      </c>
      <c r="L1827" s="72">
        <v>2.35</v>
      </c>
      <c r="M1827" s="73">
        <v>37413</v>
      </c>
      <c r="N1827" s="72">
        <v>3.37</v>
      </c>
      <c r="O1827" s="73">
        <v>37418</v>
      </c>
      <c r="P1827" s="72">
        <v>3.96</v>
      </c>
      <c r="Q1827" s="73">
        <v>40198</v>
      </c>
      <c r="R1827" s="72">
        <v>1.518</v>
      </c>
      <c r="S1827" s="73">
        <v>37421</v>
      </c>
      <c r="T1827" s="72">
        <v>4.62</v>
      </c>
      <c r="U1827" s="73">
        <v>37750</v>
      </c>
      <c r="V1827" s="72">
        <v>3.4820000000000002</v>
      </c>
      <c r="W1827" s="73">
        <v>38075</v>
      </c>
      <c r="X1827" s="72">
        <v>3.7560000000000002</v>
      </c>
      <c r="Y1827" s="73"/>
    </row>
    <row r="1828" spans="4:25">
      <c r="D1828" s="83" t="e">
        <f t="shared" si="28"/>
        <v>#DIV/0!</v>
      </c>
      <c r="E1828" s="72">
        <f>ROW()</f>
        <v>1828</v>
      </c>
      <c r="K1828" s="73">
        <v>37418</v>
      </c>
      <c r="L1828" s="72">
        <v>2.31</v>
      </c>
      <c r="M1828" s="73">
        <v>37414</v>
      </c>
      <c r="N1828" s="72">
        <v>3.31</v>
      </c>
      <c r="O1828" s="73">
        <v>37419</v>
      </c>
      <c r="P1828" s="72">
        <v>3.87</v>
      </c>
      <c r="Q1828" s="73">
        <v>40199</v>
      </c>
      <c r="R1828" s="72">
        <v>1.542</v>
      </c>
      <c r="S1828" s="73">
        <v>37424</v>
      </c>
      <c r="T1828" s="72">
        <v>4.57</v>
      </c>
      <c r="U1828" s="73">
        <v>37753</v>
      </c>
      <c r="V1828" s="72">
        <v>3.4180000000000001</v>
      </c>
      <c r="W1828" s="73">
        <v>38076</v>
      </c>
      <c r="X1828" s="72">
        <v>3.778</v>
      </c>
      <c r="Y1828" s="73"/>
    </row>
    <row r="1829" spans="4:25">
      <c r="D1829" s="83" t="e">
        <f t="shared" si="28"/>
        <v>#DIV/0!</v>
      </c>
      <c r="E1829" s="72">
        <f>ROW()</f>
        <v>1829</v>
      </c>
      <c r="K1829" s="73">
        <v>37419</v>
      </c>
      <c r="L1829" s="72">
        <v>2.2599999999999998</v>
      </c>
      <c r="M1829" s="73">
        <v>37417</v>
      </c>
      <c r="N1829" s="72">
        <v>3.35</v>
      </c>
      <c r="O1829" s="73">
        <v>37420</v>
      </c>
      <c r="P1829" s="72">
        <v>3.88</v>
      </c>
      <c r="Q1829" s="73">
        <v>40200</v>
      </c>
      <c r="R1829" s="72">
        <v>1.51</v>
      </c>
      <c r="S1829" s="73">
        <v>37425</v>
      </c>
      <c r="T1829" s="72">
        <v>4.54</v>
      </c>
      <c r="U1829" s="73">
        <v>37754</v>
      </c>
      <c r="V1829" s="72">
        <v>3.4129999999999998</v>
      </c>
      <c r="W1829" s="73">
        <v>38077</v>
      </c>
      <c r="X1829" s="72">
        <v>3.778</v>
      </c>
      <c r="Y1829" s="73"/>
    </row>
    <row r="1830" spans="4:25">
      <c r="D1830" s="83" t="e">
        <f t="shared" si="28"/>
        <v>#DIV/0!</v>
      </c>
      <c r="E1830" s="72">
        <f>ROW()</f>
        <v>1830</v>
      </c>
      <c r="K1830" s="73">
        <v>37420</v>
      </c>
      <c r="L1830" s="72">
        <v>2.2800000000000002</v>
      </c>
      <c r="M1830" s="73">
        <v>37418</v>
      </c>
      <c r="N1830" s="72">
        <v>3.32</v>
      </c>
      <c r="O1830" s="73">
        <v>37421</v>
      </c>
      <c r="P1830" s="72">
        <v>3.79</v>
      </c>
      <c r="Q1830" s="73">
        <v>40203</v>
      </c>
      <c r="R1830" s="72">
        <v>1.494</v>
      </c>
      <c r="S1830" s="73">
        <v>37426</v>
      </c>
      <c r="T1830" s="72">
        <v>4.5</v>
      </c>
      <c r="U1830" s="73">
        <v>37755</v>
      </c>
      <c r="V1830" s="72">
        <v>3.4079999999999999</v>
      </c>
      <c r="W1830" s="73">
        <v>38078</v>
      </c>
      <c r="X1830" s="72">
        <v>3.7250000000000001</v>
      </c>
      <c r="Y1830" s="73"/>
    </row>
    <row r="1831" spans="4:25">
      <c r="D1831" s="83" t="e">
        <f t="shared" si="28"/>
        <v>#DIV/0!</v>
      </c>
      <c r="E1831" s="72">
        <f>ROW()</f>
        <v>1831</v>
      </c>
      <c r="K1831" s="73">
        <v>37421</v>
      </c>
      <c r="L1831" s="72">
        <v>2.2000000000000002</v>
      </c>
      <c r="M1831" s="73">
        <v>37419</v>
      </c>
      <c r="N1831" s="72">
        <v>3.22</v>
      </c>
      <c r="O1831" s="73">
        <v>37424</v>
      </c>
      <c r="P1831" s="72">
        <v>3.64</v>
      </c>
      <c r="Q1831" s="73">
        <v>40204</v>
      </c>
      <c r="R1831" s="72">
        <v>1.486</v>
      </c>
      <c r="S1831" s="73">
        <v>37427</v>
      </c>
      <c r="T1831" s="72">
        <v>4.33</v>
      </c>
      <c r="U1831" s="73">
        <v>37756</v>
      </c>
      <c r="V1831" s="72">
        <v>3.2690000000000001</v>
      </c>
      <c r="W1831" s="73">
        <v>38079</v>
      </c>
      <c r="X1831" s="72">
        <v>3.754</v>
      </c>
      <c r="Y1831" s="73"/>
    </row>
    <row r="1832" spans="4:25">
      <c r="D1832" s="83" t="e">
        <f t="shared" si="28"/>
        <v>#DIV/0!</v>
      </c>
      <c r="E1832" s="72">
        <f>ROW()</f>
        <v>1832</v>
      </c>
      <c r="K1832" s="73">
        <v>37424</v>
      </c>
      <c r="L1832" s="72">
        <v>2.12</v>
      </c>
      <c r="M1832" s="73">
        <v>37420</v>
      </c>
      <c r="N1832" s="72">
        <v>3.23</v>
      </c>
      <c r="O1832" s="73">
        <v>37425</v>
      </c>
      <c r="P1832" s="72">
        <v>3.65</v>
      </c>
      <c r="Q1832" s="73">
        <v>40205</v>
      </c>
      <c r="R1832" s="72">
        <v>1.48</v>
      </c>
      <c r="S1832" s="73">
        <v>37428</v>
      </c>
      <c r="T1832" s="72">
        <v>4.42</v>
      </c>
      <c r="U1832" s="73">
        <v>37757</v>
      </c>
      <c r="V1832" s="72">
        <v>3.3330000000000002</v>
      </c>
      <c r="W1832" s="73">
        <v>38083</v>
      </c>
      <c r="X1832" s="72">
        <v>4.0330000000000004</v>
      </c>
      <c r="Y1832" s="73"/>
    </row>
    <row r="1833" spans="4:25">
      <c r="D1833" s="83" t="e">
        <f t="shared" si="28"/>
        <v>#DIV/0!</v>
      </c>
      <c r="E1833" s="72">
        <f>ROW()</f>
        <v>1833</v>
      </c>
      <c r="K1833" s="73">
        <v>37425</v>
      </c>
      <c r="L1833" s="72">
        <v>2.12</v>
      </c>
      <c r="M1833" s="73">
        <v>37421</v>
      </c>
      <c r="N1833" s="72">
        <v>3.15</v>
      </c>
      <c r="O1833" s="73">
        <v>37426</v>
      </c>
      <c r="P1833" s="72">
        <v>3.56</v>
      </c>
      <c r="Q1833" s="73">
        <v>40206</v>
      </c>
      <c r="R1833" s="72">
        <v>1.5310000000000001</v>
      </c>
      <c r="S1833" s="73">
        <v>37431</v>
      </c>
      <c r="T1833" s="72">
        <v>4.3600000000000003</v>
      </c>
      <c r="U1833" s="73">
        <v>37760</v>
      </c>
      <c r="V1833" s="72">
        <v>3.153</v>
      </c>
      <c r="W1833" s="73">
        <v>38084</v>
      </c>
      <c r="X1833" s="72">
        <v>3.9649999999999999</v>
      </c>
      <c r="Y1833" s="73"/>
    </row>
    <row r="1834" spans="4:25">
      <c r="D1834" s="83" t="e">
        <f t="shared" si="28"/>
        <v>#DIV/0!</v>
      </c>
      <c r="E1834" s="72">
        <f>ROW()</f>
        <v>1834</v>
      </c>
      <c r="K1834" s="73">
        <v>37426</v>
      </c>
      <c r="L1834" s="72">
        <v>2.09</v>
      </c>
      <c r="M1834" s="73">
        <v>37424</v>
      </c>
      <c r="N1834" s="72">
        <v>3</v>
      </c>
      <c r="O1834" s="73">
        <v>37427</v>
      </c>
      <c r="P1834" s="72">
        <v>3.4</v>
      </c>
      <c r="Q1834" s="73">
        <v>40207</v>
      </c>
      <c r="R1834" s="72">
        <v>1.4830000000000001</v>
      </c>
      <c r="S1834" s="73">
        <v>37432</v>
      </c>
      <c r="T1834" s="72">
        <v>4.4800000000000004</v>
      </c>
      <c r="U1834" s="73">
        <v>37761</v>
      </c>
      <c r="V1834" s="72">
        <v>3.1880000000000002</v>
      </c>
      <c r="W1834" s="73">
        <v>38085</v>
      </c>
      <c r="X1834" s="72">
        <v>3.9670000000000001</v>
      </c>
      <c r="Y1834" s="73"/>
    </row>
    <row r="1835" spans="4:25">
      <c r="D1835" s="83" t="e">
        <f t="shared" si="28"/>
        <v>#DIV/0!</v>
      </c>
      <c r="E1835" s="72">
        <f>ROW()</f>
        <v>1835</v>
      </c>
      <c r="K1835" s="73">
        <v>37427</v>
      </c>
      <c r="L1835" s="72">
        <v>1.99</v>
      </c>
      <c r="M1835" s="73">
        <v>37425</v>
      </c>
      <c r="N1835" s="72">
        <v>3.02</v>
      </c>
      <c r="O1835" s="73">
        <v>37428</v>
      </c>
      <c r="P1835" s="72">
        <v>3.51</v>
      </c>
      <c r="Q1835" s="73">
        <v>40210</v>
      </c>
      <c r="R1835" s="72">
        <v>1.4530000000000001</v>
      </c>
      <c r="S1835" s="73">
        <v>37433</v>
      </c>
      <c r="T1835" s="72">
        <v>4.26</v>
      </c>
      <c r="U1835" s="73">
        <v>37762</v>
      </c>
      <c r="V1835" s="72">
        <v>3.0880000000000001</v>
      </c>
      <c r="W1835" s="73">
        <v>38090</v>
      </c>
      <c r="X1835" s="72">
        <v>4.016</v>
      </c>
      <c r="Y1835" s="73"/>
    </row>
    <row r="1836" spans="4:25">
      <c r="D1836" s="83" t="e">
        <f t="shared" si="28"/>
        <v>#DIV/0!</v>
      </c>
      <c r="E1836" s="72">
        <f>ROW()</f>
        <v>1836</v>
      </c>
      <c r="K1836" s="73">
        <v>37428</v>
      </c>
      <c r="L1836" s="72">
        <v>2.0299999999999998</v>
      </c>
      <c r="M1836" s="73">
        <v>37426</v>
      </c>
      <c r="N1836" s="72">
        <v>2.95</v>
      </c>
      <c r="O1836" s="73">
        <v>37431</v>
      </c>
      <c r="P1836" s="72">
        <v>3.44</v>
      </c>
      <c r="Q1836" s="73">
        <v>40211</v>
      </c>
      <c r="R1836" s="72">
        <v>1.4929999999999999</v>
      </c>
      <c r="S1836" s="73">
        <v>37434</v>
      </c>
      <c r="T1836" s="72">
        <v>4.25</v>
      </c>
      <c r="U1836" s="73">
        <v>37763</v>
      </c>
      <c r="V1836" s="72">
        <v>3.1059999999999999</v>
      </c>
      <c r="W1836" s="73">
        <v>38091</v>
      </c>
      <c r="X1836" s="72">
        <v>4.157</v>
      </c>
      <c r="Y1836" s="73"/>
    </row>
    <row r="1837" spans="4:25">
      <c r="D1837" s="83" t="e">
        <f t="shared" si="28"/>
        <v>#DIV/0!</v>
      </c>
      <c r="E1837" s="72">
        <f>ROW()</f>
        <v>1837</v>
      </c>
      <c r="K1837" s="73">
        <v>37431</v>
      </c>
      <c r="L1837" s="72">
        <v>1.99</v>
      </c>
      <c r="M1837" s="73">
        <v>37427</v>
      </c>
      <c r="N1837" s="72">
        <v>2.7800000000000002</v>
      </c>
      <c r="O1837" s="73">
        <v>37432</v>
      </c>
      <c r="P1837" s="72">
        <v>3.55</v>
      </c>
      <c r="Q1837" s="73">
        <v>40212</v>
      </c>
      <c r="R1837" s="72">
        <v>1.4710000000000001</v>
      </c>
      <c r="S1837" s="73">
        <v>37435</v>
      </c>
      <c r="T1837" s="72">
        <v>4.3899999999999997</v>
      </c>
      <c r="U1837" s="73">
        <v>37764</v>
      </c>
      <c r="V1837" s="72">
        <v>3.052</v>
      </c>
      <c r="W1837" s="73">
        <v>38092</v>
      </c>
      <c r="X1837" s="72">
        <v>4.1909999999999998</v>
      </c>
      <c r="Y1837" s="73"/>
    </row>
    <row r="1838" spans="4:25">
      <c r="D1838" s="83" t="e">
        <f t="shared" si="28"/>
        <v>#DIV/0!</v>
      </c>
      <c r="E1838" s="72">
        <f>ROW()</f>
        <v>1838</v>
      </c>
      <c r="K1838" s="73">
        <v>37432</v>
      </c>
      <c r="L1838" s="72">
        <v>2.0299999999999998</v>
      </c>
      <c r="M1838" s="73">
        <v>37428</v>
      </c>
      <c r="N1838" s="72">
        <v>2.87</v>
      </c>
      <c r="O1838" s="73">
        <v>37433</v>
      </c>
      <c r="P1838" s="72">
        <v>3.32</v>
      </c>
      <c r="Q1838" s="73">
        <v>40213</v>
      </c>
      <c r="R1838" s="72">
        <v>1.484</v>
      </c>
      <c r="S1838" s="73">
        <v>37439</v>
      </c>
      <c r="T1838" s="72">
        <v>4.33</v>
      </c>
      <c r="U1838" s="73">
        <v>37767</v>
      </c>
      <c r="V1838" s="72">
        <v>3.0640000000000001</v>
      </c>
      <c r="W1838" s="73">
        <v>38093</v>
      </c>
      <c r="X1838" s="72">
        <v>4.2439999999999998</v>
      </c>
      <c r="Y1838" s="73"/>
    </row>
    <row r="1839" spans="4:25">
      <c r="D1839" s="83" t="e">
        <f t="shared" si="28"/>
        <v>#DIV/0!</v>
      </c>
      <c r="E1839" s="72">
        <f>ROW()</f>
        <v>1839</v>
      </c>
      <c r="K1839" s="73">
        <v>37433</v>
      </c>
      <c r="L1839" s="72">
        <v>1.83</v>
      </c>
      <c r="M1839" s="73">
        <v>37431</v>
      </c>
      <c r="N1839" s="72">
        <v>2.81</v>
      </c>
      <c r="O1839" s="73">
        <v>37434</v>
      </c>
      <c r="P1839" s="72">
        <v>3.32</v>
      </c>
      <c r="Q1839" s="73">
        <v>40214</v>
      </c>
      <c r="R1839" s="72">
        <v>1.4339999999999999</v>
      </c>
      <c r="S1839" s="73">
        <v>37440</v>
      </c>
      <c r="T1839" s="72">
        <v>4.34</v>
      </c>
      <c r="U1839" s="73">
        <v>37768</v>
      </c>
      <c r="V1839" s="72">
        <v>3.0459999999999998</v>
      </c>
      <c r="W1839" s="73">
        <v>38096</v>
      </c>
      <c r="X1839" s="72">
        <v>4.149</v>
      </c>
      <c r="Y1839" s="73"/>
    </row>
    <row r="1840" spans="4:25">
      <c r="D1840" s="83" t="e">
        <f t="shared" si="28"/>
        <v>#DIV/0!</v>
      </c>
      <c r="E1840" s="72">
        <f>ROW()</f>
        <v>1840</v>
      </c>
      <c r="K1840" s="73">
        <v>37434</v>
      </c>
      <c r="L1840" s="72">
        <v>1.8399999999999999</v>
      </c>
      <c r="M1840" s="73">
        <v>37432</v>
      </c>
      <c r="N1840" s="72">
        <v>2.88</v>
      </c>
      <c r="O1840" s="73">
        <v>37435</v>
      </c>
      <c r="P1840" s="72">
        <v>3.46</v>
      </c>
      <c r="Q1840" s="73">
        <v>40217</v>
      </c>
      <c r="R1840" s="72">
        <v>1.4330000000000001</v>
      </c>
      <c r="S1840" s="73">
        <v>37441</v>
      </c>
      <c r="T1840" s="72">
        <v>4.37</v>
      </c>
      <c r="U1840" s="73">
        <v>37769</v>
      </c>
      <c r="V1840" s="72">
        <v>3.1680000000000001</v>
      </c>
      <c r="W1840" s="73">
        <v>38097</v>
      </c>
      <c r="X1840" s="72">
        <v>4.1689999999999996</v>
      </c>
      <c r="Y1840" s="73"/>
    </row>
    <row r="1841" spans="4:25">
      <c r="D1841" s="83" t="e">
        <f t="shared" si="28"/>
        <v>#DIV/0!</v>
      </c>
      <c r="E1841" s="72">
        <f>ROW()</f>
        <v>1841</v>
      </c>
      <c r="K1841" s="73">
        <v>37435</v>
      </c>
      <c r="L1841" s="72">
        <v>1.95</v>
      </c>
      <c r="M1841" s="73">
        <v>37433</v>
      </c>
      <c r="N1841" s="72">
        <v>2.64</v>
      </c>
      <c r="O1841" s="73">
        <v>37439</v>
      </c>
      <c r="P1841" s="72">
        <v>3.4</v>
      </c>
      <c r="Q1841" s="73">
        <v>40218</v>
      </c>
      <c r="R1841" s="72">
        <v>1.427</v>
      </c>
      <c r="S1841" s="73">
        <v>37442</v>
      </c>
      <c r="T1841" s="72">
        <v>4.45</v>
      </c>
      <c r="U1841" s="73">
        <v>37770</v>
      </c>
      <c r="V1841" s="72">
        <v>3.1859999999999999</v>
      </c>
      <c r="W1841" s="73">
        <v>38098</v>
      </c>
      <c r="X1841" s="72">
        <v>4.2539999999999996</v>
      </c>
      <c r="Y1841" s="73"/>
    </row>
    <row r="1842" spans="4:25">
      <c r="D1842" s="83" t="e">
        <f t="shared" si="28"/>
        <v>#DIV/0!</v>
      </c>
      <c r="E1842" s="72">
        <f>ROW()</f>
        <v>1842</v>
      </c>
      <c r="K1842" s="73">
        <v>37439</v>
      </c>
      <c r="L1842" s="72">
        <v>1.9</v>
      </c>
      <c r="M1842" s="73">
        <v>37434</v>
      </c>
      <c r="N1842" s="72">
        <v>2.65</v>
      </c>
      <c r="O1842" s="73">
        <v>37440</v>
      </c>
      <c r="P1842" s="72">
        <v>3.4</v>
      </c>
      <c r="Q1842" s="73">
        <v>40219</v>
      </c>
      <c r="R1842" s="72">
        <v>1.4510000000000001</v>
      </c>
      <c r="S1842" s="73">
        <v>37445</v>
      </c>
      <c r="T1842" s="72">
        <v>4.4400000000000004</v>
      </c>
      <c r="U1842" s="73">
        <v>37771</v>
      </c>
      <c r="V1842" s="72">
        <v>3.1360000000000001</v>
      </c>
      <c r="W1842" s="73">
        <v>38099</v>
      </c>
      <c r="X1842" s="72">
        <v>4.1660000000000004</v>
      </c>
      <c r="Y1842" s="73"/>
    </row>
    <row r="1843" spans="4:25">
      <c r="D1843" s="83" t="e">
        <f t="shared" si="28"/>
        <v>#DIV/0!</v>
      </c>
      <c r="E1843" s="72">
        <f>ROW()</f>
        <v>1843</v>
      </c>
      <c r="K1843" s="73">
        <v>37440</v>
      </c>
      <c r="L1843" s="72">
        <v>1.94</v>
      </c>
      <c r="M1843" s="73">
        <v>37435</v>
      </c>
      <c r="N1843" s="72">
        <v>2.79</v>
      </c>
      <c r="O1843" s="73">
        <v>37441</v>
      </c>
      <c r="P1843" s="72">
        <v>3.42</v>
      </c>
      <c r="Q1843" s="73">
        <v>40220</v>
      </c>
      <c r="R1843" s="72">
        <v>1.502</v>
      </c>
      <c r="S1843" s="73">
        <v>37446</v>
      </c>
      <c r="T1843" s="72">
        <v>4.4000000000000004</v>
      </c>
      <c r="U1843" s="73">
        <v>37774</v>
      </c>
      <c r="V1843" s="72">
        <v>3.202</v>
      </c>
      <c r="W1843" s="73">
        <v>38100</v>
      </c>
      <c r="X1843" s="72">
        <v>4.1630000000000003</v>
      </c>
      <c r="Y1843" s="73"/>
    </row>
    <row r="1844" spans="4:25">
      <c r="D1844" s="83" t="e">
        <f t="shared" si="28"/>
        <v>#DIV/0!</v>
      </c>
      <c r="E1844" s="72">
        <f>ROW()</f>
        <v>1844</v>
      </c>
      <c r="K1844" s="73">
        <v>37441</v>
      </c>
      <c r="L1844" s="72">
        <v>1.96</v>
      </c>
      <c r="M1844" s="73">
        <v>37439</v>
      </c>
      <c r="N1844" s="72">
        <v>2.74</v>
      </c>
      <c r="O1844" s="73">
        <v>37442</v>
      </c>
      <c r="P1844" s="72">
        <v>3.49</v>
      </c>
      <c r="Q1844" s="73">
        <v>40221</v>
      </c>
      <c r="R1844" s="72">
        <v>1.494</v>
      </c>
      <c r="S1844" s="73">
        <v>37447</v>
      </c>
      <c r="T1844" s="72">
        <v>4.29</v>
      </c>
      <c r="U1844" s="73">
        <v>37775</v>
      </c>
      <c r="V1844" s="72">
        <v>3.1970000000000001</v>
      </c>
      <c r="W1844" s="73">
        <v>38103</v>
      </c>
      <c r="X1844" s="72">
        <v>4.2640000000000002</v>
      </c>
      <c r="Y1844" s="73"/>
    </row>
    <row r="1845" spans="4:25">
      <c r="D1845" s="83" t="e">
        <f t="shared" si="28"/>
        <v>#DIV/0!</v>
      </c>
      <c r="E1845" s="72">
        <f>ROW()</f>
        <v>1845</v>
      </c>
      <c r="K1845" s="73">
        <v>37442</v>
      </c>
      <c r="L1845" s="72">
        <v>2</v>
      </c>
      <c r="M1845" s="73">
        <v>37440</v>
      </c>
      <c r="N1845" s="72">
        <v>2.7199999999999998</v>
      </c>
      <c r="O1845" s="73">
        <v>37445</v>
      </c>
      <c r="P1845" s="72">
        <v>3.4699999999999998</v>
      </c>
      <c r="Q1845" s="73">
        <v>40224</v>
      </c>
      <c r="R1845" s="72">
        <v>1.494</v>
      </c>
      <c r="S1845" s="73">
        <v>37448</v>
      </c>
      <c r="T1845" s="72">
        <v>4.13</v>
      </c>
      <c r="U1845" s="73">
        <v>37777</v>
      </c>
      <c r="V1845" s="72">
        <v>3.1259999999999999</v>
      </c>
      <c r="W1845" s="73">
        <v>38104</v>
      </c>
      <c r="X1845" s="72">
        <v>4.25</v>
      </c>
      <c r="Y1845" s="73"/>
    </row>
    <row r="1846" spans="4:25">
      <c r="D1846" s="83" t="e">
        <f t="shared" si="28"/>
        <v>#DIV/0!</v>
      </c>
      <c r="E1846" s="72">
        <f>ROW()</f>
        <v>1846</v>
      </c>
      <c r="K1846" s="73">
        <v>37445</v>
      </c>
      <c r="L1846" s="72">
        <v>2</v>
      </c>
      <c r="M1846" s="73">
        <v>37441</v>
      </c>
      <c r="N1846" s="72">
        <v>2.75</v>
      </c>
      <c r="O1846" s="73">
        <v>37446</v>
      </c>
      <c r="P1846" s="72">
        <v>3.42</v>
      </c>
      <c r="Q1846" s="73">
        <v>40225</v>
      </c>
      <c r="R1846" s="72">
        <v>1.494</v>
      </c>
      <c r="S1846" s="73">
        <v>37449</v>
      </c>
      <c r="T1846" s="72">
        <v>4.22</v>
      </c>
      <c r="U1846" s="73">
        <v>37778</v>
      </c>
      <c r="V1846" s="72">
        <v>3.1339999999999999</v>
      </c>
      <c r="W1846" s="73">
        <v>38105</v>
      </c>
      <c r="X1846" s="72">
        <v>4.2359999999999998</v>
      </c>
      <c r="Y1846" s="73"/>
    </row>
    <row r="1847" spans="4:25">
      <c r="D1847" s="83" t="e">
        <f t="shared" si="28"/>
        <v>#DIV/0!</v>
      </c>
      <c r="E1847" s="72">
        <f>ROW()</f>
        <v>1847</v>
      </c>
      <c r="K1847" s="73">
        <v>37446</v>
      </c>
      <c r="L1847" s="72">
        <v>1.97</v>
      </c>
      <c r="M1847" s="73">
        <v>37442</v>
      </c>
      <c r="N1847" s="72">
        <v>2.81</v>
      </c>
      <c r="O1847" s="73">
        <v>37447</v>
      </c>
      <c r="P1847" s="72">
        <v>3.3</v>
      </c>
      <c r="Q1847" s="73">
        <v>40226</v>
      </c>
      <c r="R1847" s="72">
        <v>1.494</v>
      </c>
      <c r="S1847" s="73">
        <v>37452</v>
      </c>
      <c r="T1847" s="72">
        <v>4.0599999999999996</v>
      </c>
      <c r="U1847" s="73">
        <v>37781</v>
      </c>
      <c r="V1847" s="72">
        <v>3.1429999999999998</v>
      </c>
      <c r="W1847" s="73">
        <v>38106</v>
      </c>
      <c r="X1847" s="72">
        <v>4.4290000000000003</v>
      </c>
      <c r="Y1847" s="73"/>
    </row>
    <row r="1848" spans="4:25">
      <c r="D1848" s="83" t="e">
        <f t="shared" si="28"/>
        <v>#DIV/0!</v>
      </c>
      <c r="E1848" s="72">
        <f>ROW()</f>
        <v>1848</v>
      </c>
      <c r="K1848" s="73">
        <v>37447</v>
      </c>
      <c r="L1848" s="72">
        <v>1.88</v>
      </c>
      <c r="M1848" s="73">
        <v>37445</v>
      </c>
      <c r="N1848" s="72">
        <v>2.79</v>
      </c>
      <c r="O1848" s="73">
        <v>37448</v>
      </c>
      <c r="P1848" s="72">
        <v>3.15</v>
      </c>
      <c r="Q1848" s="73">
        <v>40227</v>
      </c>
      <c r="R1848" s="72">
        <v>1.4929999999999999</v>
      </c>
      <c r="S1848" s="73">
        <v>37453</v>
      </c>
      <c r="T1848" s="72">
        <v>4.13</v>
      </c>
      <c r="U1848" s="73">
        <v>37782</v>
      </c>
      <c r="V1848" s="72">
        <v>3.08</v>
      </c>
      <c r="W1848" s="73">
        <v>38107</v>
      </c>
      <c r="X1848" s="72">
        <v>4.5140000000000002</v>
      </c>
      <c r="Y1848" s="73"/>
    </row>
    <row r="1849" spans="4:25">
      <c r="D1849" s="83" t="e">
        <f t="shared" si="28"/>
        <v>#DIV/0!</v>
      </c>
      <c r="E1849" s="72">
        <f>ROW()</f>
        <v>1849</v>
      </c>
      <c r="K1849" s="73">
        <v>37448</v>
      </c>
      <c r="L1849" s="72">
        <v>1.8</v>
      </c>
      <c r="M1849" s="73">
        <v>37446</v>
      </c>
      <c r="N1849" s="72">
        <v>2.7199999999999998</v>
      </c>
      <c r="O1849" s="73">
        <v>37449</v>
      </c>
      <c r="P1849" s="72">
        <v>3.23</v>
      </c>
      <c r="Q1849" s="73">
        <v>40228</v>
      </c>
      <c r="R1849" s="72">
        <v>1.5470000000000002</v>
      </c>
      <c r="S1849" s="73">
        <v>37454</v>
      </c>
      <c r="T1849" s="72">
        <v>4.13</v>
      </c>
      <c r="U1849" s="73">
        <v>37783</v>
      </c>
      <c r="V1849" s="72">
        <v>3.0249999999999999</v>
      </c>
      <c r="W1849" s="73">
        <v>38110</v>
      </c>
      <c r="X1849" s="72">
        <v>4.5060000000000002</v>
      </c>
      <c r="Y1849" s="73"/>
    </row>
    <row r="1850" spans="4:25">
      <c r="D1850" s="83" t="e">
        <f t="shared" si="28"/>
        <v>#DIV/0!</v>
      </c>
      <c r="E1850" s="72">
        <f>ROW()</f>
        <v>1850</v>
      </c>
      <c r="K1850" s="73">
        <v>37449</v>
      </c>
      <c r="L1850" s="72">
        <v>1.9100000000000001</v>
      </c>
      <c r="M1850" s="73">
        <v>37447</v>
      </c>
      <c r="N1850" s="72">
        <v>2.62</v>
      </c>
      <c r="O1850" s="73">
        <v>37452</v>
      </c>
      <c r="P1850" s="72">
        <v>3.07</v>
      </c>
      <c r="Q1850" s="73">
        <v>40231</v>
      </c>
      <c r="R1850" s="72">
        <v>1.536</v>
      </c>
      <c r="S1850" s="73">
        <v>37455</v>
      </c>
      <c r="T1850" s="72">
        <v>4.18</v>
      </c>
      <c r="U1850" s="73">
        <v>37784</v>
      </c>
      <c r="V1850" s="72">
        <v>3.048</v>
      </c>
      <c r="W1850" s="73">
        <v>38111</v>
      </c>
      <c r="X1850" s="72">
        <v>4.5179999999999998</v>
      </c>
      <c r="Y1850" s="73"/>
    </row>
    <row r="1851" spans="4:25">
      <c r="D1851" s="83" t="e">
        <f t="shared" si="28"/>
        <v>#DIV/0!</v>
      </c>
      <c r="E1851" s="72">
        <f>ROW()</f>
        <v>1851</v>
      </c>
      <c r="K1851" s="73">
        <v>37452</v>
      </c>
      <c r="L1851" s="72">
        <v>1.8</v>
      </c>
      <c r="M1851" s="73">
        <v>37448</v>
      </c>
      <c r="N1851" s="72">
        <v>2.46</v>
      </c>
      <c r="O1851" s="73">
        <v>37453</v>
      </c>
      <c r="P1851" s="72">
        <v>3.12</v>
      </c>
      <c r="Q1851" s="73">
        <v>40232</v>
      </c>
      <c r="R1851" s="72">
        <v>1.514</v>
      </c>
      <c r="S1851" s="73">
        <v>37456</v>
      </c>
      <c r="T1851" s="72">
        <v>4.0599999999999996</v>
      </c>
      <c r="U1851" s="73">
        <v>37785</v>
      </c>
      <c r="V1851" s="72">
        <v>3.0230000000000001</v>
      </c>
      <c r="W1851" s="73">
        <v>38112</v>
      </c>
      <c r="X1851" s="72">
        <v>4.5730000000000004</v>
      </c>
      <c r="Y1851" s="73"/>
    </row>
    <row r="1852" spans="4:25">
      <c r="D1852" s="83" t="e">
        <f t="shared" si="28"/>
        <v>#DIV/0!</v>
      </c>
      <c r="E1852" s="72">
        <f>ROW()</f>
        <v>1852</v>
      </c>
      <c r="K1852" s="73">
        <v>37453</v>
      </c>
      <c r="L1852" s="72">
        <v>1.8199999999999998</v>
      </c>
      <c r="M1852" s="73">
        <v>37449</v>
      </c>
      <c r="N1852" s="72">
        <v>2.57</v>
      </c>
      <c r="O1852" s="73">
        <v>37454</v>
      </c>
      <c r="P1852" s="72">
        <v>3.12</v>
      </c>
      <c r="Q1852" s="73">
        <v>40233</v>
      </c>
      <c r="R1852" s="72">
        <v>1.4139999999999999</v>
      </c>
      <c r="S1852" s="73">
        <v>37459</v>
      </c>
      <c r="T1852" s="72">
        <v>3.98</v>
      </c>
      <c r="U1852" s="73">
        <v>37788</v>
      </c>
      <c r="V1852" s="72">
        <v>2.9710000000000001</v>
      </c>
      <c r="W1852" s="73">
        <v>38113</v>
      </c>
      <c r="X1852" s="72">
        <v>4.569</v>
      </c>
      <c r="Y1852" s="73"/>
    </row>
    <row r="1853" spans="4:25">
      <c r="D1853" s="83" t="e">
        <f t="shared" si="28"/>
        <v>#DIV/0!</v>
      </c>
      <c r="E1853" s="72">
        <f>ROW()</f>
        <v>1853</v>
      </c>
      <c r="K1853" s="73">
        <v>37454</v>
      </c>
      <c r="L1853" s="72">
        <v>1.8199999999999998</v>
      </c>
      <c r="M1853" s="73">
        <v>37452</v>
      </c>
      <c r="N1853" s="72">
        <v>2.4</v>
      </c>
      <c r="O1853" s="73">
        <v>37455</v>
      </c>
      <c r="P1853" s="72">
        <v>3.14</v>
      </c>
      <c r="Q1853" s="73">
        <v>40234</v>
      </c>
      <c r="R1853" s="72">
        <v>1.371</v>
      </c>
      <c r="S1853" s="73">
        <v>37460</v>
      </c>
      <c r="T1853" s="72">
        <v>3.99</v>
      </c>
      <c r="U1853" s="73">
        <v>37789</v>
      </c>
      <c r="V1853" s="72">
        <v>2.9950000000000001</v>
      </c>
      <c r="W1853" s="73">
        <v>38114</v>
      </c>
      <c r="X1853" s="72">
        <v>4.6470000000000002</v>
      </c>
      <c r="Y1853" s="73"/>
    </row>
    <row r="1854" spans="4:25">
      <c r="D1854" s="83" t="e">
        <f t="shared" si="28"/>
        <v>#DIV/0!</v>
      </c>
      <c r="E1854" s="72">
        <f>ROW()</f>
        <v>1854</v>
      </c>
      <c r="K1854" s="73">
        <v>37455</v>
      </c>
      <c r="L1854" s="72">
        <v>1.8399999999999999</v>
      </c>
      <c r="M1854" s="73">
        <v>37453</v>
      </c>
      <c r="N1854" s="72">
        <v>2.4500000000000002</v>
      </c>
      <c r="O1854" s="73">
        <v>37456</v>
      </c>
      <c r="P1854" s="72">
        <v>3.02</v>
      </c>
      <c r="Q1854" s="73">
        <v>40235</v>
      </c>
      <c r="R1854" s="72">
        <v>1.3380000000000001</v>
      </c>
      <c r="S1854" s="73">
        <v>37461</v>
      </c>
      <c r="T1854" s="72">
        <v>3.82</v>
      </c>
      <c r="U1854" s="73">
        <v>37790</v>
      </c>
      <c r="V1854" s="72">
        <v>3.052</v>
      </c>
      <c r="W1854" s="73">
        <v>38117</v>
      </c>
      <c r="X1854" s="72">
        <v>4.8789999999999996</v>
      </c>
      <c r="Y1854" s="73"/>
    </row>
    <row r="1855" spans="4:25">
      <c r="D1855" s="83" t="e">
        <f t="shared" si="28"/>
        <v>#DIV/0!</v>
      </c>
      <c r="E1855" s="72">
        <f>ROW()</f>
        <v>1855</v>
      </c>
      <c r="K1855" s="73">
        <v>37456</v>
      </c>
      <c r="L1855" s="72">
        <v>1.78</v>
      </c>
      <c r="M1855" s="73">
        <v>37454</v>
      </c>
      <c r="N1855" s="72">
        <v>2.4300000000000002</v>
      </c>
      <c r="O1855" s="73">
        <v>37459</v>
      </c>
      <c r="P1855" s="72">
        <v>2.98</v>
      </c>
      <c r="Q1855" s="73">
        <v>40238</v>
      </c>
      <c r="R1855" s="72">
        <v>1.3380000000000001</v>
      </c>
      <c r="S1855" s="73">
        <v>37462</v>
      </c>
      <c r="T1855" s="72">
        <v>3.93</v>
      </c>
      <c r="U1855" s="73">
        <v>37791</v>
      </c>
      <c r="V1855" s="72">
        <v>3.14</v>
      </c>
      <c r="W1855" s="73">
        <v>38118</v>
      </c>
      <c r="X1855" s="72">
        <v>4.91</v>
      </c>
      <c r="Y1855" s="73"/>
    </row>
    <row r="1856" spans="4:25">
      <c r="D1856" s="83" t="e">
        <f t="shared" si="28"/>
        <v>#DIV/0!</v>
      </c>
      <c r="E1856" s="72">
        <f>ROW()</f>
        <v>1856</v>
      </c>
      <c r="K1856" s="73">
        <v>37459</v>
      </c>
      <c r="L1856" s="72">
        <v>1.77</v>
      </c>
      <c r="M1856" s="73">
        <v>37455</v>
      </c>
      <c r="N1856" s="72">
        <v>2.4699999999999998</v>
      </c>
      <c r="O1856" s="73">
        <v>37460</v>
      </c>
      <c r="P1856" s="72">
        <v>3.13</v>
      </c>
      <c r="Q1856" s="73">
        <v>40239</v>
      </c>
      <c r="R1856" s="72">
        <v>1.3069999999999999</v>
      </c>
      <c r="S1856" s="73">
        <v>37463</v>
      </c>
      <c r="T1856" s="72">
        <v>3.84</v>
      </c>
      <c r="U1856" s="73">
        <v>37792</v>
      </c>
      <c r="V1856" s="72">
        <v>3.07</v>
      </c>
      <c r="W1856" s="73">
        <v>38119</v>
      </c>
      <c r="X1856" s="72">
        <v>4.8550000000000004</v>
      </c>
      <c r="Y1856" s="73"/>
    </row>
    <row r="1857" spans="4:25">
      <c r="D1857" s="83" t="e">
        <f t="shared" si="28"/>
        <v>#DIV/0!</v>
      </c>
      <c r="E1857" s="72">
        <f>ROW()</f>
        <v>1857</v>
      </c>
      <c r="K1857" s="73">
        <v>37460</v>
      </c>
      <c r="L1857" s="72">
        <v>1.8</v>
      </c>
      <c r="M1857" s="73">
        <v>37456</v>
      </c>
      <c r="N1857" s="72">
        <v>2.38</v>
      </c>
      <c r="O1857" s="73">
        <v>37461</v>
      </c>
      <c r="P1857" s="72">
        <v>2.98</v>
      </c>
      <c r="Q1857" s="73">
        <v>40240</v>
      </c>
      <c r="R1857" s="72">
        <v>1.302</v>
      </c>
      <c r="S1857" s="73">
        <v>37466</v>
      </c>
      <c r="T1857" s="72">
        <v>3.88</v>
      </c>
      <c r="U1857" s="73">
        <v>37795</v>
      </c>
      <c r="V1857" s="72">
        <v>3.125</v>
      </c>
      <c r="W1857" s="73">
        <v>38120</v>
      </c>
      <c r="X1857" s="72">
        <v>4.8849999999999998</v>
      </c>
      <c r="Y1857" s="73"/>
    </row>
    <row r="1858" spans="4:25">
      <c r="D1858" s="83" t="e">
        <f t="shared" si="28"/>
        <v>#DIV/0!</v>
      </c>
      <c r="E1858" s="72">
        <f>ROW()</f>
        <v>1858</v>
      </c>
      <c r="K1858" s="73">
        <v>37461</v>
      </c>
      <c r="L1858" s="72">
        <v>1.67</v>
      </c>
      <c r="M1858" s="73">
        <v>37459</v>
      </c>
      <c r="N1858" s="72">
        <v>2.3199999999999998</v>
      </c>
      <c r="O1858" s="73">
        <v>37462</v>
      </c>
      <c r="P1858" s="72">
        <v>3.09</v>
      </c>
      <c r="Q1858" s="73">
        <v>40241</v>
      </c>
      <c r="R1858" s="72">
        <v>1.3120000000000001</v>
      </c>
      <c r="S1858" s="73">
        <v>37467</v>
      </c>
      <c r="T1858" s="72">
        <v>3.9699999999999998</v>
      </c>
      <c r="U1858" s="73">
        <v>37796</v>
      </c>
      <c r="V1858" s="72">
        <v>3.0910000000000002</v>
      </c>
      <c r="W1858" s="73">
        <v>38121</v>
      </c>
      <c r="X1858" s="72">
        <v>4.9279999999999999</v>
      </c>
      <c r="Y1858" s="73"/>
    </row>
    <row r="1859" spans="4:25">
      <c r="D1859" s="83" t="e">
        <f t="shared" si="28"/>
        <v>#DIV/0!</v>
      </c>
      <c r="E1859" s="72">
        <f>ROW()</f>
        <v>1859</v>
      </c>
      <c r="K1859" s="73">
        <v>37462</v>
      </c>
      <c r="L1859" s="72">
        <v>1.7</v>
      </c>
      <c r="M1859" s="73">
        <v>37460</v>
      </c>
      <c r="N1859" s="72">
        <v>2.34</v>
      </c>
      <c r="O1859" s="73">
        <v>37463</v>
      </c>
      <c r="P1859" s="72">
        <v>2.99</v>
      </c>
      <c r="Q1859" s="73">
        <v>40242</v>
      </c>
      <c r="R1859" s="72">
        <v>1.323</v>
      </c>
      <c r="S1859" s="73">
        <v>37468</v>
      </c>
      <c r="T1859" s="72">
        <v>4.01</v>
      </c>
      <c r="U1859" s="73">
        <v>37797</v>
      </c>
      <c r="V1859" s="72">
        <v>3.056</v>
      </c>
      <c r="W1859" s="73">
        <v>38124</v>
      </c>
      <c r="X1859" s="72">
        <v>4.8149999999999995</v>
      </c>
      <c r="Y1859" s="73"/>
    </row>
    <row r="1860" spans="4:25">
      <c r="D1860" s="83" t="e">
        <f t="shared" si="28"/>
        <v>#DIV/0!</v>
      </c>
      <c r="E1860" s="72">
        <f>ROW()</f>
        <v>1860</v>
      </c>
      <c r="K1860" s="73">
        <v>37463</v>
      </c>
      <c r="L1860" s="72">
        <v>1.6400000000000001</v>
      </c>
      <c r="M1860" s="73">
        <v>37461</v>
      </c>
      <c r="N1860" s="72">
        <v>2.17</v>
      </c>
      <c r="O1860" s="73">
        <v>37466</v>
      </c>
      <c r="P1860" s="72">
        <v>3.03</v>
      </c>
      <c r="Q1860" s="73">
        <v>40245</v>
      </c>
      <c r="R1860" s="72">
        <v>1.323</v>
      </c>
      <c r="S1860" s="73">
        <v>37469</v>
      </c>
      <c r="T1860" s="72">
        <v>3.82</v>
      </c>
      <c r="U1860" s="73">
        <v>37798</v>
      </c>
      <c r="V1860" s="72">
        <v>3.1869999999999998</v>
      </c>
      <c r="W1860" s="73">
        <v>38125</v>
      </c>
      <c r="X1860" s="72">
        <v>4.8289999999999997</v>
      </c>
      <c r="Y1860" s="73"/>
    </row>
    <row r="1861" spans="4:25">
      <c r="D1861" s="83" t="e">
        <f t="shared" si="28"/>
        <v>#DIV/0!</v>
      </c>
      <c r="E1861" s="72">
        <f>ROW()</f>
        <v>1861</v>
      </c>
      <c r="K1861" s="73">
        <v>37466</v>
      </c>
      <c r="L1861" s="72">
        <v>1.6800000000000002</v>
      </c>
      <c r="M1861" s="73">
        <v>37462</v>
      </c>
      <c r="N1861" s="72">
        <v>2.31</v>
      </c>
      <c r="O1861" s="73">
        <v>37467</v>
      </c>
      <c r="P1861" s="72">
        <v>3.09</v>
      </c>
      <c r="Q1861" s="73">
        <v>40246</v>
      </c>
      <c r="R1861" s="72">
        <v>1.323</v>
      </c>
      <c r="S1861" s="73">
        <v>37470</v>
      </c>
      <c r="T1861" s="72">
        <v>3.77</v>
      </c>
      <c r="U1861" s="73">
        <v>37799</v>
      </c>
      <c r="V1861" s="72">
        <v>3.2800000000000002</v>
      </c>
      <c r="W1861" s="73">
        <v>38126</v>
      </c>
      <c r="X1861" s="72">
        <v>4.8209999999999997</v>
      </c>
      <c r="Y1861" s="73"/>
    </row>
    <row r="1862" spans="4:25">
      <c r="D1862" s="83" t="e">
        <f t="shared" si="28"/>
        <v>#DIV/0!</v>
      </c>
      <c r="E1862" s="72">
        <f>ROW()</f>
        <v>1862</v>
      </c>
      <c r="K1862" s="73">
        <v>37467</v>
      </c>
      <c r="L1862" s="72">
        <v>1.73</v>
      </c>
      <c r="M1862" s="73">
        <v>37463</v>
      </c>
      <c r="N1862" s="72">
        <v>2.21</v>
      </c>
      <c r="O1862" s="73">
        <v>37468</v>
      </c>
      <c r="P1862" s="72">
        <v>3.15</v>
      </c>
      <c r="Q1862" s="73">
        <v>40247</v>
      </c>
      <c r="R1862" s="72">
        <v>1.3540000000000001</v>
      </c>
      <c r="S1862" s="73">
        <v>37473</v>
      </c>
      <c r="T1862" s="72">
        <v>3.67</v>
      </c>
      <c r="U1862" s="73">
        <v>37802</v>
      </c>
      <c r="V1862" s="72">
        <v>3.2909999999999999</v>
      </c>
      <c r="W1862" s="73">
        <v>38127</v>
      </c>
      <c r="X1862" s="72">
        <v>4.8029999999999999</v>
      </c>
      <c r="Y1862" s="73"/>
    </row>
    <row r="1863" spans="4:25">
      <c r="D1863" s="83" t="e">
        <f t="shared" si="28"/>
        <v>#DIV/0!</v>
      </c>
      <c r="E1863" s="72">
        <f>ROW()</f>
        <v>1863</v>
      </c>
      <c r="K1863" s="73">
        <v>37468</v>
      </c>
      <c r="L1863" s="72">
        <v>1.75</v>
      </c>
      <c r="M1863" s="73">
        <v>37466</v>
      </c>
      <c r="N1863" s="72">
        <v>2.23</v>
      </c>
      <c r="O1863" s="73">
        <v>37469</v>
      </c>
      <c r="P1863" s="72">
        <v>2.95</v>
      </c>
      <c r="Q1863" s="73">
        <v>40248</v>
      </c>
      <c r="R1863" s="72">
        <v>1.359</v>
      </c>
      <c r="S1863" s="73">
        <v>37474</v>
      </c>
      <c r="T1863" s="72">
        <v>3.56</v>
      </c>
      <c r="U1863" s="73">
        <v>37804</v>
      </c>
      <c r="V1863" s="72">
        <v>3.2800000000000002</v>
      </c>
      <c r="W1863" s="73">
        <v>38128</v>
      </c>
      <c r="X1863" s="72">
        <v>4.7379999999999995</v>
      </c>
      <c r="Y1863" s="73"/>
    </row>
    <row r="1864" spans="4:25">
      <c r="D1864" s="83" t="e">
        <f t="shared" si="28"/>
        <v>#DIV/0!</v>
      </c>
      <c r="E1864" s="72">
        <f>ROW()</f>
        <v>1864</v>
      </c>
      <c r="K1864" s="73">
        <v>37469</v>
      </c>
      <c r="L1864" s="72">
        <v>1.6400000000000001</v>
      </c>
      <c r="M1864" s="73">
        <v>37467</v>
      </c>
      <c r="N1864" s="72">
        <v>2.3199999999999998</v>
      </c>
      <c r="O1864" s="73">
        <v>37470</v>
      </c>
      <c r="P1864" s="72">
        <v>2.87</v>
      </c>
      <c r="Q1864" s="73">
        <v>40249</v>
      </c>
      <c r="R1864" s="72">
        <v>1.367</v>
      </c>
      <c r="S1864" s="73">
        <v>37475</v>
      </c>
      <c r="T1864" s="72">
        <v>3.63</v>
      </c>
      <c r="U1864" s="73">
        <v>37805</v>
      </c>
      <c r="V1864" s="72">
        <v>3.27</v>
      </c>
      <c r="W1864" s="73">
        <v>38131</v>
      </c>
      <c r="X1864" s="72">
        <v>4.7759999999999998</v>
      </c>
      <c r="Y1864" s="73"/>
    </row>
    <row r="1865" spans="4:25">
      <c r="D1865" s="83" t="e">
        <f t="shared" si="28"/>
        <v>#DIV/0!</v>
      </c>
      <c r="E1865" s="72">
        <f>ROW()</f>
        <v>1865</v>
      </c>
      <c r="K1865" s="73">
        <v>37470</v>
      </c>
      <c r="L1865" s="72">
        <v>1.6</v>
      </c>
      <c r="M1865" s="73">
        <v>37468</v>
      </c>
      <c r="N1865" s="72">
        <v>2.35</v>
      </c>
      <c r="O1865" s="73">
        <v>37473</v>
      </c>
      <c r="P1865" s="72">
        <v>2.74</v>
      </c>
      <c r="Q1865" s="73">
        <v>40252</v>
      </c>
      <c r="R1865" s="72">
        <v>1.361</v>
      </c>
      <c r="S1865" s="73">
        <v>37476</v>
      </c>
      <c r="T1865" s="72">
        <v>3.56</v>
      </c>
      <c r="U1865" s="73">
        <v>37806</v>
      </c>
      <c r="V1865" s="72">
        <v>3.3559999999999999</v>
      </c>
      <c r="W1865" s="73">
        <v>38132</v>
      </c>
      <c r="X1865" s="72">
        <v>4.7480000000000002</v>
      </c>
      <c r="Y1865" s="73"/>
    </row>
    <row r="1866" spans="4:25">
      <c r="D1866" s="83" t="e">
        <f t="shared" si="28"/>
        <v>#DIV/0!</v>
      </c>
      <c r="E1866" s="72">
        <f>ROW()</f>
        <v>1866</v>
      </c>
      <c r="K1866" s="73">
        <v>37473</v>
      </c>
      <c r="L1866" s="72">
        <v>1.53</v>
      </c>
      <c r="M1866" s="73">
        <v>37469</v>
      </c>
      <c r="N1866" s="72">
        <v>2.14</v>
      </c>
      <c r="O1866" s="73">
        <v>37474</v>
      </c>
      <c r="P1866" s="72">
        <v>2.62</v>
      </c>
      <c r="Q1866" s="73">
        <v>40253</v>
      </c>
      <c r="R1866" s="72">
        <v>1.345</v>
      </c>
      <c r="S1866" s="73">
        <v>37477</v>
      </c>
      <c r="T1866" s="72">
        <v>3.62</v>
      </c>
      <c r="U1866" s="73">
        <v>37809</v>
      </c>
      <c r="V1866" s="72">
        <v>3.3410000000000002</v>
      </c>
      <c r="W1866" s="73">
        <v>38134</v>
      </c>
      <c r="X1866" s="72">
        <v>4.6050000000000004</v>
      </c>
      <c r="Y1866" s="73"/>
    </row>
    <row r="1867" spans="4:25">
      <c r="D1867" s="83" t="e">
        <f t="shared" si="28"/>
        <v>#DIV/0!</v>
      </c>
      <c r="E1867" s="72">
        <f>ROW()</f>
        <v>1867</v>
      </c>
      <c r="K1867" s="73">
        <v>37474</v>
      </c>
      <c r="L1867" s="72">
        <v>1.48</v>
      </c>
      <c r="M1867" s="73">
        <v>37470</v>
      </c>
      <c r="N1867" s="72">
        <v>2.0699999999999998</v>
      </c>
      <c r="O1867" s="73">
        <v>37475</v>
      </c>
      <c r="P1867" s="72">
        <v>2.69</v>
      </c>
      <c r="Q1867" s="73">
        <v>40254</v>
      </c>
      <c r="R1867" s="72">
        <v>1.3089999999999999</v>
      </c>
      <c r="S1867" s="73">
        <v>37480</v>
      </c>
      <c r="T1867" s="72">
        <v>3.59</v>
      </c>
      <c r="U1867" s="73">
        <v>37810</v>
      </c>
      <c r="V1867" s="72">
        <v>3.4</v>
      </c>
      <c r="W1867" s="73">
        <v>38135</v>
      </c>
      <c r="X1867" s="72">
        <v>4.5410000000000004</v>
      </c>
      <c r="Y1867" s="73"/>
    </row>
    <row r="1868" spans="4:25">
      <c r="D1868" s="83" t="e">
        <f t="shared" si="28"/>
        <v>#DIV/0!</v>
      </c>
      <c r="E1868" s="72">
        <f>ROW()</f>
        <v>1868</v>
      </c>
      <c r="K1868" s="73">
        <v>37475</v>
      </c>
      <c r="L1868" s="72">
        <v>1.5</v>
      </c>
      <c r="M1868" s="73">
        <v>37473</v>
      </c>
      <c r="N1868" s="72">
        <v>1.96</v>
      </c>
      <c r="O1868" s="73">
        <v>37476</v>
      </c>
      <c r="P1868" s="72">
        <v>2.63</v>
      </c>
      <c r="Q1868" s="73">
        <v>40255</v>
      </c>
      <c r="R1868" s="72">
        <v>1.2949999999999999</v>
      </c>
      <c r="S1868" s="73">
        <v>37481</v>
      </c>
      <c r="T1868" s="72">
        <v>3.56</v>
      </c>
      <c r="U1868" s="73">
        <v>37811</v>
      </c>
      <c r="V1868" s="72">
        <v>3.3730000000000002</v>
      </c>
      <c r="W1868" s="73">
        <v>38138</v>
      </c>
      <c r="X1868" s="72">
        <v>4.569</v>
      </c>
      <c r="Y1868" s="73"/>
    </row>
    <row r="1869" spans="4:25">
      <c r="D1869" s="83" t="e">
        <f t="shared" si="28"/>
        <v>#DIV/0!</v>
      </c>
      <c r="E1869" s="72">
        <f>ROW()</f>
        <v>1869</v>
      </c>
      <c r="K1869" s="73">
        <v>37476</v>
      </c>
      <c r="L1869" s="72">
        <v>1.45</v>
      </c>
      <c r="M1869" s="73">
        <v>37474</v>
      </c>
      <c r="N1869" s="72">
        <v>1.85</v>
      </c>
      <c r="O1869" s="73">
        <v>37477</v>
      </c>
      <c r="P1869" s="72">
        <v>2.68</v>
      </c>
      <c r="Q1869" s="73">
        <v>40256</v>
      </c>
      <c r="R1869" s="72">
        <v>1.3140000000000001</v>
      </c>
      <c r="S1869" s="73">
        <v>37482</v>
      </c>
      <c r="T1869" s="72">
        <v>3.39</v>
      </c>
      <c r="U1869" s="73">
        <v>37812</v>
      </c>
      <c r="V1869" s="72">
        <v>3.3159999999999998</v>
      </c>
      <c r="W1869" s="73">
        <v>38139</v>
      </c>
      <c r="X1869" s="72">
        <v>4.5890000000000004</v>
      </c>
      <c r="Y1869" s="73"/>
    </row>
    <row r="1870" spans="4:25">
      <c r="D1870" s="83" t="e">
        <f t="shared" ref="D1870:D1933" si="29">LN(B1870/B1869)</f>
        <v>#DIV/0!</v>
      </c>
      <c r="E1870" s="72">
        <f>ROW()</f>
        <v>1870</v>
      </c>
      <c r="K1870" s="73">
        <v>37477</v>
      </c>
      <c r="L1870" s="72">
        <v>1.5</v>
      </c>
      <c r="M1870" s="73">
        <v>37475</v>
      </c>
      <c r="N1870" s="72">
        <v>1.9100000000000001</v>
      </c>
      <c r="O1870" s="73">
        <v>37480</v>
      </c>
      <c r="P1870" s="72">
        <v>2.68</v>
      </c>
      <c r="Q1870" s="73">
        <v>40259</v>
      </c>
      <c r="R1870" s="72">
        <v>1.4729999999999999</v>
      </c>
      <c r="S1870" s="73">
        <v>37483</v>
      </c>
      <c r="T1870" s="72">
        <v>3.45</v>
      </c>
      <c r="U1870" s="73">
        <v>37813</v>
      </c>
      <c r="V1870" s="72">
        <v>3.3010000000000002</v>
      </c>
      <c r="W1870" s="73">
        <v>38140</v>
      </c>
      <c r="X1870" s="72">
        <v>4.7119999999999997</v>
      </c>
      <c r="Y1870" s="73"/>
    </row>
    <row r="1871" spans="4:25">
      <c r="D1871" s="83" t="e">
        <f t="shared" si="29"/>
        <v>#DIV/0!</v>
      </c>
      <c r="E1871" s="72">
        <f>ROW()</f>
        <v>1871</v>
      </c>
      <c r="K1871" s="73">
        <v>37480</v>
      </c>
      <c r="L1871" s="72">
        <v>1.5</v>
      </c>
      <c r="M1871" s="73">
        <v>37476</v>
      </c>
      <c r="N1871" s="72">
        <v>1.85</v>
      </c>
      <c r="O1871" s="73">
        <v>37481</v>
      </c>
      <c r="P1871" s="72">
        <v>2.68</v>
      </c>
      <c r="Q1871" s="73">
        <v>40260</v>
      </c>
      <c r="R1871" s="72">
        <v>1.4729999999999999</v>
      </c>
      <c r="S1871" s="73">
        <v>37484</v>
      </c>
      <c r="T1871" s="72">
        <v>3.5</v>
      </c>
      <c r="U1871" s="73">
        <v>37816</v>
      </c>
      <c r="V1871" s="72">
        <v>3.2930000000000001</v>
      </c>
      <c r="W1871" s="73">
        <v>38141</v>
      </c>
      <c r="X1871" s="72">
        <v>4.7640000000000002</v>
      </c>
      <c r="Y1871" s="73"/>
    </row>
    <row r="1872" spans="4:25">
      <c r="D1872" s="83" t="e">
        <f t="shared" si="29"/>
        <v>#DIV/0!</v>
      </c>
      <c r="E1872" s="72">
        <f>ROW()</f>
        <v>1872</v>
      </c>
      <c r="K1872" s="73">
        <v>37481</v>
      </c>
      <c r="L1872" s="72">
        <v>1.51</v>
      </c>
      <c r="M1872" s="73">
        <v>37477</v>
      </c>
      <c r="N1872" s="72">
        <v>1.9100000000000001</v>
      </c>
      <c r="O1872" s="73">
        <v>37482</v>
      </c>
      <c r="P1872" s="72">
        <v>2.52</v>
      </c>
      <c r="Q1872" s="73">
        <v>40261</v>
      </c>
      <c r="R1872" s="72">
        <v>1.48</v>
      </c>
      <c r="S1872" s="73">
        <v>37487</v>
      </c>
      <c r="T1872" s="72">
        <v>3.57</v>
      </c>
      <c r="U1872" s="73">
        <v>37817</v>
      </c>
      <c r="V1872" s="72">
        <v>3.3849999999999998</v>
      </c>
      <c r="W1872" s="73">
        <v>38142</v>
      </c>
      <c r="X1872" s="72">
        <v>4.7320000000000002</v>
      </c>
      <c r="Y1872" s="73"/>
    </row>
    <row r="1873" spans="4:25">
      <c r="D1873" s="83" t="e">
        <f t="shared" si="29"/>
        <v>#DIV/0!</v>
      </c>
      <c r="E1873" s="72">
        <f>ROW()</f>
        <v>1873</v>
      </c>
      <c r="K1873" s="73">
        <v>37482</v>
      </c>
      <c r="L1873" s="72">
        <v>1.41</v>
      </c>
      <c r="M1873" s="73">
        <v>37480</v>
      </c>
      <c r="N1873" s="72">
        <v>2.0699999999999998</v>
      </c>
      <c r="O1873" s="73">
        <v>37483</v>
      </c>
      <c r="P1873" s="72">
        <v>2.61</v>
      </c>
      <c r="Q1873" s="73">
        <v>40262</v>
      </c>
      <c r="R1873" s="72">
        <v>1.5270000000000001</v>
      </c>
      <c r="S1873" s="73">
        <v>37488</v>
      </c>
      <c r="T1873" s="72">
        <v>3.56</v>
      </c>
      <c r="U1873" s="73">
        <v>37818</v>
      </c>
      <c r="V1873" s="72">
        <v>3.677</v>
      </c>
      <c r="W1873" s="73">
        <v>38145</v>
      </c>
      <c r="X1873" s="72">
        <v>4.7770000000000001</v>
      </c>
      <c r="Y1873" s="73"/>
    </row>
    <row r="1874" spans="4:25">
      <c r="D1874" s="83" t="e">
        <f t="shared" si="29"/>
        <v>#DIV/0!</v>
      </c>
      <c r="E1874" s="72">
        <f>ROW()</f>
        <v>1874</v>
      </c>
      <c r="K1874" s="73">
        <v>37483</v>
      </c>
      <c r="L1874" s="72">
        <v>1.49</v>
      </c>
      <c r="M1874" s="73">
        <v>37481</v>
      </c>
      <c r="N1874" s="72">
        <v>2.09</v>
      </c>
      <c r="O1874" s="73">
        <v>37484</v>
      </c>
      <c r="P1874" s="72">
        <v>2.65</v>
      </c>
      <c r="Q1874" s="73">
        <v>40263</v>
      </c>
      <c r="R1874" s="72">
        <v>1.522</v>
      </c>
      <c r="S1874" s="73">
        <v>37489</v>
      </c>
      <c r="T1874" s="72">
        <v>3.44</v>
      </c>
      <c r="U1874" s="73">
        <v>37819</v>
      </c>
      <c r="V1874" s="72">
        <v>3.5760000000000001</v>
      </c>
      <c r="W1874" s="73">
        <v>38146</v>
      </c>
      <c r="X1874" s="72">
        <v>4.6660000000000004</v>
      </c>
      <c r="Y1874" s="73"/>
    </row>
    <row r="1875" spans="4:25">
      <c r="D1875" s="83" t="e">
        <f t="shared" si="29"/>
        <v>#DIV/0!</v>
      </c>
      <c r="E1875" s="72">
        <f>ROW()</f>
        <v>1875</v>
      </c>
      <c r="K1875" s="73">
        <v>37484</v>
      </c>
      <c r="L1875" s="72">
        <v>1.51</v>
      </c>
      <c r="M1875" s="73">
        <v>37482</v>
      </c>
      <c r="N1875" s="72">
        <v>1.94</v>
      </c>
      <c r="O1875" s="73">
        <v>37487</v>
      </c>
      <c r="P1875" s="72">
        <v>2.71</v>
      </c>
      <c r="Q1875" s="73">
        <v>40266</v>
      </c>
      <c r="R1875" s="72">
        <v>1.522</v>
      </c>
      <c r="S1875" s="73">
        <v>37490</v>
      </c>
      <c r="T1875" s="72">
        <v>3.49</v>
      </c>
      <c r="U1875" s="73">
        <v>37820</v>
      </c>
      <c r="V1875" s="72">
        <v>3.5920000000000001</v>
      </c>
      <c r="W1875" s="73">
        <v>38147</v>
      </c>
      <c r="X1875" s="72">
        <v>4.68</v>
      </c>
      <c r="Y1875" s="73"/>
    </row>
    <row r="1876" spans="4:25">
      <c r="D1876" s="83" t="e">
        <f t="shared" si="29"/>
        <v>#DIV/0!</v>
      </c>
      <c r="E1876" s="72">
        <f>ROW()</f>
        <v>1876</v>
      </c>
      <c r="K1876" s="73">
        <v>37487</v>
      </c>
      <c r="L1876" s="72">
        <v>1.53</v>
      </c>
      <c r="M1876" s="73">
        <v>37483</v>
      </c>
      <c r="N1876" s="72">
        <v>2.0499999999999998</v>
      </c>
      <c r="O1876" s="73">
        <v>37488</v>
      </c>
      <c r="P1876" s="72">
        <v>2.71</v>
      </c>
      <c r="Q1876" s="73">
        <v>40267</v>
      </c>
      <c r="R1876" s="72">
        <v>1.571</v>
      </c>
      <c r="S1876" s="73">
        <v>37491</v>
      </c>
      <c r="T1876" s="72">
        <v>3.56</v>
      </c>
      <c r="U1876" s="73">
        <v>37823</v>
      </c>
      <c r="V1876" s="72">
        <v>3.6850000000000001</v>
      </c>
      <c r="W1876" s="73">
        <v>38148</v>
      </c>
      <c r="X1876" s="72">
        <v>4.7300000000000004</v>
      </c>
      <c r="Y1876" s="73"/>
    </row>
    <row r="1877" spans="4:25">
      <c r="D1877" s="83" t="e">
        <f t="shared" si="29"/>
        <v>#DIV/0!</v>
      </c>
      <c r="E1877" s="72">
        <f>ROW()</f>
        <v>1877</v>
      </c>
      <c r="K1877" s="73">
        <v>37488</v>
      </c>
      <c r="L1877" s="72">
        <v>1.51</v>
      </c>
      <c r="M1877" s="73">
        <v>37484</v>
      </c>
      <c r="N1877" s="72">
        <v>2.1</v>
      </c>
      <c r="O1877" s="73">
        <v>37489</v>
      </c>
      <c r="P1877" s="72">
        <v>2.59</v>
      </c>
      <c r="Q1877" s="73">
        <v>40268</v>
      </c>
      <c r="R1877" s="72">
        <v>1.5939999999999999</v>
      </c>
      <c r="S1877" s="73">
        <v>37494</v>
      </c>
      <c r="T1877" s="72">
        <v>3.48</v>
      </c>
      <c r="U1877" s="73">
        <v>37824</v>
      </c>
      <c r="V1877" s="72">
        <v>3.8689999999999998</v>
      </c>
      <c r="W1877" s="73">
        <v>38149</v>
      </c>
      <c r="X1877" s="72">
        <v>4.7110000000000003</v>
      </c>
      <c r="Y1877" s="73"/>
    </row>
    <row r="1878" spans="4:25">
      <c r="D1878" s="83" t="e">
        <f t="shared" si="29"/>
        <v>#DIV/0!</v>
      </c>
      <c r="E1878" s="72">
        <f>ROW()</f>
        <v>1878</v>
      </c>
      <c r="K1878" s="73">
        <v>37489</v>
      </c>
      <c r="L1878" s="72">
        <v>1.5</v>
      </c>
      <c r="M1878" s="73">
        <v>37487</v>
      </c>
      <c r="N1878" s="72">
        <v>2.15</v>
      </c>
      <c r="O1878" s="73">
        <v>37490</v>
      </c>
      <c r="P1878" s="72">
        <v>2.65</v>
      </c>
      <c r="Q1878" s="73">
        <v>40269</v>
      </c>
      <c r="R1878" s="72">
        <v>1.5859999999999999</v>
      </c>
      <c r="S1878" s="73">
        <v>37495</v>
      </c>
      <c r="T1878" s="72">
        <v>3.46</v>
      </c>
      <c r="U1878" s="73">
        <v>37825</v>
      </c>
      <c r="V1878" s="72">
        <v>3.7989999999999999</v>
      </c>
      <c r="W1878" s="73">
        <v>38152</v>
      </c>
      <c r="X1878" s="72">
        <v>4.726</v>
      </c>
      <c r="Y1878" s="73"/>
    </row>
    <row r="1879" spans="4:25">
      <c r="D1879" s="83" t="e">
        <f t="shared" si="29"/>
        <v>#DIV/0!</v>
      </c>
      <c r="E1879" s="72">
        <f>ROW()</f>
        <v>1879</v>
      </c>
      <c r="K1879" s="73">
        <v>37490</v>
      </c>
      <c r="L1879" s="72">
        <v>1.53</v>
      </c>
      <c r="M1879" s="73">
        <v>37488</v>
      </c>
      <c r="N1879" s="72">
        <v>2.15</v>
      </c>
      <c r="O1879" s="73">
        <v>37491</v>
      </c>
      <c r="P1879" s="72">
        <v>2.7199999999999998</v>
      </c>
      <c r="Q1879" s="73">
        <v>40270</v>
      </c>
      <c r="R1879" s="72">
        <v>1.5859999999999999</v>
      </c>
      <c r="S1879" s="73">
        <v>37496</v>
      </c>
      <c r="T1879" s="72">
        <v>3.49</v>
      </c>
      <c r="U1879" s="73">
        <v>37826</v>
      </c>
      <c r="V1879" s="72">
        <v>3.754</v>
      </c>
      <c r="W1879" s="73">
        <v>38153</v>
      </c>
      <c r="X1879" s="72">
        <v>4.7629999999999999</v>
      </c>
      <c r="Y1879" s="73"/>
    </row>
    <row r="1880" spans="4:25">
      <c r="D1880" s="83" t="e">
        <f t="shared" si="29"/>
        <v>#DIV/0!</v>
      </c>
      <c r="E1880" s="72">
        <f>ROW()</f>
        <v>1880</v>
      </c>
      <c r="K1880" s="73">
        <v>37491</v>
      </c>
      <c r="L1880" s="72">
        <v>1.58</v>
      </c>
      <c r="M1880" s="73">
        <v>37489</v>
      </c>
      <c r="N1880" s="72">
        <v>2.08</v>
      </c>
      <c r="O1880" s="73">
        <v>37494</v>
      </c>
      <c r="P1880" s="72">
        <v>2.65</v>
      </c>
      <c r="Q1880" s="73">
        <v>40273</v>
      </c>
      <c r="R1880" s="72">
        <v>1.5859999999999999</v>
      </c>
      <c r="S1880" s="73">
        <v>37497</v>
      </c>
      <c r="T1880" s="72">
        <v>3.41</v>
      </c>
      <c r="U1880" s="73">
        <v>37827</v>
      </c>
      <c r="V1880" s="72">
        <v>3.8340000000000001</v>
      </c>
      <c r="W1880" s="73">
        <v>38154</v>
      </c>
      <c r="X1880" s="72">
        <v>4.5590000000000002</v>
      </c>
      <c r="Y1880" s="73"/>
    </row>
    <row r="1881" spans="4:25">
      <c r="D1881" s="83" t="e">
        <f t="shared" si="29"/>
        <v>#DIV/0!</v>
      </c>
      <c r="E1881" s="72">
        <f>ROW()</f>
        <v>1881</v>
      </c>
      <c r="K1881" s="73">
        <v>37494</v>
      </c>
      <c r="L1881" s="72">
        <v>1.53</v>
      </c>
      <c r="M1881" s="73">
        <v>37490</v>
      </c>
      <c r="N1881" s="72">
        <v>2.15</v>
      </c>
      <c r="O1881" s="73">
        <v>37495</v>
      </c>
      <c r="P1881" s="72">
        <v>2.64</v>
      </c>
      <c r="Q1881" s="73">
        <v>40274</v>
      </c>
      <c r="R1881" s="72">
        <v>1.5859999999999999</v>
      </c>
      <c r="S1881" s="73">
        <v>37498</v>
      </c>
      <c r="T1881" s="72">
        <v>3.32</v>
      </c>
      <c r="U1881" s="73">
        <v>37830</v>
      </c>
      <c r="V1881" s="72">
        <v>3.8769999999999998</v>
      </c>
      <c r="W1881" s="73">
        <v>38155</v>
      </c>
      <c r="X1881" s="72">
        <v>4.5880000000000001</v>
      </c>
      <c r="Y1881" s="73"/>
    </row>
    <row r="1882" spans="4:25">
      <c r="D1882" s="83" t="e">
        <f t="shared" si="29"/>
        <v>#DIV/0!</v>
      </c>
      <c r="E1882" s="72">
        <f>ROW()</f>
        <v>1882</v>
      </c>
      <c r="K1882" s="73">
        <v>37495</v>
      </c>
      <c r="L1882" s="72">
        <v>1.53</v>
      </c>
      <c r="M1882" s="73">
        <v>37491</v>
      </c>
      <c r="N1882" s="72">
        <v>2.2000000000000002</v>
      </c>
      <c r="O1882" s="73">
        <v>37496</v>
      </c>
      <c r="P1882" s="72">
        <v>2.67</v>
      </c>
      <c r="Q1882" s="73">
        <v>40275</v>
      </c>
      <c r="R1882" s="72">
        <v>1.673</v>
      </c>
      <c r="S1882" s="73">
        <v>37501</v>
      </c>
      <c r="T1882" s="72">
        <v>3.29</v>
      </c>
      <c r="U1882" s="73">
        <v>37831</v>
      </c>
      <c r="V1882" s="72">
        <v>4.0339999999999998</v>
      </c>
      <c r="W1882" s="73">
        <v>38156</v>
      </c>
      <c r="X1882" s="72">
        <v>4.5339999999999998</v>
      </c>
      <c r="Y1882" s="73"/>
    </row>
    <row r="1883" spans="4:25">
      <c r="D1883" s="83" t="e">
        <f t="shared" si="29"/>
        <v>#DIV/0!</v>
      </c>
      <c r="E1883" s="72">
        <f>ROW()</f>
        <v>1883</v>
      </c>
      <c r="K1883" s="73">
        <v>37496</v>
      </c>
      <c r="L1883" s="72">
        <v>1.5899999999999999</v>
      </c>
      <c r="M1883" s="73">
        <v>37494</v>
      </c>
      <c r="N1883" s="72">
        <v>2.13</v>
      </c>
      <c r="O1883" s="73">
        <v>37497</v>
      </c>
      <c r="P1883" s="72">
        <v>2.6</v>
      </c>
      <c r="Q1883" s="73">
        <v>40276</v>
      </c>
      <c r="R1883" s="72">
        <v>1.6360000000000001</v>
      </c>
      <c r="S1883" s="73">
        <v>37502</v>
      </c>
      <c r="T1883" s="72">
        <v>3.16</v>
      </c>
      <c r="U1883" s="73">
        <v>37832</v>
      </c>
      <c r="V1883" s="72">
        <v>4.1760000000000002</v>
      </c>
      <c r="W1883" s="73">
        <v>38159</v>
      </c>
      <c r="X1883" s="72">
        <v>4.5670000000000002</v>
      </c>
      <c r="Y1883" s="73"/>
    </row>
    <row r="1884" spans="4:25">
      <c r="D1884" s="83" t="e">
        <f t="shared" si="29"/>
        <v>#DIV/0!</v>
      </c>
      <c r="E1884" s="72">
        <f>ROW()</f>
        <v>1884</v>
      </c>
      <c r="K1884" s="73">
        <v>37497</v>
      </c>
      <c r="L1884" s="72">
        <v>1.55</v>
      </c>
      <c r="M1884" s="73">
        <v>37495</v>
      </c>
      <c r="N1884" s="72">
        <v>2.12</v>
      </c>
      <c r="O1884" s="73">
        <v>37498</v>
      </c>
      <c r="P1884" s="72">
        <v>2.5300000000000002</v>
      </c>
      <c r="Q1884" s="73">
        <v>40277</v>
      </c>
      <c r="R1884" s="72">
        <v>1.641</v>
      </c>
      <c r="S1884" s="73">
        <v>37503</v>
      </c>
      <c r="T1884" s="72">
        <v>3</v>
      </c>
      <c r="U1884" s="73">
        <v>37833</v>
      </c>
      <c r="V1884" s="72">
        <v>4.0220000000000002</v>
      </c>
      <c r="W1884" s="73">
        <v>38161</v>
      </c>
      <c r="X1884" s="72">
        <v>4.5869999999999997</v>
      </c>
      <c r="Y1884" s="73"/>
    </row>
    <row r="1885" spans="4:25">
      <c r="D1885" s="83" t="e">
        <f t="shared" si="29"/>
        <v>#DIV/0!</v>
      </c>
      <c r="E1885" s="72">
        <f>ROW()</f>
        <v>1885</v>
      </c>
      <c r="K1885" s="73">
        <v>37498</v>
      </c>
      <c r="L1885" s="72">
        <v>1.54</v>
      </c>
      <c r="M1885" s="73">
        <v>37496</v>
      </c>
      <c r="N1885" s="72">
        <v>2.17</v>
      </c>
      <c r="O1885" s="73">
        <v>37501</v>
      </c>
      <c r="P1885" s="72">
        <v>2.48</v>
      </c>
      <c r="Q1885" s="73">
        <v>40280</v>
      </c>
      <c r="R1885" s="72">
        <v>1.6520000000000001</v>
      </c>
      <c r="S1885" s="73">
        <v>37504</v>
      </c>
      <c r="T1885" s="72">
        <v>3.04</v>
      </c>
      <c r="U1885" s="73">
        <v>37834</v>
      </c>
      <c r="V1885" s="72">
        <v>4.1879999999999997</v>
      </c>
      <c r="W1885" s="73">
        <v>38162</v>
      </c>
      <c r="X1885" s="72">
        <v>4.5579999999999998</v>
      </c>
      <c r="Y1885" s="73"/>
    </row>
    <row r="1886" spans="4:25">
      <c r="D1886" s="83" t="e">
        <f t="shared" si="29"/>
        <v>#DIV/0!</v>
      </c>
      <c r="E1886" s="72">
        <f>ROW()</f>
        <v>1886</v>
      </c>
      <c r="K1886" s="73">
        <v>37501</v>
      </c>
      <c r="L1886" s="72">
        <v>1.56</v>
      </c>
      <c r="M1886" s="73">
        <v>37497</v>
      </c>
      <c r="N1886" s="72">
        <v>2.12</v>
      </c>
      <c r="O1886" s="73">
        <v>37502</v>
      </c>
      <c r="P1886" s="72">
        <v>2.41</v>
      </c>
      <c r="Q1886" s="73">
        <v>40281</v>
      </c>
      <c r="R1886" s="72">
        <v>1.617</v>
      </c>
      <c r="S1886" s="73">
        <v>37505</v>
      </c>
      <c r="T1886" s="72">
        <v>3.1</v>
      </c>
      <c r="U1886" s="73">
        <v>37837</v>
      </c>
      <c r="V1886" s="72">
        <v>4.1390000000000002</v>
      </c>
      <c r="W1886" s="73">
        <v>38163</v>
      </c>
      <c r="X1886" s="72">
        <v>4.4719999999999995</v>
      </c>
      <c r="Y1886" s="73"/>
    </row>
    <row r="1887" spans="4:25">
      <c r="D1887" s="83" t="e">
        <f t="shared" si="29"/>
        <v>#DIV/0!</v>
      </c>
      <c r="E1887" s="72">
        <f>ROW()</f>
        <v>1887</v>
      </c>
      <c r="K1887" s="73">
        <v>37502</v>
      </c>
      <c r="L1887" s="72">
        <v>1.55</v>
      </c>
      <c r="M1887" s="73">
        <v>37498</v>
      </c>
      <c r="N1887" s="72">
        <v>2.0499999999999998</v>
      </c>
      <c r="O1887" s="73">
        <v>37503</v>
      </c>
      <c r="P1887" s="72">
        <v>2.2800000000000002</v>
      </c>
      <c r="Q1887" s="73">
        <v>40282</v>
      </c>
      <c r="R1887" s="72">
        <v>1.609</v>
      </c>
      <c r="S1887" s="73">
        <v>37508</v>
      </c>
      <c r="T1887" s="72">
        <v>3.24</v>
      </c>
      <c r="U1887" s="73">
        <v>37838</v>
      </c>
      <c r="V1887" s="72">
        <v>4.05</v>
      </c>
      <c r="W1887" s="73">
        <v>38166</v>
      </c>
      <c r="X1887" s="72">
        <v>4.4870000000000001</v>
      </c>
      <c r="Y1887" s="73"/>
    </row>
    <row r="1888" spans="4:25">
      <c r="D1888" s="83" t="e">
        <f t="shared" si="29"/>
        <v>#DIV/0!</v>
      </c>
      <c r="E1888" s="72">
        <f>ROW()</f>
        <v>1888</v>
      </c>
      <c r="K1888" s="73">
        <v>37503</v>
      </c>
      <c r="L1888" s="72">
        <v>1.52</v>
      </c>
      <c r="M1888" s="73">
        <v>37501</v>
      </c>
      <c r="N1888" s="72">
        <v>2.0499999999999998</v>
      </c>
      <c r="O1888" s="73">
        <v>37504</v>
      </c>
      <c r="P1888" s="72">
        <v>2.31</v>
      </c>
      <c r="Q1888" s="73">
        <v>40283</v>
      </c>
      <c r="R1888" s="72">
        <v>1.6440000000000001</v>
      </c>
      <c r="S1888" s="73">
        <v>37509</v>
      </c>
      <c r="T1888" s="72">
        <v>3.29</v>
      </c>
      <c r="U1888" s="73">
        <v>37839</v>
      </c>
      <c r="V1888" s="72">
        <v>4.0750000000000002</v>
      </c>
      <c r="W1888" s="73">
        <v>38167</v>
      </c>
      <c r="X1888" s="72">
        <v>4.6079999999999997</v>
      </c>
      <c r="Y1888" s="73"/>
    </row>
    <row r="1889" spans="4:25">
      <c r="D1889" s="83" t="e">
        <f t="shared" si="29"/>
        <v>#DIV/0!</v>
      </c>
      <c r="E1889" s="72">
        <f>ROW()</f>
        <v>1889</v>
      </c>
      <c r="K1889" s="73">
        <v>37504</v>
      </c>
      <c r="L1889" s="72">
        <v>1.54</v>
      </c>
      <c r="M1889" s="73">
        <v>37502</v>
      </c>
      <c r="N1889" s="72">
        <v>1.99</v>
      </c>
      <c r="O1889" s="73">
        <v>37505</v>
      </c>
      <c r="P1889" s="72">
        <v>2.33</v>
      </c>
      <c r="Q1889" s="73">
        <v>40284</v>
      </c>
      <c r="R1889" s="72">
        <v>1.657</v>
      </c>
      <c r="S1889" s="73">
        <v>37510</v>
      </c>
      <c r="T1889" s="72">
        <v>3.37</v>
      </c>
      <c r="U1889" s="73">
        <v>37840</v>
      </c>
      <c r="V1889" s="72">
        <v>3.9370000000000003</v>
      </c>
      <c r="W1889" s="73">
        <v>38168</v>
      </c>
      <c r="X1889" s="72">
        <v>4.585</v>
      </c>
      <c r="Y1889" s="73"/>
    </row>
    <row r="1890" spans="4:25">
      <c r="D1890" s="83" t="e">
        <f t="shared" si="29"/>
        <v>#DIV/0!</v>
      </c>
      <c r="E1890" s="72">
        <f>ROW()</f>
        <v>1890</v>
      </c>
      <c r="K1890" s="73">
        <v>37505</v>
      </c>
      <c r="L1890" s="72">
        <v>1.54</v>
      </c>
      <c r="M1890" s="73">
        <v>37503</v>
      </c>
      <c r="N1890" s="72">
        <v>1.87</v>
      </c>
      <c r="O1890" s="73">
        <v>37508</v>
      </c>
      <c r="P1890" s="72">
        <v>2.44</v>
      </c>
      <c r="Q1890" s="73">
        <v>40287</v>
      </c>
      <c r="R1890" s="72">
        <v>1.601</v>
      </c>
      <c r="S1890" s="73">
        <v>37511</v>
      </c>
      <c r="T1890" s="72">
        <v>3.42</v>
      </c>
      <c r="U1890" s="73">
        <v>37841</v>
      </c>
      <c r="V1890" s="72">
        <v>3.8639999999999999</v>
      </c>
      <c r="W1890" s="73">
        <v>38170</v>
      </c>
      <c r="X1890" s="72">
        <v>4.476</v>
      </c>
      <c r="Y1890" s="73"/>
    </row>
    <row r="1891" spans="4:25">
      <c r="D1891" s="83" t="e">
        <f t="shared" si="29"/>
        <v>#DIV/0!</v>
      </c>
      <c r="E1891" s="72">
        <f>ROW()</f>
        <v>1891</v>
      </c>
      <c r="K1891" s="73">
        <v>37508</v>
      </c>
      <c r="L1891" s="72">
        <v>1.6</v>
      </c>
      <c r="M1891" s="73">
        <v>37504</v>
      </c>
      <c r="N1891" s="72">
        <v>1.9100000000000001</v>
      </c>
      <c r="O1891" s="73">
        <v>37509</v>
      </c>
      <c r="P1891" s="72">
        <v>2.5300000000000002</v>
      </c>
      <c r="Q1891" s="73">
        <v>40288</v>
      </c>
      <c r="R1891" s="72">
        <v>1.6219999999999999</v>
      </c>
      <c r="S1891" s="73">
        <v>37512</v>
      </c>
      <c r="T1891" s="72">
        <v>3.34</v>
      </c>
      <c r="U1891" s="73">
        <v>37844</v>
      </c>
      <c r="V1891" s="72">
        <v>3.9079999999999999</v>
      </c>
      <c r="W1891" s="73">
        <v>38173</v>
      </c>
      <c r="X1891" s="72">
        <v>4.3920000000000003</v>
      </c>
      <c r="Y1891" s="73"/>
    </row>
    <row r="1892" spans="4:25">
      <c r="D1892" s="83" t="e">
        <f t="shared" si="29"/>
        <v>#DIV/0!</v>
      </c>
      <c r="E1892" s="72">
        <f>ROW()</f>
        <v>1892</v>
      </c>
      <c r="K1892" s="73">
        <v>37509</v>
      </c>
      <c r="L1892" s="72">
        <v>1.6099999999999999</v>
      </c>
      <c r="M1892" s="73">
        <v>37505</v>
      </c>
      <c r="N1892" s="72">
        <v>1.8900000000000001</v>
      </c>
      <c r="O1892" s="73">
        <v>37510</v>
      </c>
      <c r="P1892" s="72">
        <v>2.59</v>
      </c>
      <c r="Q1892" s="73">
        <v>40289</v>
      </c>
      <c r="R1892" s="72">
        <v>1.63</v>
      </c>
      <c r="S1892" s="73">
        <v>37515</v>
      </c>
      <c r="T1892" s="72">
        <v>3.29</v>
      </c>
      <c r="U1892" s="73">
        <v>37845</v>
      </c>
      <c r="V1892" s="72">
        <v>4.0250000000000004</v>
      </c>
      <c r="W1892" s="73">
        <v>38174</v>
      </c>
      <c r="X1892" s="72">
        <v>4.4080000000000004</v>
      </c>
      <c r="Y1892" s="73"/>
    </row>
    <row r="1893" spans="4:25">
      <c r="D1893" s="83" t="e">
        <f t="shared" si="29"/>
        <v>#DIV/0!</v>
      </c>
      <c r="E1893" s="72">
        <f>ROW()</f>
        <v>1893</v>
      </c>
      <c r="K1893" s="73">
        <v>37510</v>
      </c>
      <c r="L1893" s="72">
        <v>1.69</v>
      </c>
      <c r="M1893" s="73">
        <v>37508</v>
      </c>
      <c r="N1893" s="72">
        <v>1.99</v>
      </c>
      <c r="O1893" s="73">
        <v>37511</v>
      </c>
      <c r="P1893" s="72">
        <v>2.69</v>
      </c>
      <c r="Q1893" s="73">
        <v>40290</v>
      </c>
      <c r="R1893" s="72">
        <v>1.625</v>
      </c>
      <c r="S1893" s="73">
        <v>37516</v>
      </c>
      <c r="T1893" s="72">
        <v>3.33</v>
      </c>
      <c r="U1893" s="73">
        <v>37846</v>
      </c>
      <c r="V1893" s="72">
        <v>4.0599999999999996</v>
      </c>
      <c r="W1893" s="73">
        <v>38175</v>
      </c>
      <c r="X1893" s="72">
        <v>4.4610000000000003</v>
      </c>
      <c r="Y1893" s="73"/>
    </row>
    <row r="1894" spans="4:25">
      <c r="D1894" s="83" t="e">
        <f t="shared" si="29"/>
        <v>#DIV/0!</v>
      </c>
      <c r="E1894" s="72">
        <f>ROW()</f>
        <v>1894</v>
      </c>
      <c r="K1894" s="73">
        <v>37511</v>
      </c>
      <c r="L1894" s="72">
        <v>1.72</v>
      </c>
      <c r="M1894" s="73">
        <v>37509</v>
      </c>
      <c r="N1894" s="72">
        <v>2.06</v>
      </c>
      <c r="O1894" s="73">
        <v>37512</v>
      </c>
      <c r="P1894" s="72">
        <v>2.57</v>
      </c>
      <c r="Q1894" s="73">
        <v>40291</v>
      </c>
      <c r="R1894" s="72">
        <v>1.649</v>
      </c>
      <c r="S1894" s="73">
        <v>37517</v>
      </c>
      <c r="T1894" s="72">
        <v>3.21</v>
      </c>
      <c r="U1894" s="73">
        <v>37847</v>
      </c>
      <c r="V1894" s="72">
        <v>4.2030000000000003</v>
      </c>
      <c r="W1894" s="73">
        <v>38176</v>
      </c>
      <c r="X1894" s="72">
        <v>4.4489999999999998</v>
      </c>
      <c r="Y1894" s="73"/>
    </row>
    <row r="1895" spans="4:25">
      <c r="D1895" s="83" t="e">
        <f t="shared" si="29"/>
        <v>#DIV/0!</v>
      </c>
      <c r="E1895" s="72">
        <f>ROW()</f>
        <v>1895</v>
      </c>
      <c r="K1895" s="73">
        <v>37512</v>
      </c>
      <c r="L1895" s="72">
        <v>1.71</v>
      </c>
      <c r="M1895" s="73">
        <v>37510</v>
      </c>
      <c r="N1895" s="72">
        <v>2.15</v>
      </c>
      <c r="O1895" s="73">
        <v>37515</v>
      </c>
      <c r="P1895" s="72">
        <v>2.52</v>
      </c>
      <c r="Q1895" s="73">
        <v>40294</v>
      </c>
      <c r="R1895" s="72">
        <v>1.6859999999999999</v>
      </c>
      <c r="S1895" s="73">
        <v>37518</v>
      </c>
      <c r="T1895" s="72">
        <v>3.24</v>
      </c>
      <c r="U1895" s="73">
        <v>37848</v>
      </c>
      <c r="V1895" s="72">
        <v>4.1230000000000002</v>
      </c>
      <c r="W1895" s="73">
        <v>38177</v>
      </c>
      <c r="X1895" s="72">
        <v>4.4390000000000001</v>
      </c>
      <c r="Y1895" s="73"/>
    </row>
    <row r="1896" spans="4:25">
      <c r="D1896" s="83" t="e">
        <f t="shared" si="29"/>
        <v>#DIV/0!</v>
      </c>
      <c r="E1896" s="72">
        <f>ROW()</f>
        <v>1896</v>
      </c>
      <c r="K1896" s="73">
        <v>37515</v>
      </c>
      <c r="L1896" s="72">
        <v>1.72</v>
      </c>
      <c r="M1896" s="73">
        <v>37511</v>
      </c>
      <c r="N1896" s="72">
        <v>2.21</v>
      </c>
      <c r="O1896" s="73">
        <v>37516</v>
      </c>
      <c r="P1896" s="72">
        <v>2.59</v>
      </c>
      <c r="Q1896" s="73">
        <v>40295</v>
      </c>
      <c r="R1896" s="72">
        <v>1.7050000000000001</v>
      </c>
      <c r="S1896" s="73">
        <v>37519</v>
      </c>
      <c r="T1896" s="72">
        <v>3.23</v>
      </c>
      <c r="U1896" s="73">
        <v>37851</v>
      </c>
      <c r="V1896" s="72">
        <v>4.1239999999999997</v>
      </c>
      <c r="W1896" s="73">
        <v>38180</v>
      </c>
      <c r="X1896" s="72">
        <v>4.4359999999999999</v>
      </c>
      <c r="Y1896" s="73"/>
    </row>
    <row r="1897" spans="4:25">
      <c r="D1897" s="83" t="e">
        <f t="shared" si="29"/>
        <v>#DIV/0!</v>
      </c>
      <c r="E1897" s="72">
        <f>ROW()</f>
        <v>1897</v>
      </c>
      <c r="K1897" s="73">
        <v>37516</v>
      </c>
      <c r="L1897" s="72">
        <v>1.74</v>
      </c>
      <c r="M1897" s="73">
        <v>37512</v>
      </c>
      <c r="N1897" s="72">
        <v>2.12</v>
      </c>
      <c r="O1897" s="73">
        <v>37517</v>
      </c>
      <c r="P1897" s="72">
        <v>2.4699999999999998</v>
      </c>
      <c r="Q1897" s="73">
        <v>40296</v>
      </c>
      <c r="R1897" s="72">
        <v>1.651</v>
      </c>
      <c r="S1897" s="73">
        <v>37522</v>
      </c>
      <c r="T1897" s="72">
        <v>3.2</v>
      </c>
      <c r="U1897" s="73">
        <v>37852</v>
      </c>
      <c r="V1897" s="72">
        <v>4.0579999999999998</v>
      </c>
      <c r="W1897" s="73">
        <v>38181</v>
      </c>
      <c r="X1897" s="72">
        <v>4.4539999999999997</v>
      </c>
      <c r="Y1897" s="73"/>
    </row>
    <row r="1898" spans="4:25">
      <c r="D1898" s="83" t="e">
        <f t="shared" si="29"/>
        <v>#DIV/0!</v>
      </c>
      <c r="E1898" s="72">
        <f>ROW()</f>
        <v>1898</v>
      </c>
      <c r="K1898" s="73">
        <v>37517</v>
      </c>
      <c r="L1898" s="72">
        <v>1.7</v>
      </c>
      <c r="M1898" s="73">
        <v>37515</v>
      </c>
      <c r="N1898" s="72">
        <v>2.1</v>
      </c>
      <c r="O1898" s="73">
        <v>37518</v>
      </c>
      <c r="P1898" s="72">
        <v>2.54</v>
      </c>
      <c r="Q1898" s="73">
        <v>40297</v>
      </c>
      <c r="R1898" s="72">
        <v>1.6909999999999998</v>
      </c>
      <c r="S1898" s="73">
        <v>37523</v>
      </c>
      <c r="T1898" s="72">
        <v>3.19</v>
      </c>
      <c r="U1898" s="73">
        <v>37853</v>
      </c>
      <c r="V1898" s="72">
        <v>3.9929999999999999</v>
      </c>
      <c r="W1898" s="73">
        <v>38182</v>
      </c>
      <c r="X1898" s="72">
        <v>4.4610000000000003</v>
      </c>
      <c r="Y1898" s="73"/>
    </row>
    <row r="1899" spans="4:25">
      <c r="D1899" s="83" t="e">
        <f t="shared" si="29"/>
        <v>#DIV/0!</v>
      </c>
      <c r="E1899" s="72">
        <f>ROW()</f>
        <v>1899</v>
      </c>
      <c r="K1899" s="73">
        <v>37518</v>
      </c>
      <c r="L1899" s="72">
        <v>1.72</v>
      </c>
      <c r="M1899" s="73">
        <v>37516</v>
      </c>
      <c r="N1899" s="72">
        <v>2.1800000000000002</v>
      </c>
      <c r="O1899" s="73">
        <v>37519</v>
      </c>
      <c r="P1899" s="72">
        <v>2.56</v>
      </c>
      <c r="Q1899" s="73">
        <v>40298</v>
      </c>
      <c r="R1899" s="72">
        <v>1.681</v>
      </c>
      <c r="S1899" s="73">
        <v>37524</v>
      </c>
      <c r="T1899" s="72">
        <v>3.12</v>
      </c>
      <c r="U1899" s="73">
        <v>37854</v>
      </c>
      <c r="V1899" s="72">
        <v>4.0880000000000001</v>
      </c>
      <c r="W1899" s="73">
        <v>38183</v>
      </c>
      <c r="X1899" s="72">
        <v>4.4619999999999997</v>
      </c>
      <c r="Y1899" s="73"/>
    </row>
    <row r="1900" spans="4:25">
      <c r="D1900" s="83" t="e">
        <f t="shared" si="29"/>
        <v>#DIV/0!</v>
      </c>
      <c r="E1900" s="72">
        <f>ROW()</f>
        <v>1900</v>
      </c>
      <c r="K1900" s="73">
        <v>37519</v>
      </c>
      <c r="L1900" s="72">
        <v>1.79</v>
      </c>
      <c r="M1900" s="73">
        <v>37517</v>
      </c>
      <c r="N1900" s="72">
        <v>2.06</v>
      </c>
      <c r="O1900" s="73">
        <v>37522</v>
      </c>
      <c r="P1900" s="72">
        <v>2.5099999999999998</v>
      </c>
      <c r="Q1900" s="73">
        <v>40301</v>
      </c>
      <c r="R1900" s="72">
        <v>1.681</v>
      </c>
      <c r="S1900" s="73">
        <v>37525</v>
      </c>
      <c r="T1900" s="72">
        <v>3.23</v>
      </c>
      <c r="U1900" s="73">
        <v>37855</v>
      </c>
      <c r="V1900" s="72">
        <v>4.1920000000000002</v>
      </c>
      <c r="W1900" s="73">
        <v>38184</v>
      </c>
      <c r="X1900" s="72">
        <v>4.5220000000000002</v>
      </c>
      <c r="Y1900" s="73"/>
    </row>
    <row r="1901" spans="4:25">
      <c r="D1901" s="83" t="e">
        <f t="shared" si="29"/>
        <v>#DIV/0!</v>
      </c>
      <c r="E1901" s="72">
        <f>ROW()</f>
        <v>1901</v>
      </c>
      <c r="K1901" s="73">
        <v>37522</v>
      </c>
      <c r="L1901" s="72">
        <v>1.78</v>
      </c>
      <c r="M1901" s="73">
        <v>37518</v>
      </c>
      <c r="N1901" s="72">
        <v>2.1</v>
      </c>
      <c r="O1901" s="73">
        <v>37523</v>
      </c>
      <c r="P1901" s="72">
        <v>2.4900000000000002</v>
      </c>
      <c r="Q1901" s="73">
        <v>40302</v>
      </c>
      <c r="R1901" s="72">
        <v>1.6859999999999999</v>
      </c>
      <c r="S1901" s="73">
        <v>37526</v>
      </c>
      <c r="T1901" s="72">
        <v>3.24</v>
      </c>
      <c r="U1901" s="73">
        <v>37858</v>
      </c>
      <c r="V1901" s="72">
        <v>4.173</v>
      </c>
      <c r="W1901" s="73">
        <v>38187</v>
      </c>
      <c r="X1901" s="72">
        <v>4.3860000000000001</v>
      </c>
      <c r="Y1901" s="73"/>
    </row>
    <row r="1902" spans="4:25">
      <c r="D1902" s="83" t="e">
        <f t="shared" si="29"/>
        <v>#DIV/0!</v>
      </c>
      <c r="E1902" s="72">
        <f>ROW()</f>
        <v>1902</v>
      </c>
      <c r="K1902" s="73">
        <v>37523</v>
      </c>
      <c r="L1902" s="72">
        <v>1.75</v>
      </c>
      <c r="M1902" s="73">
        <v>37519</v>
      </c>
      <c r="N1902" s="72">
        <v>2.15</v>
      </c>
      <c r="O1902" s="73">
        <v>37524</v>
      </c>
      <c r="P1902" s="72">
        <v>2.41</v>
      </c>
      <c r="Q1902" s="73">
        <v>40303</v>
      </c>
      <c r="R1902" s="72">
        <v>1.6459999999999999</v>
      </c>
      <c r="S1902" s="73">
        <v>37529</v>
      </c>
      <c r="T1902" s="72">
        <v>3.14</v>
      </c>
      <c r="U1902" s="73">
        <v>37859</v>
      </c>
      <c r="V1902" s="72">
        <v>4.2640000000000002</v>
      </c>
      <c r="W1902" s="73">
        <v>38188</v>
      </c>
      <c r="X1902" s="72">
        <v>4.3860000000000001</v>
      </c>
      <c r="Y1902" s="73"/>
    </row>
    <row r="1903" spans="4:25">
      <c r="D1903" s="83" t="e">
        <f t="shared" si="29"/>
        <v>#DIV/0!</v>
      </c>
      <c r="E1903" s="72">
        <f>ROW()</f>
        <v>1903</v>
      </c>
      <c r="K1903" s="73">
        <v>37524</v>
      </c>
      <c r="L1903" s="72">
        <v>1.69</v>
      </c>
      <c r="M1903" s="73">
        <v>37522</v>
      </c>
      <c r="N1903" s="72">
        <v>2.1</v>
      </c>
      <c r="O1903" s="73">
        <v>37525</v>
      </c>
      <c r="P1903" s="72">
        <v>2.5099999999999998</v>
      </c>
      <c r="Q1903" s="73">
        <v>40304</v>
      </c>
      <c r="R1903" s="72">
        <v>1.5649999999999999</v>
      </c>
      <c r="S1903" s="73">
        <v>37531</v>
      </c>
      <c r="T1903" s="72">
        <v>3.21</v>
      </c>
      <c r="U1903" s="73">
        <v>37860</v>
      </c>
      <c r="V1903" s="72">
        <v>4.24</v>
      </c>
      <c r="W1903" s="73">
        <v>38189</v>
      </c>
      <c r="X1903" s="72">
        <v>4.4640000000000004</v>
      </c>
      <c r="Y1903" s="73"/>
    </row>
    <row r="1904" spans="4:25">
      <c r="D1904" s="83" t="e">
        <f t="shared" si="29"/>
        <v>#DIV/0!</v>
      </c>
      <c r="E1904" s="72">
        <f>ROW()</f>
        <v>1904</v>
      </c>
      <c r="K1904" s="73">
        <v>37525</v>
      </c>
      <c r="L1904" s="72">
        <v>1.72</v>
      </c>
      <c r="M1904" s="73">
        <v>37523</v>
      </c>
      <c r="N1904" s="72">
        <v>2.09</v>
      </c>
      <c r="O1904" s="73">
        <v>37526</v>
      </c>
      <c r="P1904" s="72">
        <v>2.4900000000000002</v>
      </c>
      <c r="Q1904" s="73">
        <v>40305</v>
      </c>
      <c r="R1904" s="72">
        <v>1.4450000000000001</v>
      </c>
      <c r="S1904" s="73">
        <v>37532</v>
      </c>
      <c r="T1904" s="72">
        <v>3.24</v>
      </c>
      <c r="U1904" s="73">
        <v>37861</v>
      </c>
      <c r="V1904" s="72">
        <v>4.2780000000000005</v>
      </c>
      <c r="W1904" s="73">
        <v>38190</v>
      </c>
      <c r="X1904" s="72">
        <v>4.4790000000000001</v>
      </c>
      <c r="Y1904" s="73"/>
    </row>
    <row r="1905" spans="4:25">
      <c r="D1905" s="83" t="e">
        <f t="shared" si="29"/>
        <v>#DIV/0!</v>
      </c>
      <c r="E1905" s="72">
        <f>ROW()</f>
        <v>1905</v>
      </c>
      <c r="K1905" s="73">
        <v>37526</v>
      </c>
      <c r="L1905" s="72">
        <v>1.7</v>
      </c>
      <c r="M1905" s="73">
        <v>37524</v>
      </c>
      <c r="N1905" s="72">
        <v>2.02</v>
      </c>
      <c r="O1905" s="73">
        <v>37529</v>
      </c>
      <c r="P1905" s="72">
        <v>2.38</v>
      </c>
      <c r="Q1905" s="73">
        <v>40308</v>
      </c>
      <c r="R1905" s="72">
        <v>1.482</v>
      </c>
      <c r="S1905" s="73">
        <v>37533</v>
      </c>
      <c r="T1905" s="72">
        <v>3.23</v>
      </c>
      <c r="U1905" s="73">
        <v>37862</v>
      </c>
      <c r="V1905" s="72">
        <v>4.1630000000000003</v>
      </c>
      <c r="W1905" s="73">
        <v>38191</v>
      </c>
      <c r="X1905" s="72">
        <v>4.4820000000000002</v>
      </c>
      <c r="Y1905" s="73"/>
    </row>
    <row r="1906" spans="4:25">
      <c r="D1906" s="83" t="e">
        <f t="shared" si="29"/>
        <v>#DIV/0!</v>
      </c>
      <c r="E1906" s="72">
        <f>ROW()</f>
        <v>1906</v>
      </c>
      <c r="K1906" s="73">
        <v>37529</v>
      </c>
      <c r="L1906" s="72">
        <v>1.62</v>
      </c>
      <c r="M1906" s="73">
        <v>37525</v>
      </c>
      <c r="N1906" s="72">
        <v>2.12</v>
      </c>
      <c r="O1906" s="73">
        <v>37531</v>
      </c>
      <c r="P1906" s="72">
        <v>2.42</v>
      </c>
      <c r="Q1906" s="73">
        <v>40309</v>
      </c>
      <c r="R1906" s="72">
        <v>1.452</v>
      </c>
      <c r="S1906" s="73">
        <v>37536</v>
      </c>
      <c r="T1906" s="72">
        <v>3.24</v>
      </c>
      <c r="U1906" s="73">
        <v>37865</v>
      </c>
      <c r="V1906" s="72">
        <v>4.1890000000000001</v>
      </c>
      <c r="W1906" s="73">
        <v>38194</v>
      </c>
      <c r="X1906" s="72">
        <v>4.4649999999999999</v>
      </c>
      <c r="Y1906" s="73"/>
    </row>
    <row r="1907" spans="4:25">
      <c r="D1907" s="83" t="e">
        <f t="shared" si="29"/>
        <v>#DIV/0!</v>
      </c>
      <c r="E1907" s="72">
        <f>ROW()</f>
        <v>1907</v>
      </c>
      <c r="K1907" s="73">
        <v>37531</v>
      </c>
      <c r="L1907" s="72">
        <v>1.62</v>
      </c>
      <c r="M1907" s="73">
        <v>37526</v>
      </c>
      <c r="N1907" s="72">
        <v>2.0699999999999998</v>
      </c>
      <c r="O1907" s="73">
        <v>37532</v>
      </c>
      <c r="P1907" s="72">
        <v>2.44</v>
      </c>
      <c r="Q1907" s="73">
        <v>40310</v>
      </c>
      <c r="R1907" s="72">
        <v>1.4410000000000001</v>
      </c>
      <c r="S1907" s="73">
        <v>37537</v>
      </c>
      <c r="T1907" s="72">
        <v>3.26</v>
      </c>
      <c r="U1907" s="73">
        <v>37866</v>
      </c>
      <c r="V1907" s="72">
        <v>4.2409999999999997</v>
      </c>
      <c r="W1907" s="73">
        <v>38195</v>
      </c>
      <c r="X1907" s="72">
        <v>4.5030000000000001</v>
      </c>
      <c r="Y1907" s="73"/>
    </row>
    <row r="1908" spans="4:25">
      <c r="D1908" s="83" t="e">
        <f t="shared" si="29"/>
        <v>#DIV/0!</v>
      </c>
      <c r="E1908" s="72">
        <f>ROW()</f>
        <v>1908</v>
      </c>
      <c r="K1908" s="73">
        <v>37532</v>
      </c>
      <c r="L1908" s="72">
        <v>1.6</v>
      </c>
      <c r="M1908" s="73">
        <v>37529</v>
      </c>
      <c r="N1908" s="72">
        <v>1.95</v>
      </c>
      <c r="O1908" s="73">
        <v>37533</v>
      </c>
      <c r="P1908" s="72">
        <v>2.42</v>
      </c>
      <c r="Q1908" s="73">
        <v>40311</v>
      </c>
      <c r="R1908" s="72">
        <v>1.4219999999999999</v>
      </c>
      <c r="S1908" s="73">
        <v>37538</v>
      </c>
      <c r="T1908" s="72">
        <v>3.25</v>
      </c>
      <c r="U1908" s="73">
        <v>37867</v>
      </c>
      <c r="V1908" s="72">
        <v>4.3319999999999999</v>
      </c>
      <c r="W1908" s="73">
        <v>38196</v>
      </c>
      <c r="X1908" s="72">
        <v>4.6180000000000003</v>
      </c>
      <c r="Y1908" s="73"/>
    </row>
    <row r="1909" spans="4:25">
      <c r="D1909" s="83" t="e">
        <f t="shared" si="29"/>
        <v>#DIV/0!</v>
      </c>
      <c r="E1909" s="72">
        <f>ROW()</f>
        <v>1909</v>
      </c>
      <c r="K1909" s="73">
        <v>37533</v>
      </c>
      <c r="L1909" s="72">
        <v>1.6400000000000001</v>
      </c>
      <c r="M1909" s="73">
        <v>37531</v>
      </c>
      <c r="N1909" s="72">
        <v>1.96</v>
      </c>
      <c r="O1909" s="73">
        <v>37536</v>
      </c>
      <c r="P1909" s="72">
        <v>2.63</v>
      </c>
      <c r="Q1909" s="73">
        <v>40312</v>
      </c>
      <c r="R1909" s="72">
        <v>1.3820000000000001</v>
      </c>
      <c r="S1909" s="73">
        <v>37539</v>
      </c>
      <c r="T1909" s="72">
        <v>3.21</v>
      </c>
      <c r="U1909" s="73">
        <v>37868</v>
      </c>
      <c r="V1909" s="72">
        <v>4.28</v>
      </c>
      <c r="W1909" s="73">
        <v>38197</v>
      </c>
      <c r="X1909" s="72">
        <v>4.6269999999999998</v>
      </c>
      <c r="Y1909" s="73"/>
    </row>
    <row r="1910" spans="4:25">
      <c r="D1910" s="83" t="e">
        <f t="shared" si="29"/>
        <v>#DIV/0!</v>
      </c>
      <c r="E1910" s="72">
        <f>ROW()</f>
        <v>1910</v>
      </c>
      <c r="K1910" s="73">
        <v>37536</v>
      </c>
      <c r="L1910" s="72">
        <v>1.63</v>
      </c>
      <c r="M1910" s="73">
        <v>37532</v>
      </c>
      <c r="N1910" s="72">
        <v>1.98</v>
      </c>
      <c r="O1910" s="73">
        <v>37537</v>
      </c>
      <c r="P1910" s="72">
        <v>2.63</v>
      </c>
      <c r="Q1910" s="73">
        <v>40315</v>
      </c>
      <c r="R1910" s="72">
        <v>1.3149999999999999</v>
      </c>
      <c r="S1910" s="73">
        <v>37540</v>
      </c>
      <c r="T1910" s="72">
        <v>3.29</v>
      </c>
      <c r="U1910" s="73">
        <v>37869</v>
      </c>
      <c r="V1910" s="72">
        <v>4.2</v>
      </c>
      <c r="W1910" s="73">
        <v>38198</v>
      </c>
      <c r="X1910" s="72">
        <v>4.5880000000000001</v>
      </c>
      <c r="Y1910" s="73"/>
    </row>
    <row r="1911" spans="4:25">
      <c r="D1911" s="83" t="e">
        <f t="shared" si="29"/>
        <v>#DIV/0!</v>
      </c>
      <c r="E1911" s="72">
        <f>ROW()</f>
        <v>1911</v>
      </c>
      <c r="K1911" s="73">
        <v>37537</v>
      </c>
      <c r="L1911" s="72">
        <v>1.65</v>
      </c>
      <c r="M1911" s="73">
        <v>37533</v>
      </c>
      <c r="N1911" s="72">
        <v>1.98</v>
      </c>
      <c r="O1911" s="73">
        <v>37538</v>
      </c>
      <c r="P1911" s="72">
        <v>2.63</v>
      </c>
      <c r="Q1911" s="73">
        <v>40316</v>
      </c>
      <c r="R1911" s="72">
        <v>1.3120000000000001</v>
      </c>
      <c r="S1911" s="73">
        <v>37544</v>
      </c>
      <c r="T1911" s="72">
        <v>3.4699999999999998</v>
      </c>
      <c r="U1911" s="73">
        <v>37872</v>
      </c>
      <c r="V1911" s="72">
        <v>4.024</v>
      </c>
      <c r="W1911" s="73">
        <v>38201</v>
      </c>
      <c r="X1911" s="72">
        <v>4.5220000000000002</v>
      </c>
      <c r="Y1911" s="73"/>
    </row>
    <row r="1912" spans="4:25">
      <c r="D1912" s="83" t="e">
        <f t="shared" si="29"/>
        <v>#DIV/0!</v>
      </c>
      <c r="E1912" s="72">
        <f>ROW()</f>
        <v>1912</v>
      </c>
      <c r="K1912" s="73">
        <v>37538</v>
      </c>
      <c r="L1912" s="72">
        <v>1.6800000000000002</v>
      </c>
      <c r="M1912" s="73">
        <v>37536</v>
      </c>
      <c r="N1912" s="72">
        <v>1.98</v>
      </c>
      <c r="O1912" s="73">
        <v>37539</v>
      </c>
      <c r="P1912" s="72">
        <v>2.57</v>
      </c>
      <c r="Q1912" s="73">
        <v>40317</v>
      </c>
      <c r="R1912" s="72">
        <v>1.2770000000000001</v>
      </c>
      <c r="S1912" s="73">
        <v>37545</v>
      </c>
      <c r="T1912" s="72">
        <v>3.54</v>
      </c>
      <c r="U1912" s="73">
        <v>37873</v>
      </c>
      <c r="V1912" s="72">
        <v>4.1429999999999998</v>
      </c>
      <c r="W1912" s="73">
        <v>38202</v>
      </c>
      <c r="X1912" s="72">
        <v>4.5289999999999999</v>
      </c>
      <c r="Y1912" s="73"/>
    </row>
    <row r="1913" spans="4:25">
      <c r="D1913" s="83" t="e">
        <f t="shared" si="29"/>
        <v>#DIV/0!</v>
      </c>
      <c r="E1913" s="72">
        <f>ROW()</f>
        <v>1913</v>
      </c>
      <c r="K1913" s="73">
        <v>37539</v>
      </c>
      <c r="L1913" s="72">
        <v>1.6600000000000001</v>
      </c>
      <c r="M1913" s="73">
        <v>37537</v>
      </c>
      <c r="N1913" s="72">
        <v>2.0099999999999998</v>
      </c>
      <c r="O1913" s="73">
        <v>37540</v>
      </c>
      <c r="P1913" s="72">
        <v>2.66</v>
      </c>
      <c r="Q1913" s="73">
        <v>40318</v>
      </c>
      <c r="R1913" s="72">
        <v>1.2949999999999999</v>
      </c>
      <c r="S1913" s="73">
        <v>37546</v>
      </c>
      <c r="T1913" s="72">
        <v>3.69</v>
      </c>
      <c r="U1913" s="73">
        <v>37874</v>
      </c>
      <c r="V1913" s="72">
        <v>4.0389999999999997</v>
      </c>
      <c r="W1913" s="73">
        <v>38203</v>
      </c>
      <c r="X1913" s="72">
        <v>4.53</v>
      </c>
      <c r="Y1913" s="73"/>
    </row>
    <row r="1914" spans="4:25">
      <c r="D1914" s="83" t="e">
        <f t="shared" si="29"/>
        <v>#DIV/0!</v>
      </c>
      <c r="E1914" s="72">
        <f>ROW()</f>
        <v>1914</v>
      </c>
      <c r="K1914" s="73">
        <v>37540</v>
      </c>
      <c r="L1914" s="72">
        <v>1.7</v>
      </c>
      <c r="M1914" s="73">
        <v>37538</v>
      </c>
      <c r="N1914" s="72">
        <v>2.0099999999999998</v>
      </c>
      <c r="O1914" s="73">
        <v>37544</v>
      </c>
      <c r="P1914" s="72">
        <v>2.82</v>
      </c>
      <c r="Q1914" s="73">
        <v>40319</v>
      </c>
      <c r="R1914" s="72">
        <v>1.2949999999999999</v>
      </c>
      <c r="S1914" s="73">
        <v>37547</v>
      </c>
      <c r="T1914" s="72">
        <v>3.7199999999999998</v>
      </c>
      <c r="U1914" s="73">
        <v>37875</v>
      </c>
      <c r="V1914" s="72">
        <v>3.9340000000000002</v>
      </c>
      <c r="W1914" s="73">
        <v>38204</v>
      </c>
      <c r="X1914" s="72">
        <v>4.5250000000000004</v>
      </c>
      <c r="Y1914" s="73"/>
    </row>
    <row r="1915" spans="4:25">
      <c r="D1915" s="83" t="e">
        <f t="shared" si="29"/>
        <v>#DIV/0!</v>
      </c>
      <c r="E1915" s="72">
        <f>ROW()</f>
        <v>1915</v>
      </c>
      <c r="K1915" s="73">
        <v>37544</v>
      </c>
      <c r="L1915" s="72">
        <v>1.8599999999999999</v>
      </c>
      <c r="M1915" s="73">
        <v>37539</v>
      </c>
      <c r="N1915" s="72">
        <v>1.94</v>
      </c>
      <c r="O1915" s="73">
        <v>37545</v>
      </c>
      <c r="P1915" s="72">
        <v>2.88</v>
      </c>
      <c r="Q1915" s="73">
        <v>40322</v>
      </c>
      <c r="R1915" s="72">
        <v>1.2410000000000001</v>
      </c>
      <c r="S1915" s="73">
        <v>37550</v>
      </c>
      <c r="T1915" s="72">
        <v>3.63</v>
      </c>
      <c r="U1915" s="73">
        <v>37879</v>
      </c>
      <c r="V1915" s="72">
        <v>3.871</v>
      </c>
      <c r="W1915" s="73">
        <v>38205</v>
      </c>
      <c r="X1915" s="72">
        <v>4.4640000000000004</v>
      </c>
      <c r="Y1915" s="73"/>
    </row>
    <row r="1916" spans="4:25">
      <c r="D1916" s="83" t="e">
        <f t="shared" si="29"/>
        <v>#DIV/0!</v>
      </c>
      <c r="E1916" s="72">
        <f>ROW()</f>
        <v>1916</v>
      </c>
      <c r="K1916" s="73">
        <v>37545</v>
      </c>
      <c r="L1916" s="72">
        <v>1.8900000000000001</v>
      </c>
      <c r="M1916" s="73">
        <v>37540</v>
      </c>
      <c r="N1916" s="72">
        <v>2.0299999999999998</v>
      </c>
      <c r="O1916" s="73">
        <v>37546</v>
      </c>
      <c r="P1916" s="72">
        <v>3.03</v>
      </c>
      <c r="Q1916" s="73">
        <v>40323</v>
      </c>
      <c r="R1916" s="72">
        <v>1.262</v>
      </c>
      <c r="S1916" s="73">
        <v>37551</v>
      </c>
      <c r="T1916" s="72">
        <v>3.75</v>
      </c>
      <c r="U1916" s="73">
        <v>37880</v>
      </c>
      <c r="V1916" s="72">
        <v>3.8820000000000001</v>
      </c>
      <c r="W1916" s="73">
        <v>38208</v>
      </c>
      <c r="X1916" s="72">
        <v>4.2839999999999998</v>
      </c>
      <c r="Y1916" s="73"/>
    </row>
    <row r="1917" spans="4:25">
      <c r="D1917" s="83" t="e">
        <f t="shared" si="29"/>
        <v>#DIV/0!</v>
      </c>
      <c r="E1917" s="72">
        <f>ROW()</f>
        <v>1917</v>
      </c>
      <c r="K1917" s="73">
        <v>37546</v>
      </c>
      <c r="L1917" s="72">
        <v>1.97</v>
      </c>
      <c r="M1917" s="73">
        <v>37544</v>
      </c>
      <c r="N1917" s="72">
        <v>2.23</v>
      </c>
      <c r="O1917" s="73">
        <v>37547</v>
      </c>
      <c r="P1917" s="72">
        <v>3.03</v>
      </c>
      <c r="Q1917" s="73">
        <v>40324</v>
      </c>
      <c r="R1917" s="72">
        <v>1.248</v>
      </c>
      <c r="S1917" s="73">
        <v>37552</v>
      </c>
      <c r="T1917" s="72">
        <v>3.73</v>
      </c>
      <c r="U1917" s="73">
        <v>37881</v>
      </c>
      <c r="V1917" s="72">
        <v>3.8609999999999998</v>
      </c>
      <c r="W1917" s="73">
        <v>38209</v>
      </c>
      <c r="X1917" s="72">
        <v>4.3469999999999995</v>
      </c>
      <c r="Y1917" s="73"/>
    </row>
    <row r="1918" spans="4:25">
      <c r="D1918" s="83" t="e">
        <f t="shared" si="29"/>
        <v>#DIV/0!</v>
      </c>
      <c r="E1918" s="72">
        <f>ROW()</f>
        <v>1918</v>
      </c>
      <c r="K1918" s="73">
        <v>37547</v>
      </c>
      <c r="L1918" s="72">
        <v>1.94</v>
      </c>
      <c r="M1918" s="73">
        <v>37545</v>
      </c>
      <c r="N1918" s="72">
        <v>2.2599999999999998</v>
      </c>
      <c r="O1918" s="73">
        <v>37550</v>
      </c>
      <c r="P1918" s="72">
        <v>2.95</v>
      </c>
      <c r="Q1918" s="73">
        <v>40325</v>
      </c>
      <c r="R1918" s="72">
        <v>1.256</v>
      </c>
      <c r="S1918" s="73">
        <v>37553</v>
      </c>
      <c r="T1918" s="72">
        <v>3.79</v>
      </c>
      <c r="U1918" s="73">
        <v>37882</v>
      </c>
      <c r="V1918" s="72">
        <v>3.786</v>
      </c>
      <c r="W1918" s="73">
        <v>38210</v>
      </c>
      <c r="X1918" s="72">
        <v>4.38</v>
      </c>
      <c r="Y1918" s="73"/>
    </row>
    <row r="1919" spans="4:25">
      <c r="D1919" s="83" t="e">
        <f t="shared" si="29"/>
        <v>#DIV/0!</v>
      </c>
      <c r="E1919" s="72">
        <f>ROW()</f>
        <v>1919</v>
      </c>
      <c r="K1919" s="73">
        <v>37550</v>
      </c>
      <c r="L1919" s="72">
        <v>1.9</v>
      </c>
      <c r="M1919" s="73">
        <v>37546</v>
      </c>
      <c r="N1919" s="72">
        <v>2.39</v>
      </c>
      <c r="O1919" s="73">
        <v>37551</v>
      </c>
      <c r="P1919" s="72">
        <v>3.06</v>
      </c>
      <c r="Q1919" s="73">
        <v>40326</v>
      </c>
      <c r="R1919" s="72">
        <v>1.325</v>
      </c>
      <c r="S1919" s="73">
        <v>37554</v>
      </c>
      <c r="T1919" s="72">
        <v>3.73</v>
      </c>
      <c r="U1919" s="73">
        <v>37883</v>
      </c>
      <c r="V1919" s="72">
        <v>3.794</v>
      </c>
      <c r="W1919" s="73">
        <v>38211</v>
      </c>
      <c r="X1919" s="72">
        <v>4.3019999999999996</v>
      </c>
      <c r="Y1919" s="73"/>
    </row>
    <row r="1920" spans="4:25">
      <c r="D1920" s="83" t="e">
        <f t="shared" si="29"/>
        <v>#DIV/0!</v>
      </c>
      <c r="E1920" s="72">
        <f>ROW()</f>
        <v>1920</v>
      </c>
      <c r="K1920" s="73">
        <v>37551</v>
      </c>
      <c r="L1920" s="72">
        <v>1.95</v>
      </c>
      <c r="M1920" s="73">
        <v>37547</v>
      </c>
      <c r="N1920" s="72">
        <v>2.37</v>
      </c>
      <c r="O1920" s="73">
        <v>37552</v>
      </c>
      <c r="P1920" s="72">
        <v>3.05</v>
      </c>
      <c r="Q1920" s="73">
        <v>40329</v>
      </c>
      <c r="R1920" s="72">
        <v>1.298</v>
      </c>
      <c r="S1920" s="73">
        <v>37557</v>
      </c>
      <c r="T1920" s="72">
        <v>3.58</v>
      </c>
      <c r="U1920" s="73">
        <v>37886</v>
      </c>
      <c r="V1920" s="72">
        <v>3.863</v>
      </c>
      <c r="W1920" s="73">
        <v>38212</v>
      </c>
      <c r="X1920" s="72">
        <v>4.3040000000000003</v>
      </c>
      <c r="Y1920" s="73"/>
    </row>
    <row r="1921" spans="4:25">
      <c r="D1921" s="83" t="e">
        <f t="shared" si="29"/>
        <v>#DIV/0!</v>
      </c>
      <c r="E1921" s="72">
        <f>ROW()</f>
        <v>1921</v>
      </c>
      <c r="K1921" s="73">
        <v>37552</v>
      </c>
      <c r="L1921" s="72">
        <v>1.9300000000000002</v>
      </c>
      <c r="M1921" s="73">
        <v>37550</v>
      </c>
      <c r="N1921" s="72">
        <v>2.29</v>
      </c>
      <c r="O1921" s="73">
        <v>37553</v>
      </c>
      <c r="P1921" s="72">
        <v>3.08</v>
      </c>
      <c r="Q1921" s="73">
        <v>40330</v>
      </c>
      <c r="R1921" s="72">
        <v>1.284</v>
      </c>
      <c r="S1921" s="73">
        <v>37558</v>
      </c>
      <c r="T1921" s="72">
        <v>3.5300000000000002</v>
      </c>
      <c r="U1921" s="73">
        <v>37887</v>
      </c>
      <c r="V1921" s="72">
        <v>3.7890000000000001</v>
      </c>
      <c r="W1921" s="73">
        <v>38215</v>
      </c>
      <c r="X1921" s="72">
        <v>4.2569999999999997</v>
      </c>
      <c r="Y1921" s="73"/>
    </row>
    <row r="1922" spans="4:25">
      <c r="D1922" s="83" t="e">
        <f t="shared" si="29"/>
        <v>#DIV/0!</v>
      </c>
      <c r="E1922" s="72">
        <f>ROW()</f>
        <v>1922</v>
      </c>
      <c r="K1922" s="73">
        <v>37553</v>
      </c>
      <c r="L1922" s="72">
        <v>1.9300000000000002</v>
      </c>
      <c r="M1922" s="73">
        <v>37551</v>
      </c>
      <c r="N1922" s="72">
        <v>2.39</v>
      </c>
      <c r="O1922" s="73">
        <v>37554</v>
      </c>
      <c r="P1922" s="72">
        <v>3.01</v>
      </c>
      <c r="Q1922" s="73">
        <v>40331</v>
      </c>
      <c r="R1922" s="72">
        <v>1.284</v>
      </c>
      <c r="S1922" s="73">
        <v>37559</v>
      </c>
      <c r="T1922" s="72">
        <v>3.4</v>
      </c>
      <c r="U1922" s="73">
        <v>37888</v>
      </c>
      <c r="V1922" s="72">
        <v>3.802</v>
      </c>
      <c r="W1922" s="73">
        <v>38216</v>
      </c>
      <c r="X1922" s="72">
        <v>4.2350000000000003</v>
      </c>
      <c r="Y1922" s="73"/>
    </row>
    <row r="1923" spans="4:25">
      <c r="D1923" s="83" t="e">
        <f t="shared" si="29"/>
        <v>#DIV/0!</v>
      </c>
      <c r="E1923" s="72">
        <f>ROW()</f>
        <v>1923</v>
      </c>
      <c r="K1923" s="73">
        <v>37554</v>
      </c>
      <c r="L1923" s="72">
        <v>1.8900000000000001</v>
      </c>
      <c r="M1923" s="73">
        <v>37552</v>
      </c>
      <c r="N1923" s="72">
        <v>2.39</v>
      </c>
      <c r="O1923" s="73">
        <v>37557</v>
      </c>
      <c r="P1923" s="72">
        <v>2.81</v>
      </c>
      <c r="Q1923" s="73">
        <v>40332</v>
      </c>
      <c r="R1923" s="72">
        <v>1.31</v>
      </c>
      <c r="S1923" s="73">
        <v>37560</v>
      </c>
      <c r="T1923" s="72">
        <v>3.37</v>
      </c>
      <c r="U1923" s="73">
        <v>37889</v>
      </c>
      <c r="V1923" s="72">
        <v>3.7370000000000001</v>
      </c>
      <c r="W1923" s="73">
        <v>38217</v>
      </c>
      <c r="X1923" s="72">
        <v>4.157</v>
      </c>
      <c r="Y1923" s="73"/>
    </row>
    <row r="1924" spans="4:25">
      <c r="D1924" s="83" t="e">
        <f t="shared" si="29"/>
        <v>#DIV/0!</v>
      </c>
      <c r="E1924" s="72">
        <f>ROW()</f>
        <v>1924</v>
      </c>
      <c r="K1924" s="73">
        <v>37557</v>
      </c>
      <c r="L1924" s="72">
        <v>1.74</v>
      </c>
      <c r="M1924" s="73">
        <v>37553</v>
      </c>
      <c r="N1924" s="72">
        <v>2.38</v>
      </c>
      <c r="O1924" s="73">
        <v>37558</v>
      </c>
      <c r="P1924" s="72">
        <v>2.8</v>
      </c>
      <c r="Q1924" s="73">
        <v>40333</v>
      </c>
      <c r="R1924" s="72">
        <v>1.329</v>
      </c>
      <c r="S1924" s="73">
        <v>37561</v>
      </c>
      <c r="T1924" s="72">
        <v>3.31</v>
      </c>
      <c r="U1924" s="73">
        <v>37890</v>
      </c>
      <c r="V1924" s="72">
        <v>3.7109999999999999</v>
      </c>
      <c r="W1924" s="73">
        <v>38218</v>
      </c>
      <c r="X1924" s="72">
        <v>4.1479999999999997</v>
      </c>
      <c r="Y1924" s="73"/>
    </row>
    <row r="1925" spans="4:25">
      <c r="D1925" s="83" t="e">
        <f t="shared" si="29"/>
        <v>#DIV/0!</v>
      </c>
      <c r="E1925" s="72">
        <f>ROW()</f>
        <v>1925</v>
      </c>
      <c r="K1925" s="73">
        <v>37558</v>
      </c>
      <c r="L1925" s="72">
        <v>1.75</v>
      </c>
      <c r="M1925" s="73">
        <v>37554</v>
      </c>
      <c r="N1925" s="72">
        <v>2.29</v>
      </c>
      <c r="O1925" s="73">
        <v>37559</v>
      </c>
      <c r="P1925" s="72">
        <v>2.69</v>
      </c>
      <c r="Q1925" s="73">
        <v>40336</v>
      </c>
      <c r="R1925" s="72">
        <v>1.2450000000000001</v>
      </c>
      <c r="S1925" s="73">
        <v>37564</v>
      </c>
      <c r="T1925" s="72">
        <v>3.41</v>
      </c>
      <c r="U1925" s="73">
        <v>37893</v>
      </c>
      <c r="V1925" s="72">
        <v>3.6349999999999998</v>
      </c>
      <c r="W1925" s="73">
        <v>38219</v>
      </c>
      <c r="X1925" s="72">
        <v>4.0670000000000002</v>
      </c>
      <c r="Y1925" s="73"/>
    </row>
    <row r="1926" spans="4:25">
      <c r="D1926" s="83" t="e">
        <f t="shared" si="29"/>
        <v>#DIV/0!</v>
      </c>
      <c r="E1926" s="72">
        <f>ROW()</f>
        <v>1926</v>
      </c>
      <c r="K1926" s="73">
        <v>37559</v>
      </c>
      <c r="L1926" s="72">
        <v>1.67</v>
      </c>
      <c r="M1926" s="73">
        <v>37557</v>
      </c>
      <c r="N1926" s="72">
        <v>2.08</v>
      </c>
      <c r="O1926" s="73">
        <v>37560</v>
      </c>
      <c r="P1926" s="72">
        <v>2.67</v>
      </c>
      <c r="Q1926" s="73">
        <v>40337</v>
      </c>
      <c r="R1926" s="72">
        <v>1.2709999999999999</v>
      </c>
      <c r="S1926" s="73">
        <v>37565</v>
      </c>
      <c r="T1926" s="72">
        <v>3.4699999999999998</v>
      </c>
      <c r="U1926" s="73">
        <v>37894</v>
      </c>
      <c r="V1926" s="72">
        <v>3.6779999999999999</v>
      </c>
      <c r="W1926" s="73">
        <v>38222</v>
      </c>
      <c r="X1926" s="72">
        <v>4.0960000000000001</v>
      </c>
      <c r="Y1926" s="73"/>
    </row>
    <row r="1927" spans="4:25">
      <c r="D1927" s="83" t="e">
        <f t="shared" si="29"/>
        <v>#DIV/0!</v>
      </c>
      <c r="E1927" s="72">
        <f>ROW()</f>
        <v>1927</v>
      </c>
      <c r="K1927" s="73">
        <v>37560</v>
      </c>
      <c r="L1927" s="72">
        <v>1.67</v>
      </c>
      <c r="M1927" s="73">
        <v>37558</v>
      </c>
      <c r="N1927" s="72">
        <v>2.0699999999999998</v>
      </c>
      <c r="O1927" s="73">
        <v>37561</v>
      </c>
      <c r="P1927" s="72">
        <v>2.62</v>
      </c>
      <c r="Q1927" s="73">
        <v>40338</v>
      </c>
      <c r="R1927" s="72">
        <v>1.2849999999999999</v>
      </c>
      <c r="S1927" s="73">
        <v>37566</v>
      </c>
      <c r="T1927" s="72">
        <v>3.46</v>
      </c>
      <c r="U1927" s="73">
        <v>37896</v>
      </c>
      <c r="V1927" s="72">
        <v>3.5779999999999998</v>
      </c>
      <c r="W1927" s="73">
        <v>38223</v>
      </c>
      <c r="X1927" s="72">
        <v>4.1470000000000002</v>
      </c>
      <c r="Y1927" s="73"/>
    </row>
    <row r="1928" spans="4:25">
      <c r="D1928" s="83" t="e">
        <f t="shared" si="29"/>
        <v>#DIV/0!</v>
      </c>
      <c r="E1928" s="72">
        <f>ROW()</f>
        <v>1928</v>
      </c>
      <c r="K1928" s="73">
        <v>37561</v>
      </c>
      <c r="L1928" s="72">
        <v>1.6400000000000001</v>
      </c>
      <c r="M1928" s="73">
        <v>37559</v>
      </c>
      <c r="N1928" s="72">
        <v>1.97</v>
      </c>
      <c r="O1928" s="73">
        <v>37564</v>
      </c>
      <c r="P1928" s="72">
        <v>2.69</v>
      </c>
      <c r="Q1928" s="73">
        <v>40339</v>
      </c>
      <c r="R1928" s="72">
        <v>1.3519999999999999</v>
      </c>
      <c r="S1928" s="73">
        <v>37567</v>
      </c>
      <c r="T1928" s="72">
        <v>3.38</v>
      </c>
      <c r="U1928" s="73">
        <v>37897</v>
      </c>
      <c r="V1928" s="72">
        <v>3.5990000000000002</v>
      </c>
      <c r="W1928" s="73">
        <v>38224</v>
      </c>
      <c r="X1928" s="72">
        <v>4.1079999999999997</v>
      </c>
      <c r="Y1928" s="73"/>
    </row>
    <row r="1929" spans="4:25">
      <c r="D1929" s="83" t="e">
        <f t="shared" si="29"/>
        <v>#DIV/0!</v>
      </c>
      <c r="E1929" s="72">
        <f>ROW()</f>
        <v>1929</v>
      </c>
      <c r="K1929" s="73">
        <v>37564</v>
      </c>
      <c r="L1929" s="72">
        <v>1.6800000000000002</v>
      </c>
      <c r="M1929" s="73">
        <v>37560</v>
      </c>
      <c r="N1929" s="72">
        <v>1.96</v>
      </c>
      <c r="O1929" s="73">
        <v>37565</v>
      </c>
      <c r="P1929" s="72">
        <v>2.74</v>
      </c>
      <c r="Q1929" s="73">
        <v>40340</v>
      </c>
      <c r="R1929" s="72">
        <v>1.417</v>
      </c>
      <c r="S1929" s="73">
        <v>37568</v>
      </c>
      <c r="T1929" s="72">
        <v>3.3</v>
      </c>
      <c r="U1929" s="73">
        <v>37900</v>
      </c>
      <c r="V1929" s="72">
        <v>3.774</v>
      </c>
      <c r="W1929" s="73">
        <v>38225</v>
      </c>
      <c r="X1929" s="72">
        <v>4.0979999999999999</v>
      </c>
      <c r="Y1929" s="73"/>
    </row>
    <row r="1930" spans="4:25">
      <c r="D1930" s="83" t="e">
        <f t="shared" si="29"/>
        <v>#DIV/0!</v>
      </c>
      <c r="E1930" s="72">
        <f>ROW()</f>
        <v>1930</v>
      </c>
      <c r="K1930" s="73">
        <v>37565</v>
      </c>
      <c r="L1930" s="72">
        <v>1.69</v>
      </c>
      <c r="M1930" s="73">
        <v>37561</v>
      </c>
      <c r="N1930" s="72">
        <v>1.92</v>
      </c>
      <c r="O1930" s="73">
        <v>37566</v>
      </c>
      <c r="P1930" s="72">
        <v>2.73</v>
      </c>
      <c r="Q1930" s="73">
        <v>40343</v>
      </c>
      <c r="R1930" s="72">
        <v>1.486</v>
      </c>
      <c r="S1930" s="73">
        <v>37571</v>
      </c>
      <c r="T1930" s="72">
        <v>3.22</v>
      </c>
      <c r="U1930" s="73">
        <v>37901</v>
      </c>
      <c r="V1930" s="72">
        <v>3.7269999999999999</v>
      </c>
      <c r="W1930" s="73">
        <v>38226</v>
      </c>
      <c r="X1930" s="72">
        <v>4.1180000000000003</v>
      </c>
      <c r="Y1930" s="73"/>
    </row>
    <row r="1931" spans="4:25">
      <c r="D1931" s="83" t="e">
        <f t="shared" si="29"/>
        <v>#DIV/0!</v>
      </c>
      <c r="E1931" s="72">
        <f>ROW()</f>
        <v>1931</v>
      </c>
      <c r="K1931" s="73">
        <v>37566</v>
      </c>
      <c r="L1931" s="72">
        <v>1.6400000000000001</v>
      </c>
      <c r="M1931" s="73">
        <v>37564</v>
      </c>
      <c r="N1931" s="72">
        <v>1.98</v>
      </c>
      <c r="O1931" s="73">
        <v>37567</v>
      </c>
      <c r="P1931" s="72">
        <v>2.7</v>
      </c>
      <c r="Q1931" s="73">
        <v>40344</v>
      </c>
      <c r="R1931" s="72">
        <v>1.518</v>
      </c>
      <c r="S1931" s="73">
        <v>37572</v>
      </c>
      <c r="T1931" s="72">
        <v>3.18</v>
      </c>
      <c r="U1931" s="73">
        <v>37902</v>
      </c>
      <c r="V1931" s="72">
        <v>3.7669999999999999</v>
      </c>
      <c r="W1931" s="73">
        <v>38229</v>
      </c>
      <c r="X1931" s="72">
        <v>4.1230000000000002</v>
      </c>
      <c r="Y1931" s="73"/>
    </row>
    <row r="1932" spans="4:25">
      <c r="D1932" s="83" t="e">
        <f t="shared" si="29"/>
        <v>#DIV/0!</v>
      </c>
      <c r="E1932" s="72">
        <f>ROW()</f>
        <v>1932</v>
      </c>
      <c r="K1932" s="73">
        <v>37567</v>
      </c>
      <c r="L1932" s="72">
        <v>1.55</v>
      </c>
      <c r="M1932" s="73">
        <v>37565</v>
      </c>
      <c r="N1932" s="72">
        <v>2.02</v>
      </c>
      <c r="O1932" s="73">
        <v>37568</v>
      </c>
      <c r="P1932" s="72">
        <v>2.66</v>
      </c>
      <c r="Q1932" s="73">
        <v>40345</v>
      </c>
      <c r="R1932" s="72">
        <v>1.518</v>
      </c>
      <c r="S1932" s="73">
        <v>37573</v>
      </c>
      <c r="T1932" s="72">
        <v>3.17</v>
      </c>
      <c r="U1932" s="73">
        <v>37903</v>
      </c>
      <c r="V1932" s="72">
        <v>3.8209999999999997</v>
      </c>
      <c r="W1932" s="73">
        <v>38230</v>
      </c>
      <c r="X1932" s="72">
        <v>4.0590000000000002</v>
      </c>
      <c r="Y1932" s="73"/>
    </row>
    <row r="1933" spans="4:25">
      <c r="D1933" s="83" t="e">
        <f t="shared" si="29"/>
        <v>#DIV/0!</v>
      </c>
      <c r="E1933" s="72">
        <f>ROW()</f>
        <v>1933</v>
      </c>
      <c r="K1933" s="73">
        <v>37568</v>
      </c>
      <c r="L1933" s="72">
        <v>1.54</v>
      </c>
      <c r="M1933" s="73">
        <v>37566</v>
      </c>
      <c r="N1933" s="72">
        <v>2</v>
      </c>
      <c r="O1933" s="73">
        <v>37571</v>
      </c>
      <c r="P1933" s="72">
        <v>2.6</v>
      </c>
      <c r="Q1933" s="73">
        <v>40346</v>
      </c>
      <c r="R1933" s="72">
        <v>1.53</v>
      </c>
      <c r="S1933" s="73">
        <v>37574</v>
      </c>
      <c r="T1933" s="72">
        <v>3.23</v>
      </c>
      <c r="U1933" s="73">
        <v>37904</v>
      </c>
      <c r="V1933" s="72">
        <v>3.8540000000000001</v>
      </c>
      <c r="W1933" s="73">
        <v>38231</v>
      </c>
      <c r="X1933" s="72">
        <v>3.996</v>
      </c>
      <c r="Y1933" s="73"/>
    </row>
    <row r="1934" spans="4:25">
      <c r="D1934" s="83" t="e">
        <f t="shared" ref="D1934:D1997" si="30">LN(B1934/B1933)</f>
        <v>#DIV/0!</v>
      </c>
      <c r="E1934" s="72">
        <f>ROW()</f>
        <v>1934</v>
      </c>
      <c r="K1934" s="73">
        <v>37571</v>
      </c>
      <c r="L1934" s="72">
        <v>1.51</v>
      </c>
      <c r="M1934" s="73">
        <v>37567</v>
      </c>
      <c r="N1934" s="72">
        <v>1.97</v>
      </c>
      <c r="O1934" s="73">
        <v>37572</v>
      </c>
      <c r="P1934" s="72">
        <v>2.5499999999999998</v>
      </c>
      <c r="Q1934" s="73">
        <v>40347</v>
      </c>
      <c r="R1934" s="72">
        <v>1.5470000000000002</v>
      </c>
      <c r="S1934" s="73">
        <v>37575</v>
      </c>
      <c r="T1934" s="72">
        <v>3.51</v>
      </c>
      <c r="U1934" s="73">
        <v>37907</v>
      </c>
      <c r="V1934" s="72">
        <v>3.7759999999999998</v>
      </c>
      <c r="W1934" s="73">
        <v>38232</v>
      </c>
      <c r="X1934" s="72">
        <v>3.9980000000000002</v>
      </c>
      <c r="Y1934" s="73"/>
    </row>
    <row r="1935" spans="4:25">
      <c r="D1935" s="83" t="e">
        <f t="shared" si="30"/>
        <v>#DIV/0!</v>
      </c>
      <c r="E1935" s="72">
        <f>ROW()</f>
        <v>1935</v>
      </c>
      <c r="K1935" s="73">
        <v>37572</v>
      </c>
      <c r="L1935" s="72">
        <v>1.5</v>
      </c>
      <c r="M1935" s="73">
        <v>37568</v>
      </c>
      <c r="N1935" s="72">
        <v>1.94</v>
      </c>
      <c r="O1935" s="73">
        <v>37573</v>
      </c>
      <c r="P1935" s="72">
        <v>2.54</v>
      </c>
      <c r="Q1935" s="73">
        <v>40350</v>
      </c>
      <c r="R1935" s="72">
        <v>1.5629999999999999</v>
      </c>
      <c r="S1935" s="73">
        <v>37578</v>
      </c>
      <c r="T1935" s="72">
        <v>3.45</v>
      </c>
      <c r="U1935" s="73">
        <v>37908</v>
      </c>
      <c r="V1935" s="72">
        <v>3.8260000000000001</v>
      </c>
      <c r="W1935" s="73">
        <v>38233</v>
      </c>
      <c r="X1935" s="72">
        <v>4.048</v>
      </c>
      <c r="Y1935" s="73"/>
    </row>
    <row r="1936" spans="4:25">
      <c r="D1936" s="83" t="e">
        <f t="shared" si="30"/>
        <v>#DIV/0!</v>
      </c>
      <c r="E1936" s="72">
        <f>ROW()</f>
        <v>1936</v>
      </c>
      <c r="K1936" s="73">
        <v>37573</v>
      </c>
      <c r="L1936" s="72">
        <v>1.51</v>
      </c>
      <c r="M1936" s="73">
        <v>37571</v>
      </c>
      <c r="N1936" s="72">
        <v>1.92</v>
      </c>
      <c r="O1936" s="73">
        <v>37574</v>
      </c>
      <c r="P1936" s="72">
        <v>2.58</v>
      </c>
      <c r="Q1936" s="73">
        <v>40351</v>
      </c>
      <c r="R1936" s="72">
        <v>1.5470000000000002</v>
      </c>
      <c r="S1936" s="73">
        <v>37579</v>
      </c>
      <c r="T1936" s="72">
        <v>3.45</v>
      </c>
      <c r="U1936" s="73">
        <v>37909</v>
      </c>
      <c r="V1936" s="72">
        <v>3.8460000000000001</v>
      </c>
      <c r="W1936" s="73">
        <v>38236</v>
      </c>
      <c r="X1936" s="72">
        <v>4.13</v>
      </c>
      <c r="Y1936" s="73"/>
    </row>
    <row r="1937" spans="4:25">
      <c r="D1937" s="83" t="e">
        <f t="shared" si="30"/>
        <v>#DIV/0!</v>
      </c>
      <c r="E1937" s="72">
        <f>ROW()</f>
        <v>1937</v>
      </c>
      <c r="K1937" s="73">
        <v>37574</v>
      </c>
      <c r="L1937" s="72">
        <v>1.55</v>
      </c>
      <c r="M1937" s="73">
        <v>37572</v>
      </c>
      <c r="N1937" s="72">
        <v>1.88</v>
      </c>
      <c r="O1937" s="73">
        <v>37575</v>
      </c>
      <c r="P1937" s="72">
        <v>2.81</v>
      </c>
      <c r="Q1937" s="73">
        <v>40352</v>
      </c>
      <c r="R1937" s="72">
        <v>1.5289999999999999</v>
      </c>
      <c r="S1937" s="73">
        <v>37580</v>
      </c>
      <c r="T1937" s="72">
        <v>3.39</v>
      </c>
      <c r="U1937" s="73">
        <v>37910</v>
      </c>
      <c r="V1937" s="72">
        <v>3.9039999999999999</v>
      </c>
      <c r="W1937" s="73">
        <v>38237</v>
      </c>
      <c r="X1937" s="72">
        <v>4.141</v>
      </c>
      <c r="Y1937" s="73"/>
    </row>
    <row r="1938" spans="4:25">
      <c r="D1938" s="83" t="e">
        <f t="shared" si="30"/>
        <v>#DIV/0!</v>
      </c>
      <c r="E1938" s="72">
        <f>ROW()</f>
        <v>1938</v>
      </c>
      <c r="K1938" s="73">
        <v>37575</v>
      </c>
      <c r="L1938" s="72">
        <v>1.6400000000000001</v>
      </c>
      <c r="M1938" s="73">
        <v>37573</v>
      </c>
      <c r="N1938" s="72">
        <v>2</v>
      </c>
      <c r="O1938" s="73">
        <v>37578</v>
      </c>
      <c r="P1938" s="72">
        <v>2.77</v>
      </c>
      <c r="Q1938" s="73">
        <v>40353</v>
      </c>
      <c r="R1938" s="72">
        <v>1.492</v>
      </c>
      <c r="S1938" s="73">
        <v>37581</v>
      </c>
      <c r="T1938" s="72">
        <v>3.45</v>
      </c>
      <c r="U1938" s="73">
        <v>37911</v>
      </c>
      <c r="V1938" s="72">
        <v>3.9539999999999997</v>
      </c>
      <c r="W1938" s="73">
        <v>38238</v>
      </c>
      <c r="X1938" s="72">
        <v>4.0940000000000003</v>
      </c>
      <c r="Y1938" s="73"/>
    </row>
    <row r="1939" spans="4:25">
      <c r="D1939" s="83" t="e">
        <f t="shared" si="30"/>
        <v>#DIV/0!</v>
      </c>
      <c r="E1939" s="72">
        <f>ROW()</f>
        <v>1939</v>
      </c>
      <c r="K1939" s="73">
        <v>37578</v>
      </c>
      <c r="L1939" s="72">
        <v>1.6099999999999999</v>
      </c>
      <c r="M1939" s="73">
        <v>37574</v>
      </c>
      <c r="N1939" s="72">
        <v>2.02</v>
      </c>
      <c r="O1939" s="73">
        <v>37579</v>
      </c>
      <c r="P1939" s="72">
        <v>2.75</v>
      </c>
      <c r="Q1939" s="73">
        <v>40354</v>
      </c>
      <c r="R1939" s="72">
        <v>1.4969999999999999</v>
      </c>
      <c r="S1939" s="73">
        <v>37582</v>
      </c>
      <c r="T1939" s="72">
        <v>3.43</v>
      </c>
      <c r="U1939" s="73">
        <v>37914</v>
      </c>
      <c r="V1939" s="72">
        <v>3.956</v>
      </c>
      <c r="W1939" s="73">
        <v>38239</v>
      </c>
      <c r="X1939" s="72">
        <v>3.9939999999999998</v>
      </c>
      <c r="Y1939" s="73"/>
    </row>
    <row r="1940" spans="4:25">
      <c r="D1940" s="83" t="e">
        <f t="shared" si="30"/>
        <v>#DIV/0!</v>
      </c>
      <c r="E1940" s="72">
        <f>ROW()</f>
        <v>1940</v>
      </c>
      <c r="K1940" s="73">
        <v>37579</v>
      </c>
      <c r="L1940" s="72">
        <v>1.5899999999999999</v>
      </c>
      <c r="M1940" s="73">
        <v>37575</v>
      </c>
      <c r="N1940" s="72">
        <v>2.25</v>
      </c>
      <c r="O1940" s="73">
        <v>37580</v>
      </c>
      <c r="P1940" s="72">
        <v>2.7199999999999998</v>
      </c>
      <c r="Q1940" s="73">
        <v>40357</v>
      </c>
      <c r="R1940" s="72">
        <v>1.454</v>
      </c>
      <c r="S1940" s="73">
        <v>37585</v>
      </c>
      <c r="T1940" s="72">
        <v>3.43</v>
      </c>
      <c r="U1940" s="73">
        <v>37915</v>
      </c>
      <c r="V1940" s="72">
        <v>3.9079999999999999</v>
      </c>
      <c r="W1940" s="73">
        <v>38240</v>
      </c>
      <c r="X1940" s="72">
        <v>3.9809999999999999</v>
      </c>
      <c r="Y1940" s="73"/>
    </row>
    <row r="1941" spans="4:25">
      <c r="D1941" s="83" t="e">
        <f t="shared" si="30"/>
        <v>#DIV/0!</v>
      </c>
      <c r="E1941" s="72">
        <f>ROW()</f>
        <v>1941</v>
      </c>
      <c r="K1941" s="73">
        <v>37580</v>
      </c>
      <c r="L1941" s="72">
        <v>1.5899999999999999</v>
      </c>
      <c r="M1941" s="73">
        <v>37578</v>
      </c>
      <c r="N1941" s="72">
        <v>2.2000000000000002</v>
      </c>
      <c r="O1941" s="73">
        <v>37581</v>
      </c>
      <c r="P1941" s="72">
        <v>2.7800000000000002</v>
      </c>
      <c r="Q1941" s="73">
        <v>40358</v>
      </c>
      <c r="R1941" s="72">
        <v>1.423</v>
      </c>
      <c r="S1941" s="73">
        <v>37586</v>
      </c>
      <c r="T1941" s="72">
        <v>3.44</v>
      </c>
      <c r="U1941" s="73">
        <v>37916</v>
      </c>
      <c r="V1941" s="72">
        <v>3.8220000000000001</v>
      </c>
      <c r="W1941" s="73">
        <v>38243</v>
      </c>
      <c r="X1941" s="72">
        <v>3.9609999999999999</v>
      </c>
      <c r="Y1941" s="73"/>
    </row>
    <row r="1942" spans="4:25">
      <c r="D1942" s="83" t="e">
        <f t="shared" si="30"/>
        <v>#DIV/0!</v>
      </c>
      <c r="E1942" s="72">
        <f>ROW()</f>
        <v>1942</v>
      </c>
      <c r="K1942" s="73">
        <v>37581</v>
      </c>
      <c r="L1942" s="72">
        <v>1.6</v>
      </c>
      <c r="M1942" s="73">
        <v>37579</v>
      </c>
      <c r="N1942" s="72">
        <v>2.19</v>
      </c>
      <c r="O1942" s="73">
        <v>37582</v>
      </c>
      <c r="P1942" s="72">
        <v>2.7199999999999998</v>
      </c>
      <c r="Q1942" s="73">
        <v>40359</v>
      </c>
      <c r="R1942" s="72">
        <v>1.351</v>
      </c>
      <c r="S1942" s="73">
        <v>37587</v>
      </c>
      <c r="T1942" s="72">
        <v>3.4</v>
      </c>
      <c r="U1942" s="73">
        <v>37917</v>
      </c>
      <c r="V1942" s="72">
        <v>3.6630000000000003</v>
      </c>
      <c r="W1942" s="73">
        <v>38244</v>
      </c>
      <c r="X1942" s="72">
        <v>3.9319999999999999</v>
      </c>
      <c r="Y1942" s="73"/>
    </row>
    <row r="1943" spans="4:25">
      <c r="D1943" s="83" t="e">
        <f t="shared" si="30"/>
        <v>#DIV/0!</v>
      </c>
      <c r="E1943" s="72">
        <f>ROW()</f>
        <v>1943</v>
      </c>
      <c r="K1943" s="73">
        <v>37582</v>
      </c>
      <c r="L1943" s="72">
        <v>1.5699999999999998</v>
      </c>
      <c r="M1943" s="73">
        <v>37580</v>
      </c>
      <c r="N1943" s="72">
        <v>2.16</v>
      </c>
      <c r="O1943" s="73">
        <v>37585</v>
      </c>
      <c r="P1943" s="72">
        <v>2.73</v>
      </c>
      <c r="Q1943" s="73">
        <v>40360</v>
      </c>
      <c r="R1943" s="72">
        <v>1.351</v>
      </c>
      <c r="S1943" s="73">
        <v>37588</v>
      </c>
      <c r="T1943" s="72">
        <v>3.57</v>
      </c>
      <c r="U1943" s="73">
        <v>37918</v>
      </c>
      <c r="V1943" s="72">
        <v>3.7189999999999999</v>
      </c>
      <c r="W1943" s="73">
        <v>38245</v>
      </c>
      <c r="X1943" s="72">
        <v>3.8380000000000001</v>
      </c>
      <c r="Y1943" s="73"/>
    </row>
    <row r="1944" spans="4:25">
      <c r="D1944" s="83" t="e">
        <f t="shared" si="30"/>
        <v>#DIV/0!</v>
      </c>
      <c r="E1944" s="72">
        <f>ROW()</f>
        <v>1944</v>
      </c>
      <c r="K1944" s="73">
        <v>37585</v>
      </c>
      <c r="L1944" s="72">
        <v>1.51</v>
      </c>
      <c r="M1944" s="73">
        <v>37581</v>
      </c>
      <c r="N1944" s="72">
        <v>2.21</v>
      </c>
      <c r="O1944" s="73">
        <v>37586</v>
      </c>
      <c r="P1944" s="72">
        <v>2.7199999999999998</v>
      </c>
      <c r="Q1944" s="73">
        <v>40361</v>
      </c>
      <c r="R1944" s="72">
        <v>1.3340000000000001</v>
      </c>
      <c r="S1944" s="73">
        <v>37589</v>
      </c>
      <c r="T1944" s="72">
        <v>3.58</v>
      </c>
      <c r="U1944" s="73">
        <v>37921</v>
      </c>
      <c r="V1944" s="72">
        <v>3.6749999999999998</v>
      </c>
      <c r="W1944" s="73">
        <v>38246</v>
      </c>
      <c r="X1944" s="72">
        <v>3.899</v>
      </c>
      <c r="Y1944" s="73"/>
    </row>
    <row r="1945" spans="4:25">
      <c r="D1945" s="83" t="e">
        <f t="shared" si="30"/>
        <v>#DIV/0!</v>
      </c>
      <c r="E1945" s="72">
        <f>ROW()</f>
        <v>1945</v>
      </c>
      <c r="K1945" s="73">
        <v>37586</v>
      </c>
      <c r="L1945" s="72">
        <v>1.5</v>
      </c>
      <c r="M1945" s="73">
        <v>37582</v>
      </c>
      <c r="N1945" s="72">
        <v>2.17</v>
      </c>
      <c r="O1945" s="73">
        <v>37587</v>
      </c>
      <c r="P1945" s="72">
        <v>2.7</v>
      </c>
      <c r="Q1945" s="73">
        <v>40364</v>
      </c>
      <c r="R1945" s="72">
        <v>1.321</v>
      </c>
      <c r="S1945" s="73">
        <v>37592</v>
      </c>
      <c r="T1945" s="72">
        <v>3.58</v>
      </c>
      <c r="U1945" s="73">
        <v>37922</v>
      </c>
      <c r="V1945" s="72">
        <v>3.702</v>
      </c>
      <c r="W1945" s="73">
        <v>38247</v>
      </c>
      <c r="X1945" s="72">
        <v>3.7919999999999998</v>
      </c>
      <c r="Y1945" s="73"/>
    </row>
    <row r="1946" spans="4:25">
      <c r="D1946" s="83" t="e">
        <f t="shared" si="30"/>
        <v>#DIV/0!</v>
      </c>
      <c r="E1946" s="72">
        <f>ROW()</f>
        <v>1946</v>
      </c>
      <c r="K1946" s="73">
        <v>37587</v>
      </c>
      <c r="L1946" s="72">
        <v>1.5</v>
      </c>
      <c r="M1946" s="73">
        <v>37585</v>
      </c>
      <c r="N1946" s="72">
        <v>2.15</v>
      </c>
      <c r="O1946" s="73">
        <v>37588</v>
      </c>
      <c r="P1946" s="72">
        <v>2.82</v>
      </c>
      <c r="Q1946" s="73">
        <v>40365</v>
      </c>
      <c r="R1946" s="72">
        <v>1.234</v>
      </c>
      <c r="S1946" s="73">
        <v>37593</v>
      </c>
      <c r="T1946" s="72">
        <v>3.62</v>
      </c>
      <c r="U1946" s="73">
        <v>37923</v>
      </c>
      <c r="V1946" s="72">
        <v>3.633</v>
      </c>
      <c r="W1946" s="73">
        <v>38250</v>
      </c>
      <c r="X1946" s="72">
        <v>3.8519999999999999</v>
      </c>
      <c r="Y1946" s="73"/>
    </row>
    <row r="1947" spans="4:25">
      <c r="D1947" s="83" t="e">
        <f t="shared" si="30"/>
        <v>#DIV/0!</v>
      </c>
      <c r="E1947" s="72">
        <f>ROW()</f>
        <v>1947</v>
      </c>
      <c r="K1947" s="73">
        <v>37588</v>
      </c>
      <c r="L1947" s="72">
        <v>1.53</v>
      </c>
      <c r="M1947" s="73">
        <v>37586</v>
      </c>
      <c r="N1947" s="72">
        <v>2.14</v>
      </c>
      <c r="O1947" s="73">
        <v>37589</v>
      </c>
      <c r="P1947" s="72">
        <v>2.82</v>
      </c>
      <c r="Q1947" s="73">
        <v>40366</v>
      </c>
      <c r="R1947" s="72">
        <v>1.21</v>
      </c>
      <c r="S1947" s="73">
        <v>37594</v>
      </c>
      <c r="T1947" s="72">
        <v>3.59</v>
      </c>
      <c r="U1947" s="73">
        <v>37924</v>
      </c>
      <c r="V1947" s="72">
        <v>3.7170000000000001</v>
      </c>
      <c r="W1947" s="73">
        <v>38251</v>
      </c>
      <c r="X1947" s="72">
        <v>3.798</v>
      </c>
      <c r="Y1947" s="73"/>
    </row>
    <row r="1948" spans="4:25">
      <c r="D1948" s="83" t="e">
        <f t="shared" si="30"/>
        <v>#DIV/0!</v>
      </c>
      <c r="E1948" s="72">
        <f>ROW()</f>
        <v>1948</v>
      </c>
      <c r="K1948" s="73">
        <v>37589</v>
      </c>
      <c r="L1948" s="72">
        <v>1.52</v>
      </c>
      <c r="M1948" s="73">
        <v>37587</v>
      </c>
      <c r="N1948" s="72">
        <v>2.13</v>
      </c>
      <c r="O1948" s="73">
        <v>37592</v>
      </c>
      <c r="P1948" s="72">
        <v>2.82</v>
      </c>
      <c r="Q1948" s="73">
        <v>40367</v>
      </c>
      <c r="R1948" s="72">
        <v>1.2170000000000001</v>
      </c>
      <c r="S1948" s="73">
        <v>37595</v>
      </c>
      <c r="T1948" s="72">
        <v>3.54</v>
      </c>
      <c r="U1948" s="73">
        <v>37925</v>
      </c>
      <c r="V1948" s="72">
        <v>3.7880000000000003</v>
      </c>
      <c r="W1948" s="73">
        <v>38252</v>
      </c>
      <c r="X1948" s="72">
        <v>3.7949999999999999</v>
      </c>
      <c r="Y1948" s="73"/>
    </row>
    <row r="1949" spans="4:25">
      <c r="D1949" s="83" t="e">
        <f t="shared" si="30"/>
        <v>#DIV/0!</v>
      </c>
      <c r="E1949" s="72">
        <f>ROW()</f>
        <v>1949</v>
      </c>
      <c r="K1949" s="73">
        <v>37592</v>
      </c>
      <c r="L1949" s="72">
        <v>1.51</v>
      </c>
      <c r="M1949" s="73">
        <v>37588</v>
      </c>
      <c r="N1949" s="72">
        <v>2.23</v>
      </c>
      <c r="O1949" s="73">
        <v>37593</v>
      </c>
      <c r="P1949" s="72">
        <v>2.85</v>
      </c>
      <c r="Q1949" s="73">
        <v>40368</v>
      </c>
      <c r="R1949" s="72">
        <v>1.26</v>
      </c>
      <c r="S1949" s="73">
        <v>37596</v>
      </c>
      <c r="T1949" s="72">
        <v>3.56</v>
      </c>
      <c r="U1949" s="73">
        <v>37928</v>
      </c>
      <c r="V1949" s="72">
        <v>3.7669999999999999</v>
      </c>
      <c r="W1949" s="73">
        <v>38253</v>
      </c>
      <c r="X1949" s="72">
        <v>3.73</v>
      </c>
      <c r="Y1949" s="73"/>
    </row>
    <row r="1950" spans="4:25">
      <c r="D1950" s="83" t="e">
        <f t="shared" si="30"/>
        <v>#DIV/0!</v>
      </c>
      <c r="E1950" s="72">
        <f>ROW()</f>
        <v>1950</v>
      </c>
      <c r="K1950" s="73">
        <v>37593</v>
      </c>
      <c r="L1950" s="72">
        <v>1.52</v>
      </c>
      <c r="M1950" s="73">
        <v>37589</v>
      </c>
      <c r="N1950" s="72">
        <v>2.2200000000000002</v>
      </c>
      <c r="O1950" s="73">
        <v>37594</v>
      </c>
      <c r="P1950" s="72">
        <v>2.8</v>
      </c>
      <c r="Q1950" s="73">
        <v>40371</v>
      </c>
      <c r="R1950" s="72">
        <v>1.242</v>
      </c>
      <c r="S1950" s="73">
        <v>37599</v>
      </c>
      <c r="T1950" s="72">
        <v>3.44</v>
      </c>
      <c r="U1950" s="73">
        <v>37929</v>
      </c>
      <c r="V1950" s="72">
        <v>3.8170000000000002</v>
      </c>
      <c r="W1950" s="73">
        <v>38254</v>
      </c>
      <c r="X1950" s="72">
        <v>3.7429999999999999</v>
      </c>
      <c r="Y1950" s="73"/>
    </row>
    <row r="1951" spans="4:25">
      <c r="D1951" s="83" t="e">
        <f t="shared" si="30"/>
        <v>#DIV/0!</v>
      </c>
      <c r="E1951" s="72">
        <f>ROW()</f>
        <v>1951</v>
      </c>
      <c r="K1951" s="73">
        <v>37594</v>
      </c>
      <c r="L1951" s="72">
        <v>1.51</v>
      </c>
      <c r="M1951" s="73">
        <v>37592</v>
      </c>
      <c r="N1951" s="72">
        <v>2.21</v>
      </c>
      <c r="O1951" s="73">
        <v>37595</v>
      </c>
      <c r="P1951" s="72">
        <v>2.76</v>
      </c>
      <c r="Q1951" s="73">
        <v>40372</v>
      </c>
      <c r="R1951" s="72">
        <v>1.2389999999999999</v>
      </c>
      <c r="S1951" s="73">
        <v>37600</v>
      </c>
      <c r="T1951" s="72">
        <v>3.43</v>
      </c>
      <c r="U1951" s="73">
        <v>37930</v>
      </c>
      <c r="V1951" s="72">
        <v>3.786</v>
      </c>
      <c r="W1951" s="73">
        <v>38257</v>
      </c>
      <c r="X1951" s="72">
        <v>3.7530000000000001</v>
      </c>
      <c r="Y1951" s="73"/>
    </row>
    <row r="1952" spans="4:25">
      <c r="D1952" s="83" t="e">
        <f t="shared" si="30"/>
        <v>#DIV/0!</v>
      </c>
      <c r="E1952" s="72">
        <f>ROW()</f>
        <v>1952</v>
      </c>
      <c r="K1952" s="73">
        <v>37595</v>
      </c>
      <c r="L1952" s="72">
        <v>1.48</v>
      </c>
      <c r="M1952" s="73">
        <v>37593</v>
      </c>
      <c r="N1952" s="72">
        <v>2.2400000000000002</v>
      </c>
      <c r="O1952" s="73">
        <v>37596</v>
      </c>
      <c r="P1952" s="72">
        <v>2.7800000000000002</v>
      </c>
      <c r="Q1952" s="73">
        <v>40373</v>
      </c>
      <c r="R1952" s="72">
        <v>1.2509999999999999</v>
      </c>
      <c r="S1952" s="73">
        <v>37601</v>
      </c>
      <c r="T1952" s="72">
        <v>3.44</v>
      </c>
      <c r="U1952" s="73">
        <v>37931</v>
      </c>
      <c r="V1952" s="72">
        <v>3.839</v>
      </c>
      <c r="W1952" s="73">
        <v>38258</v>
      </c>
      <c r="X1952" s="72">
        <v>3.7290000000000001</v>
      </c>
      <c r="Y1952" s="73"/>
    </row>
    <row r="1953" spans="4:25">
      <c r="D1953" s="83" t="e">
        <f t="shared" si="30"/>
        <v>#DIV/0!</v>
      </c>
      <c r="E1953" s="72">
        <f>ROW()</f>
        <v>1953</v>
      </c>
      <c r="K1953" s="73">
        <v>37596</v>
      </c>
      <c r="L1953" s="72">
        <v>1.5</v>
      </c>
      <c r="M1953" s="73">
        <v>37594</v>
      </c>
      <c r="N1953" s="72">
        <v>2.1800000000000002</v>
      </c>
      <c r="O1953" s="73">
        <v>37599</v>
      </c>
      <c r="P1953" s="72">
        <v>2.64</v>
      </c>
      <c r="Q1953" s="73">
        <v>40374</v>
      </c>
      <c r="R1953" s="72">
        <v>1.1879999999999999</v>
      </c>
      <c r="S1953" s="73">
        <v>37602</v>
      </c>
      <c r="T1953" s="72">
        <v>3.41</v>
      </c>
      <c r="U1953" s="73">
        <v>37932</v>
      </c>
      <c r="V1953" s="72">
        <v>3.899</v>
      </c>
      <c r="W1953" s="73">
        <v>38260</v>
      </c>
      <c r="X1953" s="72">
        <v>3.8040000000000003</v>
      </c>
      <c r="Y1953" s="73"/>
    </row>
    <row r="1954" spans="4:25">
      <c r="D1954" s="83" t="e">
        <f t="shared" si="30"/>
        <v>#DIV/0!</v>
      </c>
      <c r="E1954" s="72">
        <f>ROW()</f>
        <v>1954</v>
      </c>
      <c r="K1954" s="73">
        <v>37599</v>
      </c>
      <c r="L1954" s="72">
        <v>1.44</v>
      </c>
      <c r="M1954" s="73">
        <v>37595</v>
      </c>
      <c r="N1954" s="72">
        <v>2.14</v>
      </c>
      <c r="O1954" s="73">
        <v>37600</v>
      </c>
      <c r="P1954" s="72">
        <v>2.65</v>
      </c>
      <c r="Q1954" s="73">
        <v>40375</v>
      </c>
      <c r="R1954" s="72">
        <v>1.165</v>
      </c>
      <c r="S1954" s="73">
        <v>37603</v>
      </c>
      <c r="T1954" s="72">
        <v>3.42</v>
      </c>
      <c r="U1954" s="73">
        <v>37935</v>
      </c>
      <c r="V1954" s="72">
        <v>3.94</v>
      </c>
      <c r="W1954" s="73">
        <v>38264</v>
      </c>
      <c r="X1954" s="72">
        <v>3.8780000000000001</v>
      </c>
      <c r="Y1954" s="73"/>
    </row>
    <row r="1955" spans="4:25">
      <c r="D1955" s="83" t="e">
        <f t="shared" si="30"/>
        <v>#DIV/0!</v>
      </c>
      <c r="E1955" s="72">
        <f>ROW()</f>
        <v>1955</v>
      </c>
      <c r="K1955" s="73">
        <v>37600</v>
      </c>
      <c r="L1955" s="72">
        <v>1.45</v>
      </c>
      <c r="M1955" s="73">
        <v>37596</v>
      </c>
      <c r="N1955" s="72">
        <v>2.15</v>
      </c>
      <c r="O1955" s="73">
        <v>37601</v>
      </c>
      <c r="P1955" s="72">
        <v>2.68</v>
      </c>
      <c r="Q1955" s="73">
        <v>40378</v>
      </c>
      <c r="R1955" s="72">
        <v>1.101</v>
      </c>
      <c r="S1955" s="73">
        <v>37606</v>
      </c>
      <c r="T1955" s="72">
        <v>3.55</v>
      </c>
      <c r="U1955" s="73">
        <v>37936</v>
      </c>
      <c r="V1955" s="72">
        <v>3.9050000000000002</v>
      </c>
      <c r="W1955" s="73">
        <v>38265</v>
      </c>
      <c r="X1955" s="72">
        <v>3.8540000000000001</v>
      </c>
      <c r="Y1955" s="73"/>
    </row>
    <row r="1956" spans="4:25">
      <c r="D1956" s="83" t="e">
        <f t="shared" si="30"/>
        <v>#DIV/0!</v>
      </c>
      <c r="E1956" s="72">
        <f>ROW()</f>
        <v>1956</v>
      </c>
      <c r="K1956" s="73">
        <v>37601</v>
      </c>
      <c r="L1956" s="72">
        <v>1.45</v>
      </c>
      <c r="M1956" s="73">
        <v>37599</v>
      </c>
      <c r="N1956" s="72">
        <v>2.02</v>
      </c>
      <c r="O1956" s="73">
        <v>37602</v>
      </c>
      <c r="P1956" s="72">
        <v>2.65</v>
      </c>
      <c r="Q1956" s="73">
        <v>40379</v>
      </c>
      <c r="R1956" s="72">
        <v>1.0920000000000001</v>
      </c>
      <c r="S1956" s="73">
        <v>37607</v>
      </c>
      <c r="T1956" s="72">
        <v>3.6269999999999998</v>
      </c>
      <c r="U1956" s="73">
        <v>37937</v>
      </c>
      <c r="V1956" s="72">
        <v>3.923</v>
      </c>
      <c r="W1956" s="73">
        <v>38266</v>
      </c>
      <c r="X1956" s="72">
        <v>3.8540000000000001</v>
      </c>
      <c r="Y1956" s="73"/>
    </row>
    <row r="1957" spans="4:25">
      <c r="D1957" s="83" t="e">
        <f t="shared" si="30"/>
        <v>#DIV/0!</v>
      </c>
      <c r="E1957" s="72">
        <f>ROW()</f>
        <v>1957</v>
      </c>
      <c r="K1957" s="73">
        <v>37602</v>
      </c>
      <c r="L1957" s="72">
        <v>1.46</v>
      </c>
      <c r="M1957" s="73">
        <v>37600</v>
      </c>
      <c r="N1957" s="72">
        <v>2</v>
      </c>
      <c r="O1957" s="73">
        <v>37603</v>
      </c>
      <c r="P1957" s="72">
        <v>2.64</v>
      </c>
      <c r="Q1957" s="73">
        <v>40380</v>
      </c>
      <c r="R1957" s="72">
        <v>1.0760000000000001</v>
      </c>
      <c r="S1957" s="73">
        <v>37608</v>
      </c>
      <c r="T1957" s="72">
        <v>3.5979999999999999</v>
      </c>
      <c r="U1957" s="73">
        <v>37938</v>
      </c>
      <c r="V1957" s="72">
        <v>3.94</v>
      </c>
      <c r="W1957" s="73">
        <v>38268</v>
      </c>
      <c r="X1957" s="72">
        <v>3.9089999999999998</v>
      </c>
      <c r="Y1957" s="73"/>
    </row>
    <row r="1958" spans="4:25">
      <c r="D1958" s="83" t="e">
        <f t="shared" si="30"/>
        <v>#DIV/0!</v>
      </c>
      <c r="E1958" s="72">
        <f>ROW()</f>
        <v>1958</v>
      </c>
      <c r="K1958" s="73">
        <v>37603</v>
      </c>
      <c r="L1958" s="72">
        <v>1.44</v>
      </c>
      <c r="M1958" s="73">
        <v>37601</v>
      </c>
      <c r="N1958" s="72">
        <v>2.0299999999999998</v>
      </c>
      <c r="O1958" s="73">
        <v>37606</v>
      </c>
      <c r="P1958" s="72">
        <v>2.67</v>
      </c>
      <c r="Q1958" s="73">
        <v>40381</v>
      </c>
      <c r="R1958" s="72">
        <v>1.024</v>
      </c>
      <c r="S1958" s="73">
        <v>37609</v>
      </c>
      <c r="T1958" s="72">
        <v>3.5220000000000002</v>
      </c>
      <c r="U1958" s="73">
        <v>37939</v>
      </c>
      <c r="V1958" s="72">
        <v>3.8010000000000002</v>
      </c>
      <c r="W1958" s="73">
        <v>38271</v>
      </c>
      <c r="X1958" s="72">
        <v>3.782</v>
      </c>
      <c r="Y1958" s="73"/>
    </row>
    <row r="1959" spans="4:25">
      <c r="D1959" s="83" t="e">
        <f t="shared" si="30"/>
        <v>#DIV/0!</v>
      </c>
      <c r="E1959" s="72">
        <f>ROW()</f>
        <v>1959</v>
      </c>
      <c r="K1959" s="73">
        <v>37606</v>
      </c>
      <c r="L1959" s="72">
        <v>1.48</v>
      </c>
      <c r="M1959" s="73">
        <v>37602</v>
      </c>
      <c r="N1959" s="72">
        <v>2.0099999999999998</v>
      </c>
      <c r="O1959" s="73">
        <v>37607</v>
      </c>
      <c r="P1959" s="72">
        <v>2.7359999999999998</v>
      </c>
      <c r="Q1959" s="73">
        <v>40382</v>
      </c>
      <c r="R1959" s="72">
        <v>1.028</v>
      </c>
      <c r="S1959" s="73">
        <v>37610</v>
      </c>
      <c r="T1959" s="72">
        <v>3.4529999999999998</v>
      </c>
      <c r="U1959" s="73">
        <v>37942</v>
      </c>
      <c r="V1959" s="72">
        <v>3.6959999999999997</v>
      </c>
      <c r="W1959" s="73">
        <v>38272</v>
      </c>
      <c r="X1959" s="72">
        <v>3.794</v>
      </c>
      <c r="Y1959" s="73"/>
    </row>
    <row r="1960" spans="4:25">
      <c r="D1960" s="83" t="e">
        <f t="shared" si="30"/>
        <v>#DIV/0!</v>
      </c>
      <c r="E1960" s="72">
        <f>ROW()</f>
        <v>1960</v>
      </c>
      <c r="K1960" s="73">
        <v>37607</v>
      </c>
      <c r="L1960" s="72">
        <v>1.5</v>
      </c>
      <c r="M1960" s="73">
        <v>37603</v>
      </c>
      <c r="N1960" s="72">
        <v>1.99</v>
      </c>
      <c r="O1960" s="73">
        <v>37608</v>
      </c>
      <c r="P1960" s="72">
        <v>2.6989999999999998</v>
      </c>
      <c r="Q1960" s="73">
        <v>40385</v>
      </c>
      <c r="R1960" s="72">
        <v>1.0660000000000001</v>
      </c>
      <c r="S1960" s="73">
        <v>37613</v>
      </c>
      <c r="T1960" s="72">
        <v>3.4550000000000001</v>
      </c>
      <c r="U1960" s="73">
        <v>37943</v>
      </c>
      <c r="V1960" s="72">
        <v>3.681</v>
      </c>
      <c r="W1960" s="73">
        <v>38273</v>
      </c>
      <c r="X1960" s="72">
        <v>3.7789999999999999</v>
      </c>
      <c r="Y1960" s="73"/>
    </row>
    <row r="1961" spans="4:25">
      <c r="D1961" s="83" t="e">
        <f t="shared" si="30"/>
        <v>#DIV/0!</v>
      </c>
      <c r="E1961" s="72">
        <f>ROW()</f>
        <v>1961</v>
      </c>
      <c r="K1961" s="73">
        <v>37608</v>
      </c>
      <c r="L1961" s="72">
        <v>1.5</v>
      </c>
      <c r="M1961" s="73">
        <v>37606</v>
      </c>
      <c r="N1961" s="72">
        <v>2.0099999999999998</v>
      </c>
      <c r="O1961" s="73">
        <v>37609</v>
      </c>
      <c r="P1961" s="72">
        <v>2.6189999999999998</v>
      </c>
      <c r="Q1961" s="73">
        <v>40386</v>
      </c>
      <c r="R1961" s="72">
        <v>1.0680000000000001</v>
      </c>
      <c r="S1961" s="73">
        <v>37614</v>
      </c>
      <c r="T1961" s="72">
        <v>3.4529999999999998</v>
      </c>
      <c r="U1961" s="73">
        <v>37944</v>
      </c>
      <c r="V1961" s="72">
        <v>3.5840000000000001</v>
      </c>
      <c r="W1961" s="73">
        <v>38274</v>
      </c>
      <c r="X1961" s="72">
        <v>3.7210000000000001</v>
      </c>
      <c r="Y1961" s="73"/>
    </row>
    <row r="1962" spans="4:25">
      <c r="D1962" s="83" t="e">
        <f t="shared" si="30"/>
        <v>#DIV/0!</v>
      </c>
      <c r="E1962" s="72">
        <f>ROW()</f>
        <v>1962</v>
      </c>
      <c r="K1962" s="73">
        <v>37609</v>
      </c>
      <c r="L1962" s="72">
        <v>1.46</v>
      </c>
      <c r="M1962" s="73">
        <v>37607</v>
      </c>
      <c r="N1962" s="72">
        <v>2.0670000000000002</v>
      </c>
      <c r="O1962" s="73">
        <v>37610</v>
      </c>
      <c r="P1962" s="72">
        <v>2.5499999999999998</v>
      </c>
      <c r="Q1962" s="73">
        <v>40387</v>
      </c>
      <c r="R1962" s="72">
        <v>1.0820000000000001</v>
      </c>
      <c r="S1962" s="73">
        <v>37617</v>
      </c>
      <c r="T1962" s="72">
        <v>3.3479999999999999</v>
      </c>
      <c r="U1962" s="73">
        <v>37945</v>
      </c>
      <c r="V1962" s="72">
        <v>3.6840000000000002</v>
      </c>
      <c r="W1962" s="73">
        <v>38275</v>
      </c>
      <c r="X1962" s="72">
        <v>3.6669999999999998</v>
      </c>
      <c r="Y1962" s="73"/>
    </row>
    <row r="1963" spans="4:25">
      <c r="D1963" s="83" t="e">
        <f t="shared" si="30"/>
        <v>#DIV/0!</v>
      </c>
      <c r="E1963" s="72">
        <f>ROW()</f>
        <v>1963</v>
      </c>
      <c r="K1963" s="73">
        <v>37610</v>
      </c>
      <c r="L1963" s="72">
        <v>1.44</v>
      </c>
      <c r="M1963" s="73">
        <v>37608</v>
      </c>
      <c r="N1963" s="72">
        <v>2.04</v>
      </c>
      <c r="O1963" s="73">
        <v>37613</v>
      </c>
      <c r="P1963" s="72">
        <v>2.5569999999999999</v>
      </c>
      <c r="Q1963" s="73">
        <v>40388</v>
      </c>
      <c r="R1963" s="72">
        <v>1.0409999999999999</v>
      </c>
      <c r="S1963" s="73">
        <v>37620</v>
      </c>
      <c r="T1963" s="72">
        <v>3.2589999999999999</v>
      </c>
      <c r="U1963" s="73">
        <v>37946</v>
      </c>
      <c r="V1963" s="72">
        <v>3.649</v>
      </c>
      <c r="W1963" s="73">
        <v>38278</v>
      </c>
      <c r="X1963" s="72">
        <v>3.7119999999999997</v>
      </c>
      <c r="Y1963" s="73"/>
    </row>
    <row r="1964" spans="4:25">
      <c r="D1964" s="83" t="e">
        <f t="shared" si="30"/>
        <v>#DIV/0!</v>
      </c>
      <c r="E1964" s="72">
        <f>ROW()</f>
        <v>1964</v>
      </c>
      <c r="K1964" s="73">
        <v>37613</v>
      </c>
      <c r="L1964" s="72">
        <v>1.44</v>
      </c>
      <c r="M1964" s="73">
        <v>37609</v>
      </c>
      <c r="N1964" s="72">
        <v>1.964</v>
      </c>
      <c r="O1964" s="73">
        <v>37614</v>
      </c>
      <c r="P1964" s="72">
        <v>2.5640000000000001</v>
      </c>
      <c r="Q1964" s="73">
        <v>40389</v>
      </c>
      <c r="R1964" s="72">
        <v>1.006</v>
      </c>
      <c r="S1964" s="73">
        <v>37621</v>
      </c>
      <c r="T1964" s="72">
        <v>3.21</v>
      </c>
      <c r="U1964" s="73">
        <v>37949</v>
      </c>
      <c r="V1964" s="72">
        <v>3.6579999999999999</v>
      </c>
      <c r="W1964" s="73">
        <v>38279</v>
      </c>
      <c r="X1964" s="72">
        <v>3.718</v>
      </c>
      <c r="Y1964" s="73"/>
    </row>
    <row r="1965" spans="4:25">
      <c r="D1965" s="83" t="e">
        <f t="shared" si="30"/>
        <v>#DIV/0!</v>
      </c>
      <c r="E1965" s="72">
        <f>ROW()</f>
        <v>1965</v>
      </c>
      <c r="K1965" s="73">
        <v>37614</v>
      </c>
      <c r="L1965" s="72">
        <v>1.44</v>
      </c>
      <c r="M1965" s="73">
        <v>37610</v>
      </c>
      <c r="N1965" s="72">
        <v>1.9100000000000001</v>
      </c>
      <c r="O1965" s="73">
        <v>37617</v>
      </c>
      <c r="P1965" s="72">
        <v>2.4820000000000002</v>
      </c>
      <c r="Q1965" s="73">
        <v>40392</v>
      </c>
      <c r="R1965" s="72">
        <v>1.0009999999999999</v>
      </c>
      <c r="S1965" s="73">
        <v>37623</v>
      </c>
      <c r="T1965" s="72">
        <v>3.109</v>
      </c>
      <c r="U1965" s="73">
        <v>37950</v>
      </c>
      <c r="V1965" s="72">
        <v>3.7829999999999999</v>
      </c>
      <c r="W1965" s="73">
        <v>38280</v>
      </c>
      <c r="X1965" s="72">
        <v>3.6890000000000001</v>
      </c>
      <c r="Y1965" s="73"/>
    </row>
    <row r="1966" spans="4:25">
      <c r="D1966" s="83" t="e">
        <f t="shared" si="30"/>
        <v>#DIV/0!</v>
      </c>
      <c r="E1966" s="72">
        <f>ROW()</f>
        <v>1966</v>
      </c>
      <c r="K1966" s="73">
        <v>37617</v>
      </c>
      <c r="L1966" s="72">
        <v>1.41</v>
      </c>
      <c r="M1966" s="73">
        <v>37613</v>
      </c>
      <c r="N1966" s="72">
        <v>1.9140000000000001</v>
      </c>
      <c r="O1966" s="73">
        <v>37620</v>
      </c>
      <c r="P1966" s="72">
        <v>2.3959999999999999</v>
      </c>
      <c r="Q1966" s="73">
        <v>40393</v>
      </c>
      <c r="R1966" s="72">
        <v>0.98399999999999999</v>
      </c>
      <c r="S1966" s="73">
        <v>37624</v>
      </c>
      <c r="T1966" s="72">
        <v>3.2679999999999998</v>
      </c>
      <c r="U1966" s="73">
        <v>37951</v>
      </c>
      <c r="V1966" s="72">
        <v>3.8719999999999999</v>
      </c>
      <c r="W1966" s="73">
        <v>38281</v>
      </c>
      <c r="X1966" s="72">
        <v>3.6219999999999999</v>
      </c>
      <c r="Y1966" s="73"/>
    </row>
    <row r="1967" spans="4:25">
      <c r="D1967" s="83" t="e">
        <f t="shared" si="30"/>
        <v>#DIV/0!</v>
      </c>
      <c r="E1967" s="72">
        <f>ROW()</f>
        <v>1967</v>
      </c>
      <c r="K1967" s="73">
        <v>37620</v>
      </c>
      <c r="L1967" s="72">
        <v>1.3900000000000001</v>
      </c>
      <c r="M1967" s="73">
        <v>37614</v>
      </c>
      <c r="N1967" s="72">
        <v>1.919</v>
      </c>
      <c r="O1967" s="73">
        <v>37621</v>
      </c>
      <c r="P1967" s="72">
        <v>2.359</v>
      </c>
      <c r="Q1967" s="73">
        <v>40394</v>
      </c>
      <c r="R1967" s="72">
        <v>0.90200000000000002</v>
      </c>
      <c r="S1967" s="73">
        <v>37627</v>
      </c>
      <c r="T1967" s="72">
        <v>3.298</v>
      </c>
      <c r="U1967" s="73">
        <v>37952</v>
      </c>
      <c r="V1967" s="72">
        <v>3.93</v>
      </c>
      <c r="W1967" s="73">
        <v>38285</v>
      </c>
      <c r="X1967" s="72">
        <v>3.5620000000000003</v>
      </c>
      <c r="Y1967" s="73"/>
    </row>
    <row r="1968" spans="4:25">
      <c r="D1968" s="83" t="e">
        <f t="shared" si="30"/>
        <v>#DIV/0!</v>
      </c>
      <c r="E1968" s="72">
        <f>ROW()</f>
        <v>1968</v>
      </c>
      <c r="K1968" s="73">
        <v>37621</v>
      </c>
      <c r="L1968" s="72">
        <v>1.3900000000000001</v>
      </c>
      <c r="M1968" s="73">
        <v>37617</v>
      </c>
      <c r="N1968" s="72">
        <v>1.8519999999999999</v>
      </c>
      <c r="O1968" s="73">
        <v>37623</v>
      </c>
      <c r="P1968" s="72">
        <v>2.246</v>
      </c>
      <c r="Q1968" s="73">
        <v>40395</v>
      </c>
      <c r="R1968" s="72">
        <v>0.92400000000000004</v>
      </c>
      <c r="S1968" s="73">
        <v>37628</v>
      </c>
      <c r="T1968" s="72">
        <v>3.3010000000000002</v>
      </c>
      <c r="U1968" s="73">
        <v>37953</v>
      </c>
      <c r="V1968" s="72">
        <v>3.93</v>
      </c>
      <c r="W1968" s="73">
        <v>38286</v>
      </c>
      <c r="X1968" s="72">
        <v>3.5019999999999998</v>
      </c>
      <c r="Y1968" s="73"/>
    </row>
    <row r="1969" spans="4:25">
      <c r="D1969" s="83" t="e">
        <f t="shared" si="30"/>
        <v>#DIV/0!</v>
      </c>
      <c r="E1969" s="72">
        <f>ROW()</f>
        <v>1969</v>
      </c>
      <c r="K1969" s="73">
        <v>37623</v>
      </c>
      <c r="L1969" s="72">
        <v>1.34</v>
      </c>
      <c r="M1969" s="73">
        <v>37620</v>
      </c>
      <c r="N1969" s="72">
        <v>1.764</v>
      </c>
      <c r="O1969" s="73">
        <v>37624</v>
      </c>
      <c r="P1969" s="72">
        <v>2.363</v>
      </c>
      <c r="Q1969" s="73">
        <v>40396</v>
      </c>
      <c r="R1969" s="72">
        <v>0.89400000000000002</v>
      </c>
      <c r="S1969" s="73">
        <v>37629</v>
      </c>
      <c r="T1969" s="72">
        <v>3.2560000000000002</v>
      </c>
      <c r="U1969" s="73">
        <v>37956</v>
      </c>
      <c r="V1969" s="72">
        <v>4.0259999999999998</v>
      </c>
      <c r="W1969" s="73">
        <v>38287</v>
      </c>
      <c r="X1969" s="72">
        <v>3.52</v>
      </c>
      <c r="Y1969" s="73"/>
    </row>
    <row r="1970" spans="4:25">
      <c r="D1970" s="83" t="e">
        <f t="shared" si="30"/>
        <v>#DIV/0!</v>
      </c>
      <c r="E1970" s="72">
        <f>ROW()</f>
        <v>1970</v>
      </c>
      <c r="K1970" s="73">
        <v>37624</v>
      </c>
      <c r="L1970" s="72">
        <v>1.37</v>
      </c>
      <c r="M1970" s="73">
        <v>37621</v>
      </c>
      <c r="N1970" s="72">
        <v>1.7629999999999999</v>
      </c>
      <c r="O1970" s="73">
        <v>37627</v>
      </c>
      <c r="P1970" s="72">
        <v>2.387</v>
      </c>
      <c r="Q1970" s="73">
        <v>40399</v>
      </c>
      <c r="R1970" s="72">
        <v>0.86599999999999999</v>
      </c>
      <c r="S1970" s="73">
        <v>37630</v>
      </c>
      <c r="T1970" s="72">
        <v>3.3159999999999998</v>
      </c>
      <c r="U1970" s="73">
        <v>37957</v>
      </c>
      <c r="V1970" s="72">
        <v>4.024</v>
      </c>
      <c r="W1970" s="73">
        <v>38288</v>
      </c>
      <c r="X1970" s="72">
        <v>3.5470000000000002</v>
      </c>
      <c r="Y1970" s="73"/>
    </row>
    <row r="1971" spans="4:25">
      <c r="D1971" s="83" t="e">
        <f t="shared" si="30"/>
        <v>#DIV/0!</v>
      </c>
      <c r="E1971" s="72">
        <f>ROW()</f>
        <v>1971</v>
      </c>
      <c r="K1971" s="73">
        <v>37627</v>
      </c>
      <c r="L1971" s="72">
        <v>1.3599999999999999</v>
      </c>
      <c r="M1971" s="73">
        <v>37623</v>
      </c>
      <c r="N1971" s="72">
        <v>1.673</v>
      </c>
      <c r="O1971" s="73">
        <v>37628</v>
      </c>
      <c r="P1971" s="72">
        <v>2.4039999999999999</v>
      </c>
      <c r="Q1971" s="73">
        <v>40400</v>
      </c>
      <c r="R1971" s="72">
        <v>0.85399999999999998</v>
      </c>
      <c r="S1971" s="73">
        <v>37631</v>
      </c>
      <c r="T1971" s="72">
        <v>3.4249999999999998</v>
      </c>
      <c r="U1971" s="73">
        <v>37958</v>
      </c>
      <c r="V1971" s="72">
        <v>4.0039999999999996</v>
      </c>
      <c r="W1971" s="73">
        <v>38289</v>
      </c>
      <c r="X1971" s="72">
        <v>3.5259999999999998</v>
      </c>
      <c r="Y1971" s="73"/>
    </row>
    <row r="1972" spans="4:25">
      <c r="D1972" s="83" t="e">
        <f t="shared" si="30"/>
        <v>#DIV/0!</v>
      </c>
      <c r="E1972" s="72">
        <f>ROW()</f>
        <v>1972</v>
      </c>
      <c r="K1972" s="73">
        <v>37628</v>
      </c>
      <c r="L1972" s="72">
        <v>1.37</v>
      </c>
      <c r="M1972" s="73">
        <v>37624</v>
      </c>
      <c r="N1972" s="72">
        <v>1.7770000000000001</v>
      </c>
      <c r="O1972" s="73">
        <v>37629</v>
      </c>
      <c r="P1972" s="72">
        <v>2.3540000000000001</v>
      </c>
      <c r="Q1972" s="73">
        <v>40401</v>
      </c>
      <c r="R1972" s="72">
        <v>0.79700000000000004</v>
      </c>
      <c r="S1972" s="73">
        <v>37634</v>
      </c>
      <c r="T1972" s="72">
        <v>3.4</v>
      </c>
      <c r="U1972" s="73">
        <v>37959</v>
      </c>
      <c r="V1972" s="72">
        <v>4.0060000000000002</v>
      </c>
      <c r="W1972" s="73">
        <v>38292</v>
      </c>
      <c r="X1972" s="72">
        <v>3.5220000000000002</v>
      </c>
      <c r="Y1972" s="73"/>
    </row>
    <row r="1973" spans="4:25">
      <c r="D1973" s="83" t="e">
        <f t="shared" si="30"/>
        <v>#DIV/0!</v>
      </c>
      <c r="E1973" s="72">
        <f>ROW()</f>
        <v>1973</v>
      </c>
      <c r="K1973" s="73">
        <v>37629</v>
      </c>
      <c r="L1973" s="72">
        <v>1.3599999999999999</v>
      </c>
      <c r="M1973" s="73">
        <v>37627</v>
      </c>
      <c r="N1973" s="72">
        <v>1.8090000000000002</v>
      </c>
      <c r="O1973" s="73">
        <v>37630</v>
      </c>
      <c r="P1973" s="72">
        <v>2.3839999999999999</v>
      </c>
      <c r="Q1973" s="73">
        <v>40402</v>
      </c>
      <c r="R1973" s="72">
        <v>0.74</v>
      </c>
      <c r="S1973" s="73">
        <v>37635</v>
      </c>
      <c r="T1973" s="72">
        <v>3.3420000000000001</v>
      </c>
      <c r="U1973" s="73">
        <v>37960</v>
      </c>
      <c r="V1973" s="72">
        <v>3.9849999999999999</v>
      </c>
      <c r="W1973" s="73">
        <v>38293</v>
      </c>
      <c r="X1973" s="72">
        <v>3.52</v>
      </c>
      <c r="Y1973" s="73"/>
    </row>
    <row r="1974" spans="4:25">
      <c r="D1974" s="83" t="e">
        <f t="shared" si="30"/>
        <v>#DIV/0!</v>
      </c>
      <c r="E1974" s="72">
        <f>ROW()</f>
        <v>1974</v>
      </c>
      <c r="K1974" s="73">
        <v>37630</v>
      </c>
      <c r="L1974" s="72">
        <v>1.38</v>
      </c>
      <c r="M1974" s="73">
        <v>37628</v>
      </c>
      <c r="N1974" s="72">
        <v>1.819</v>
      </c>
      <c r="O1974" s="73">
        <v>37631</v>
      </c>
      <c r="P1974" s="72">
        <v>2.4790000000000001</v>
      </c>
      <c r="Q1974" s="73">
        <v>40403</v>
      </c>
      <c r="R1974" s="72">
        <v>0.78</v>
      </c>
      <c r="S1974" s="73">
        <v>37636</v>
      </c>
      <c r="T1974" s="72">
        <v>3.2879999999999998</v>
      </c>
      <c r="U1974" s="73">
        <v>37963</v>
      </c>
      <c r="V1974" s="72">
        <v>3.8109999999999999</v>
      </c>
      <c r="W1974" s="73">
        <v>38294</v>
      </c>
      <c r="X1974" s="72">
        <v>3.5129999999999999</v>
      </c>
      <c r="Y1974" s="73"/>
    </row>
    <row r="1975" spans="4:25">
      <c r="D1975" s="83" t="e">
        <f t="shared" si="30"/>
        <v>#DIV/0!</v>
      </c>
      <c r="E1975" s="72">
        <f>ROW()</f>
        <v>1975</v>
      </c>
      <c r="K1975" s="73">
        <v>37631</v>
      </c>
      <c r="L1975" s="72">
        <v>1.38</v>
      </c>
      <c r="M1975" s="73">
        <v>37629</v>
      </c>
      <c r="N1975" s="72">
        <v>1.774</v>
      </c>
      <c r="O1975" s="73">
        <v>37634</v>
      </c>
      <c r="P1975" s="72">
        <v>2.4119999999999999</v>
      </c>
      <c r="Q1975" s="73">
        <v>40406</v>
      </c>
      <c r="R1975" s="72">
        <v>0.75600000000000001</v>
      </c>
      <c r="S1975" s="73">
        <v>37637</v>
      </c>
      <c r="T1975" s="72">
        <v>3.2919999999999998</v>
      </c>
      <c r="U1975" s="73">
        <v>37964</v>
      </c>
      <c r="V1975" s="72">
        <v>3.8380000000000001</v>
      </c>
      <c r="W1975" s="73">
        <v>38295</v>
      </c>
      <c r="X1975" s="72">
        <v>3.4609999999999999</v>
      </c>
      <c r="Y1975" s="73"/>
    </row>
    <row r="1976" spans="4:25">
      <c r="D1976" s="83" t="e">
        <f t="shared" si="30"/>
        <v>#DIV/0!</v>
      </c>
      <c r="E1976" s="72">
        <f>ROW()</f>
        <v>1976</v>
      </c>
      <c r="K1976" s="73">
        <v>37634</v>
      </c>
      <c r="L1976" s="72">
        <v>1.37</v>
      </c>
      <c r="M1976" s="73">
        <v>37630</v>
      </c>
      <c r="N1976" s="72">
        <v>1.796</v>
      </c>
      <c r="O1976" s="73">
        <v>37635</v>
      </c>
      <c r="P1976" s="72">
        <v>2.5110000000000001</v>
      </c>
      <c r="Q1976" s="73">
        <v>40407</v>
      </c>
      <c r="R1976" s="72">
        <v>0.74399999999999999</v>
      </c>
      <c r="S1976" s="73">
        <v>37638</v>
      </c>
      <c r="T1976" s="72">
        <v>3.27</v>
      </c>
      <c r="U1976" s="73">
        <v>37965</v>
      </c>
      <c r="V1976" s="72">
        <v>3.9430000000000001</v>
      </c>
      <c r="W1976" s="73">
        <v>38296</v>
      </c>
      <c r="X1976" s="72">
        <v>3.4060000000000001</v>
      </c>
      <c r="Y1976" s="73"/>
    </row>
    <row r="1977" spans="4:25">
      <c r="D1977" s="83" t="e">
        <f t="shared" si="30"/>
        <v>#DIV/0!</v>
      </c>
      <c r="E1977" s="72">
        <f>ROW()</f>
        <v>1977</v>
      </c>
      <c r="K1977" s="73">
        <v>37635</v>
      </c>
      <c r="L1977" s="72">
        <v>1.3599999999999999</v>
      </c>
      <c r="M1977" s="73">
        <v>37631</v>
      </c>
      <c r="N1977" s="72">
        <v>1.851</v>
      </c>
      <c r="O1977" s="73">
        <v>37636</v>
      </c>
      <c r="P1977" s="72">
        <v>2.48</v>
      </c>
      <c r="Q1977" s="73">
        <v>40408</v>
      </c>
      <c r="R1977" s="72">
        <v>0.748</v>
      </c>
      <c r="S1977" s="73">
        <v>37641</v>
      </c>
      <c r="T1977" s="72">
        <v>3.2450000000000001</v>
      </c>
      <c r="U1977" s="73">
        <v>37966</v>
      </c>
      <c r="V1977" s="72">
        <v>3.8679999999999999</v>
      </c>
      <c r="W1977" s="73">
        <v>38299</v>
      </c>
      <c r="X1977" s="72">
        <v>3.4119999999999999</v>
      </c>
      <c r="Y1977" s="73"/>
    </row>
    <row r="1978" spans="4:25">
      <c r="D1978" s="83" t="e">
        <f t="shared" si="30"/>
        <v>#DIV/0!</v>
      </c>
      <c r="E1978" s="72">
        <f>ROW()</f>
        <v>1978</v>
      </c>
      <c r="K1978" s="73">
        <v>37636</v>
      </c>
      <c r="L1978" s="72">
        <v>1.3599999999999999</v>
      </c>
      <c r="M1978" s="73">
        <v>37634</v>
      </c>
      <c r="N1978" s="72">
        <v>1.7770000000000001</v>
      </c>
      <c r="O1978" s="73">
        <v>37637</v>
      </c>
      <c r="P1978" s="72">
        <v>2.4849999999999999</v>
      </c>
      <c r="Q1978" s="73">
        <v>40409</v>
      </c>
      <c r="R1978" s="72">
        <v>0.76200000000000001</v>
      </c>
      <c r="S1978" s="73">
        <v>37642</v>
      </c>
      <c r="T1978" s="72">
        <v>3.2130000000000001</v>
      </c>
      <c r="U1978" s="73">
        <v>37967</v>
      </c>
      <c r="V1978" s="72">
        <v>3.7490000000000001</v>
      </c>
      <c r="W1978" s="73">
        <v>38300</v>
      </c>
      <c r="X1978" s="72">
        <v>3.4449999999999998</v>
      </c>
      <c r="Y1978" s="73"/>
    </row>
    <row r="1979" spans="4:25">
      <c r="D1979" s="83" t="e">
        <f t="shared" si="30"/>
        <v>#DIV/0!</v>
      </c>
      <c r="E1979" s="72">
        <f>ROW()</f>
        <v>1979</v>
      </c>
      <c r="K1979" s="73">
        <v>37637</v>
      </c>
      <c r="L1979" s="72">
        <v>1.37</v>
      </c>
      <c r="M1979" s="73">
        <v>37635</v>
      </c>
      <c r="N1979" s="72">
        <v>1.738</v>
      </c>
      <c r="O1979" s="73">
        <v>37638</v>
      </c>
      <c r="P1979" s="72">
        <v>2.4729999999999999</v>
      </c>
      <c r="Q1979" s="73">
        <v>40410</v>
      </c>
      <c r="R1979" s="72">
        <v>0.754</v>
      </c>
      <c r="S1979" s="73">
        <v>37643</v>
      </c>
      <c r="T1979" s="72">
        <v>3.1749999999999998</v>
      </c>
      <c r="U1979" s="73">
        <v>37970</v>
      </c>
      <c r="V1979" s="72">
        <v>3.8010000000000002</v>
      </c>
      <c r="W1979" s="73">
        <v>38301</v>
      </c>
      <c r="X1979" s="72">
        <v>3.4660000000000002</v>
      </c>
      <c r="Y1979" s="73"/>
    </row>
    <row r="1980" spans="4:25">
      <c r="D1980" s="83" t="e">
        <f t="shared" si="30"/>
        <v>#DIV/0!</v>
      </c>
      <c r="E1980" s="72">
        <f>ROW()</f>
        <v>1980</v>
      </c>
      <c r="K1980" s="73">
        <v>37638</v>
      </c>
      <c r="L1980" s="72">
        <v>1.35</v>
      </c>
      <c r="M1980" s="73">
        <v>37636</v>
      </c>
      <c r="N1980" s="72">
        <v>1.7090000000000001</v>
      </c>
      <c r="O1980" s="73">
        <v>37641</v>
      </c>
      <c r="P1980" s="72">
        <v>2.4500000000000002</v>
      </c>
      <c r="Q1980" s="73">
        <v>40413</v>
      </c>
      <c r="R1980" s="72">
        <v>0.76800000000000002</v>
      </c>
      <c r="S1980" s="73">
        <v>37644</v>
      </c>
      <c r="T1980" s="72">
        <v>3.161</v>
      </c>
      <c r="U1980" s="73">
        <v>37971</v>
      </c>
      <c r="V1980" s="72">
        <v>3.7519999999999998</v>
      </c>
      <c r="W1980" s="73">
        <v>38302</v>
      </c>
      <c r="X1980" s="72">
        <v>3.5089999999999999</v>
      </c>
      <c r="Y1980" s="73"/>
    </row>
    <row r="1981" spans="4:25">
      <c r="D1981" s="83" t="e">
        <f t="shared" si="30"/>
        <v>#DIV/0!</v>
      </c>
      <c r="E1981" s="72">
        <f>ROW()</f>
        <v>1981</v>
      </c>
      <c r="K1981" s="73">
        <v>37641</v>
      </c>
      <c r="L1981" s="72">
        <v>1.34</v>
      </c>
      <c r="M1981" s="73">
        <v>37637</v>
      </c>
      <c r="N1981" s="72">
        <v>1.7370000000000001</v>
      </c>
      <c r="O1981" s="73">
        <v>37642</v>
      </c>
      <c r="P1981" s="72">
        <v>2.4260000000000002</v>
      </c>
      <c r="Q1981" s="73">
        <v>40414</v>
      </c>
      <c r="R1981" s="72">
        <v>0.75900000000000001</v>
      </c>
      <c r="S1981" s="73">
        <v>37645</v>
      </c>
      <c r="T1981" s="72">
        <v>3.1859999999999999</v>
      </c>
      <c r="U1981" s="73">
        <v>37972</v>
      </c>
      <c r="V1981" s="72">
        <v>3.7119999999999997</v>
      </c>
      <c r="W1981" s="73">
        <v>38303</v>
      </c>
      <c r="X1981" s="72">
        <v>3.4260000000000002</v>
      </c>
      <c r="Y1981" s="73"/>
    </row>
    <row r="1982" spans="4:25">
      <c r="D1982" s="83" t="e">
        <f t="shared" si="30"/>
        <v>#DIV/0!</v>
      </c>
      <c r="E1982" s="72">
        <f>ROW()</f>
        <v>1982</v>
      </c>
      <c r="K1982" s="73">
        <v>37642</v>
      </c>
      <c r="L1982" s="72">
        <v>1.33</v>
      </c>
      <c r="M1982" s="73">
        <v>37638</v>
      </c>
      <c r="N1982" s="72">
        <v>1.7250000000000001</v>
      </c>
      <c r="O1982" s="73">
        <v>37643</v>
      </c>
      <c r="P1982" s="72">
        <v>2.3919999999999999</v>
      </c>
      <c r="Q1982" s="73">
        <v>40415</v>
      </c>
      <c r="R1982" s="72">
        <v>0.73499999999999999</v>
      </c>
      <c r="S1982" s="73">
        <v>37648</v>
      </c>
      <c r="T1982" s="72">
        <v>3.161</v>
      </c>
      <c r="U1982" s="73">
        <v>37973</v>
      </c>
      <c r="V1982" s="72">
        <v>3.7240000000000002</v>
      </c>
      <c r="W1982" s="73">
        <v>38306</v>
      </c>
      <c r="X1982" s="72">
        <v>3.3769999999999998</v>
      </c>
      <c r="Y1982" s="73"/>
    </row>
    <row r="1983" spans="4:25">
      <c r="D1983" s="83" t="e">
        <f t="shared" si="30"/>
        <v>#DIV/0!</v>
      </c>
      <c r="E1983" s="72">
        <f>ROW()</f>
        <v>1983</v>
      </c>
      <c r="K1983" s="73">
        <v>37643</v>
      </c>
      <c r="L1983" s="72">
        <v>1.33</v>
      </c>
      <c r="M1983" s="73">
        <v>37641</v>
      </c>
      <c r="N1983" s="72">
        <v>1.6890000000000001</v>
      </c>
      <c r="O1983" s="73">
        <v>37644</v>
      </c>
      <c r="P1983" s="72">
        <v>2.3860000000000001</v>
      </c>
      <c r="Q1983" s="73">
        <v>40416</v>
      </c>
      <c r="R1983" s="72">
        <v>0.78</v>
      </c>
      <c r="S1983" s="73">
        <v>37649</v>
      </c>
      <c r="T1983" s="72">
        <v>3.23</v>
      </c>
      <c r="U1983" s="73">
        <v>37974</v>
      </c>
      <c r="V1983" s="72">
        <v>3.6949999999999998</v>
      </c>
      <c r="W1983" s="73">
        <v>38307</v>
      </c>
      <c r="X1983" s="72">
        <v>3.3769999999999998</v>
      </c>
      <c r="Y1983" s="73"/>
    </row>
    <row r="1984" spans="4:25">
      <c r="D1984" s="83" t="e">
        <f t="shared" si="30"/>
        <v>#DIV/0!</v>
      </c>
      <c r="E1984" s="72">
        <f>ROW()</f>
        <v>1984</v>
      </c>
      <c r="K1984" s="73">
        <v>37644</v>
      </c>
      <c r="L1984" s="72">
        <v>1.33</v>
      </c>
      <c r="M1984" s="73">
        <v>37642</v>
      </c>
      <c r="N1984" s="72">
        <v>1.6659999999999999</v>
      </c>
      <c r="O1984" s="73">
        <v>37645</v>
      </c>
      <c r="P1984" s="72">
        <v>2.4060000000000001</v>
      </c>
      <c r="Q1984" s="73">
        <v>40417</v>
      </c>
      <c r="R1984" s="72">
        <v>0.78700000000000003</v>
      </c>
      <c r="S1984" s="73">
        <v>37650</v>
      </c>
      <c r="T1984" s="72">
        <v>3.2320000000000002</v>
      </c>
      <c r="U1984" s="73">
        <v>37977</v>
      </c>
      <c r="V1984" s="72">
        <v>3.65</v>
      </c>
      <c r="W1984" s="73">
        <v>38308</v>
      </c>
      <c r="X1984" s="72">
        <v>3.3769999999999998</v>
      </c>
      <c r="Y1984" s="73"/>
    </row>
    <row r="1985" spans="4:25">
      <c r="D1985" s="83" t="e">
        <f t="shared" si="30"/>
        <v>#DIV/0!</v>
      </c>
      <c r="E1985" s="72">
        <f>ROW()</f>
        <v>1985</v>
      </c>
      <c r="K1985" s="73">
        <v>37645</v>
      </c>
      <c r="L1985" s="72">
        <v>1.33</v>
      </c>
      <c r="M1985" s="73">
        <v>37643</v>
      </c>
      <c r="N1985" s="72">
        <v>1.6600000000000001</v>
      </c>
      <c r="O1985" s="73">
        <v>37648</v>
      </c>
      <c r="P1985" s="72">
        <v>2.399</v>
      </c>
      <c r="Q1985" s="73">
        <v>40420</v>
      </c>
      <c r="R1985" s="72">
        <v>0.85099999999999998</v>
      </c>
      <c r="S1985" s="73">
        <v>37651</v>
      </c>
      <c r="T1985" s="72">
        <v>3.31</v>
      </c>
      <c r="U1985" s="73">
        <v>37978</v>
      </c>
      <c r="V1985" s="72">
        <v>3.7080000000000002</v>
      </c>
      <c r="W1985" s="73">
        <v>38309</v>
      </c>
      <c r="X1985" s="72">
        <v>3.3170000000000002</v>
      </c>
      <c r="Y1985" s="73"/>
    </row>
    <row r="1986" spans="4:25">
      <c r="D1986" s="83" t="e">
        <f t="shared" si="30"/>
        <v>#DIV/0!</v>
      </c>
      <c r="E1986" s="72">
        <f>ROW()</f>
        <v>1986</v>
      </c>
      <c r="K1986" s="73">
        <v>37648</v>
      </c>
      <c r="L1986" s="72">
        <v>1.33</v>
      </c>
      <c r="M1986" s="73">
        <v>37644</v>
      </c>
      <c r="N1986" s="72">
        <v>1.6760000000000002</v>
      </c>
      <c r="O1986" s="73">
        <v>37649</v>
      </c>
      <c r="P1986" s="72">
        <v>2.4420000000000002</v>
      </c>
      <c r="Q1986" s="73">
        <v>40421</v>
      </c>
      <c r="R1986" s="72">
        <v>0.79800000000000004</v>
      </c>
      <c r="S1986" s="73">
        <v>37656</v>
      </c>
      <c r="T1986" s="72">
        <v>3.2850000000000001</v>
      </c>
      <c r="U1986" s="73">
        <v>37979</v>
      </c>
      <c r="V1986" s="72">
        <v>3.7709999999999999</v>
      </c>
      <c r="W1986" s="73">
        <v>38310</v>
      </c>
      <c r="X1986" s="72">
        <v>3.3580000000000001</v>
      </c>
      <c r="Y1986" s="73"/>
    </row>
    <row r="1987" spans="4:25">
      <c r="D1987" s="83" t="e">
        <f t="shared" si="30"/>
        <v>#DIV/0!</v>
      </c>
      <c r="E1987" s="72">
        <f>ROW()</f>
        <v>1987</v>
      </c>
      <c r="K1987" s="73">
        <v>37649</v>
      </c>
      <c r="L1987" s="72">
        <v>1.33</v>
      </c>
      <c r="M1987" s="73">
        <v>37645</v>
      </c>
      <c r="N1987" s="72">
        <v>1.6870000000000001</v>
      </c>
      <c r="O1987" s="73">
        <v>37650</v>
      </c>
      <c r="P1987" s="72">
        <v>2.4300000000000002</v>
      </c>
      <c r="Q1987" s="73">
        <v>40422</v>
      </c>
      <c r="R1987" s="72">
        <v>0.78100000000000003</v>
      </c>
      <c r="S1987" s="73">
        <v>37657</v>
      </c>
      <c r="T1987" s="72">
        <v>3.206</v>
      </c>
      <c r="U1987" s="73">
        <v>37984</v>
      </c>
      <c r="V1987" s="72">
        <v>3.6790000000000003</v>
      </c>
      <c r="W1987" s="73">
        <v>38313</v>
      </c>
      <c r="X1987" s="72">
        <v>3.44</v>
      </c>
      <c r="Y1987" s="73"/>
    </row>
    <row r="1988" spans="4:25">
      <c r="D1988" s="83" t="e">
        <f t="shared" si="30"/>
        <v>#DIV/0!</v>
      </c>
      <c r="E1988" s="72">
        <f>ROW()</f>
        <v>1988</v>
      </c>
      <c r="K1988" s="73">
        <v>37650</v>
      </c>
      <c r="L1988" s="72">
        <v>1.33</v>
      </c>
      <c r="M1988" s="73">
        <v>37648</v>
      </c>
      <c r="N1988" s="72">
        <v>1.679</v>
      </c>
      <c r="O1988" s="73">
        <v>37651</v>
      </c>
      <c r="P1988" s="72">
        <v>2.5049999999999999</v>
      </c>
      <c r="Q1988" s="73">
        <v>40423</v>
      </c>
      <c r="R1988" s="72">
        <v>0.81599999999999995</v>
      </c>
      <c r="S1988" s="73">
        <v>37658</v>
      </c>
      <c r="T1988" s="72">
        <v>3.25</v>
      </c>
      <c r="U1988" s="73">
        <v>37985</v>
      </c>
      <c r="V1988" s="72">
        <v>3.726</v>
      </c>
      <c r="W1988" s="73">
        <v>38314</v>
      </c>
      <c r="X1988" s="72">
        <v>3.4340000000000002</v>
      </c>
      <c r="Y1988" s="73"/>
    </row>
    <row r="1989" spans="4:25">
      <c r="D1989" s="83" t="e">
        <f t="shared" si="30"/>
        <v>#DIV/0!</v>
      </c>
      <c r="E1989" s="72">
        <f>ROW()</f>
        <v>1989</v>
      </c>
      <c r="K1989" s="73">
        <v>37651</v>
      </c>
      <c r="L1989" s="72">
        <v>1.35</v>
      </c>
      <c r="M1989" s="73">
        <v>37649</v>
      </c>
      <c r="N1989" s="72">
        <v>1.712</v>
      </c>
      <c r="O1989" s="73">
        <v>37656</v>
      </c>
      <c r="P1989" s="72">
        <v>2.4649999999999999</v>
      </c>
      <c r="Q1989" s="73">
        <v>40424</v>
      </c>
      <c r="R1989" s="72">
        <v>0.82</v>
      </c>
      <c r="S1989" s="73">
        <v>37659</v>
      </c>
      <c r="T1989" s="72">
        <v>3.2069999999999999</v>
      </c>
      <c r="U1989" s="73">
        <v>37986</v>
      </c>
      <c r="V1989" s="72">
        <v>3.7290000000000001</v>
      </c>
      <c r="W1989" s="73">
        <v>38315</v>
      </c>
      <c r="X1989" s="72">
        <v>3.464</v>
      </c>
      <c r="Y1989" s="73"/>
    </row>
    <row r="1990" spans="4:25">
      <c r="D1990" s="83" t="e">
        <f t="shared" si="30"/>
        <v>#DIV/0!</v>
      </c>
      <c r="E1990" s="72">
        <f>ROW()</f>
        <v>1990</v>
      </c>
      <c r="K1990" s="73">
        <v>37656</v>
      </c>
      <c r="L1990" s="72">
        <v>1.32</v>
      </c>
      <c r="M1990" s="73">
        <v>37650</v>
      </c>
      <c r="N1990" s="72">
        <v>1.7</v>
      </c>
      <c r="O1990" s="73">
        <v>37657</v>
      </c>
      <c r="P1990" s="72">
        <v>2.4050000000000002</v>
      </c>
      <c r="Q1990" s="73">
        <v>40427</v>
      </c>
      <c r="R1990" s="72">
        <v>0.82699999999999996</v>
      </c>
      <c r="S1990" s="73">
        <v>37662</v>
      </c>
      <c r="T1990" s="72">
        <v>3.218</v>
      </c>
      <c r="U1990" s="73">
        <v>37988</v>
      </c>
      <c r="V1990" s="72">
        <v>3.7240000000000002</v>
      </c>
      <c r="W1990" s="73">
        <v>38316</v>
      </c>
      <c r="X1990" s="72">
        <v>3.4340000000000002</v>
      </c>
      <c r="Y1990" s="73"/>
    </row>
    <row r="1991" spans="4:25">
      <c r="D1991" s="83" t="e">
        <f t="shared" si="30"/>
        <v>#DIV/0!</v>
      </c>
      <c r="E1991" s="72">
        <f>ROW()</f>
        <v>1991</v>
      </c>
      <c r="K1991" s="73">
        <v>37657</v>
      </c>
      <c r="L1991" s="72">
        <v>1.31</v>
      </c>
      <c r="M1991" s="73">
        <v>37651</v>
      </c>
      <c r="N1991" s="72">
        <v>1.774</v>
      </c>
      <c r="O1991" s="73">
        <v>37658</v>
      </c>
      <c r="P1991" s="72">
        <v>2.4249999999999998</v>
      </c>
      <c r="Q1991" s="73">
        <v>40428</v>
      </c>
      <c r="R1991" s="72">
        <v>0.82599999999999996</v>
      </c>
      <c r="S1991" s="73">
        <v>37663</v>
      </c>
      <c r="T1991" s="72">
        <v>3.2490000000000001</v>
      </c>
      <c r="U1991" s="73">
        <v>37991</v>
      </c>
      <c r="V1991" s="72">
        <v>3.8120000000000003</v>
      </c>
      <c r="W1991" s="73">
        <v>38317</v>
      </c>
      <c r="X1991" s="72">
        <v>3.468</v>
      </c>
      <c r="Y1991" s="73"/>
    </row>
    <row r="1992" spans="4:25">
      <c r="D1992" s="83" t="e">
        <f t="shared" si="30"/>
        <v>#DIV/0!</v>
      </c>
      <c r="E1992" s="72">
        <f>ROW()</f>
        <v>1992</v>
      </c>
      <c r="K1992" s="73">
        <v>37658</v>
      </c>
      <c r="L1992" s="72">
        <v>1.3</v>
      </c>
      <c r="M1992" s="73">
        <v>37656</v>
      </c>
      <c r="N1992" s="72">
        <v>1.7309999999999999</v>
      </c>
      <c r="O1992" s="73">
        <v>37659</v>
      </c>
      <c r="P1992" s="72">
        <v>2.39</v>
      </c>
      <c r="Q1992" s="73">
        <v>40429</v>
      </c>
      <c r="R1992" s="72">
        <v>0.77800000000000002</v>
      </c>
      <c r="S1992" s="73">
        <v>37664</v>
      </c>
      <c r="T1992" s="72">
        <v>3.2130000000000001</v>
      </c>
      <c r="U1992" s="73">
        <v>37992</v>
      </c>
      <c r="V1992" s="72">
        <v>3.76</v>
      </c>
      <c r="W1992" s="73">
        <v>38320</v>
      </c>
      <c r="X1992" s="72">
        <v>3.5390000000000001</v>
      </c>
      <c r="Y1992" s="73"/>
    </row>
    <row r="1993" spans="4:25">
      <c r="D1993" s="83" t="e">
        <f t="shared" si="30"/>
        <v>#DIV/0!</v>
      </c>
      <c r="E1993" s="72">
        <f>ROW()</f>
        <v>1993</v>
      </c>
      <c r="K1993" s="73">
        <v>37659</v>
      </c>
      <c r="L1993" s="72">
        <v>1.29</v>
      </c>
      <c r="M1993" s="73">
        <v>37657</v>
      </c>
      <c r="N1993" s="72">
        <v>1.679</v>
      </c>
      <c r="O1993" s="73">
        <v>37662</v>
      </c>
      <c r="P1993" s="72">
        <v>2.3929999999999998</v>
      </c>
      <c r="Q1993" s="73">
        <v>40430</v>
      </c>
      <c r="R1993" s="72">
        <v>0.81299999999999994</v>
      </c>
      <c r="S1993" s="73">
        <v>37665</v>
      </c>
      <c r="T1993" s="72">
        <v>3.15</v>
      </c>
      <c r="U1993" s="73">
        <v>37993</v>
      </c>
      <c r="V1993" s="72">
        <v>3.617</v>
      </c>
      <c r="W1993" s="73">
        <v>38321</v>
      </c>
      <c r="X1993" s="72">
        <v>3.6029999999999998</v>
      </c>
      <c r="Y1993" s="73"/>
    </row>
    <row r="1994" spans="4:25">
      <c r="D1994" s="83" t="e">
        <f t="shared" si="30"/>
        <v>#DIV/0!</v>
      </c>
      <c r="E1994" s="72">
        <f>ROW()</f>
        <v>1994</v>
      </c>
      <c r="K1994" s="73">
        <v>37662</v>
      </c>
      <c r="L1994" s="72">
        <v>1.28</v>
      </c>
      <c r="M1994" s="73">
        <v>37658</v>
      </c>
      <c r="N1994" s="72">
        <v>1.6840000000000002</v>
      </c>
      <c r="O1994" s="73">
        <v>37663</v>
      </c>
      <c r="P1994" s="72">
        <v>2.42</v>
      </c>
      <c r="Q1994" s="73">
        <v>40431</v>
      </c>
      <c r="R1994" s="72">
        <v>0.85399999999999998</v>
      </c>
      <c r="S1994" s="73">
        <v>37666</v>
      </c>
      <c r="T1994" s="72">
        <v>3.0659999999999998</v>
      </c>
      <c r="U1994" s="73">
        <v>37994</v>
      </c>
      <c r="V1994" s="72">
        <v>3.5920000000000001</v>
      </c>
      <c r="W1994" s="73">
        <v>38322</v>
      </c>
      <c r="X1994" s="72">
        <v>3.597</v>
      </c>
      <c r="Y1994" s="73"/>
    </row>
    <row r="1995" spans="4:25">
      <c r="D1995" s="83" t="e">
        <f t="shared" si="30"/>
        <v>#DIV/0!</v>
      </c>
      <c r="E1995" s="72">
        <f>ROW()</f>
        <v>1995</v>
      </c>
      <c r="K1995" s="73">
        <v>37663</v>
      </c>
      <c r="L1995" s="72">
        <v>1.29</v>
      </c>
      <c r="M1995" s="73">
        <v>37659</v>
      </c>
      <c r="N1995" s="72">
        <v>1.6539999999999999</v>
      </c>
      <c r="O1995" s="73">
        <v>37664</v>
      </c>
      <c r="P1995" s="72">
        <v>2.3660000000000001</v>
      </c>
      <c r="Q1995" s="73">
        <v>40434</v>
      </c>
      <c r="R1995" s="72">
        <v>0.89500000000000002</v>
      </c>
      <c r="S1995" s="73">
        <v>37669</v>
      </c>
      <c r="T1995" s="72">
        <v>3.1709999999999998</v>
      </c>
      <c r="U1995" s="73">
        <v>37995</v>
      </c>
      <c r="V1995" s="72">
        <v>3.5089999999999999</v>
      </c>
      <c r="W1995" s="73">
        <v>38323</v>
      </c>
      <c r="X1995" s="72">
        <v>3.5670000000000002</v>
      </c>
      <c r="Y1995" s="73"/>
    </row>
    <row r="1996" spans="4:25">
      <c r="D1996" s="83" t="e">
        <f t="shared" si="30"/>
        <v>#DIV/0!</v>
      </c>
      <c r="E1996" s="72">
        <f>ROW()</f>
        <v>1996</v>
      </c>
      <c r="K1996" s="73">
        <v>37664</v>
      </c>
      <c r="L1996" s="72">
        <v>1.27</v>
      </c>
      <c r="M1996" s="73">
        <v>37662</v>
      </c>
      <c r="N1996" s="72">
        <v>1.6520000000000001</v>
      </c>
      <c r="O1996" s="73">
        <v>37665</v>
      </c>
      <c r="P1996" s="72">
        <v>2.2989999999999999</v>
      </c>
      <c r="Q1996" s="73">
        <v>40435</v>
      </c>
      <c r="R1996" s="72">
        <v>0.85199999999999998</v>
      </c>
      <c r="S1996" s="73">
        <v>37670</v>
      </c>
      <c r="T1996" s="72">
        <v>3.149</v>
      </c>
      <c r="U1996" s="73">
        <v>37998</v>
      </c>
      <c r="V1996" s="72">
        <v>3.3279999999999998</v>
      </c>
      <c r="W1996" s="73">
        <v>38324</v>
      </c>
      <c r="X1996" s="72">
        <v>3.6150000000000002</v>
      </c>
      <c r="Y1996" s="73"/>
    </row>
    <row r="1997" spans="4:25">
      <c r="D1997" s="83" t="e">
        <f t="shared" si="30"/>
        <v>#DIV/0!</v>
      </c>
      <c r="E1997" s="72">
        <f>ROW()</f>
        <v>1997</v>
      </c>
      <c r="K1997" s="73">
        <v>37665</v>
      </c>
      <c r="L1997" s="72">
        <v>1.25</v>
      </c>
      <c r="M1997" s="73">
        <v>37663</v>
      </c>
      <c r="N1997" s="72">
        <v>1.669</v>
      </c>
      <c r="O1997" s="73">
        <v>37666</v>
      </c>
      <c r="P1997" s="72">
        <v>2.2480000000000002</v>
      </c>
      <c r="Q1997" s="73">
        <v>40436</v>
      </c>
      <c r="R1997" s="72">
        <v>0.85099999999999998</v>
      </c>
      <c r="S1997" s="73">
        <v>37671</v>
      </c>
      <c r="T1997" s="72">
        <v>3.105</v>
      </c>
      <c r="U1997" s="73">
        <v>37999</v>
      </c>
      <c r="V1997" s="72">
        <v>3.302</v>
      </c>
      <c r="W1997" s="73">
        <v>38327</v>
      </c>
      <c r="X1997" s="72">
        <v>3.4939999999999998</v>
      </c>
      <c r="Y1997" s="73"/>
    </row>
    <row r="1998" spans="4:25">
      <c r="D1998" s="83" t="e">
        <f t="shared" ref="D1998:D2061" si="31">LN(B1998/B1997)</f>
        <v>#DIV/0!</v>
      </c>
      <c r="E1998" s="72">
        <f>ROW()</f>
        <v>1998</v>
      </c>
      <c r="K1998" s="73">
        <v>37666</v>
      </c>
      <c r="L1998" s="72">
        <v>1.25</v>
      </c>
      <c r="M1998" s="73">
        <v>37664</v>
      </c>
      <c r="N1998" s="72">
        <v>1.7250000000000001</v>
      </c>
      <c r="O1998" s="73">
        <v>37669</v>
      </c>
      <c r="P1998" s="72">
        <v>2.319</v>
      </c>
      <c r="Q1998" s="73">
        <v>40437</v>
      </c>
      <c r="R1998" s="72">
        <v>0.85499999999999998</v>
      </c>
      <c r="S1998" s="73">
        <v>37672</v>
      </c>
      <c r="T1998" s="72">
        <v>3.0870000000000002</v>
      </c>
      <c r="U1998" s="73">
        <v>38000</v>
      </c>
      <c r="V1998" s="72">
        <v>3.2330000000000001</v>
      </c>
      <c r="W1998" s="73">
        <v>38328</v>
      </c>
      <c r="X1998" s="72">
        <v>3.5049999999999999</v>
      </c>
      <c r="Y1998" s="73"/>
    </row>
    <row r="1999" spans="4:25">
      <c r="D1999" s="83" t="e">
        <f t="shared" si="31"/>
        <v>#DIV/0!</v>
      </c>
      <c r="E1999" s="72">
        <f>ROW()</f>
        <v>1999</v>
      </c>
      <c r="K1999" s="73">
        <v>37669</v>
      </c>
      <c r="L1999" s="72">
        <v>1.28</v>
      </c>
      <c r="M1999" s="73">
        <v>37665</v>
      </c>
      <c r="N1999" s="72">
        <v>1.6779999999999999</v>
      </c>
      <c r="O1999" s="73">
        <v>37670</v>
      </c>
      <c r="P1999" s="72">
        <v>2.29</v>
      </c>
      <c r="Q1999" s="73">
        <v>40438</v>
      </c>
      <c r="R1999" s="72">
        <v>0.89300000000000002</v>
      </c>
      <c r="S1999" s="73">
        <v>37673</v>
      </c>
      <c r="T1999" s="72">
        <v>3.0640000000000001</v>
      </c>
      <c r="U1999" s="73">
        <v>38001</v>
      </c>
      <c r="V1999" s="72">
        <v>3.3260000000000001</v>
      </c>
      <c r="W1999" s="73">
        <v>38329</v>
      </c>
      <c r="X1999" s="72">
        <v>3.605</v>
      </c>
      <c r="Y1999" s="73"/>
    </row>
    <row r="2000" spans="4:25">
      <c r="D2000" s="83" t="e">
        <f t="shared" si="31"/>
        <v>#DIV/0!</v>
      </c>
      <c r="E2000" s="72">
        <f>ROW()</f>
        <v>2000</v>
      </c>
      <c r="K2000" s="73">
        <v>37670</v>
      </c>
      <c r="L2000" s="72">
        <v>1.27</v>
      </c>
      <c r="M2000" s="73">
        <v>37666</v>
      </c>
      <c r="N2000" s="72">
        <v>1.641</v>
      </c>
      <c r="O2000" s="73">
        <v>37671</v>
      </c>
      <c r="P2000" s="72">
        <v>2.2549999999999999</v>
      </c>
      <c r="Q2000" s="73">
        <v>40441</v>
      </c>
      <c r="R2000" s="72">
        <v>1.002</v>
      </c>
      <c r="S2000" s="73">
        <v>37676</v>
      </c>
      <c r="T2000" s="72">
        <v>3.07</v>
      </c>
      <c r="U2000" s="73">
        <v>38002</v>
      </c>
      <c r="V2000" s="72">
        <v>3.319</v>
      </c>
      <c r="W2000" s="73">
        <v>38330</v>
      </c>
      <c r="X2000" s="72">
        <v>3.6109999999999998</v>
      </c>
      <c r="Y2000" s="73"/>
    </row>
    <row r="2001" spans="4:25">
      <c r="D2001" s="83" t="e">
        <f t="shared" si="31"/>
        <v>#DIV/0!</v>
      </c>
      <c r="E2001" s="72">
        <f>ROW()</f>
        <v>2001</v>
      </c>
      <c r="K2001" s="73">
        <v>37671</v>
      </c>
      <c r="L2001" s="72">
        <v>1.27</v>
      </c>
      <c r="M2001" s="73">
        <v>37669</v>
      </c>
      <c r="N2001" s="72">
        <v>1.7229999999999999</v>
      </c>
      <c r="O2001" s="73">
        <v>37672</v>
      </c>
      <c r="P2001" s="72">
        <v>2.2400000000000002</v>
      </c>
      <c r="Q2001" s="73">
        <v>40442</v>
      </c>
      <c r="R2001" s="72">
        <v>1.03</v>
      </c>
      <c r="S2001" s="73">
        <v>37677</v>
      </c>
      <c r="T2001" s="72">
        <v>3.032</v>
      </c>
      <c r="U2001" s="73">
        <v>38005</v>
      </c>
      <c r="V2001" s="72">
        <v>3.4</v>
      </c>
      <c r="W2001" s="73">
        <v>38331</v>
      </c>
      <c r="X2001" s="72">
        <v>3.6320000000000001</v>
      </c>
      <c r="Y2001" s="73"/>
    </row>
    <row r="2002" spans="4:25">
      <c r="D2002" s="83" t="e">
        <f t="shared" si="31"/>
        <v>#DIV/0!</v>
      </c>
      <c r="E2002" s="72">
        <f>ROW()</f>
        <v>2002</v>
      </c>
      <c r="K2002" s="73">
        <v>37672</v>
      </c>
      <c r="L2002" s="72">
        <v>1.27</v>
      </c>
      <c r="M2002" s="73">
        <v>37670</v>
      </c>
      <c r="N2002" s="72">
        <v>1.6970000000000001</v>
      </c>
      <c r="O2002" s="73">
        <v>37673</v>
      </c>
      <c r="P2002" s="72">
        <v>2.2280000000000002</v>
      </c>
      <c r="Q2002" s="73">
        <v>40443</v>
      </c>
      <c r="R2002" s="72">
        <v>0.94099999999999995</v>
      </c>
      <c r="S2002" s="73">
        <v>37678</v>
      </c>
      <c r="T2002" s="72">
        <v>3.052</v>
      </c>
      <c r="U2002" s="73">
        <v>38006</v>
      </c>
      <c r="V2002" s="72">
        <v>3.383</v>
      </c>
      <c r="W2002" s="73">
        <v>38334</v>
      </c>
      <c r="X2002" s="72">
        <v>3.65</v>
      </c>
      <c r="Y2002" s="73"/>
    </row>
    <row r="2003" spans="4:25">
      <c r="D2003" s="83" t="e">
        <f t="shared" si="31"/>
        <v>#DIV/0!</v>
      </c>
      <c r="E2003" s="72">
        <f>ROW()</f>
        <v>2003</v>
      </c>
      <c r="K2003" s="73">
        <v>37673</v>
      </c>
      <c r="L2003" s="72">
        <v>1.26</v>
      </c>
      <c r="M2003" s="73">
        <v>37671</v>
      </c>
      <c r="N2003" s="72">
        <v>1.6909999999999998</v>
      </c>
      <c r="O2003" s="73">
        <v>37676</v>
      </c>
      <c r="P2003" s="72">
        <v>2.2370000000000001</v>
      </c>
      <c r="Q2003" s="73">
        <v>40444</v>
      </c>
      <c r="R2003" s="72">
        <v>0.94099999999999995</v>
      </c>
      <c r="S2003" s="73">
        <v>37679</v>
      </c>
      <c r="T2003" s="72">
        <v>2.9969999999999999</v>
      </c>
      <c r="U2003" s="73">
        <v>38007</v>
      </c>
      <c r="V2003" s="72">
        <v>3.383</v>
      </c>
      <c r="W2003" s="73">
        <v>38335</v>
      </c>
      <c r="X2003" s="72">
        <v>3.669</v>
      </c>
      <c r="Y2003" s="73"/>
    </row>
    <row r="2004" spans="4:25">
      <c r="D2004" s="83" t="e">
        <f t="shared" si="31"/>
        <v>#DIV/0!</v>
      </c>
      <c r="E2004" s="72">
        <f>ROW()</f>
        <v>2004</v>
      </c>
      <c r="K2004" s="73">
        <v>37676</v>
      </c>
      <c r="L2004" s="72">
        <v>1.27</v>
      </c>
      <c r="M2004" s="73">
        <v>37672</v>
      </c>
      <c r="N2004" s="72">
        <v>1.6909999999999998</v>
      </c>
      <c r="O2004" s="73">
        <v>37677</v>
      </c>
      <c r="P2004" s="72">
        <v>2.2280000000000002</v>
      </c>
      <c r="Q2004" s="73">
        <v>40445</v>
      </c>
      <c r="R2004" s="72">
        <v>0.93799999999999994</v>
      </c>
      <c r="S2004" s="73">
        <v>37680</v>
      </c>
      <c r="T2004" s="72">
        <v>3.0019999999999998</v>
      </c>
      <c r="U2004" s="73">
        <v>38012</v>
      </c>
      <c r="V2004" s="72">
        <v>3.3620000000000001</v>
      </c>
      <c r="W2004" s="73">
        <v>38336</v>
      </c>
      <c r="X2004" s="72">
        <v>3.645</v>
      </c>
      <c r="Y2004" s="73"/>
    </row>
    <row r="2005" spans="4:25">
      <c r="D2005" s="83" t="e">
        <f t="shared" si="31"/>
        <v>#DIV/0!</v>
      </c>
      <c r="E2005" s="72">
        <f>ROW()</f>
        <v>2005</v>
      </c>
      <c r="K2005" s="73">
        <v>37677</v>
      </c>
      <c r="L2005" s="72">
        <v>1.28</v>
      </c>
      <c r="M2005" s="73">
        <v>37673</v>
      </c>
      <c r="N2005" s="72">
        <v>1.6909999999999998</v>
      </c>
      <c r="O2005" s="73">
        <v>37678</v>
      </c>
      <c r="P2005" s="72">
        <v>2.2549999999999999</v>
      </c>
      <c r="Q2005" s="73">
        <v>40448</v>
      </c>
      <c r="R2005" s="72">
        <v>0.96099999999999997</v>
      </c>
      <c r="S2005" s="73">
        <v>37683</v>
      </c>
      <c r="T2005" s="72">
        <v>2.976</v>
      </c>
      <c r="U2005" s="73">
        <v>38013</v>
      </c>
      <c r="V2005" s="72">
        <v>3.4489999999999998</v>
      </c>
      <c r="W2005" s="73">
        <v>38337</v>
      </c>
      <c r="X2005" s="72">
        <v>3.593</v>
      </c>
      <c r="Y2005" s="73"/>
    </row>
    <row r="2006" spans="4:25">
      <c r="D2006" s="83" t="e">
        <f t="shared" si="31"/>
        <v>#DIV/0!</v>
      </c>
      <c r="E2006" s="72">
        <f>ROW()</f>
        <v>2006</v>
      </c>
      <c r="K2006" s="73">
        <v>37678</v>
      </c>
      <c r="L2006" s="72">
        <v>1.3</v>
      </c>
      <c r="M2006" s="73">
        <v>37676</v>
      </c>
      <c r="N2006" s="72">
        <v>1.6949999999999998</v>
      </c>
      <c r="O2006" s="73">
        <v>37679</v>
      </c>
      <c r="P2006" s="72">
        <v>2.2160000000000002</v>
      </c>
      <c r="Q2006" s="73">
        <v>40449</v>
      </c>
      <c r="R2006" s="72">
        <v>0.96499999999999997</v>
      </c>
      <c r="S2006" s="73">
        <v>37684</v>
      </c>
      <c r="T2006" s="72">
        <v>2.944</v>
      </c>
      <c r="U2006" s="73">
        <v>38014</v>
      </c>
      <c r="V2006" s="72">
        <v>3.3879999999999999</v>
      </c>
      <c r="W2006" s="73">
        <v>38338</v>
      </c>
      <c r="X2006" s="72">
        <v>3.6269999999999998</v>
      </c>
      <c r="Y2006" s="73"/>
    </row>
    <row r="2007" spans="4:25">
      <c r="D2007" s="83" t="e">
        <f t="shared" si="31"/>
        <v>#DIV/0!</v>
      </c>
      <c r="E2007" s="72">
        <f>ROW()</f>
        <v>2007</v>
      </c>
      <c r="K2007" s="73">
        <v>37679</v>
      </c>
      <c r="L2007" s="72">
        <v>1.31</v>
      </c>
      <c r="M2007" s="73">
        <v>37677</v>
      </c>
      <c r="N2007" s="72">
        <v>1.6890000000000001</v>
      </c>
      <c r="O2007" s="73">
        <v>37680</v>
      </c>
      <c r="P2007" s="72">
        <v>2.23</v>
      </c>
      <c r="Q2007" s="73">
        <v>40450</v>
      </c>
      <c r="R2007" s="72">
        <v>0.92300000000000004</v>
      </c>
      <c r="S2007" s="73">
        <v>37685</v>
      </c>
      <c r="T2007" s="72">
        <v>2.8289999999999997</v>
      </c>
      <c r="U2007" s="73">
        <v>38015</v>
      </c>
      <c r="V2007" s="72">
        <v>3.512</v>
      </c>
      <c r="W2007" s="73">
        <v>38341</v>
      </c>
      <c r="X2007" s="72">
        <v>3.6619999999999999</v>
      </c>
      <c r="Y2007" s="73"/>
    </row>
    <row r="2008" spans="4:25">
      <c r="D2008" s="83" t="e">
        <f t="shared" si="31"/>
        <v>#DIV/0!</v>
      </c>
      <c r="E2008" s="72">
        <f>ROW()</f>
        <v>2008</v>
      </c>
      <c r="K2008" s="73">
        <v>37680</v>
      </c>
      <c r="L2008" s="72">
        <v>1.31</v>
      </c>
      <c r="M2008" s="73">
        <v>37678</v>
      </c>
      <c r="N2008" s="72">
        <v>1.72</v>
      </c>
      <c r="O2008" s="73">
        <v>37683</v>
      </c>
      <c r="P2008" s="72">
        <v>2.2130000000000001</v>
      </c>
      <c r="Q2008" s="73">
        <v>40451</v>
      </c>
      <c r="R2008" s="72">
        <v>0.90700000000000003</v>
      </c>
      <c r="S2008" s="73">
        <v>37686</v>
      </c>
      <c r="T2008" s="72">
        <v>2.8689999999999998</v>
      </c>
      <c r="U2008" s="73">
        <v>38016</v>
      </c>
      <c r="V2008" s="72">
        <v>3.48</v>
      </c>
      <c r="W2008" s="73">
        <v>38342</v>
      </c>
      <c r="X2008" s="72">
        <v>3.6419999999999999</v>
      </c>
      <c r="Y2008" s="73"/>
    </row>
    <row r="2009" spans="4:25">
      <c r="D2009" s="83" t="e">
        <f t="shared" si="31"/>
        <v>#DIV/0!</v>
      </c>
      <c r="E2009" s="72">
        <f>ROW()</f>
        <v>2009</v>
      </c>
      <c r="K2009" s="73">
        <v>37683</v>
      </c>
      <c r="L2009" s="72">
        <v>1.31</v>
      </c>
      <c r="M2009" s="73">
        <v>37679</v>
      </c>
      <c r="N2009" s="72">
        <v>1.694</v>
      </c>
      <c r="O2009" s="73">
        <v>37684</v>
      </c>
      <c r="P2009" s="72">
        <v>2.1640000000000001</v>
      </c>
      <c r="Q2009" s="73">
        <v>40452</v>
      </c>
      <c r="R2009" s="72">
        <v>0.90700000000000003</v>
      </c>
      <c r="S2009" s="73">
        <v>37687</v>
      </c>
      <c r="T2009" s="72">
        <v>2.952</v>
      </c>
      <c r="U2009" s="73">
        <v>38019</v>
      </c>
      <c r="V2009" s="72">
        <v>3.4950000000000001</v>
      </c>
      <c r="W2009" s="73">
        <v>38343</v>
      </c>
      <c r="X2009" s="72">
        <v>3.593</v>
      </c>
      <c r="Y2009" s="73"/>
    </row>
    <row r="2010" spans="4:25">
      <c r="D2010" s="83" t="e">
        <f t="shared" si="31"/>
        <v>#DIV/0!</v>
      </c>
      <c r="E2010" s="72">
        <f>ROW()</f>
        <v>2010</v>
      </c>
      <c r="K2010" s="73">
        <v>37684</v>
      </c>
      <c r="L2010" s="72">
        <v>1.3</v>
      </c>
      <c r="M2010" s="73">
        <v>37680</v>
      </c>
      <c r="N2010" s="72">
        <v>1.7090000000000001</v>
      </c>
      <c r="O2010" s="73">
        <v>37685</v>
      </c>
      <c r="P2010" s="72">
        <v>2.0409999999999999</v>
      </c>
      <c r="Q2010" s="73">
        <v>40455</v>
      </c>
      <c r="R2010" s="72">
        <v>0.90500000000000003</v>
      </c>
      <c r="S2010" s="73">
        <v>37690</v>
      </c>
      <c r="T2010" s="72">
        <v>2.8209999999999997</v>
      </c>
      <c r="U2010" s="73">
        <v>38020</v>
      </c>
      <c r="V2010" s="72">
        <v>3.5</v>
      </c>
      <c r="W2010" s="73">
        <v>38344</v>
      </c>
      <c r="X2010" s="72">
        <v>3.593</v>
      </c>
      <c r="Y2010" s="73"/>
    </row>
    <row r="2011" spans="4:25">
      <c r="D2011" s="83" t="e">
        <f t="shared" si="31"/>
        <v>#DIV/0!</v>
      </c>
      <c r="E2011" s="72">
        <f>ROW()</f>
        <v>2011</v>
      </c>
      <c r="K2011" s="73">
        <v>37685</v>
      </c>
      <c r="L2011" s="72">
        <v>1.26</v>
      </c>
      <c r="M2011" s="73">
        <v>37683</v>
      </c>
      <c r="N2011" s="72">
        <v>1.698</v>
      </c>
      <c r="O2011" s="73">
        <v>37686</v>
      </c>
      <c r="P2011" s="72">
        <v>2.0739999999999998</v>
      </c>
      <c r="Q2011" s="73">
        <v>40456</v>
      </c>
      <c r="R2011" s="72">
        <v>0.89900000000000002</v>
      </c>
      <c r="S2011" s="73">
        <v>37691</v>
      </c>
      <c r="T2011" s="72">
        <v>2.7549999999999999</v>
      </c>
      <c r="U2011" s="73">
        <v>38021</v>
      </c>
      <c r="V2011" s="72">
        <v>3.4209999999999998</v>
      </c>
      <c r="W2011" s="73">
        <v>38345</v>
      </c>
      <c r="X2011" s="72">
        <v>3.597</v>
      </c>
      <c r="Y2011" s="73"/>
    </row>
    <row r="2012" spans="4:25">
      <c r="D2012" s="83" t="e">
        <f t="shared" si="31"/>
        <v>#DIV/0!</v>
      </c>
      <c r="E2012" s="72">
        <f>ROW()</f>
        <v>2012</v>
      </c>
      <c r="K2012" s="73">
        <v>37686</v>
      </c>
      <c r="L2012" s="72">
        <v>1.26</v>
      </c>
      <c r="M2012" s="73">
        <v>37684</v>
      </c>
      <c r="N2012" s="72">
        <v>1.6659999999999999</v>
      </c>
      <c r="O2012" s="73">
        <v>37687</v>
      </c>
      <c r="P2012" s="72">
        <v>2.1269999999999998</v>
      </c>
      <c r="Q2012" s="73">
        <v>40457</v>
      </c>
      <c r="R2012" s="72">
        <v>0.88400000000000001</v>
      </c>
      <c r="S2012" s="73">
        <v>37692</v>
      </c>
      <c r="T2012" s="72">
        <v>2.8260000000000001</v>
      </c>
      <c r="U2012" s="73">
        <v>38022</v>
      </c>
      <c r="V2012" s="72">
        <v>3.4489999999999998</v>
      </c>
      <c r="W2012" s="73">
        <v>38349</v>
      </c>
      <c r="X2012" s="72">
        <v>3.629</v>
      </c>
      <c r="Y2012" s="73"/>
    </row>
    <row r="2013" spans="4:25">
      <c r="D2013" s="83" t="e">
        <f t="shared" si="31"/>
        <v>#DIV/0!</v>
      </c>
      <c r="E2013" s="72">
        <f>ROW()</f>
        <v>2013</v>
      </c>
      <c r="K2013" s="73">
        <v>37687</v>
      </c>
      <c r="L2013" s="72">
        <v>1.27</v>
      </c>
      <c r="M2013" s="73">
        <v>37685</v>
      </c>
      <c r="N2013" s="72">
        <v>1.5760000000000001</v>
      </c>
      <c r="O2013" s="73">
        <v>37690</v>
      </c>
      <c r="P2013" s="72">
        <v>2.0019999999999998</v>
      </c>
      <c r="Q2013" s="73">
        <v>40458</v>
      </c>
      <c r="R2013" s="72">
        <v>0.89600000000000002</v>
      </c>
      <c r="S2013" s="73">
        <v>37693</v>
      </c>
      <c r="T2013" s="72">
        <v>2.9249999999999998</v>
      </c>
      <c r="U2013" s="73">
        <v>38023</v>
      </c>
      <c r="V2013" s="72">
        <v>3.4790000000000001</v>
      </c>
      <c r="W2013" s="73">
        <v>38350</v>
      </c>
      <c r="X2013" s="72">
        <v>3.629</v>
      </c>
      <c r="Y2013" s="73"/>
    </row>
    <row r="2014" spans="4:25">
      <c r="D2014" s="83" t="e">
        <f t="shared" si="31"/>
        <v>#DIV/0!</v>
      </c>
      <c r="E2014" s="72">
        <f>ROW()</f>
        <v>2014</v>
      </c>
      <c r="K2014" s="73">
        <v>37690</v>
      </c>
      <c r="L2014" s="72">
        <v>1.1400000000000001</v>
      </c>
      <c r="M2014" s="73">
        <v>37686</v>
      </c>
      <c r="N2014" s="72">
        <v>1.597</v>
      </c>
      <c r="O2014" s="73">
        <v>37691</v>
      </c>
      <c r="P2014" s="72">
        <v>1.9340000000000002</v>
      </c>
      <c r="Q2014" s="73">
        <v>40459</v>
      </c>
      <c r="R2014" s="72">
        <v>0.89300000000000002</v>
      </c>
      <c r="S2014" s="73">
        <v>37694</v>
      </c>
      <c r="T2014" s="72">
        <v>3.008</v>
      </c>
      <c r="U2014" s="73">
        <v>38026</v>
      </c>
      <c r="V2014" s="72">
        <v>3.3330000000000002</v>
      </c>
      <c r="W2014" s="73">
        <v>38351</v>
      </c>
      <c r="X2014" s="72">
        <v>3.6419999999999999</v>
      </c>
      <c r="Y2014" s="73"/>
    </row>
    <row r="2015" spans="4:25">
      <c r="D2015" s="83" t="e">
        <f t="shared" si="31"/>
        <v>#DIV/0!</v>
      </c>
      <c r="E2015" s="72">
        <f>ROW()</f>
        <v>2015</v>
      </c>
      <c r="K2015" s="73">
        <v>37691</v>
      </c>
      <c r="L2015" s="72">
        <v>1.0900000000000001</v>
      </c>
      <c r="M2015" s="73">
        <v>37687</v>
      </c>
      <c r="N2015" s="72">
        <v>1.6280000000000001</v>
      </c>
      <c r="O2015" s="73">
        <v>37692</v>
      </c>
      <c r="P2015" s="72">
        <v>1.9830000000000001</v>
      </c>
      <c r="Q2015" s="73">
        <v>40462</v>
      </c>
      <c r="R2015" s="72">
        <v>0.88600000000000001</v>
      </c>
      <c r="S2015" s="73">
        <v>37697</v>
      </c>
      <c r="T2015" s="72">
        <v>3.0169999999999999</v>
      </c>
      <c r="U2015" s="73">
        <v>38027</v>
      </c>
      <c r="V2015" s="72">
        <v>3.3149999999999999</v>
      </c>
      <c r="W2015" s="73">
        <v>38352</v>
      </c>
      <c r="X2015" s="72">
        <v>3.6339999999999999</v>
      </c>
      <c r="Y2015" s="73"/>
    </row>
    <row r="2016" spans="4:25">
      <c r="D2016" s="83" t="e">
        <f t="shared" si="31"/>
        <v>#DIV/0!</v>
      </c>
      <c r="E2016" s="72">
        <f>ROW()</f>
        <v>2016</v>
      </c>
      <c r="K2016" s="73">
        <v>37692</v>
      </c>
      <c r="L2016" s="72">
        <v>1.1000000000000001</v>
      </c>
      <c r="M2016" s="73">
        <v>37690</v>
      </c>
      <c r="N2016" s="72">
        <v>1.4889999999999999</v>
      </c>
      <c r="O2016" s="73">
        <v>37693</v>
      </c>
      <c r="P2016" s="72">
        <v>2.0859999999999999</v>
      </c>
      <c r="Q2016" s="73">
        <v>40463</v>
      </c>
      <c r="R2016" s="72">
        <v>0.86</v>
      </c>
      <c r="S2016" s="73">
        <v>37698</v>
      </c>
      <c r="T2016" s="72">
        <v>3.1459999999999999</v>
      </c>
      <c r="U2016" s="73">
        <v>38028</v>
      </c>
      <c r="V2016" s="72">
        <v>3.37</v>
      </c>
      <c r="W2016" s="73">
        <v>38355</v>
      </c>
      <c r="X2016" s="72">
        <v>3.61</v>
      </c>
      <c r="Y2016" s="73"/>
    </row>
    <row r="2017" spans="4:25">
      <c r="D2017" s="83" t="e">
        <f t="shared" si="31"/>
        <v>#DIV/0!</v>
      </c>
      <c r="E2017" s="72">
        <f>ROW()</f>
        <v>2017</v>
      </c>
      <c r="K2017" s="73">
        <v>37693</v>
      </c>
      <c r="L2017" s="72">
        <v>1.1400000000000001</v>
      </c>
      <c r="M2017" s="73">
        <v>37691</v>
      </c>
      <c r="N2017" s="72">
        <v>1.415</v>
      </c>
      <c r="O2017" s="73">
        <v>37694</v>
      </c>
      <c r="P2017" s="72">
        <v>2.1720000000000002</v>
      </c>
      <c r="Q2017" s="73">
        <v>40464</v>
      </c>
      <c r="R2017" s="72">
        <v>0.89800000000000002</v>
      </c>
      <c r="S2017" s="73">
        <v>37699</v>
      </c>
      <c r="T2017" s="72">
        <v>3.2240000000000002</v>
      </c>
      <c r="U2017" s="73">
        <v>38029</v>
      </c>
      <c r="V2017" s="72">
        <v>3.25</v>
      </c>
      <c r="W2017" s="73">
        <v>38356</v>
      </c>
      <c r="X2017" s="72">
        <v>3.6390000000000002</v>
      </c>
      <c r="Y2017" s="73"/>
    </row>
    <row r="2018" spans="4:25">
      <c r="D2018" s="83" t="e">
        <f t="shared" si="31"/>
        <v>#DIV/0!</v>
      </c>
      <c r="E2018" s="72">
        <f>ROW()</f>
        <v>2018</v>
      </c>
      <c r="K2018" s="73">
        <v>37694</v>
      </c>
      <c r="L2018" s="72">
        <v>1.19</v>
      </c>
      <c r="M2018" s="73">
        <v>37692</v>
      </c>
      <c r="N2018" s="72">
        <v>1.446</v>
      </c>
      <c r="O2018" s="73">
        <v>37697</v>
      </c>
      <c r="P2018" s="72">
        <v>2.0880000000000001</v>
      </c>
      <c r="Q2018" s="73">
        <v>40465</v>
      </c>
      <c r="R2018" s="72">
        <v>0.877</v>
      </c>
      <c r="S2018" s="73">
        <v>37700</v>
      </c>
      <c r="T2018" s="72">
        <v>3.367</v>
      </c>
      <c r="U2018" s="73">
        <v>38030</v>
      </c>
      <c r="V2018" s="72">
        <v>3.2679999999999998</v>
      </c>
      <c r="W2018" s="73">
        <v>38357</v>
      </c>
      <c r="X2018" s="72">
        <v>3.7370000000000001</v>
      </c>
      <c r="Y2018" s="73"/>
    </row>
    <row r="2019" spans="4:25">
      <c r="D2019" s="83" t="e">
        <f t="shared" si="31"/>
        <v>#DIV/0!</v>
      </c>
      <c r="E2019" s="72">
        <f>ROW()</f>
        <v>2019</v>
      </c>
      <c r="K2019" s="73">
        <v>37697</v>
      </c>
      <c r="L2019" s="72">
        <v>1.1299999999999999</v>
      </c>
      <c r="M2019" s="73">
        <v>37693</v>
      </c>
      <c r="N2019" s="72">
        <v>1.5350000000000001</v>
      </c>
      <c r="O2019" s="73">
        <v>37698</v>
      </c>
      <c r="P2019" s="72">
        <v>2.2149999999999999</v>
      </c>
      <c r="Q2019" s="73">
        <v>40466</v>
      </c>
      <c r="R2019" s="72">
        <v>0.90700000000000003</v>
      </c>
      <c r="S2019" s="73">
        <v>37701</v>
      </c>
      <c r="T2019" s="72">
        <v>3.2640000000000002</v>
      </c>
      <c r="U2019" s="73">
        <v>38033</v>
      </c>
      <c r="V2019" s="72">
        <v>3.2069999999999999</v>
      </c>
      <c r="W2019" s="73">
        <v>38358</v>
      </c>
      <c r="X2019" s="72">
        <v>3.7480000000000002</v>
      </c>
      <c r="Y2019" s="73"/>
    </row>
    <row r="2020" spans="4:25">
      <c r="D2020" s="83" t="e">
        <f t="shared" si="31"/>
        <v>#DIV/0!</v>
      </c>
      <c r="E2020" s="72">
        <f>ROW()</f>
        <v>2020</v>
      </c>
      <c r="K2020" s="73">
        <v>37698</v>
      </c>
      <c r="L2020" s="72">
        <v>1.17</v>
      </c>
      <c r="M2020" s="73">
        <v>37694</v>
      </c>
      <c r="N2020" s="72">
        <v>1.625</v>
      </c>
      <c r="O2020" s="73">
        <v>37699</v>
      </c>
      <c r="P2020" s="72">
        <v>2.2759999999999998</v>
      </c>
      <c r="Q2020" s="73">
        <v>40469</v>
      </c>
      <c r="R2020" s="72">
        <v>0.89500000000000002</v>
      </c>
      <c r="S2020" s="73">
        <v>37704</v>
      </c>
      <c r="T2020" s="72">
        <v>3.3159999999999998</v>
      </c>
      <c r="U2020" s="73">
        <v>38034</v>
      </c>
      <c r="V2020" s="72">
        <v>3.1669999999999998</v>
      </c>
      <c r="W2020" s="73">
        <v>38359</v>
      </c>
      <c r="X2020" s="72">
        <v>3.7720000000000002</v>
      </c>
      <c r="Y2020" s="73"/>
    </row>
    <row r="2021" spans="4:25">
      <c r="D2021" s="83" t="e">
        <f t="shared" si="31"/>
        <v>#DIV/0!</v>
      </c>
      <c r="E2021" s="72">
        <f>ROW()</f>
        <v>2021</v>
      </c>
      <c r="K2021" s="73">
        <v>37699</v>
      </c>
      <c r="L2021" s="72">
        <v>1.18</v>
      </c>
      <c r="M2021" s="73">
        <v>37697</v>
      </c>
      <c r="N2021" s="72">
        <v>1.5329999999999999</v>
      </c>
      <c r="O2021" s="73">
        <v>37700</v>
      </c>
      <c r="P2021" s="72">
        <v>2.36</v>
      </c>
      <c r="Q2021" s="73">
        <v>40470</v>
      </c>
      <c r="R2021" s="72">
        <v>0.86899999999999999</v>
      </c>
      <c r="S2021" s="73">
        <v>37705</v>
      </c>
      <c r="T2021" s="72">
        <v>3.2490000000000001</v>
      </c>
      <c r="U2021" s="73">
        <v>38035</v>
      </c>
      <c r="V2021" s="72">
        <v>3.2010000000000001</v>
      </c>
      <c r="W2021" s="73">
        <v>38362</v>
      </c>
      <c r="X2021" s="72">
        <v>3.79</v>
      </c>
      <c r="Y2021" s="73"/>
    </row>
    <row r="2022" spans="4:25">
      <c r="D2022" s="83" t="e">
        <f t="shared" si="31"/>
        <v>#DIV/0!</v>
      </c>
      <c r="E2022" s="72">
        <f>ROW()</f>
        <v>2022</v>
      </c>
      <c r="K2022" s="73">
        <v>37700</v>
      </c>
      <c r="L2022" s="72">
        <v>1.2</v>
      </c>
      <c r="M2022" s="73">
        <v>37698</v>
      </c>
      <c r="N2022" s="72">
        <v>1.645</v>
      </c>
      <c r="O2022" s="73">
        <v>37701</v>
      </c>
      <c r="P2022" s="72">
        <v>2.2679999999999998</v>
      </c>
      <c r="Q2022" s="73">
        <v>40471</v>
      </c>
      <c r="R2022" s="72">
        <v>0.88400000000000001</v>
      </c>
      <c r="S2022" s="73">
        <v>37706</v>
      </c>
      <c r="T2022" s="72">
        <v>3.2309999999999999</v>
      </c>
      <c r="U2022" s="73">
        <v>38036</v>
      </c>
      <c r="V2022" s="72">
        <v>3.2320000000000002</v>
      </c>
      <c r="W2022" s="73">
        <v>38363</v>
      </c>
      <c r="X2022" s="72">
        <v>3.778</v>
      </c>
      <c r="Y2022" s="73"/>
    </row>
    <row r="2023" spans="4:25">
      <c r="D2023" s="83" t="e">
        <f t="shared" si="31"/>
        <v>#DIV/0!</v>
      </c>
      <c r="E2023" s="72">
        <f>ROW()</f>
        <v>2023</v>
      </c>
      <c r="K2023" s="73">
        <v>37701</v>
      </c>
      <c r="L2023" s="72">
        <v>1.17</v>
      </c>
      <c r="M2023" s="73">
        <v>37699</v>
      </c>
      <c r="N2023" s="72">
        <v>1.6879999999999999</v>
      </c>
      <c r="O2023" s="73">
        <v>37704</v>
      </c>
      <c r="P2023" s="72">
        <v>2.2970000000000002</v>
      </c>
      <c r="Q2023" s="73">
        <v>40472</v>
      </c>
      <c r="R2023" s="72">
        <v>0.88</v>
      </c>
      <c r="S2023" s="73">
        <v>37707</v>
      </c>
      <c r="T2023" s="72">
        <v>3.2</v>
      </c>
      <c r="U2023" s="73">
        <v>38037</v>
      </c>
      <c r="V2023" s="72">
        <v>3.2189999999999999</v>
      </c>
      <c r="W2023" s="73">
        <v>38364</v>
      </c>
      <c r="X2023" s="72">
        <v>3.7850000000000001</v>
      </c>
      <c r="Y2023" s="73"/>
    </row>
    <row r="2024" spans="4:25">
      <c r="D2024" s="83" t="e">
        <f t="shared" si="31"/>
        <v>#DIV/0!</v>
      </c>
      <c r="E2024" s="72">
        <f>ROW()</f>
        <v>2024</v>
      </c>
      <c r="K2024" s="73">
        <v>37704</v>
      </c>
      <c r="L2024" s="72">
        <v>1.18</v>
      </c>
      <c r="M2024" s="73">
        <v>37700</v>
      </c>
      <c r="N2024" s="72">
        <v>1.7469999999999999</v>
      </c>
      <c r="O2024" s="73">
        <v>37705</v>
      </c>
      <c r="P2024" s="72">
        <v>2.238</v>
      </c>
      <c r="Q2024" s="73">
        <v>40473</v>
      </c>
      <c r="R2024" s="72">
        <v>0.86499999999999999</v>
      </c>
      <c r="S2024" s="73">
        <v>37708</v>
      </c>
      <c r="T2024" s="72">
        <v>3.1819999999999999</v>
      </c>
      <c r="U2024" s="73">
        <v>38040</v>
      </c>
      <c r="V2024" s="72">
        <v>3.2970000000000002</v>
      </c>
      <c r="W2024" s="73">
        <v>38365</v>
      </c>
      <c r="X2024" s="72">
        <v>3.7519999999999998</v>
      </c>
      <c r="Y2024" s="73"/>
    </row>
    <row r="2025" spans="4:25">
      <c r="D2025" s="83" t="e">
        <f t="shared" si="31"/>
        <v>#DIV/0!</v>
      </c>
      <c r="E2025" s="72">
        <f>ROW()</f>
        <v>2025</v>
      </c>
      <c r="K2025" s="73">
        <v>37705</v>
      </c>
      <c r="L2025" s="72">
        <v>1.1599999999999999</v>
      </c>
      <c r="M2025" s="73">
        <v>37701</v>
      </c>
      <c r="N2025" s="72">
        <v>1.6600000000000001</v>
      </c>
      <c r="O2025" s="73">
        <v>37706</v>
      </c>
      <c r="P2025" s="72">
        <v>2.2349999999999999</v>
      </c>
      <c r="Q2025" s="73">
        <v>40476</v>
      </c>
      <c r="R2025" s="72">
        <v>0.84799999999999998</v>
      </c>
      <c r="S2025" s="73">
        <v>37711</v>
      </c>
      <c r="T2025" s="72">
        <v>3.089</v>
      </c>
      <c r="U2025" s="73">
        <v>38041</v>
      </c>
      <c r="V2025" s="72">
        <v>3.2080000000000002</v>
      </c>
      <c r="W2025" s="73">
        <v>38366</v>
      </c>
      <c r="X2025" s="72">
        <v>3.718</v>
      </c>
      <c r="Y2025" s="73"/>
    </row>
    <row r="2026" spans="4:25">
      <c r="D2026" s="83" t="e">
        <f t="shared" si="31"/>
        <v>#DIV/0!</v>
      </c>
      <c r="E2026" s="72">
        <f>ROW()</f>
        <v>2026</v>
      </c>
      <c r="K2026" s="73">
        <v>37706</v>
      </c>
      <c r="L2026" s="72">
        <v>1.1599999999999999</v>
      </c>
      <c r="M2026" s="73">
        <v>37704</v>
      </c>
      <c r="N2026" s="72">
        <v>1.6909999999999998</v>
      </c>
      <c r="O2026" s="73">
        <v>37707</v>
      </c>
      <c r="P2026" s="72">
        <v>2.1989999999999998</v>
      </c>
      <c r="Q2026" s="73">
        <v>40477</v>
      </c>
      <c r="R2026" s="72">
        <v>0.85199999999999998</v>
      </c>
      <c r="S2026" s="73">
        <v>37712</v>
      </c>
      <c r="T2026" s="72">
        <v>3.0640000000000001</v>
      </c>
      <c r="U2026" s="73">
        <v>38042</v>
      </c>
      <c r="V2026" s="72">
        <v>3.3250000000000002</v>
      </c>
      <c r="W2026" s="73">
        <v>38369</v>
      </c>
      <c r="X2026" s="72">
        <v>3.7890000000000001</v>
      </c>
      <c r="Y2026" s="73"/>
    </row>
    <row r="2027" spans="4:25">
      <c r="D2027" s="83" t="e">
        <f t="shared" si="31"/>
        <v>#DIV/0!</v>
      </c>
      <c r="E2027" s="72">
        <f>ROW()</f>
        <v>2027</v>
      </c>
      <c r="K2027" s="73">
        <v>37707</v>
      </c>
      <c r="L2027" s="72">
        <v>1.1499999999999999</v>
      </c>
      <c r="M2027" s="73">
        <v>37705</v>
      </c>
      <c r="N2027" s="72">
        <v>1.621</v>
      </c>
      <c r="O2027" s="73">
        <v>37708</v>
      </c>
      <c r="P2027" s="72">
        <v>2.17</v>
      </c>
      <c r="Q2027" s="73">
        <v>40478</v>
      </c>
      <c r="R2027" s="72">
        <v>0.85399999999999998</v>
      </c>
      <c r="S2027" s="73">
        <v>37713</v>
      </c>
      <c r="T2027" s="72">
        <v>3.1160000000000001</v>
      </c>
      <c r="U2027" s="73">
        <v>38043</v>
      </c>
      <c r="V2027" s="72">
        <v>3.3130000000000002</v>
      </c>
      <c r="W2027" s="73">
        <v>38370</v>
      </c>
      <c r="X2027" s="72">
        <v>3.823</v>
      </c>
      <c r="Y2027" s="73"/>
    </row>
    <row r="2028" spans="4:25">
      <c r="D2028" s="83" t="e">
        <f t="shared" si="31"/>
        <v>#DIV/0!</v>
      </c>
      <c r="E2028" s="72">
        <f>ROW()</f>
        <v>2028</v>
      </c>
      <c r="K2028" s="73">
        <v>37708</v>
      </c>
      <c r="L2028" s="72">
        <v>1.1400000000000001</v>
      </c>
      <c r="M2028" s="73">
        <v>37706</v>
      </c>
      <c r="N2028" s="72">
        <v>1.62</v>
      </c>
      <c r="O2028" s="73">
        <v>37711</v>
      </c>
      <c r="P2028" s="72">
        <v>2.0619999999999998</v>
      </c>
      <c r="Q2028" s="73">
        <v>40479</v>
      </c>
      <c r="R2028" s="72">
        <v>0.84799999999999998</v>
      </c>
      <c r="S2028" s="73">
        <v>37714</v>
      </c>
      <c r="T2028" s="72">
        <v>3.2029999999999998</v>
      </c>
      <c r="U2028" s="73">
        <v>38044</v>
      </c>
      <c r="V2028" s="72">
        <v>3.351</v>
      </c>
      <c r="W2028" s="73">
        <v>38371</v>
      </c>
      <c r="X2028" s="72">
        <v>3.7930000000000001</v>
      </c>
      <c r="Y2028" s="73"/>
    </row>
    <row r="2029" spans="4:25">
      <c r="D2029" s="83" t="e">
        <f t="shared" si="31"/>
        <v>#DIV/0!</v>
      </c>
      <c r="E2029" s="72">
        <f>ROW()</f>
        <v>2029</v>
      </c>
      <c r="K2029" s="73">
        <v>37711</v>
      </c>
      <c r="L2029" s="72">
        <v>1.0900000000000001</v>
      </c>
      <c r="M2029" s="73">
        <v>37707</v>
      </c>
      <c r="N2029" s="72">
        <v>1.593</v>
      </c>
      <c r="O2029" s="73">
        <v>37712</v>
      </c>
      <c r="P2029" s="72">
        <v>2.0419999999999998</v>
      </c>
      <c r="Q2029" s="73">
        <v>40480</v>
      </c>
      <c r="R2029" s="72">
        <v>0.79900000000000004</v>
      </c>
      <c r="S2029" s="73">
        <v>37715</v>
      </c>
      <c r="T2029" s="72">
        <v>3.1920000000000002</v>
      </c>
      <c r="U2029" s="73">
        <v>38047</v>
      </c>
      <c r="V2029" s="72">
        <v>3.34</v>
      </c>
      <c r="W2029" s="73">
        <v>38372</v>
      </c>
      <c r="X2029" s="72">
        <v>3.69</v>
      </c>
      <c r="Y2029" s="73"/>
    </row>
    <row r="2030" spans="4:25">
      <c r="D2030" s="83" t="e">
        <f t="shared" si="31"/>
        <v>#DIV/0!</v>
      </c>
      <c r="E2030" s="72">
        <f>ROW()</f>
        <v>2030</v>
      </c>
      <c r="K2030" s="73">
        <v>37712</v>
      </c>
      <c r="L2030" s="72">
        <v>1.0900000000000001</v>
      </c>
      <c r="M2030" s="73">
        <v>37708</v>
      </c>
      <c r="N2030" s="72">
        <v>1.56</v>
      </c>
      <c r="O2030" s="73">
        <v>37713</v>
      </c>
      <c r="P2030" s="72">
        <v>2.11</v>
      </c>
      <c r="Q2030" s="73">
        <v>40483</v>
      </c>
      <c r="R2030" s="72">
        <v>0.78200000000000003</v>
      </c>
      <c r="S2030" s="73">
        <v>37718</v>
      </c>
      <c r="T2030" s="72">
        <v>3.302</v>
      </c>
      <c r="U2030" s="73">
        <v>38048</v>
      </c>
      <c r="V2030" s="72">
        <v>3.3380000000000001</v>
      </c>
      <c r="W2030" s="73">
        <v>38373</v>
      </c>
      <c r="X2030" s="72">
        <v>3.71</v>
      </c>
      <c r="Y2030" s="73"/>
    </row>
    <row r="2031" spans="4:25">
      <c r="D2031" s="83" t="e">
        <f t="shared" si="31"/>
        <v>#DIV/0!</v>
      </c>
      <c r="E2031" s="72">
        <f>ROW()</f>
        <v>2031</v>
      </c>
      <c r="K2031" s="73">
        <v>37713</v>
      </c>
      <c r="L2031" s="72">
        <v>1.1200000000000001</v>
      </c>
      <c r="M2031" s="73">
        <v>37711</v>
      </c>
      <c r="N2031" s="72">
        <v>1.4330000000000001</v>
      </c>
      <c r="O2031" s="73">
        <v>37714</v>
      </c>
      <c r="P2031" s="72">
        <v>2.1779999999999999</v>
      </c>
      <c r="Q2031" s="73">
        <v>40484</v>
      </c>
      <c r="R2031" s="72">
        <v>0.77100000000000002</v>
      </c>
      <c r="S2031" s="73">
        <v>37719</v>
      </c>
      <c r="T2031" s="72">
        <v>3.2800000000000002</v>
      </c>
      <c r="U2031" s="73">
        <v>38049</v>
      </c>
      <c r="V2031" s="72">
        <v>3.4289999999999998</v>
      </c>
      <c r="W2031" s="73">
        <v>38376</v>
      </c>
      <c r="X2031" s="72">
        <v>3.6680000000000001</v>
      </c>
      <c r="Y2031" s="73"/>
    </row>
    <row r="2032" spans="4:25">
      <c r="D2032" s="83" t="e">
        <f t="shared" si="31"/>
        <v>#DIV/0!</v>
      </c>
      <c r="E2032" s="72">
        <f>ROW()</f>
        <v>2032</v>
      </c>
      <c r="K2032" s="73">
        <v>37714</v>
      </c>
      <c r="L2032" s="72">
        <v>1.1200000000000001</v>
      </c>
      <c r="M2032" s="73">
        <v>37712</v>
      </c>
      <c r="N2032" s="72">
        <v>1.4430000000000001</v>
      </c>
      <c r="O2032" s="73">
        <v>37715</v>
      </c>
      <c r="P2032" s="72">
        <v>2.1480000000000001</v>
      </c>
      <c r="Q2032" s="73">
        <v>40485</v>
      </c>
      <c r="R2032" s="72">
        <v>0.76500000000000001</v>
      </c>
      <c r="S2032" s="73">
        <v>37720</v>
      </c>
      <c r="T2032" s="72">
        <v>3.1629999999999998</v>
      </c>
      <c r="U2032" s="73">
        <v>38050</v>
      </c>
      <c r="V2032" s="72">
        <v>3.43</v>
      </c>
      <c r="W2032" s="73">
        <v>38377</v>
      </c>
      <c r="X2032" s="72">
        <v>3.6710000000000003</v>
      </c>
      <c r="Y2032" s="73"/>
    </row>
    <row r="2033" spans="4:25">
      <c r="D2033" s="83" t="e">
        <f t="shared" si="31"/>
        <v>#DIV/0!</v>
      </c>
      <c r="E2033" s="72">
        <f>ROW()</f>
        <v>2033</v>
      </c>
      <c r="K2033" s="73">
        <v>37715</v>
      </c>
      <c r="L2033" s="72">
        <v>1.1100000000000001</v>
      </c>
      <c r="M2033" s="73">
        <v>37713</v>
      </c>
      <c r="N2033" s="72">
        <v>1.514</v>
      </c>
      <c r="O2033" s="73">
        <v>37718</v>
      </c>
      <c r="P2033" s="72">
        <v>2.2349999999999999</v>
      </c>
      <c r="Q2033" s="73">
        <v>40486</v>
      </c>
      <c r="R2033" s="72">
        <v>0.71599999999999997</v>
      </c>
      <c r="S2033" s="73">
        <v>37721</v>
      </c>
      <c r="T2033" s="72">
        <v>3.145</v>
      </c>
      <c r="U2033" s="73">
        <v>38051</v>
      </c>
      <c r="V2033" s="72">
        <v>3.383</v>
      </c>
      <c r="W2033" s="73">
        <v>38378</v>
      </c>
      <c r="X2033" s="72">
        <v>3.6840000000000002</v>
      </c>
      <c r="Y2033" s="73"/>
    </row>
    <row r="2034" spans="4:25">
      <c r="D2034" s="83" t="e">
        <f t="shared" si="31"/>
        <v>#DIV/0!</v>
      </c>
      <c r="E2034" s="72">
        <f>ROW()</f>
        <v>2034</v>
      </c>
      <c r="K2034" s="73">
        <v>37718</v>
      </c>
      <c r="L2034" s="72">
        <v>1.1400000000000001</v>
      </c>
      <c r="M2034" s="73">
        <v>37714</v>
      </c>
      <c r="N2034" s="72">
        <v>1.5620000000000001</v>
      </c>
      <c r="O2034" s="73">
        <v>37719</v>
      </c>
      <c r="P2034" s="72">
        <v>2.222</v>
      </c>
      <c r="Q2034" s="73">
        <v>40487</v>
      </c>
      <c r="R2034" s="72">
        <v>0.68700000000000006</v>
      </c>
      <c r="S2034" s="73">
        <v>37722</v>
      </c>
      <c r="T2034" s="72">
        <v>3.1829999999999998</v>
      </c>
      <c r="U2034" s="73">
        <v>38054</v>
      </c>
      <c r="V2034" s="72">
        <v>3.1840000000000002</v>
      </c>
      <c r="W2034" s="73">
        <v>38379</v>
      </c>
      <c r="X2034" s="72">
        <v>3.6619999999999999</v>
      </c>
      <c r="Y2034" s="73"/>
    </row>
    <row r="2035" spans="4:25">
      <c r="D2035" s="83" t="e">
        <f t="shared" si="31"/>
        <v>#DIV/0!</v>
      </c>
      <c r="E2035" s="72">
        <f>ROW()</f>
        <v>2035</v>
      </c>
      <c r="K2035" s="73">
        <v>37719</v>
      </c>
      <c r="L2035" s="72">
        <v>1.1299999999999999</v>
      </c>
      <c r="M2035" s="73">
        <v>37715</v>
      </c>
      <c r="N2035" s="72">
        <v>1.5230000000000001</v>
      </c>
      <c r="O2035" s="73">
        <v>37720</v>
      </c>
      <c r="P2035" s="72">
        <v>2.1280000000000001</v>
      </c>
      <c r="Q2035" s="73">
        <v>40490</v>
      </c>
      <c r="R2035" s="72">
        <v>0.71599999999999997</v>
      </c>
      <c r="S2035" s="73">
        <v>37725</v>
      </c>
      <c r="T2035" s="72">
        <v>3.238</v>
      </c>
      <c r="U2035" s="73">
        <v>38055</v>
      </c>
      <c r="V2035" s="72">
        <v>3.14</v>
      </c>
      <c r="W2035" s="73">
        <v>38380</v>
      </c>
      <c r="X2035" s="72">
        <v>3.6179999999999999</v>
      </c>
      <c r="Y2035" s="73"/>
    </row>
    <row r="2036" spans="4:25">
      <c r="D2036" s="83" t="e">
        <f t="shared" si="31"/>
        <v>#DIV/0!</v>
      </c>
      <c r="E2036" s="72">
        <f>ROW()</f>
        <v>2036</v>
      </c>
      <c r="K2036" s="73">
        <v>37720</v>
      </c>
      <c r="L2036" s="72">
        <v>1.1299999999999999</v>
      </c>
      <c r="M2036" s="73">
        <v>37718</v>
      </c>
      <c r="N2036" s="72">
        <v>1.599</v>
      </c>
      <c r="O2036" s="73">
        <v>37721</v>
      </c>
      <c r="P2036" s="72">
        <v>2.1120000000000001</v>
      </c>
      <c r="Q2036" s="73">
        <v>40491</v>
      </c>
      <c r="R2036" s="72">
        <v>0.73599999999999999</v>
      </c>
      <c r="S2036" s="73">
        <v>37726</v>
      </c>
      <c r="T2036" s="72">
        <v>3.2810000000000001</v>
      </c>
      <c r="U2036" s="73">
        <v>38056</v>
      </c>
      <c r="V2036" s="72">
        <v>3.1469999999999998</v>
      </c>
      <c r="W2036" s="73">
        <v>38383</v>
      </c>
      <c r="X2036" s="72">
        <v>3.621</v>
      </c>
      <c r="Y2036" s="73"/>
    </row>
    <row r="2037" spans="4:25">
      <c r="D2037" s="83" t="e">
        <f t="shared" si="31"/>
        <v>#DIV/0!</v>
      </c>
      <c r="E2037" s="72">
        <f>ROW()</f>
        <v>2037</v>
      </c>
      <c r="K2037" s="73">
        <v>37721</v>
      </c>
      <c r="L2037" s="72">
        <v>1.1400000000000001</v>
      </c>
      <c r="M2037" s="73">
        <v>37719</v>
      </c>
      <c r="N2037" s="72">
        <v>1.593</v>
      </c>
      <c r="O2037" s="73">
        <v>37722</v>
      </c>
      <c r="P2037" s="72">
        <v>2.16</v>
      </c>
      <c r="Q2037" s="73">
        <v>40492</v>
      </c>
      <c r="R2037" s="72">
        <v>0.81499999999999995</v>
      </c>
      <c r="S2037" s="73">
        <v>37727</v>
      </c>
      <c r="T2037" s="72">
        <v>3.254</v>
      </c>
      <c r="U2037" s="73">
        <v>38057</v>
      </c>
      <c r="V2037" s="72">
        <v>3.1760000000000002</v>
      </c>
      <c r="W2037" s="73">
        <v>38384</v>
      </c>
      <c r="X2037" s="72">
        <v>3.6470000000000002</v>
      </c>
      <c r="Y2037" s="73"/>
    </row>
    <row r="2038" spans="4:25">
      <c r="D2038" s="83" t="e">
        <f t="shared" si="31"/>
        <v>#DIV/0!</v>
      </c>
      <c r="E2038" s="72">
        <f>ROW()</f>
        <v>2038</v>
      </c>
      <c r="K2038" s="73">
        <v>37722</v>
      </c>
      <c r="L2038" s="72">
        <v>1.1599999999999999</v>
      </c>
      <c r="M2038" s="73">
        <v>37720</v>
      </c>
      <c r="N2038" s="72">
        <v>1.526</v>
      </c>
      <c r="O2038" s="73">
        <v>37725</v>
      </c>
      <c r="P2038" s="72">
        <v>2.2160000000000002</v>
      </c>
      <c r="Q2038" s="73">
        <v>40493</v>
      </c>
      <c r="R2038" s="72">
        <v>0.81200000000000006</v>
      </c>
      <c r="S2038" s="73">
        <v>37728</v>
      </c>
      <c r="T2038" s="72">
        <v>3.161</v>
      </c>
      <c r="U2038" s="73">
        <v>38058</v>
      </c>
      <c r="V2038" s="72">
        <v>3.1320000000000001</v>
      </c>
      <c r="W2038" s="73">
        <v>38385</v>
      </c>
      <c r="X2038" s="72">
        <v>3.6070000000000002</v>
      </c>
      <c r="Y2038" s="73"/>
    </row>
    <row r="2039" spans="4:25">
      <c r="D2039" s="83" t="e">
        <f t="shared" si="31"/>
        <v>#DIV/0!</v>
      </c>
      <c r="E2039" s="72">
        <f>ROW()</f>
        <v>2039</v>
      </c>
      <c r="K2039" s="73">
        <v>37725</v>
      </c>
      <c r="L2039" s="72">
        <v>1.19</v>
      </c>
      <c r="M2039" s="73">
        <v>37721</v>
      </c>
      <c r="N2039" s="72">
        <v>1.498</v>
      </c>
      <c r="O2039" s="73">
        <v>37726</v>
      </c>
      <c r="P2039" s="72">
        <v>2.2480000000000002</v>
      </c>
      <c r="Q2039" s="73">
        <v>40494</v>
      </c>
      <c r="R2039" s="72">
        <v>0.83499999999999996</v>
      </c>
      <c r="S2039" s="73">
        <v>37733</v>
      </c>
      <c r="T2039" s="72">
        <v>3.2359999999999998</v>
      </c>
      <c r="U2039" s="73">
        <v>38061</v>
      </c>
      <c r="V2039" s="72">
        <v>3.18</v>
      </c>
      <c r="W2039" s="73">
        <v>38386</v>
      </c>
      <c r="X2039" s="72">
        <v>3.6070000000000002</v>
      </c>
      <c r="Y2039" s="73"/>
    </row>
    <row r="2040" spans="4:25">
      <c r="D2040" s="83" t="e">
        <f t="shared" si="31"/>
        <v>#DIV/0!</v>
      </c>
      <c r="E2040" s="72">
        <f>ROW()</f>
        <v>2040</v>
      </c>
      <c r="K2040" s="73">
        <v>37726</v>
      </c>
      <c r="L2040" s="72">
        <v>1.21</v>
      </c>
      <c r="M2040" s="73">
        <v>37722</v>
      </c>
      <c r="N2040" s="72">
        <v>1.5580000000000001</v>
      </c>
      <c r="O2040" s="73">
        <v>37727</v>
      </c>
      <c r="P2040" s="72">
        <v>2.242</v>
      </c>
      <c r="Q2040" s="73">
        <v>40497</v>
      </c>
      <c r="R2040" s="72">
        <v>0.89200000000000002</v>
      </c>
      <c r="S2040" s="73">
        <v>37734</v>
      </c>
      <c r="T2040" s="72">
        <v>3.2229999999999999</v>
      </c>
      <c r="U2040" s="73">
        <v>38062</v>
      </c>
      <c r="V2040" s="72">
        <v>3.18</v>
      </c>
      <c r="W2040" s="73">
        <v>38387</v>
      </c>
      <c r="X2040" s="72">
        <v>3.6</v>
      </c>
      <c r="Y2040" s="73"/>
    </row>
    <row r="2041" spans="4:25">
      <c r="D2041" s="83" t="e">
        <f t="shared" si="31"/>
        <v>#DIV/0!</v>
      </c>
      <c r="E2041" s="72">
        <f>ROW()</f>
        <v>2041</v>
      </c>
      <c r="K2041" s="73">
        <v>37727</v>
      </c>
      <c r="L2041" s="72">
        <v>1.22</v>
      </c>
      <c r="M2041" s="73">
        <v>37725</v>
      </c>
      <c r="N2041" s="72">
        <v>1.623</v>
      </c>
      <c r="O2041" s="73">
        <v>37728</v>
      </c>
      <c r="P2041" s="72">
        <v>2.3140000000000001</v>
      </c>
      <c r="Q2041" s="73">
        <v>40498</v>
      </c>
      <c r="R2041" s="72">
        <v>1.02</v>
      </c>
      <c r="S2041" s="73">
        <v>37735</v>
      </c>
      <c r="T2041" s="72">
        <v>3.2229999999999999</v>
      </c>
      <c r="U2041" s="73">
        <v>38063</v>
      </c>
      <c r="V2041" s="72">
        <v>3.0859999999999999</v>
      </c>
      <c r="W2041" s="73">
        <v>38390</v>
      </c>
      <c r="X2041" s="72">
        <v>3.512</v>
      </c>
      <c r="Y2041" s="73"/>
    </row>
    <row r="2042" spans="4:25">
      <c r="D2042" s="83" t="e">
        <f t="shared" si="31"/>
        <v>#DIV/0!</v>
      </c>
      <c r="E2042" s="72">
        <f>ROW()</f>
        <v>2042</v>
      </c>
      <c r="K2042" s="73">
        <v>37728</v>
      </c>
      <c r="L2042" s="72">
        <v>1.2</v>
      </c>
      <c r="M2042" s="73">
        <v>37726</v>
      </c>
      <c r="N2042" s="72">
        <v>1.6619999999999999</v>
      </c>
      <c r="O2042" s="73">
        <v>37733</v>
      </c>
      <c r="P2042" s="72">
        <v>2.419</v>
      </c>
      <c r="Q2042" s="73">
        <v>40499</v>
      </c>
      <c r="R2042" s="72">
        <v>1.03</v>
      </c>
      <c r="S2042" s="73">
        <v>37736</v>
      </c>
      <c r="T2042" s="72">
        <v>3.1819999999999999</v>
      </c>
      <c r="U2042" s="73">
        <v>38064</v>
      </c>
      <c r="V2042" s="72">
        <v>3.0739999999999998</v>
      </c>
      <c r="W2042" s="73">
        <v>38391</v>
      </c>
      <c r="X2042" s="72">
        <v>3.4910000000000001</v>
      </c>
      <c r="Y2042" s="73"/>
    </row>
    <row r="2043" spans="4:25">
      <c r="D2043" s="83" t="e">
        <f t="shared" si="31"/>
        <v>#DIV/0!</v>
      </c>
      <c r="E2043" s="72">
        <f>ROW()</f>
        <v>2043</v>
      </c>
      <c r="K2043" s="73">
        <v>37733</v>
      </c>
      <c r="L2043" s="72">
        <v>1.28</v>
      </c>
      <c r="M2043" s="73">
        <v>37727</v>
      </c>
      <c r="N2043" s="72">
        <v>1.6619999999999999</v>
      </c>
      <c r="O2043" s="73">
        <v>37734</v>
      </c>
      <c r="P2043" s="72">
        <v>2.3970000000000002</v>
      </c>
      <c r="Q2043" s="73">
        <v>40500</v>
      </c>
      <c r="R2043" s="72">
        <v>1.04</v>
      </c>
      <c r="S2043" s="73">
        <v>37739</v>
      </c>
      <c r="T2043" s="72">
        <v>3.1349999999999998</v>
      </c>
      <c r="U2043" s="73">
        <v>38065</v>
      </c>
      <c r="V2043" s="72">
        <v>3.11</v>
      </c>
      <c r="W2043" s="73">
        <v>38397</v>
      </c>
      <c r="X2043" s="72">
        <v>3.5049999999999999</v>
      </c>
      <c r="Y2043" s="73"/>
    </row>
    <row r="2044" spans="4:25">
      <c r="D2044" s="83" t="e">
        <f t="shared" si="31"/>
        <v>#DIV/0!</v>
      </c>
      <c r="E2044" s="72">
        <f>ROW()</f>
        <v>2044</v>
      </c>
      <c r="K2044" s="73">
        <v>37734</v>
      </c>
      <c r="L2044" s="72">
        <v>1.31</v>
      </c>
      <c r="M2044" s="73">
        <v>37728</v>
      </c>
      <c r="N2044" s="72">
        <v>1.5939999999999999</v>
      </c>
      <c r="O2044" s="73">
        <v>37735</v>
      </c>
      <c r="P2044" s="72">
        <v>2.3759999999999999</v>
      </c>
      <c r="Q2044" s="73">
        <v>40501</v>
      </c>
      <c r="R2044" s="72">
        <v>1.018</v>
      </c>
      <c r="S2044" s="73">
        <v>37740</v>
      </c>
      <c r="T2044" s="72">
        <v>3.121</v>
      </c>
      <c r="U2044" s="73">
        <v>38068</v>
      </c>
      <c r="V2044" s="72">
        <v>3.1310000000000002</v>
      </c>
      <c r="W2044" s="73">
        <v>38398</v>
      </c>
      <c r="X2044" s="72">
        <v>3.5049999999999999</v>
      </c>
      <c r="Y2044" s="73"/>
    </row>
    <row r="2045" spans="4:25">
      <c r="D2045" s="83" t="e">
        <f t="shared" si="31"/>
        <v>#DIV/0!</v>
      </c>
      <c r="E2045" s="72">
        <f>ROW()</f>
        <v>2045</v>
      </c>
      <c r="K2045" s="73">
        <v>37735</v>
      </c>
      <c r="L2045" s="72">
        <v>1.3</v>
      </c>
      <c r="M2045" s="73">
        <v>37733</v>
      </c>
      <c r="N2045" s="72">
        <v>1.6879999999999999</v>
      </c>
      <c r="O2045" s="73">
        <v>37736</v>
      </c>
      <c r="P2045" s="72">
        <v>2.351</v>
      </c>
      <c r="Q2045" s="73">
        <v>40504</v>
      </c>
      <c r="R2045" s="72">
        <v>1.038</v>
      </c>
      <c r="S2045" s="73">
        <v>37741</v>
      </c>
      <c r="T2045" s="72">
        <v>3.1150000000000002</v>
      </c>
      <c r="U2045" s="73">
        <v>38069</v>
      </c>
      <c r="V2045" s="72">
        <v>3.05</v>
      </c>
      <c r="W2045" s="73">
        <v>38399</v>
      </c>
      <c r="X2045" s="72">
        <v>3.5089999999999999</v>
      </c>
      <c r="Y2045" s="73"/>
    </row>
    <row r="2046" spans="4:25">
      <c r="D2046" s="83" t="e">
        <f t="shared" si="31"/>
        <v>#DIV/0!</v>
      </c>
      <c r="E2046" s="72">
        <f>ROW()</f>
        <v>2046</v>
      </c>
      <c r="K2046" s="73">
        <v>37736</v>
      </c>
      <c r="L2046" s="72">
        <v>1.32</v>
      </c>
      <c r="M2046" s="73">
        <v>37734</v>
      </c>
      <c r="N2046" s="72">
        <v>1.6819999999999999</v>
      </c>
      <c r="O2046" s="73">
        <v>37739</v>
      </c>
      <c r="P2046" s="72">
        <v>2.302</v>
      </c>
      <c r="Q2046" s="73">
        <v>40505</v>
      </c>
      <c r="R2046" s="72">
        <v>0.98799999999999999</v>
      </c>
      <c r="S2046" s="73">
        <v>37743</v>
      </c>
      <c r="T2046" s="72">
        <v>2.9910000000000001</v>
      </c>
      <c r="U2046" s="73">
        <v>38070</v>
      </c>
      <c r="V2046" s="72">
        <v>3.0459999999999998</v>
      </c>
      <c r="W2046" s="73">
        <v>38400</v>
      </c>
      <c r="X2046" s="72">
        <v>3.548</v>
      </c>
      <c r="Y2046" s="73"/>
    </row>
    <row r="2047" spans="4:25">
      <c r="D2047" s="83" t="e">
        <f t="shared" si="31"/>
        <v>#DIV/0!</v>
      </c>
      <c r="E2047" s="72">
        <f>ROW()</f>
        <v>2047</v>
      </c>
      <c r="K2047" s="73">
        <v>37739</v>
      </c>
      <c r="L2047" s="72">
        <v>1.3</v>
      </c>
      <c r="M2047" s="73">
        <v>37735</v>
      </c>
      <c r="N2047" s="72">
        <v>1.647</v>
      </c>
      <c r="O2047" s="73">
        <v>37740</v>
      </c>
      <c r="P2047" s="72">
        <v>2.2869999999999999</v>
      </c>
      <c r="Q2047" s="73">
        <v>40506</v>
      </c>
      <c r="R2047" s="72">
        <v>0.96599999999999997</v>
      </c>
      <c r="S2047" s="73">
        <v>37747</v>
      </c>
      <c r="T2047" s="72">
        <v>3.0449999999999999</v>
      </c>
      <c r="U2047" s="73">
        <v>38071</v>
      </c>
      <c r="V2047" s="72">
        <v>3.0950000000000002</v>
      </c>
      <c r="W2047" s="73">
        <v>38401</v>
      </c>
      <c r="X2047" s="72">
        <v>3.6349999999999998</v>
      </c>
      <c r="Y2047" s="73"/>
    </row>
    <row r="2048" spans="4:25">
      <c r="D2048" s="83" t="e">
        <f t="shared" si="31"/>
        <v>#DIV/0!</v>
      </c>
      <c r="E2048" s="72">
        <f>ROW()</f>
        <v>2048</v>
      </c>
      <c r="K2048" s="73">
        <v>37740</v>
      </c>
      <c r="L2048" s="72">
        <v>1.27</v>
      </c>
      <c r="M2048" s="73">
        <v>37736</v>
      </c>
      <c r="N2048" s="72">
        <v>1.647</v>
      </c>
      <c r="O2048" s="73">
        <v>37741</v>
      </c>
      <c r="P2048" s="72">
        <v>2.274</v>
      </c>
      <c r="Q2048" s="73">
        <v>40507</v>
      </c>
      <c r="R2048" s="72">
        <v>1.05</v>
      </c>
      <c r="S2048" s="73">
        <v>37748</v>
      </c>
      <c r="T2048" s="72">
        <v>2.9459999999999997</v>
      </c>
      <c r="U2048" s="73">
        <v>38072</v>
      </c>
      <c r="V2048" s="72">
        <v>3.1419999999999999</v>
      </c>
      <c r="W2048" s="73">
        <v>38404</v>
      </c>
      <c r="X2048" s="72">
        <v>3.758</v>
      </c>
      <c r="Y2048" s="73"/>
    </row>
    <row r="2049" spans="4:25">
      <c r="D2049" s="83" t="e">
        <f t="shared" si="31"/>
        <v>#DIV/0!</v>
      </c>
      <c r="E2049" s="72">
        <f>ROW()</f>
        <v>2049</v>
      </c>
      <c r="K2049" s="73">
        <v>37741</v>
      </c>
      <c r="L2049" s="72">
        <v>1.25</v>
      </c>
      <c r="M2049" s="73">
        <v>37739</v>
      </c>
      <c r="N2049" s="72">
        <v>1.583</v>
      </c>
      <c r="O2049" s="73">
        <v>37743</v>
      </c>
      <c r="P2049" s="72">
        <v>2.1480000000000001</v>
      </c>
      <c r="Q2049" s="73">
        <v>40508</v>
      </c>
      <c r="R2049" s="72">
        <v>1.0569999999999999</v>
      </c>
      <c r="S2049" s="73">
        <v>37750</v>
      </c>
      <c r="T2049" s="72">
        <v>2.831</v>
      </c>
      <c r="U2049" s="73">
        <v>38075</v>
      </c>
      <c r="V2049" s="72">
        <v>3.2320000000000002</v>
      </c>
      <c r="W2049" s="73">
        <v>38405</v>
      </c>
      <c r="X2049" s="72">
        <v>3.8149999999999999</v>
      </c>
      <c r="Y2049" s="73"/>
    </row>
    <row r="2050" spans="4:25">
      <c r="D2050" s="83" t="e">
        <f t="shared" si="31"/>
        <v>#DIV/0!</v>
      </c>
      <c r="E2050" s="72">
        <f>ROW()</f>
        <v>2050</v>
      </c>
      <c r="K2050" s="73">
        <v>37743</v>
      </c>
      <c r="L2050" s="72">
        <v>1.19</v>
      </c>
      <c r="M2050" s="73">
        <v>37740</v>
      </c>
      <c r="N2050" s="72">
        <v>1.56</v>
      </c>
      <c r="O2050" s="73">
        <v>37746</v>
      </c>
      <c r="P2050" s="72">
        <v>2.2330000000000001</v>
      </c>
      <c r="Q2050" s="73">
        <v>40511</v>
      </c>
      <c r="R2050" s="72">
        <v>1.077</v>
      </c>
      <c r="S2050" s="73">
        <v>37753</v>
      </c>
      <c r="T2050" s="72">
        <v>2.7679999999999998</v>
      </c>
      <c r="U2050" s="73">
        <v>38076</v>
      </c>
      <c r="V2050" s="72">
        <v>3.2519999999999998</v>
      </c>
      <c r="W2050" s="73">
        <v>38406</v>
      </c>
      <c r="X2050" s="72">
        <v>3.8109999999999999</v>
      </c>
      <c r="Y2050" s="73"/>
    </row>
    <row r="2051" spans="4:25">
      <c r="D2051" s="83" t="e">
        <f t="shared" si="31"/>
        <v>#DIV/0!</v>
      </c>
      <c r="E2051" s="72">
        <f>ROW()</f>
        <v>2051</v>
      </c>
      <c r="K2051" s="73">
        <v>37746</v>
      </c>
      <c r="L2051" s="72">
        <v>1.21</v>
      </c>
      <c r="M2051" s="73">
        <v>37741</v>
      </c>
      <c r="N2051" s="72">
        <v>1.548</v>
      </c>
      <c r="O2051" s="73">
        <v>37747</v>
      </c>
      <c r="P2051" s="72">
        <v>2.2010000000000001</v>
      </c>
      <c r="Q2051" s="73">
        <v>40512</v>
      </c>
      <c r="R2051" s="72">
        <v>1.0609999999999999</v>
      </c>
      <c r="S2051" s="73">
        <v>37754</v>
      </c>
      <c r="T2051" s="72">
        <v>2.7629999999999999</v>
      </c>
      <c r="U2051" s="73">
        <v>38077</v>
      </c>
      <c r="V2051" s="72">
        <v>3.2469999999999999</v>
      </c>
      <c r="W2051" s="73">
        <v>38407</v>
      </c>
      <c r="X2051" s="72">
        <v>3.8340000000000001</v>
      </c>
      <c r="Y2051" s="73"/>
    </row>
    <row r="2052" spans="4:25">
      <c r="D2052" s="83" t="e">
        <f t="shared" si="31"/>
        <v>#DIV/0!</v>
      </c>
      <c r="E2052" s="72">
        <f>ROW()</f>
        <v>2052</v>
      </c>
      <c r="K2052" s="73">
        <v>37747</v>
      </c>
      <c r="L2052" s="72">
        <v>1.19</v>
      </c>
      <c r="M2052" s="73">
        <v>37743</v>
      </c>
      <c r="N2052" s="72">
        <v>1.4219999999999999</v>
      </c>
      <c r="O2052" s="73">
        <v>37748</v>
      </c>
      <c r="P2052" s="72">
        <v>2.09</v>
      </c>
      <c r="Q2052" s="73">
        <v>40513</v>
      </c>
      <c r="R2052" s="72">
        <v>1.0920000000000001</v>
      </c>
      <c r="S2052" s="73">
        <v>37755</v>
      </c>
      <c r="T2052" s="72">
        <v>2.766</v>
      </c>
      <c r="U2052" s="73">
        <v>38078</v>
      </c>
      <c r="V2052" s="72">
        <v>3.194</v>
      </c>
      <c r="W2052" s="73">
        <v>38408</v>
      </c>
      <c r="X2052" s="72">
        <v>3.863</v>
      </c>
      <c r="Y2052" s="73"/>
    </row>
    <row r="2053" spans="4:25">
      <c r="D2053" s="83" t="e">
        <f t="shared" si="31"/>
        <v>#DIV/0!</v>
      </c>
      <c r="E2053" s="72">
        <f>ROW()</f>
        <v>2053</v>
      </c>
      <c r="K2053" s="73">
        <v>37748</v>
      </c>
      <c r="L2053" s="72">
        <v>1.1599999999999999</v>
      </c>
      <c r="M2053" s="73">
        <v>37746</v>
      </c>
      <c r="N2053" s="72">
        <v>1.5169999999999999</v>
      </c>
      <c r="O2053" s="73">
        <v>37750</v>
      </c>
      <c r="P2053" s="72">
        <v>2.0139999999999998</v>
      </c>
      <c r="Q2053" s="73">
        <v>40514</v>
      </c>
      <c r="R2053" s="72">
        <v>1.204</v>
      </c>
      <c r="S2053" s="73">
        <v>37756</v>
      </c>
      <c r="T2053" s="72">
        <v>2.6470000000000002</v>
      </c>
      <c r="U2053" s="73">
        <v>38079</v>
      </c>
      <c r="V2053" s="72">
        <v>3.2189999999999999</v>
      </c>
      <c r="W2053" s="73">
        <v>38411</v>
      </c>
      <c r="X2053" s="72">
        <v>3.851</v>
      </c>
      <c r="Y2053" s="73"/>
    </row>
    <row r="2054" spans="4:25">
      <c r="D2054" s="83" t="e">
        <f t="shared" si="31"/>
        <v>#DIV/0!</v>
      </c>
      <c r="E2054" s="72">
        <f>ROW()</f>
        <v>2054</v>
      </c>
      <c r="K2054" s="73">
        <v>37750</v>
      </c>
      <c r="L2054" s="72">
        <v>1.1599999999999999</v>
      </c>
      <c r="M2054" s="73">
        <v>37747</v>
      </c>
      <c r="N2054" s="72">
        <v>1.482</v>
      </c>
      <c r="O2054" s="73">
        <v>37753</v>
      </c>
      <c r="P2054" s="72">
        <v>1.9550000000000001</v>
      </c>
      <c r="Q2054" s="73">
        <v>40515</v>
      </c>
      <c r="R2054" s="72">
        <v>1.23</v>
      </c>
      <c r="S2054" s="73">
        <v>37757</v>
      </c>
      <c r="T2054" s="72">
        <v>2.7119999999999997</v>
      </c>
      <c r="U2054" s="73">
        <v>38083</v>
      </c>
      <c r="V2054" s="72">
        <v>3.5060000000000002</v>
      </c>
      <c r="W2054" s="73">
        <v>38412</v>
      </c>
      <c r="X2054" s="72">
        <v>3.9449999999999998</v>
      </c>
      <c r="Y2054" s="73"/>
    </row>
    <row r="2055" spans="4:25">
      <c r="D2055" s="83" t="e">
        <f t="shared" si="31"/>
        <v>#DIV/0!</v>
      </c>
      <c r="E2055" s="72">
        <f>ROW()</f>
        <v>2055</v>
      </c>
      <c r="K2055" s="73">
        <v>37753</v>
      </c>
      <c r="L2055" s="72">
        <v>1.1299999999999999</v>
      </c>
      <c r="M2055" s="73">
        <v>37748</v>
      </c>
      <c r="N2055" s="72">
        <v>1.401</v>
      </c>
      <c r="O2055" s="73">
        <v>37754</v>
      </c>
      <c r="P2055" s="72">
        <v>1.952</v>
      </c>
      <c r="Q2055" s="73">
        <v>40518</v>
      </c>
      <c r="R2055" s="72">
        <v>1.1539999999999999</v>
      </c>
      <c r="S2055" s="73">
        <v>37760</v>
      </c>
      <c r="T2055" s="72">
        <v>2.5310000000000001</v>
      </c>
      <c r="U2055" s="73">
        <v>38084</v>
      </c>
      <c r="V2055" s="72">
        <v>3.4369999999999998</v>
      </c>
      <c r="W2055" s="73">
        <v>38413</v>
      </c>
      <c r="X2055" s="72">
        <v>4.0209999999999999</v>
      </c>
      <c r="Y2055" s="73"/>
    </row>
    <row r="2056" spans="4:25">
      <c r="D2056" s="83" t="e">
        <f t="shared" si="31"/>
        <v>#DIV/0!</v>
      </c>
      <c r="E2056" s="72">
        <f>ROW()</f>
        <v>2056</v>
      </c>
      <c r="K2056" s="73">
        <v>37754</v>
      </c>
      <c r="L2056" s="72">
        <v>1.1299999999999999</v>
      </c>
      <c r="M2056" s="73">
        <v>37750</v>
      </c>
      <c r="N2056" s="72">
        <v>1.411</v>
      </c>
      <c r="O2056" s="73">
        <v>37755</v>
      </c>
      <c r="P2056" s="72">
        <v>2</v>
      </c>
      <c r="Q2056" s="73">
        <v>40519</v>
      </c>
      <c r="R2056" s="72">
        <v>1.1160000000000001</v>
      </c>
      <c r="S2056" s="73">
        <v>37761</v>
      </c>
      <c r="T2056" s="72">
        <v>2.5569999999999999</v>
      </c>
      <c r="U2056" s="73">
        <v>38085</v>
      </c>
      <c r="V2056" s="72">
        <v>3.44</v>
      </c>
      <c r="W2056" s="73">
        <v>38414</v>
      </c>
      <c r="X2056" s="72">
        <v>4.0540000000000003</v>
      </c>
      <c r="Y2056" s="73"/>
    </row>
    <row r="2057" spans="4:25">
      <c r="D2057" s="83" t="e">
        <f t="shared" si="31"/>
        <v>#DIV/0!</v>
      </c>
      <c r="E2057" s="72">
        <f>ROW()</f>
        <v>2057</v>
      </c>
      <c r="K2057" s="73">
        <v>37755</v>
      </c>
      <c r="L2057" s="72">
        <v>1.18</v>
      </c>
      <c r="M2057" s="73">
        <v>37753</v>
      </c>
      <c r="N2057" s="72">
        <v>1.3740000000000001</v>
      </c>
      <c r="O2057" s="73">
        <v>37756</v>
      </c>
      <c r="P2057" s="72">
        <v>1.889</v>
      </c>
      <c r="Q2057" s="73">
        <v>40520</v>
      </c>
      <c r="R2057" s="72">
        <v>1.2370000000000001</v>
      </c>
      <c r="S2057" s="73">
        <v>37762</v>
      </c>
      <c r="T2057" s="72">
        <v>2.4729999999999999</v>
      </c>
      <c r="U2057" s="73">
        <v>38090</v>
      </c>
      <c r="V2057" s="72">
        <v>3.488</v>
      </c>
      <c r="W2057" s="73">
        <v>38415</v>
      </c>
      <c r="X2057" s="72">
        <v>4.0830000000000002</v>
      </c>
      <c r="Y2057" s="73"/>
    </row>
    <row r="2058" spans="4:25">
      <c r="D2058" s="83" t="e">
        <f t="shared" si="31"/>
        <v>#DIV/0!</v>
      </c>
      <c r="E2058" s="72">
        <f>ROW()</f>
        <v>2058</v>
      </c>
      <c r="K2058" s="73">
        <v>37756</v>
      </c>
      <c r="L2058" s="72">
        <v>1.1400000000000001</v>
      </c>
      <c r="M2058" s="73">
        <v>37754</v>
      </c>
      <c r="N2058" s="72">
        <v>1.379</v>
      </c>
      <c r="O2058" s="73">
        <v>37757</v>
      </c>
      <c r="P2058" s="72">
        <v>1.966</v>
      </c>
      <c r="Q2058" s="73">
        <v>40521</v>
      </c>
      <c r="R2058" s="72">
        <v>1.2629999999999999</v>
      </c>
      <c r="S2058" s="73">
        <v>37763</v>
      </c>
      <c r="T2058" s="72">
        <v>2.504</v>
      </c>
      <c r="U2058" s="73">
        <v>38091</v>
      </c>
      <c r="V2058" s="72">
        <v>3.62</v>
      </c>
      <c r="W2058" s="73">
        <v>38418</v>
      </c>
      <c r="X2058" s="72">
        <v>4.0019999999999998</v>
      </c>
      <c r="Y2058" s="73"/>
    </row>
    <row r="2059" spans="4:25">
      <c r="D2059" s="83" t="e">
        <f t="shared" si="31"/>
        <v>#DIV/0!</v>
      </c>
      <c r="E2059" s="72">
        <f>ROW()</f>
        <v>2059</v>
      </c>
      <c r="K2059" s="73">
        <v>37757</v>
      </c>
      <c r="L2059" s="72">
        <v>1.18</v>
      </c>
      <c r="M2059" s="73">
        <v>37755</v>
      </c>
      <c r="N2059" s="72">
        <v>1.5150000000000001</v>
      </c>
      <c r="O2059" s="73">
        <v>37760</v>
      </c>
      <c r="P2059" s="72">
        <v>1.81</v>
      </c>
      <c r="Q2059" s="73">
        <v>40522</v>
      </c>
      <c r="R2059" s="72">
        <v>1.284</v>
      </c>
      <c r="S2059" s="73">
        <v>37764</v>
      </c>
      <c r="T2059" s="72">
        <v>2.468</v>
      </c>
      <c r="U2059" s="73">
        <v>38092</v>
      </c>
      <c r="V2059" s="72">
        <v>3.6539999999999999</v>
      </c>
      <c r="W2059" s="73">
        <v>38419</v>
      </c>
      <c r="X2059" s="72">
        <v>4.0309999999999997</v>
      </c>
      <c r="Y2059" s="73"/>
    </row>
    <row r="2060" spans="4:25">
      <c r="D2060" s="83" t="e">
        <f t="shared" si="31"/>
        <v>#DIV/0!</v>
      </c>
      <c r="E2060" s="72">
        <f>ROW()</f>
        <v>2060</v>
      </c>
      <c r="K2060" s="73">
        <v>37760</v>
      </c>
      <c r="L2060" s="72">
        <v>1.1200000000000001</v>
      </c>
      <c r="M2060" s="73">
        <v>37756</v>
      </c>
      <c r="N2060" s="72">
        <v>1.444</v>
      </c>
      <c r="O2060" s="73">
        <v>37761</v>
      </c>
      <c r="P2060" s="72">
        <v>1.8359999999999999</v>
      </c>
      <c r="Q2060" s="73">
        <v>40525</v>
      </c>
      <c r="R2060" s="72">
        <v>1.34</v>
      </c>
      <c r="S2060" s="73">
        <v>37767</v>
      </c>
      <c r="T2060" s="72">
        <v>2.4699999999999998</v>
      </c>
      <c r="U2060" s="73">
        <v>38093</v>
      </c>
      <c r="V2060" s="72">
        <v>3.7039999999999997</v>
      </c>
      <c r="W2060" s="73">
        <v>38420</v>
      </c>
      <c r="X2060" s="72">
        <v>4.077</v>
      </c>
      <c r="Y2060" s="73"/>
    </row>
    <row r="2061" spans="4:25">
      <c r="D2061" s="83" t="e">
        <f t="shared" si="31"/>
        <v>#DIV/0!</v>
      </c>
      <c r="E2061" s="72">
        <f>ROW()</f>
        <v>2061</v>
      </c>
      <c r="K2061" s="73">
        <v>37761</v>
      </c>
      <c r="L2061" s="72">
        <v>1.1100000000000001</v>
      </c>
      <c r="M2061" s="73">
        <v>37757</v>
      </c>
      <c r="N2061" s="72">
        <v>1.512</v>
      </c>
      <c r="O2061" s="73">
        <v>37762</v>
      </c>
      <c r="P2061" s="72">
        <v>1.778</v>
      </c>
      <c r="Q2061" s="73">
        <v>40526</v>
      </c>
      <c r="R2061" s="72">
        <v>1.286</v>
      </c>
      <c r="S2061" s="73">
        <v>37768</v>
      </c>
      <c r="T2061" s="72">
        <v>2.4470000000000001</v>
      </c>
      <c r="U2061" s="73">
        <v>38096</v>
      </c>
      <c r="V2061" s="72">
        <v>3.61</v>
      </c>
      <c r="W2061" s="73">
        <v>38421</v>
      </c>
      <c r="X2061" s="72">
        <v>4.2430000000000003</v>
      </c>
      <c r="Y2061" s="73"/>
    </row>
    <row r="2062" spans="4:25">
      <c r="D2062" s="83" t="e">
        <f t="shared" ref="D2062:D2125" si="32">LN(B2062/B2061)</f>
        <v>#DIV/0!</v>
      </c>
      <c r="E2062" s="72">
        <f>ROW()</f>
        <v>2062</v>
      </c>
      <c r="K2062" s="73">
        <v>37762</v>
      </c>
      <c r="L2062" s="72">
        <v>1.07</v>
      </c>
      <c r="M2062" s="73">
        <v>37760</v>
      </c>
      <c r="N2062" s="72">
        <v>1.361</v>
      </c>
      <c r="O2062" s="73">
        <v>37763</v>
      </c>
      <c r="P2062" s="72">
        <v>1.8260000000000001</v>
      </c>
      <c r="Q2062" s="73">
        <v>40527</v>
      </c>
      <c r="R2062" s="72">
        <v>1.286</v>
      </c>
      <c r="S2062" s="73">
        <v>37769</v>
      </c>
      <c r="T2062" s="72">
        <v>2.5</v>
      </c>
      <c r="U2062" s="73">
        <v>38097</v>
      </c>
      <c r="V2062" s="72">
        <v>3.641</v>
      </c>
      <c r="W2062" s="73">
        <v>38422</v>
      </c>
      <c r="X2062" s="72">
        <v>4.1680000000000001</v>
      </c>
      <c r="Y2062" s="73"/>
    </row>
    <row r="2063" spans="4:25">
      <c r="D2063" s="83" t="e">
        <f t="shared" si="32"/>
        <v>#DIV/0!</v>
      </c>
      <c r="E2063" s="72">
        <f>ROW()</f>
        <v>2063</v>
      </c>
      <c r="K2063" s="73">
        <v>37763</v>
      </c>
      <c r="L2063" s="72">
        <v>1.0900000000000001</v>
      </c>
      <c r="M2063" s="73">
        <v>37761</v>
      </c>
      <c r="N2063" s="72">
        <v>1.365</v>
      </c>
      <c r="O2063" s="73">
        <v>37764</v>
      </c>
      <c r="P2063" s="72">
        <v>1.8069999999999999</v>
      </c>
      <c r="Q2063" s="73">
        <v>40528</v>
      </c>
      <c r="R2063" s="72">
        <v>1.286</v>
      </c>
      <c r="S2063" s="73">
        <v>37770</v>
      </c>
      <c r="T2063" s="72">
        <v>2.4910000000000001</v>
      </c>
      <c r="U2063" s="73">
        <v>38098</v>
      </c>
      <c r="V2063" s="72">
        <v>3.7439999999999998</v>
      </c>
      <c r="W2063" s="73">
        <v>38425</v>
      </c>
      <c r="X2063" s="72">
        <v>4.2300000000000004</v>
      </c>
      <c r="Y2063" s="73"/>
    </row>
    <row r="2064" spans="4:25">
      <c r="D2064" s="83" t="e">
        <f t="shared" si="32"/>
        <v>#DIV/0!</v>
      </c>
      <c r="E2064" s="72">
        <f>ROW()</f>
        <v>2064</v>
      </c>
      <c r="K2064" s="73">
        <v>37764</v>
      </c>
      <c r="L2064" s="72">
        <v>1.08</v>
      </c>
      <c r="M2064" s="73">
        <v>37762</v>
      </c>
      <c r="N2064" s="72">
        <v>1.3089999999999999</v>
      </c>
      <c r="O2064" s="73">
        <v>37767</v>
      </c>
      <c r="P2064" s="72">
        <v>1.8050000000000002</v>
      </c>
      <c r="Q2064" s="73">
        <v>40529</v>
      </c>
      <c r="R2064" s="72">
        <v>1.286</v>
      </c>
      <c r="S2064" s="73">
        <v>37771</v>
      </c>
      <c r="T2064" s="72">
        <v>2.44</v>
      </c>
      <c r="U2064" s="73">
        <v>38099</v>
      </c>
      <c r="V2064" s="72">
        <v>3.6720000000000002</v>
      </c>
      <c r="W2064" s="73">
        <v>38426</v>
      </c>
      <c r="X2064" s="72">
        <v>4.2069999999999999</v>
      </c>
      <c r="Y2064" s="73"/>
    </row>
    <row r="2065" spans="4:25">
      <c r="D2065" s="83" t="e">
        <f t="shared" si="32"/>
        <v>#DIV/0!</v>
      </c>
      <c r="E2065" s="72">
        <f>ROW()</f>
        <v>2065</v>
      </c>
      <c r="K2065" s="73">
        <v>37767</v>
      </c>
      <c r="L2065" s="72">
        <v>1.07</v>
      </c>
      <c r="M2065" s="73">
        <v>37763</v>
      </c>
      <c r="N2065" s="72">
        <v>1.365</v>
      </c>
      <c r="O2065" s="73">
        <v>37768</v>
      </c>
      <c r="P2065" s="72">
        <v>1.77</v>
      </c>
      <c r="Q2065" s="73">
        <v>40532</v>
      </c>
      <c r="R2065" s="72">
        <v>1.4020000000000001</v>
      </c>
      <c r="S2065" s="73">
        <v>37774</v>
      </c>
      <c r="T2065" s="72">
        <v>2.5049999999999999</v>
      </c>
      <c r="U2065" s="73">
        <v>38100</v>
      </c>
      <c r="V2065" s="72">
        <v>3.6840000000000002</v>
      </c>
      <c r="W2065" s="73">
        <v>38427</v>
      </c>
      <c r="X2065" s="72">
        <v>4.2569999999999997</v>
      </c>
      <c r="Y2065" s="73"/>
    </row>
    <row r="2066" spans="4:25">
      <c r="D2066" s="83" t="e">
        <f t="shared" si="32"/>
        <v>#DIV/0!</v>
      </c>
      <c r="E2066" s="72">
        <f>ROW()</f>
        <v>2066</v>
      </c>
      <c r="K2066" s="73">
        <v>37768</v>
      </c>
      <c r="L2066" s="72">
        <v>1.05</v>
      </c>
      <c r="M2066" s="73">
        <v>37764</v>
      </c>
      <c r="N2066" s="72">
        <v>1.349</v>
      </c>
      <c r="O2066" s="73">
        <v>37769</v>
      </c>
      <c r="P2066" s="72">
        <v>1.796</v>
      </c>
      <c r="Q2066" s="73">
        <v>40533</v>
      </c>
      <c r="R2066" s="72">
        <v>1.41</v>
      </c>
      <c r="S2066" s="73">
        <v>37775</v>
      </c>
      <c r="T2066" s="72">
        <v>2.492</v>
      </c>
      <c r="U2066" s="73">
        <v>38103</v>
      </c>
      <c r="V2066" s="72">
        <v>3.806</v>
      </c>
      <c r="W2066" s="73">
        <v>38428</v>
      </c>
      <c r="X2066" s="72">
        <v>4.24</v>
      </c>
      <c r="Y2066" s="73"/>
    </row>
    <row r="2067" spans="4:25">
      <c r="D2067" s="83" t="e">
        <f t="shared" si="32"/>
        <v>#DIV/0!</v>
      </c>
      <c r="E2067" s="72">
        <f>ROW()</f>
        <v>2067</v>
      </c>
      <c r="K2067" s="73">
        <v>37769</v>
      </c>
      <c r="L2067" s="72">
        <v>1.08</v>
      </c>
      <c r="M2067" s="73">
        <v>37767</v>
      </c>
      <c r="N2067" s="72">
        <v>1.353</v>
      </c>
      <c r="O2067" s="73">
        <v>37770</v>
      </c>
      <c r="P2067" s="72">
        <v>1.764</v>
      </c>
      <c r="Q2067" s="73">
        <v>40534</v>
      </c>
      <c r="R2067" s="72">
        <v>1.3919999999999999</v>
      </c>
      <c r="S2067" s="73">
        <v>37777</v>
      </c>
      <c r="T2067" s="72">
        <v>2.4089999999999998</v>
      </c>
      <c r="U2067" s="73">
        <v>38104</v>
      </c>
      <c r="V2067" s="72">
        <v>3.7810000000000001</v>
      </c>
      <c r="W2067" s="73">
        <v>38429</v>
      </c>
      <c r="X2067" s="72">
        <v>4.2320000000000002</v>
      </c>
      <c r="Y2067" s="73"/>
    </row>
    <row r="2068" spans="4:25">
      <c r="D2068" s="83" t="e">
        <f t="shared" si="32"/>
        <v>#DIV/0!</v>
      </c>
      <c r="E2068" s="72">
        <f>ROW()</f>
        <v>2068</v>
      </c>
      <c r="K2068" s="73">
        <v>37770</v>
      </c>
      <c r="L2068" s="72">
        <v>1.07</v>
      </c>
      <c r="M2068" s="73">
        <v>37768</v>
      </c>
      <c r="N2068" s="72">
        <v>1.327</v>
      </c>
      <c r="O2068" s="73">
        <v>37771</v>
      </c>
      <c r="P2068" s="72">
        <v>1.722</v>
      </c>
      <c r="Q2068" s="73">
        <v>40535</v>
      </c>
      <c r="R2068" s="72">
        <v>1.4039999999999999</v>
      </c>
      <c r="S2068" s="73">
        <v>37778</v>
      </c>
      <c r="T2068" s="72">
        <v>2.4129999999999998</v>
      </c>
      <c r="U2068" s="73">
        <v>38105</v>
      </c>
      <c r="V2068" s="72">
        <v>3.7679999999999998</v>
      </c>
      <c r="W2068" s="73">
        <v>38432</v>
      </c>
      <c r="X2068" s="72">
        <v>4.2409999999999997</v>
      </c>
      <c r="Y2068" s="73"/>
    </row>
    <row r="2069" spans="4:25">
      <c r="D2069" s="83" t="e">
        <f t="shared" si="32"/>
        <v>#DIV/0!</v>
      </c>
      <c r="E2069" s="72">
        <f>ROW()</f>
        <v>2069</v>
      </c>
      <c r="K2069" s="73">
        <v>37771</v>
      </c>
      <c r="L2069" s="72">
        <v>1.04</v>
      </c>
      <c r="M2069" s="73">
        <v>37769</v>
      </c>
      <c r="N2069" s="72">
        <v>1.337</v>
      </c>
      <c r="O2069" s="73">
        <v>37774</v>
      </c>
      <c r="P2069" s="72">
        <v>1.7810000000000001</v>
      </c>
      <c r="Q2069" s="73">
        <v>40536</v>
      </c>
      <c r="R2069" s="72">
        <v>1.427</v>
      </c>
      <c r="S2069" s="73">
        <v>37781</v>
      </c>
      <c r="T2069" s="72">
        <v>2.4079999999999999</v>
      </c>
      <c r="U2069" s="73">
        <v>38106</v>
      </c>
      <c r="V2069" s="72">
        <v>3.9630000000000001</v>
      </c>
      <c r="W2069" s="73">
        <v>38433</v>
      </c>
      <c r="X2069" s="72">
        <v>4.2539999999999996</v>
      </c>
      <c r="Y2069" s="73"/>
    </row>
    <row r="2070" spans="4:25">
      <c r="D2070" s="83" t="e">
        <f t="shared" si="32"/>
        <v>#DIV/0!</v>
      </c>
      <c r="E2070" s="72">
        <f>ROW()</f>
        <v>2070</v>
      </c>
      <c r="K2070" s="73">
        <v>37774</v>
      </c>
      <c r="L2070" s="72">
        <v>1.07</v>
      </c>
      <c r="M2070" s="73">
        <v>37770</v>
      </c>
      <c r="N2070" s="72">
        <v>1.331</v>
      </c>
      <c r="O2070" s="73">
        <v>37775</v>
      </c>
      <c r="P2070" s="72">
        <v>1.752</v>
      </c>
      <c r="Q2070" s="73">
        <v>40539</v>
      </c>
      <c r="R2070" s="72">
        <v>1.427</v>
      </c>
      <c r="S2070" s="73">
        <v>37782</v>
      </c>
      <c r="T2070" s="72">
        <v>2.3319999999999999</v>
      </c>
      <c r="U2070" s="73">
        <v>38107</v>
      </c>
      <c r="V2070" s="72">
        <v>4.0590000000000002</v>
      </c>
      <c r="W2070" s="73">
        <v>38434</v>
      </c>
      <c r="X2070" s="72">
        <v>4.3650000000000002</v>
      </c>
      <c r="Y2070" s="73"/>
    </row>
    <row r="2071" spans="4:25">
      <c r="D2071" s="83" t="e">
        <f t="shared" si="32"/>
        <v>#DIV/0!</v>
      </c>
      <c r="E2071" s="72">
        <f>ROW()</f>
        <v>2071</v>
      </c>
      <c r="K2071" s="73">
        <v>37775</v>
      </c>
      <c r="L2071" s="72">
        <v>1.07</v>
      </c>
      <c r="M2071" s="73">
        <v>37771</v>
      </c>
      <c r="N2071" s="72">
        <v>1.2889999999999999</v>
      </c>
      <c r="O2071" s="73">
        <v>37777</v>
      </c>
      <c r="P2071" s="72">
        <v>1.6739999999999999</v>
      </c>
      <c r="Q2071" s="73">
        <v>40540</v>
      </c>
      <c r="R2071" s="72">
        <v>1.427</v>
      </c>
      <c r="S2071" s="73">
        <v>37783</v>
      </c>
      <c r="T2071" s="72">
        <v>2.2810000000000001</v>
      </c>
      <c r="U2071" s="73">
        <v>38110</v>
      </c>
      <c r="V2071" s="72">
        <v>4.0439999999999996</v>
      </c>
      <c r="W2071" s="73">
        <v>38435</v>
      </c>
      <c r="X2071" s="72">
        <v>4.3769999999999998</v>
      </c>
      <c r="Y2071" s="73"/>
    </row>
    <row r="2072" spans="4:25">
      <c r="D2072" s="83" t="e">
        <f t="shared" si="32"/>
        <v>#DIV/0!</v>
      </c>
      <c r="E2072" s="72">
        <f>ROW()</f>
        <v>2072</v>
      </c>
      <c r="K2072" s="73">
        <v>37777</v>
      </c>
      <c r="L2072" s="72">
        <v>1.02</v>
      </c>
      <c r="M2072" s="73">
        <v>37774</v>
      </c>
      <c r="N2072" s="72">
        <v>1.345</v>
      </c>
      <c r="O2072" s="73">
        <v>37778</v>
      </c>
      <c r="P2072" s="72">
        <v>1.6579999999999999</v>
      </c>
      <c r="Q2072" s="73">
        <v>40541</v>
      </c>
      <c r="R2072" s="72">
        <v>1.427</v>
      </c>
      <c r="S2072" s="73">
        <v>37784</v>
      </c>
      <c r="T2072" s="72">
        <v>2.3109999999999999</v>
      </c>
      <c r="U2072" s="73">
        <v>38111</v>
      </c>
      <c r="V2072" s="72">
        <v>4.0529999999999999</v>
      </c>
      <c r="W2072" s="73">
        <v>38440</v>
      </c>
      <c r="X2072" s="72">
        <v>4.423</v>
      </c>
      <c r="Y2072" s="73"/>
    </row>
    <row r="2073" spans="4:25">
      <c r="D2073" s="83" t="e">
        <f t="shared" si="32"/>
        <v>#DIV/0!</v>
      </c>
      <c r="E2073" s="72">
        <f>ROW()</f>
        <v>2073</v>
      </c>
      <c r="K2073" s="73">
        <v>37778</v>
      </c>
      <c r="L2073" s="72">
        <v>1</v>
      </c>
      <c r="M2073" s="73">
        <v>37775</v>
      </c>
      <c r="N2073" s="72">
        <v>1.3140000000000001</v>
      </c>
      <c r="O2073" s="73">
        <v>37781</v>
      </c>
      <c r="P2073" s="72">
        <v>1.6459999999999999</v>
      </c>
      <c r="Q2073" s="73">
        <v>40542</v>
      </c>
      <c r="R2073" s="72">
        <v>1.385</v>
      </c>
      <c r="S2073" s="73">
        <v>37785</v>
      </c>
      <c r="T2073" s="72">
        <v>2.2890000000000001</v>
      </c>
      <c r="U2073" s="73">
        <v>38112</v>
      </c>
      <c r="V2073" s="72">
        <v>4.1029999999999998</v>
      </c>
      <c r="W2073" s="73">
        <v>38441</v>
      </c>
      <c r="X2073" s="72">
        <v>4.4130000000000003</v>
      </c>
      <c r="Y2073" s="73"/>
    </row>
    <row r="2074" spans="4:25">
      <c r="D2074" s="83" t="e">
        <f t="shared" si="32"/>
        <v>#DIV/0!</v>
      </c>
      <c r="E2074" s="72">
        <f>ROW()</f>
        <v>2074</v>
      </c>
      <c r="K2074" s="73">
        <v>37781</v>
      </c>
      <c r="L2074" s="72">
        <v>0.98</v>
      </c>
      <c r="M2074" s="73">
        <v>37777</v>
      </c>
      <c r="N2074" s="72">
        <v>1.24</v>
      </c>
      <c r="O2074" s="73">
        <v>37782</v>
      </c>
      <c r="P2074" s="72">
        <v>1.575</v>
      </c>
      <c r="Q2074" s="73">
        <v>40543</v>
      </c>
      <c r="R2074" s="72">
        <v>1.3900000000000001</v>
      </c>
      <c r="S2074" s="73">
        <v>37789</v>
      </c>
      <c r="T2074" s="72">
        <v>2.395</v>
      </c>
      <c r="U2074" s="73">
        <v>38113</v>
      </c>
      <c r="V2074" s="72">
        <v>4.0960000000000001</v>
      </c>
      <c r="W2074" s="73">
        <v>38442</v>
      </c>
      <c r="X2074" s="72">
        <v>4.3620000000000001</v>
      </c>
      <c r="Y2074" s="73"/>
    </row>
    <row r="2075" spans="4:25">
      <c r="D2075" s="83" t="e">
        <f t="shared" si="32"/>
        <v>#DIV/0!</v>
      </c>
      <c r="E2075" s="72">
        <f>ROW()</f>
        <v>2075</v>
      </c>
      <c r="K2075" s="73">
        <v>37782</v>
      </c>
      <c r="L2075" s="72">
        <v>0.93</v>
      </c>
      <c r="M2075" s="73">
        <v>37778</v>
      </c>
      <c r="N2075" s="72">
        <v>1.218</v>
      </c>
      <c r="O2075" s="73">
        <v>37783</v>
      </c>
      <c r="P2075" s="72">
        <v>1.5329999999999999</v>
      </c>
      <c r="Q2075" s="73">
        <v>40546</v>
      </c>
      <c r="R2075" s="72">
        <v>1.3679999999999999</v>
      </c>
      <c r="S2075" s="73">
        <v>37790</v>
      </c>
      <c r="T2075" s="72">
        <v>2.4620000000000002</v>
      </c>
      <c r="U2075" s="73">
        <v>38114</v>
      </c>
      <c r="V2075" s="72">
        <v>4.18</v>
      </c>
      <c r="W2075" s="73">
        <v>38443</v>
      </c>
      <c r="X2075" s="72">
        <v>4.2960000000000003</v>
      </c>
      <c r="Y2075" s="73"/>
    </row>
    <row r="2076" spans="4:25">
      <c r="D2076" s="83" t="e">
        <f t="shared" si="32"/>
        <v>#DIV/0!</v>
      </c>
      <c r="E2076" s="72">
        <f>ROW()</f>
        <v>2076</v>
      </c>
      <c r="K2076" s="73">
        <v>37783</v>
      </c>
      <c r="L2076" s="72">
        <v>0.91</v>
      </c>
      <c r="M2076" s="73">
        <v>37781</v>
      </c>
      <c r="N2076" s="72">
        <v>1.2170000000000001</v>
      </c>
      <c r="O2076" s="73">
        <v>37784</v>
      </c>
      <c r="P2076" s="72">
        <v>1.5659999999999998</v>
      </c>
      <c r="Q2076" s="73">
        <v>40547</v>
      </c>
      <c r="R2076" s="72">
        <v>1.2929999999999999</v>
      </c>
      <c r="S2076" s="73">
        <v>37791</v>
      </c>
      <c r="T2076" s="72">
        <v>2.5470000000000002</v>
      </c>
      <c r="U2076" s="73">
        <v>38117</v>
      </c>
      <c r="V2076" s="72">
        <v>4.4390000000000001</v>
      </c>
      <c r="W2076" s="73">
        <v>38446</v>
      </c>
      <c r="X2076" s="72">
        <v>4.2530000000000001</v>
      </c>
      <c r="Y2076" s="73"/>
    </row>
    <row r="2077" spans="4:25">
      <c r="D2077" s="83" t="e">
        <f t="shared" si="32"/>
        <v>#DIV/0!</v>
      </c>
      <c r="E2077" s="72">
        <f>ROW()</f>
        <v>2077</v>
      </c>
      <c r="K2077" s="73">
        <v>37784</v>
      </c>
      <c r="L2077" s="72">
        <v>0.91</v>
      </c>
      <c r="M2077" s="73">
        <v>37782</v>
      </c>
      <c r="N2077" s="72">
        <v>1.1479999999999999</v>
      </c>
      <c r="O2077" s="73">
        <v>37785</v>
      </c>
      <c r="P2077" s="72">
        <v>1.5510000000000002</v>
      </c>
      <c r="Q2077" s="73">
        <v>40548</v>
      </c>
      <c r="R2077" s="72">
        <v>1.29</v>
      </c>
      <c r="S2077" s="73">
        <v>37792</v>
      </c>
      <c r="T2077" s="72">
        <v>2.464</v>
      </c>
      <c r="U2077" s="73">
        <v>38118</v>
      </c>
      <c r="V2077" s="72">
        <v>4.4710000000000001</v>
      </c>
      <c r="W2077" s="73">
        <v>38448</v>
      </c>
      <c r="X2077" s="72">
        <v>4.2690000000000001</v>
      </c>
      <c r="Y2077" s="73"/>
    </row>
    <row r="2078" spans="4:25">
      <c r="D2078" s="83" t="e">
        <f t="shared" si="32"/>
        <v>#DIV/0!</v>
      </c>
      <c r="E2078" s="72">
        <f>ROW()</f>
        <v>2078</v>
      </c>
      <c r="K2078" s="73">
        <v>37785</v>
      </c>
      <c r="L2078" s="72">
        <v>0.89</v>
      </c>
      <c r="M2078" s="73">
        <v>37783</v>
      </c>
      <c r="N2078" s="72">
        <v>1.121</v>
      </c>
      <c r="O2078" s="73">
        <v>37788</v>
      </c>
      <c r="P2078" s="72">
        <v>1.522</v>
      </c>
      <c r="Q2078" s="73">
        <v>40549</v>
      </c>
      <c r="R2078" s="72">
        <v>1.391</v>
      </c>
      <c r="S2078" s="73">
        <v>37795</v>
      </c>
      <c r="T2078" s="72">
        <v>2.5140000000000002</v>
      </c>
      <c r="U2078" s="73">
        <v>38119</v>
      </c>
      <c r="V2078" s="72">
        <v>4.4400000000000004</v>
      </c>
      <c r="W2078" s="73">
        <v>38449</v>
      </c>
      <c r="X2078" s="72">
        <v>4.2119999999999997</v>
      </c>
      <c r="Y2078" s="73"/>
    </row>
    <row r="2079" spans="4:25">
      <c r="D2079" s="83" t="e">
        <f t="shared" si="32"/>
        <v>#DIV/0!</v>
      </c>
      <c r="E2079" s="72">
        <f>ROW()</f>
        <v>2079</v>
      </c>
      <c r="K2079" s="73">
        <v>37788</v>
      </c>
      <c r="L2079" s="72">
        <v>0.88</v>
      </c>
      <c r="M2079" s="73">
        <v>37784</v>
      </c>
      <c r="N2079" s="72">
        <v>1.141</v>
      </c>
      <c r="O2079" s="73">
        <v>37789</v>
      </c>
      <c r="P2079" s="72">
        <v>1.5840000000000001</v>
      </c>
      <c r="Q2079" s="73">
        <v>40550</v>
      </c>
      <c r="R2079" s="72">
        <v>1.3860000000000001</v>
      </c>
      <c r="S2079" s="73">
        <v>37796</v>
      </c>
      <c r="T2079" s="72">
        <v>2.4820000000000002</v>
      </c>
      <c r="U2079" s="73">
        <v>38120</v>
      </c>
      <c r="V2079" s="72">
        <v>4.4790000000000001</v>
      </c>
      <c r="W2079" s="73">
        <v>38450</v>
      </c>
      <c r="X2079" s="72">
        <v>4.2359999999999998</v>
      </c>
      <c r="Y2079" s="73"/>
    </row>
    <row r="2080" spans="4:25">
      <c r="D2080" s="83" t="e">
        <f t="shared" si="32"/>
        <v>#DIV/0!</v>
      </c>
      <c r="E2080" s="72">
        <f>ROW()</f>
        <v>2080</v>
      </c>
      <c r="K2080" s="73">
        <v>37789</v>
      </c>
      <c r="L2080" s="72">
        <v>0.89</v>
      </c>
      <c r="M2080" s="73">
        <v>37785</v>
      </c>
      <c r="N2080" s="72">
        <v>1.1299999999999999</v>
      </c>
      <c r="O2080" s="73">
        <v>37790</v>
      </c>
      <c r="P2080" s="72">
        <v>1.649</v>
      </c>
      <c r="Q2080" s="73">
        <v>40553</v>
      </c>
      <c r="R2080" s="72">
        <v>1.333</v>
      </c>
      <c r="S2080" s="73">
        <v>37797</v>
      </c>
      <c r="T2080" s="72">
        <v>2.4510000000000001</v>
      </c>
      <c r="U2080" s="73">
        <v>38121</v>
      </c>
      <c r="V2080" s="72">
        <v>4.5330000000000004</v>
      </c>
      <c r="W2080" s="73">
        <v>38453</v>
      </c>
      <c r="X2080" s="72">
        <v>4.2220000000000004</v>
      </c>
      <c r="Y2080" s="73"/>
    </row>
    <row r="2081" spans="4:25">
      <c r="D2081" s="83" t="e">
        <f t="shared" si="32"/>
        <v>#DIV/0!</v>
      </c>
      <c r="E2081" s="72">
        <f>ROW()</f>
        <v>2081</v>
      </c>
      <c r="K2081" s="73">
        <v>37790</v>
      </c>
      <c r="L2081" s="72">
        <v>0.91</v>
      </c>
      <c r="M2081" s="73">
        <v>37788</v>
      </c>
      <c r="N2081" s="72">
        <v>1.107</v>
      </c>
      <c r="O2081" s="73">
        <v>37791</v>
      </c>
      <c r="P2081" s="72">
        <v>1.704</v>
      </c>
      <c r="Q2081" s="73">
        <v>40554</v>
      </c>
      <c r="R2081" s="72">
        <v>1.341</v>
      </c>
      <c r="S2081" s="73">
        <v>37798</v>
      </c>
      <c r="T2081" s="72">
        <v>2.5859999999999999</v>
      </c>
      <c r="U2081" s="73">
        <v>38124</v>
      </c>
      <c r="V2081" s="72">
        <v>4.4370000000000003</v>
      </c>
      <c r="W2081" s="73">
        <v>38454</v>
      </c>
      <c r="X2081" s="72">
        <v>4.1790000000000003</v>
      </c>
      <c r="Y2081" s="73"/>
    </row>
    <row r="2082" spans="4:25">
      <c r="D2082" s="83" t="e">
        <f t="shared" si="32"/>
        <v>#DIV/0!</v>
      </c>
      <c r="E2082" s="72">
        <f>ROW()</f>
        <v>2082</v>
      </c>
      <c r="K2082" s="73">
        <v>37791</v>
      </c>
      <c r="L2082" s="72">
        <v>0.91</v>
      </c>
      <c r="M2082" s="73">
        <v>37789</v>
      </c>
      <c r="N2082" s="72">
        <v>1.1539999999999999</v>
      </c>
      <c r="O2082" s="73">
        <v>37792</v>
      </c>
      <c r="P2082" s="72">
        <v>1.58</v>
      </c>
      <c r="Q2082" s="73">
        <v>40555</v>
      </c>
      <c r="R2082" s="72">
        <v>1.361</v>
      </c>
      <c r="S2082" s="73">
        <v>37799</v>
      </c>
      <c r="T2082" s="72">
        <v>2.6920000000000002</v>
      </c>
      <c r="U2082" s="73">
        <v>38125</v>
      </c>
      <c r="V2082" s="72">
        <v>4.4279999999999999</v>
      </c>
      <c r="W2082" s="73">
        <v>38455</v>
      </c>
      <c r="X2082" s="72">
        <v>4.109</v>
      </c>
      <c r="Y2082" s="73"/>
    </row>
    <row r="2083" spans="4:25">
      <c r="D2083" s="83" t="e">
        <f t="shared" si="32"/>
        <v>#DIV/0!</v>
      </c>
      <c r="E2083" s="72">
        <f>ROW()</f>
        <v>2083</v>
      </c>
      <c r="K2083" s="73">
        <v>37792</v>
      </c>
      <c r="L2083" s="72">
        <v>0.85</v>
      </c>
      <c r="M2083" s="73">
        <v>37790</v>
      </c>
      <c r="N2083" s="72">
        <v>1.2110000000000001</v>
      </c>
      <c r="O2083" s="73">
        <v>37795</v>
      </c>
      <c r="P2083" s="72">
        <v>1.603</v>
      </c>
      <c r="Q2083" s="73">
        <v>40556</v>
      </c>
      <c r="R2083" s="72">
        <v>1.377</v>
      </c>
      <c r="S2083" s="73">
        <v>37802</v>
      </c>
      <c r="T2083" s="72">
        <v>2.69</v>
      </c>
      <c r="U2083" s="73">
        <v>38126</v>
      </c>
      <c r="V2083" s="72">
        <v>4.4249999999999998</v>
      </c>
      <c r="W2083" s="73">
        <v>38456</v>
      </c>
      <c r="X2083" s="72">
        <v>4.077</v>
      </c>
      <c r="Y2083" s="73"/>
    </row>
    <row r="2084" spans="4:25">
      <c r="D2084" s="83" t="e">
        <f t="shared" si="32"/>
        <v>#DIV/0!</v>
      </c>
      <c r="E2084" s="72">
        <f>ROW()</f>
        <v>2084</v>
      </c>
      <c r="K2084" s="73">
        <v>37795</v>
      </c>
      <c r="L2084" s="72">
        <v>0.85</v>
      </c>
      <c r="M2084" s="73">
        <v>37791</v>
      </c>
      <c r="N2084" s="72">
        <v>1.2370000000000001</v>
      </c>
      <c r="O2084" s="73">
        <v>37796</v>
      </c>
      <c r="P2084" s="72">
        <v>1.5739999999999998</v>
      </c>
      <c r="Q2084" s="73">
        <v>40557</v>
      </c>
      <c r="R2084" s="72">
        <v>1.345</v>
      </c>
      <c r="S2084" s="73">
        <v>37804</v>
      </c>
      <c r="T2084" s="72">
        <v>2.67</v>
      </c>
      <c r="U2084" s="73">
        <v>38127</v>
      </c>
      <c r="V2084" s="72">
        <v>4.3810000000000002</v>
      </c>
      <c r="W2084" s="73">
        <v>38457</v>
      </c>
      <c r="X2084" s="72">
        <v>4.0199999999999996</v>
      </c>
      <c r="Y2084" s="73"/>
    </row>
    <row r="2085" spans="4:25">
      <c r="D2085" s="83" t="e">
        <f t="shared" si="32"/>
        <v>#DIV/0!</v>
      </c>
      <c r="E2085" s="72">
        <f>ROW()</f>
        <v>2085</v>
      </c>
      <c r="K2085" s="73">
        <v>37796</v>
      </c>
      <c r="L2085" s="72">
        <v>0.83</v>
      </c>
      <c r="M2085" s="73">
        <v>37792</v>
      </c>
      <c r="N2085" s="72">
        <v>1.115</v>
      </c>
      <c r="O2085" s="73">
        <v>37797</v>
      </c>
      <c r="P2085" s="72">
        <v>1.554</v>
      </c>
      <c r="Q2085" s="73">
        <v>40560</v>
      </c>
      <c r="R2085" s="72">
        <v>1.3519999999999999</v>
      </c>
      <c r="S2085" s="73">
        <v>37805</v>
      </c>
      <c r="T2085" s="72">
        <v>2.6520000000000001</v>
      </c>
      <c r="U2085" s="73">
        <v>38128</v>
      </c>
      <c r="V2085" s="72">
        <v>4.3159999999999998</v>
      </c>
      <c r="W2085" s="73">
        <v>38460</v>
      </c>
      <c r="X2085" s="72">
        <v>3.89</v>
      </c>
      <c r="Y2085" s="73"/>
    </row>
    <row r="2086" spans="4:25">
      <c r="D2086" s="83" t="e">
        <f t="shared" si="32"/>
        <v>#DIV/0!</v>
      </c>
      <c r="E2086" s="72">
        <f>ROW()</f>
        <v>2086</v>
      </c>
      <c r="K2086" s="73">
        <v>37797</v>
      </c>
      <c r="L2086" s="72">
        <v>0.82</v>
      </c>
      <c r="M2086" s="73">
        <v>37795</v>
      </c>
      <c r="N2086" s="72">
        <v>1.145</v>
      </c>
      <c r="O2086" s="73">
        <v>37798</v>
      </c>
      <c r="P2086" s="72">
        <v>1.7050000000000001</v>
      </c>
      <c r="Q2086" s="73">
        <v>40561</v>
      </c>
      <c r="R2086" s="72">
        <v>1.347</v>
      </c>
      <c r="S2086" s="73">
        <v>37806</v>
      </c>
      <c r="T2086" s="72">
        <v>2.7229999999999999</v>
      </c>
      <c r="U2086" s="73">
        <v>38131</v>
      </c>
      <c r="V2086" s="72">
        <v>4.367</v>
      </c>
      <c r="W2086" s="73">
        <v>38461</v>
      </c>
      <c r="X2086" s="72">
        <v>3.86</v>
      </c>
      <c r="Y2086" s="73"/>
    </row>
    <row r="2087" spans="4:25">
      <c r="D2087" s="83" t="e">
        <f t="shared" si="32"/>
        <v>#DIV/0!</v>
      </c>
      <c r="E2087" s="72">
        <f>ROW()</f>
        <v>2087</v>
      </c>
      <c r="K2087" s="73">
        <v>37798</v>
      </c>
      <c r="L2087" s="72">
        <v>0.93</v>
      </c>
      <c r="M2087" s="73">
        <v>37796</v>
      </c>
      <c r="N2087" s="72">
        <v>1.1219999999999999</v>
      </c>
      <c r="O2087" s="73">
        <v>37799</v>
      </c>
      <c r="P2087" s="72">
        <v>1.804</v>
      </c>
      <c r="Q2087" s="73">
        <v>40562</v>
      </c>
      <c r="R2087" s="72">
        <v>1.347</v>
      </c>
      <c r="S2087" s="73">
        <v>37809</v>
      </c>
      <c r="T2087" s="72">
        <v>2.7039999999999997</v>
      </c>
      <c r="U2087" s="73">
        <v>38132</v>
      </c>
      <c r="V2087" s="72">
        <v>4.3380000000000001</v>
      </c>
      <c r="W2087" s="73">
        <v>38462</v>
      </c>
      <c r="X2087" s="72">
        <v>3.6509999999999998</v>
      </c>
      <c r="Y2087" s="73"/>
    </row>
    <row r="2088" spans="4:25">
      <c r="D2088" s="83" t="e">
        <f t="shared" si="32"/>
        <v>#DIV/0!</v>
      </c>
      <c r="E2088" s="72">
        <f>ROW()</f>
        <v>2088</v>
      </c>
      <c r="K2088" s="73">
        <v>37799</v>
      </c>
      <c r="L2088" s="72">
        <v>0.94</v>
      </c>
      <c r="M2088" s="73">
        <v>37797</v>
      </c>
      <c r="N2088" s="72">
        <v>1.1160000000000001</v>
      </c>
      <c r="O2088" s="73">
        <v>37802</v>
      </c>
      <c r="P2088" s="72">
        <v>1.778</v>
      </c>
      <c r="Q2088" s="73">
        <v>40563</v>
      </c>
      <c r="R2088" s="72">
        <v>1.347</v>
      </c>
      <c r="S2088" s="73">
        <v>37810</v>
      </c>
      <c r="T2088" s="72">
        <v>2.7640000000000002</v>
      </c>
      <c r="U2088" s="73">
        <v>38134</v>
      </c>
      <c r="V2088" s="72">
        <v>4.2670000000000003</v>
      </c>
      <c r="W2088" s="73">
        <v>38463</v>
      </c>
      <c r="X2088" s="72">
        <v>3.7050000000000001</v>
      </c>
      <c r="Y2088" s="73"/>
    </row>
    <row r="2089" spans="4:25">
      <c r="D2089" s="83" t="e">
        <f t="shared" si="32"/>
        <v>#DIV/0!</v>
      </c>
      <c r="E2089" s="72">
        <f>ROW()</f>
        <v>2089</v>
      </c>
      <c r="K2089" s="73">
        <v>37802</v>
      </c>
      <c r="L2089" s="72">
        <v>0.93</v>
      </c>
      <c r="M2089" s="73">
        <v>37798</v>
      </c>
      <c r="N2089" s="72">
        <v>1.2709999999999999</v>
      </c>
      <c r="O2089" s="73">
        <v>37804</v>
      </c>
      <c r="P2089" s="72">
        <v>1.7450000000000001</v>
      </c>
      <c r="Q2089" s="73">
        <v>40564</v>
      </c>
      <c r="R2089" s="72">
        <v>1.347</v>
      </c>
      <c r="S2089" s="73">
        <v>37811</v>
      </c>
      <c r="T2089" s="72">
        <v>2.746</v>
      </c>
      <c r="U2089" s="73">
        <v>38135</v>
      </c>
      <c r="V2089" s="72">
        <v>4.1929999999999996</v>
      </c>
      <c r="W2089" s="73">
        <v>38464</v>
      </c>
      <c r="X2089" s="72">
        <v>3.77</v>
      </c>
      <c r="Y2089" s="73"/>
    </row>
    <row r="2090" spans="4:25">
      <c r="D2090" s="83" t="e">
        <f t="shared" si="32"/>
        <v>#DIV/0!</v>
      </c>
      <c r="E2090" s="72">
        <f>ROW()</f>
        <v>2090</v>
      </c>
      <c r="K2090" s="73">
        <v>37804</v>
      </c>
      <c r="L2090" s="72">
        <v>0.93</v>
      </c>
      <c r="M2090" s="73">
        <v>37799</v>
      </c>
      <c r="N2090" s="72">
        <v>1.335</v>
      </c>
      <c r="O2090" s="73">
        <v>37805</v>
      </c>
      <c r="P2090" s="72">
        <v>1.722</v>
      </c>
      <c r="Q2090" s="73">
        <v>40567</v>
      </c>
      <c r="R2090" s="72">
        <v>1.4430000000000001</v>
      </c>
      <c r="S2090" s="73">
        <v>37812</v>
      </c>
      <c r="T2090" s="72">
        <v>2.706</v>
      </c>
      <c r="U2090" s="73">
        <v>38138</v>
      </c>
      <c r="V2090" s="72">
        <v>4.2130000000000001</v>
      </c>
      <c r="W2090" s="73">
        <v>38467</v>
      </c>
      <c r="X2090" s="72">
        <v>3.6459999999999999</v>
      </c>
      <c r="Y2090" s="73"/>
    </row>
    <row r="2091" spans="4:25">
      <c r="D2091" s="83" t="e">
        <f t="shared" si="32"/>
        <v>#DIV/0!</v>
      </c>
      <c r="E2091" s="72">
        <f>ROW()</f>
        <v>2091</v>
      </c>
      <c r="K2091" s="73">
        <v>37805</v>
      </c>
      <c r="L2091" s="72">
        <v>0.94</v>
      </c>
      <c r="M2091" s="73">
        <v>37802</v>
      </c>
      <c r="N2091" s="72">
        <v>1.296</v>
      </c>
      <c r="O2091" s="73">
        <v>37806</v>
      </c>
      <c r="P2091" s="72">
        <v>1.7549999999999999</v>
      </c>
      <c r="Q2091" s="73">
        <v>40568</v>
      </c>
      <c r="R2091" s="72">
        <v>1.448</v>
      </c>
      <c r="S2091" s="73">
        <v>37813</v>
      </c>
      <c r="T2091" s="72">
        <v>2.6819999999999999</v>
      </c>
      <c r="U2091" s="73">
        <v>38139</v>
      </c>
      <c r="V2091" s="72">
        <v>4.2350000000000003</v>
      </c>
      <c r="W2091" s="73">
        <v>38468</v>
      </c>
      <c r="X2091" s="72">
        <v>3.6550000000000002</v>
      </c>
      <c r="Y2091" s="73"/>
    </row>
    <row r="2092" spans="4:25">
      <c r="D2092" s="83" t="e">
        <f t="shared" si="32"/>
        <v>#DIV/0!</v>
      </c>
      <c r="E2092" s="72">
        <f>ROW()</f>
        <v>2092</v>
      </c>
      <c r="K2092" s="73">
        <v>37806</v>
      </c>
      <c r="L2092" s="72">
        <v>0.94</v>
      </c>
      <c r="M2092" s="73">
        <v>37804</v>
      </c>
      <c r="N2092" s="72">
        <v>1.2570000000000001</v>
      </c>
      <c r="O2092" s="73">
        <v>37809</v>
      </c>
      <c r="P2092" s="72">
        <v>1.732</v>
      </c>
      <c r="Q2092" s="73">
        <v>40569</v>
      </c>
      <c r="R2092" s="72">
        <v>1.427</v>
      </c>
      <c r="S2092" s="73">
        <v>37816</v>
      </c>
      <c r="T2092" s="72">
        <v>2.66</v>
      </c>
      <c r="U2092" s="73">
        <v>38140</v>
      </c>
      <c r="V2092" s="72">
        <v>4.2990000000000004</v>
      </c>
      <c r="W2092" s="73">
        <v>38469</v>
      </c>
      <c r="X2092" s="72">
        <v>3.6949999999999998</v>
      </c>
      <c r="Y2092" s="73"/>
    </row>
    <row r="2093" spans="4:25">
      <c r="D2093" s="83" t="e">
        <f t="shared" si="32"/>
        <v>#DIV/0!</v>
      </c>
      <c r="E2093" s="72">
        <f>ROW()</f>
        <v>2093</v>
      </c>
      <c r="K2093" s="73">
        <v>37809</v>
      </c>
      <c r="L2093" s="72">
        <v>0.94</v>
      </c>
      <c r="M2093" s="73">
        <v>37805</v>
      </c>
      <c r="N2093" s="72">
        <v>1.23</v>
      </c>
      <c r="O2093" s="73">
        <v>37810</v>
      </c>
      <c r="P2093" s="72">
        <v>1.776</v>
      </c>
      <c r="Q2093" s="73">
        <v>40570</v>
      </c>
      <c r="R2093" s="72">
        <v>1.4319999999999999</v>
      </c>
      <c r="S2093" s="73">
        <v>37817</v>
      </c>
      <c r="T2093" s="72">
        <v>2.738</v>
      </c>
      <c r="U2093" s="73">
        <v>38141</v>
      </c>
      <c r="V2093" s="72">
        <v>4.3449999999999998</v>
      </c>
      <c r="W2093" s="73">
        <v>38470</v>
      </c>
      <c r="X2093" s="72">
        <v>3.64</v>
      </c>
      <c r="Y2093" s="73"/>
    </row>
    <row r="2094" spans="4:25">
      <c r="D2094" s="83" t="e">
        <f t="shared" si="32"/>
        <v>#DIV/0!</v>
      </c>
      <c r="E2094" s="72">
        <f>ROW()</f>
        <v>2094</v>
      </c>
      <c r="K2094" s="73">
        <v>37810</v>
      </c>
      <c r="L2094" s="72">
        <v>0.94</v>
      </c>
      <c r="M2094" s="73">
        <v>37806</v>
      </c>
      <c r="N2094" s="72">
        <v>1.262</v>
      </c>
      <c r="O2094" s="73">
        <v>37811</v>
      </c>
      <c r="P2094" s="72">
        <v>1.7730000000000001</v>
      </c>
      <c r="Q2094" s="73">
        <v>40571</v>
      </c>
      <c r="R2094" s="72">
        <v>1.4</v>
      </c>
      <c r="S2094" s="73">
        <v>37818</v>
      </c>
      <c r="T2094" s="72">
        <v>3.0139999999999998</v>
      </c>
      <c r="U2094" s="73">
        <v>38142</v>
      </c>
      <c r="V2094" s="72">
        <v>4.3049999999999997</v>
      </c>
      <c r="W2094" s="73">
        <v>38471</v>
      </c>
      <c r="X2094" s="72">
        <v>3.625</v>
      </c>
      <c r="Y2094" s="73"/>
    </row>
    <row r="2095" spans="4:25">
      <c r="D2095" s="83" t="e">
        <f t="shared" si="32"/>
        <v>#DIV/0!</v>
      </c>
      <c r="E2095" s="72">
        <f>ROW()</f>
        <v>2095</v>
      </c>
      <c r="K2095" s="73">
        <v>37811</v>
      </c>
      <c r="L2095" s="72">
        <v>0.94</v>
      </c>
      <c r="M2095" s="73">
        <v>37809</v>
      </c>
      <c r="N2095" s="72">
        <v>1.2490000000000001</v>
      </c>
      <c r="O2095" s="73">
        <v>37812</v>
      </c>
      <c r="P2095" s="72">
        <v>1.746</v>
      </c>
      <c r="Q2095" s="73">
        <v>40574</v>
      </c>
      <c r="R2095" s="72">
        <v>1.357</v>
      </c>
      <c r="S2095" s="73">
        <v>37819</v>
      </c>
      <c r="T2095" s="72">
        <v>2.9239999999999999</v>
      </c>
      <c r="U2095" s="73">
        <v>38145</v>
      </c>
      <c r="V2095" s="72">
        <v>4.3440000000000003</v>
      </c>
      <c r="W2095" s="73">
        <v>38475</v>
      </c>
      <c r="X2095" s="72">
        <v>3.6310000000000002</v>
      </c>
      <c r="Y2095" s="73"/>
    </row>
    <row r="2096" spans="4:25">
      <c r="D2096" s="83" t="e">
        <f t="shared" si="32"/>
        <v>#DIV/0!</v>
      </c>
      <c r="E2096" s="72">
        <f>ROW()</f>
        <v>2096</v>
      </c>
      <c r="K2096" s="73">
        <v>37812</v>
      </c>
      <c r="L2096" s="72">
        <v>0.93</v>
      </c>
      <c r="M2096" s="73">
        <v>37810</v>
      </c>
      <c r="N2096" s="72">
        <v>1.282</v>
      </c>
      <c r="O2096" s="73">
        <v>37813</v>
      </c>
      <c r="P2096" s="72">
        <v>1.736</v>
      </c>
      <c r="Q2096" s="73">
        <v>40575</v>
      </c>
      <c r="R2096" s="72">
        <v>1.357</v>
      </c>
      <c r="S2096" s="73">
        <v>37820</v>
      </c>
      <c r="T2096" s="72">
        <v>2.9359999999999999</v>
      </c>
      <c r="U2096" s="73">
        <v>38146</v>
      </c>
      <c r="V2096" s="72">
        <v>4.2309999999999999</v>
      </c>
      <c r="W2096" s="73">
        <v>38476</v>
      </c>
      <c r="X2096" s="72">
        <v>3.532</v>
      </c>
      <c r="Y2096" s="73"/>
    </row>
    <row r="2097" spans="4:25">
      <c r="D2097" s="83" t="e">
        <f t="shared" si="32"/>
        <v>#DIV/0!</v>
      </c>
      <c r="E2097" s="72">
        <f>ROW()</f>
        <v>2097</v>
      </c>
      <c r="K2097" s="73">
        <v>37813</v>
      </c>
      <c r="L2097" s="72">
        <v>0.92</v>
      </c>
      <c r="M2097" s="73">
        <v>37811</v>
      </c>
      <c r="N2097" s="72">
        <v>1.2810000000000001</v>
      </c>
      <c r="O2097" s="73">
        <v>37816</v>
      </c>
      <c r="P2097" s="72">
        <v>1.726</v>
      </c>
      <c r="Q2097" s="73">
        <v>40576</v>
      </c>
      <c r="R2097" s="72">
        <v>1.357</v>
      </c>
      <c r="S2097" s="73">
        <v>37823</v>
      </c>
      <c r="T2097" s="72">
        <v>3.0230000000000001</v>
      </c>
      <c r="U2097" s="73">
        <v>38147</v>
      </c>
      <c r="V2097" s="72">
        <v>4.2519999999999998</v>
      </c>
      <c r="W2097" s="73">
        <v>38477</v>
      </c>
      <c r="X2097" s="72">
        <v>3.5880000000000001</v>
      </c>
      <c r="Y2097" s="73"/>
    </row>
    <row r="2098" spans="4:25">
      <c r="D2098" s="83" t="e">
        <f t="shared" si="32"/>
        <v>#DIV/0!</v>
      </c>
      <c r="E2098" s="72">
        <f>ROW()</f>
        <v>2098</v>
      </c>
      <c r="K2098" s="73">
        <v>37816</v>
      </c>
      <c r="L2098" s="72">
        <v>0.92</v>
      </c>
      <c r="M2098" s="73">
        <v>37812</v>
      </c>
      <c r="N2098" s="72">
        <v>1.248</v>
      </c>
      <c r="O2098" s="73">
        <v>37817</v>
      </c>
      <c r="P2098" s="72">
        <v>1.7970000000000002</v>
      </c>
      <c r="Q2098" s="73">
        <v>40577</v>
      </c>
      <c r="R2098" s="72">
        <v>1.357</v>
      </c>
      <c r="S2098" s="73">
        <v>37824</v>
      </c>
      <c r="T2098" s="72">
        <v>3.194</v>
      </c>
      <c r="U2098" s="73">
        <v>38148</v>
      </c>
      <c r="V2098" s="72">
        <v>4.3</v>
      </c>
      <c r="W2098" s="73">
        <v>38478</v>
      </c>
      <c r="X2098" s="72">
        <v>3.5390000000000001</v>
      </c>
      <c r="Y2098" s="73"/>
    </row>
    <row r="2099" spans="4:25">
      <c r="D2099" s="83" t="e">
        <f t="shared" si="32"/>
        <v>#DIV/0!</v>
      </c>
      <c r="E2099" s="72">
        <f>ROW()</f>
        <v>2099</v>
      </c>
      <c r="K2099" s="73">
        <v>37817</v>
      </c>
      <c r="L2099" s="72">
        <v>0.96</v>
      </c>
      <c r="M2099" s="73">
        <v>37813</v>
      </c>
      <c r="N2099" s="72">
        <v>1.2469999999999999</v>
      </c>
      <c r="O2099" s="73">
        <v>37818</v>
      </c>
      <c r="P2099" s="72">
        <v>1.966</v>
      </c>
      <c r="Q2099" s="73">
        <v>40578</v>
      </c>
      <c r="R2099" s="72">
        <v>1.357</v>
      </c>
      <c r="S2099" s="73">
        <v>37825</v>
      </c>
      <c r="T2099" s="72">
        <v>3.1139999999999999</v>
      </c>
      <c r="U2099" s="73">
        <v>38149</v>
      </c>
      <c r="V2099" s="72">
        <v>4.2780000000000005</v>
      </c>
      <c r="W2099" s="73">
        <v>38481</v>
      </c>
      <c r="X2099" s="72">
        <v>3.6890000000000001</v>
      </c>
      <c r="Y2099" s="73"/>
    </row>
    <row r="2100" spans="4:25">
      <c r="D2100" s="83" t="e">
        <f t="shared" si="32"/>
        <v>#DIV/0!</v>
      </c>
      <c r="E2100" s="72">
        <f>ROW()</f>
        <v>2100</v>
      </c>
      <c r="K2100" s="73">
        <v>37818</v>
      </c>
      <c r="L2100" s="72">
        <v>1</v>
      </c>
      <c r="M2100" s="73">
        <v>37816</v>
      </c>
      <c r="N2100" s="72">
        <v>1.24</v>
      </c>
      <c r="O2100" s="73">
        <v>37819</v>
      </c>
      <c r="P2100" s="72">
        <v>2.0590000000000002</v>
      </c>
      <c r="Q2100" s="73">
        <v>40581</v>
      </c>
      <c r="R2100" s="72">
        <v>1.5569999999999999</v>
      </c>
      <c r="S2100" s="73">
        <v>37826</v>
      </c>
      <c r="T2100" s="72">
        <v>3.073</v>
      </c>
      <c r="U2100" s="73">
        <v>38152</v>
      </c>
      <c r="V2100" s="72">
        <v>4.298</v>
      </c>
      <c r="W2100" s="73">
        <v>38482</v>
      </c>
      <c r="X2100" s="72">
        <v>3.7650000000000001</v>
      </c>
      <c r="Y2100" s="73"/>
    </row>
    <row r="2101" spans="4:25">
      <c r="D2101" s="83" t="e">
        <f t="shared" si="32"/>
        <v>#DIV/0!</v>
      </c>
      <c r="E2101" s="72">
        <f>ROW()</f>
        <v>2101</v>
      </c>
      <c r="K2101" s="73">
        <v>37819</v>
      </c>
      <c r="L2101" s="72">
        <v>1.01</v>
      </c>
      <c r="M2101" s="73">
        <v>37817</v>
      </c>
      <c r="N2101" s="72">
        <v>1.2949999999999999</v>
      </c>
      <c r="O2101" s="73">
        <v>37820</v>
      </c>
      <c r="P2101" s="72">
        <v>2.0760000000000001</v>
      </c>
      <c r="Q2101" s="73">
        <v>40582</v>
      </c>
      <c r="R2101" s="72">
        <v>1.5569999999999999</v>
      </c>
      <c r="S2101" s="73">
        <v>37827</v>
      </c>
      <c r="T2101" s="72">
        <v>3.1379999999999999</v>
      </c>
      <c r="U2101" s="73">
        <v>38153</v>
      </c>
      <c r="V2101" s="72">
        <v>4.3419999999999996</v>
      </c>
      <c r="W2101" s="73">
        <v>38483</v>
      </c>
      <c r="X2101" s="72">
        <v>3.7800000000000002</v>
      </c>
      <c r="Y2101" s="73"/>
    </row>
    <row r="2102" spans="4:25">
      <c r="D2102" s="83" t="e">
        <f t="shared" si="32"/>
        <v>#DIV/0!</v>
      </c>
      <c r="E2102" s="72">
        <f>ROW()</f>
        <v>2102</v>
      </c>
      <c r="K2102" s="73">
        <v>37820</v>
      </c>
      <c r="L2102" s="72">
        <v>1.02</v>
      </c>
      <c r="M2102" s="73">
        <v>37818</v>
      </c>
      <c r="N2102" s="72">
        <v>1.4159999999999999</v>
      </c>
      <c r="O2102" s="73">
        <v>37823</v>
      </c>
      <c r="P2102" s="72">
        <v>2.1509999999999998</v>
      </c>
      <c r="Q2102" s="73">
        <v>40583</v>
      </c>
      <c r="R2102" s="72">
        <v>1.639</v>
      </c>
      <c r="S2102" s="73">
        <v>37830</v>
      </c>
      <c r="T2102" s="72">
        <v>3.173</v>
      </c>
      <c r="U2102" s="73">
        <v>38154</v>
      </c>
      <c r="V2102" s="72">
        <v>4.13</v>
      </c>
      <c r="W2102" s="73">
        <v>38484</v>
      </c>
      <c r="X2102" s="72">
        <v>3.8369999999999997</v>
      </c>
      <c r="Y2102" s="73"/>
    </row>
    <row r="2103" spans="4:25">
      <c r="D2103" s="83" t="e">
        <f t="shared" si="32"/>
        <v>#DIV/0!</v>
      </c>
      <c r="E2103" s="72">
        <f>ROW()</f>
        <v>2103</v>
      </c>
      <c r="K2103" s="73">
        <v>37823</v>
      </c>
      <c r="L2103" s="72">
        <v>1.03</v>
      </c>
      <c r="M2103" s="73">
        <v>37819</v>
      </c>
      <c r="N2103" s="72">
        <v>1.3940000000000001</v>
      </c>
      <c r="O2103" s="73">
        <v>37824</v>
      </c>
      <c r="P2103" s="72">
        <v>2.2989999999999999</v>
      </c>
      <c r="Q2103" s="73">
        <v>40584</v>
      </c>
      <c r="R2103" s="72">
        <v>1.6059999999999999</v>
      </c>
      <c r="S2103" s="73">
        <v>37831</v>
      </c>
      <c r="T2103" s="72">
        <v>3.3330000000000002</v>
      </c>
      <c r="U2103" s="73">
        <v>38155</v>
      </c>
      <c r="V2103" s="72">
        <v>4.1619999999999999</v>
      </c>
      <c r="W2103" s="73">
        <v>38485</v>
      </c>
      <c r="X2103" s="72">
        <v>3.7869999999999999</v>
      </c>
      <c r="Y2103" s="73"/>
    </row>
    <row r="2104" spans="4:25">
      <c r="D2104" s="83" t="e">
        <f t="shared" si="32"/>
        <v>#DIV/0!</v>
      </c>
      <c r="E2104" s="72">
        <f>ROW()</f>
        <v>2104</v>
      </c>
      <c r="K2104" s="73">
        <v>37824</v>
      </c>
      <c r="L2104" s="72">
        <v>1.05</v>
      </c>
      <c r="M2104" s="73">
        <v>37820</v>
      </c>
      <c r="N2104" s="72">
        <v>1.399</v>
      </c>
      <c r="O2104" s="73">
        <v>37825</v>
      </c>
      <c r="P2104" s="72">
        <v>2.2229999999999999</v>
      </c>
      <c r="Q2104" s="73">
        <v>40585</v>
      </c>
      <c r="R2104" s="72">
        <v>1.663</v>
      </c>
      <c r="S2104" s="73">
        <v>37832</v>
      </c>
      <c r="T2104" s="72">
        <v>3.4849999999999999</v>
      </c>
      <c r="U2104" s="73">
        <v>38156</v>
      </c>
      <c r="V2104" s="72">
        <v>4.1150000000000002</v>
      </c>
      <c r="W2104" s="73">
        <v>38489</v>
      </c>
      <c r="X2104" s="72">
        <v>3.899</v>
      </c>
      <c r="Y2104" s="73"/>
    </row>
    <row r="2105" spans="4:25">
      <c r="D2105" s="83" t="e">
        <f t="shared" si="32"/>
        <v>#DIV/0!</v>
      </c>
      <c r="E2105" s="72">
        <f>ROW()</f>
        <v>2105</v>
      </c>
      <c r="K2105" s="73">
        <v>37825</v>
      </c>
      <c r="L2105" s="72">
        <v>1.02</v>
      </c>
      <c r="M2105" s="73">
        <v>37823</v>
      </c>
      <c r="N2105" s="72">
        <v>1.454</v>
      </c>
      <c r="O2105" s="73">
        <v>37826</v>
      </c>
      <c r="P2105" s="72">
        <v>2.1539999999999999</v>
      </c>
      <c r="Q2105" s="73">
        <v>40588</v>
      </c>
      <c r="R2105" s="72">
        <v>1.6739999999999999</v>
      </c>
      <c r="S2105" s="73">
        <v>37833</v>
      </c>
      <c r="T2105" s="72">
        <v>3.3340000000000001</v>
      </c>
      <c r="U2105" s="73">
        <v>38159</v>
      </c>
      <c r="V2105" s="72">
        <v>4.1459999999999999</v>
      </c>
      <c r="W2105" s="73">
        <v>38490</v>
      </c>
      <c r="X2105" s="72">
        <v>3.8970000000000002</v>
      </c>
      <c r="Y2105" s="73"/>
    </row>
    <row r="2106" spans="4:25">
      <c r="D2106" s="83" t="e">
        <f t="shared" si="32"/>
        <v>#DIV/0!</v>
      </c>
      <c r="E2106" s="72">
        <f>ROW()</f>
        <v>2106</v>
      </c>
      <c r="K2106" s="73">
        <v>37826</v>
      </c>
      <c r="L2106" s="72">
        <v>1.01</v>
      </c>
      <c r="M2106" s="73">
        <v>37824</v>
      </c>
      <c r="N2106" s="72">
        <v>1.5270000000000001</v>
      </c>
      <c r="O2106" s="73">
        <v>37827</v>
      </c>
      <c r="P2106" s="72">
        <v>2.2029999999999998</v>
      </c>
      <c r="Q2106" s="73">
        <v>40589</v>
      </c>
      <c r="R2106" s="72">
        <v>1.6819999999999999</v>
      </c>
      <c r="S2106" s="73">
        <v>37834</v>
      </c>
      <c r="T2106" s="72">
        <v>3.4980000000000002</v>
      </c>
      <c r="U2106" s="73">
        <v>38161</v>
      </c>
      <c r="V2106" s="72">
        <v>4.1609999999999996</v>
      </c>
      <c r="W2106" s="73">
        <v>38491</v>
      </c>
      <c r="X2106" s="72">
        <v>3.9510000000000001</v>
      </c>
      <c r="Y2106" s="73"/>
    </row>
    <row r="2107" spans="4:25">
      <c r="D2107" s="83" t="e">
        <f t="shared" si="32"/>
        <v>#DIV/0!</v>
      </c>
      <c r="E2107" s="72">
        <f>ROW()</f>
        <v>2107</v>
      </c>
      <c r="K2107" s="73">
        <v>37827</v>
      </c>
      <c r="L2107" s="72">
        <v>1.02</v>
      </c>
      <c r="M2107" s="73">
        <v>37825</v>
      </c>
      <c r="N2107" s="72">
        <v>1.448</v>
      </c>
      <c r="O2107" s="73">
        <v>37830</v>
      </c>
      <c r="P2107" s="72">
        <v>2.2280000000000002</v>
      </c>
      <c r="Q2107" s="73">
        <v>40590</v>
      </c>
      <c r="R2107" s="72">
        <v>1.6520000000000001</v>
      </c>
      <c r="S2107" s="73">
        <v>37837</v>
      </c>
      <c r="T2107" s="72">
        <v>3.448</v>
      </c>
      <c r="U2107" s="73">
        <v>38162</v>
      </c>
      <c r="V2107" s="72">
        <v>4.1239999999999997</v>
      </c>
      <c r="W2107" s="73">
        <v>38492</v>
      </c>
      <c r="X2107" s="72">
        <v>3.9159999999999999</v>
      </c>
      <c r="Y2107" s="73"/>
    </row>
    <row r="2108" spans="4:25">
      <c r="D2108" s="83" t="e">
        <f t="shared" si="32"/>
        <v>#DIV/0!</v>
      </c>
      <c r="E2108" s="72">
        <f>ROW()</f>
        <v>2108</v>
      </c>
      <c r="K2108" s="73">
        <v>37830</v>
      </c>
      <c r="L2108" s="72">
        <v>1.02</v>
      </c>
      <c r="M2108" s="73">
        <v>37826</v>
      </c>
      <c r="N2108" s="72">
        <v>1.3740000000000001</v>
      </c>
      <c r="O2108" s="73">
        <v>37831</v>
      </c>
      <c r="P2108" s="72">
        <v>2.3449999999999998</v>
      </c>
      <c r="Q2108" s="73">
        <v>40591</v>
      </c>
      <c r="R2108" s="72">
        <v>1.633</v>
      </c>
      <c r="S2108" s="73">
        <v>37838</v>
      </c>
      <c r="T2108" s="72">
        <v>3.3639999999999999</v>
      </c>
      <c r="U2108" s="73">
        <v>38163</v>
      </c>
      <c r="V2108" s="72">
        <v>4.0369999999999999</v>
      </c>
      <c r="W2108" s="73">
        <v>38495</v>
      </c>
      <c r="X2108" s="72">
        <v>3.8129999999999997</v>
      </c>
      <c r="Y2108" s="73"/>
    </row>
    <row r="2109" spans="4:25">
      <c r="D2109" s="83" t="e">
        <f t="shared" si="32"/>
        <v>#DIV/0!</v>
      </c>
      <c r="E2109" s="72">
        <f>ROW()</f>
        <v>2109</v>
      </c>
      <c r="K2109" s="73">
        <v>37831</v>
      </c>
      <c r="L2109" s="72">
        <v>1.06</v>
      </c>
      <c r="M2109" s="73">
        <v>37827</v>
      </c>
      <c r="N2109" s="72">
        <v>1.4139999999999999</v>
      </c>
      <c r="O2109" s="73">
        <v>37832</v>
      </c>
      <c r="P2109" s="72">
        <v>2.4390000000000001</v>
      </c>
      <c r="Q2109" s="73">
        <v>40592</v>
      </c>
      <c r="R2109" s="72">
        <v>1.573</v>
      </c>
      <c r="S2109" s="73">
        <v>37839</v>
      </c>
      <c r="T2109" s="72">
        <v>3.3929999999999998</v>
      </c>
      <c r="U2109" s="73">
        <v>38166</v>
      </c>
      <c r="V2109" s="72">
        <v>4.0460000000000003</v>
      </c>
      <c r="W2109" s="73">
        <v>38496</v>
      </c>
      <c r="X2109" s="72">
        <v>3.6749999999999998</v>
      </c>
      <c r="Y2109" s="73"/>
    </row>
    <row r="2110" spans="4:25">
      <c r="D2110" s="83" t="e">
        <f t="shared" si="32"/>
        <v>#DIV/0!</v>
      </c>
      <c r="E2110" s="72">
        <f>ROW()</f>
        <v>2110</v>
      </c>
      <c r="K2110" s="73">
        <v>37832</v>
      </c>
      <c r="L2110" s="72">
        <v>1.0900000000000001</v>
      </c>
      <c r="M2110" s="73">
        <v>37830</v>
      </c>
      <c r="N2110" s="72">
        <v>1.4410000000000001</v>
      </c>
      <c r="O2110" s="73">
        <v>37833</v>
      </c>
      <c r="P2110" s="72">
        <v>2.347</v>
      </c>
      <c r="Q2110" s="73">
        <v>40595</v>
      </c>
      <c r="R2110" s="72">
        <v>1.5590000000000002</v>
      </c>
      <c r="S2110" s="73">
        <v>37840</v>
      </c>
      <c r="T2110" s="72">
        <v>3.2669999999999999</v>
      </c>
      <c r="U2110" s="73">
        <v>38167</v>
      </c>
      <c r="V2110" s="72">
        <v>4.1790000000000003</v>
      </c>
      <c r="W2110" s="73">
        <v>38497</v>
      </c>
      <c r="X2110" s="72">
        <v>3.6269999999999998</v>
      </c>
      <c r="Y2110" s="73"/>
    </row>
    <row r="2111" spans="4:25">
      <c r="D2111" s="83" t="e">
        <f t="shared" si="32"/>
        <v>#DIV/0!</v>
      </c>
      <c r="E2111" s="72">
        <f>ROW()</f>
        <v>2111</v>
      </c>
      <c r="K2111" s="73">
        <v>37833</v>
      </c>
      <c r="L2111" s="72">
        <v>1.07</v>
      </c>
      <c r="M2111" s="73">
        <v>37831</v>
      </c>
      <c r="N2111" s="72">
        <v>1.514</v>
      </c>
      <c r="O2111" s="73">
        <v>37834</v>
      </c>
      <c r="P2111" s="72">
        <v>2.4969999999999999</v>
      </c>
      <c r="Q2111" s="73">
        <v>40596</v>
      </c>
      <c r="R2111" s="72">
        <v>1.5350000000000001</v>
      </c>
      <c r="S2111" s="73">
        <v>37841</v>
      </c>
      <c r="T2111" s="72">
        <v>3.198</v>
      </c>
      <c r="U2111" s="73">
        <v>38168</v>
      </c>
      <c r="V2111" s="72">
        <v>4.1639999999999997</v>
      </c>
      <c r="W2111" s="73">
        <v>38498</v>
      </c>
      <c r="X2111" s="72">
        <v>3.6230000000000002</v>
      </c>
      <c r="Y2111" s="73"/>
    </row>
    <row r="2112" spans="4:25">
      <c r="D2112" s="83" t="e">
        <f t="shared" si="32"/>
        <v>#DIV/0!</v>
      </c>
      <c r="E2112" s="72">
        <f>ROW()</f>
        <v>2112</v>
      </c>
      <c r="K2112" s="73">
        <v>37834</v>
      </c>
      <c r="L2112" s="72">
        <v>1.1499999999999999</v>
      </c>
      <c r="M2112" s="73">
        <v>37832</v>
      </c>
      <c r="N2112" s="72">
        <v>1.5649999999999999</v>
      </c>
      <c r="O2112" s="73">
        <v>37837</v>
      </c>
      <c r="P2112" s="72">
        <v>2.4779999999999998</v>
      </c>
      <c r="Q2112" s="73">
        <v>40597</v>
      </c>
      <c r="R2112" s="72">
        <v>1.508</v>
      </c>
      <c r="S2112" s="73">
        <v>37844</v>
      </c>
      <c r="T2112" s="72">
        <v>3.2290000000000001</v>
      </c>
      <c r="U2112" s="73">
        <v>38170</v>
      </c>
      <c r="V2112" s="72">
        <v>4.0339999999999998</v>
      </c>
      <c r="W2112" s="73">
        <v>38499</v>
      </c>
      <c r="X2112" s="72">
        <v>3.617</v>
      </c>
      <c r="Y2112" s="73"/>
    </row>
    <row r="2113" spans="4:25">
      <c r="D2113" s="83" t="e">
        <f t="shared" si="32"/>
        <v>#DIV/0!</v>
      </c>
      <c r="E2113" s="72">
        <f>ROW()</f>
        <v>2113</v>
      </c>
      <c r="K2113" s="73">
        <v>37837</v>
      </c>
      <c r="L2113" s="72">
        <v>1.1299999999999999</v>
      </c>
      <c r="M2113" s="73">
        <v>37833</v>
      </c>
      <c r="N2113" s="72">
        <v>1.486</v>
      </c>
      <c r="O2113" s="73">
        <v>37838</v>
      </c>
      <c r="P2113" s="72">
        <v>2.44</v>
      </c>
      <c r="Q2113" s="73">
        <v>40598</v>
      </c>
      <c r="R2113" s="72">
        <v>1.5369999999999999</v>
      </c>
      <c r="S2113" s="73">
        <v>37845</v>
      </c>
      <c r="T2113" s="72">
        <v>3.351</v>
      </c>
      <c r="U2113" s="73">
        <v>38173</v>
      </c>
      <c r="V2113" s="72">
        <v>3.931</v>
      </c>
      <c r="W2113" s="73">
        <v>38502</v>
      </c>
      <c r="X2113" s="72">
        <v>3.6120000000000001</v>
      </c>
      <c r="Y2113" s="73"/>
    </row>
    <row r="2114" spans="4:25">
      <c r="D2114" s="83" t="e">
        <f t="shared" si="32"/>
        <v>#DIV/0!</v>
      </c>
      <c r="E2114" s="72">
        <f>ROW()</f>
        <v>2114</v>
      </c>
      <c r="K2114" s="73">
        <v>37838</v>
      </c>
      <c r="L2114" s="72">
        <v>1.1200000000000001</v>
      </c>
      <c r="M2114" s="73">
        <v>37834</v>
      </c>
      <c r="N2114" s="72">
        <v>1.6339999999999999</v>
      </c>
      <c r="O2114" s="73">
        <v>37839</v>
      </c>
      <c r="P2114" s="72">
        <v>2.4769999999999999</v>
      </c>
      <c r="Q2114" s="73">
        <v>40599</v>
      </c>
      <c r="R2114" s="72">
        <v>1.532</v>
      </c>
      <c r="S2114" s="73">
        <v>37846</v>
      </c>
      <c r="T2114" s="72">
        <v>3.391</v>
      </c>
      <c r="U2114" s="73">
        <v>38174</v>
      </c>
      <c r="V2114" s="72">
        <v>3.9529999999999998</v>
      </c>
      <c r="W2114" s="73">
        <v>38503</v>
      </c>
      <c r="X2114" s="72">
        <v>3.6189999999999998</v>
      </c>
      <c r="Y2114" s="73"/>
    </row>
    <row r="2115" spans="4:25">
      <c r="D2115" s="83" t="e">
        <f t="shared" si="32"/>
        <v>#DIV/0!</v>
      </c>
      <c r="E2115" s="72">
        <f>ROW()</f>
        <v>2115</v>
      </c>
      <c r="K2115" s="73">
        <v>37839</v>
      </c>
      <c r="L2115" s="72">
        <v>1.1400000000000001</v>
      </c>
      <c r="M2115" s="73">
        <v>37837</v>
      </c>
      <c r="N2115" s="72">
        <v>1.6339999999999999</v>
      </c>
      <c r="O2115" s="73">
        <v>37840</v>
      </c>
      <c r="P2115" s="72">
        <v>2.407</v>
      </c>
      <c r="Q2115" s="73">
        <v>40602</v>
      </c>
      <c r="R2115" s="72">
        <v>1.5129999999999999</v>
      </c>
      <c r="S2115" s="73">
        <v>37847</v>
      </c>
      <c r="T2115" s="72">
        <v>3.5449999999999999</v>
      </c>
      <c r="U2115" s="73">
        <v>38175</v>
      </c>
      <c r="V2115" s="72">
        <v>4.0039999999999996</v>
      </c>
      <c r="W2115" s="73">
        <v>38504</v>
      </c>
      <c r="X2115" s="72">
        <v>3.581</v>
      </c>
      <c r="Y2115" s="73"/>
    </row>
    <row r="2116" spans="4:25">
      <c r="D2116" s="83" t="e">
        <f t="shared" si="32"/>
        <v>#DIV/0!</v>
      </c>
      <c r="E2116" s="72">
        <f>ROW()</f>
        <v>2116</v>
      </c>
      <c r="K2116" s="73">
        <v>37840</v>
      </c>
      <c r="L2116" s="72">
        <v>1.1400000000000001</v>
      </c>
      <c r="M2116" s="73">
        <v>37838</v>
      </c>
      <c r="N2116" s="72">
        <v>1.605</v>
      </c>
      <c r="O2116" s="73">
        <v>37841</v>
      </c>
      <c r="P2116" s="72">
        <v>2.347</v>
      </c>
      <c r="Q2116" s="73">
        <v>40603</v>
      </c>
      <c r="R2116" s="72">
        <v>1.518</v>
      </c>
      <c r="S2116" s="73">
        <v>37848</v>
      </c>
      <c r="T2116" s="72">
        <v>3.4670000000000001</v>
      </c>
      <c r="U2116" s="73">
        <v>38176</v>
      </c>
      <c r="V2116" s="72">
        <v>3.9939999999999998</v>
      </c>
      <c r="W2116" s="73">
        <v>38505</v>
      </c>
      <c r="X2116" s="72">
        <v>3.577</v>
      </c>
      <c r="Y2116" s="73"/>
    </row>
    <row r="2117" spans="4:25">
      <c r="D2117" s="83" t="e">
        <f t="shared" si="32"/>
        <v>#DIV/0!</v>
      </c>
      <c r="E2117" s="72">
        <f>ROW()</f>
        <v>2117</v>
      </c>
      <c r="K2117" s="73">
        <v>37841</v>
      </c>
      <c r="L2117" s="72">
        <v>1.1400000000000001</v>
      </c>
      <c r="M2117" s="73">
        <v>37839</v>
      </c>
      <c r="N2117" s="72">
        <v>1.6339999999999999</v>
      </c>
      <c r="O2117" s="73">
        <v>37844</v>
      </c>
      <c r="P2117" s="72">
        <v>2.3660000000000001</v>
      </c>
      <c r="Q2117" s="73">
        <v>40604</v>
      </c>
      <c r="R2117" s="72">
        <v>1.48</v>
      </c>
      <c r="S2117" s="73">
        <v>37851</v>
      </c>
      <c r="T2117" s="72">
        <v>3.4740000000000002</v>
      </c>
      <c r="U2117" s="73">
        <v>38177</v>
      </c>
      <c r="V2117" s="72">
        <v>3.9849999999999999</v>
      </c>
      <c r="W2117" s="73">
        <v>38506</v>
      </c>
      <c r="X2117" s="72">
        <v>3.5629999999999997</v>
      </c>
      <c r="Y2117" s="73"/>
    </row>
    <row r="2118" spans="4:25">
      <c r="D2118" s="83" t="e">
        <f t="shared" si="32"/>
        <v>#DIV/0!</v>
      </c>
      <c r="E2118" s="72">
        <f>ROW()</f>
        <v>2118</v>
      </c>
      <c r="K2118" s="73">
        <v>37844</v>
      </c>
      <c r="L2118" s="72">
        <v>1.1499999999999999</v>
      </c>
      <c r="M2118" s="73">
        <v>37840</v>
      </c>
      <c r="N2118" s="72">
        <v>1.6219999999999999</v>
      </c>
      <c r="O2118" s="73">
        <v>37845</v>
      </c>
      <c r="P2118" s="72">
        <v>2.472</v>
      </c>
      <c r="Q2118" s="73">
        <v>40605</v>
      </c>
      <c r="R2118" s="72">
        <v>1.512</v>
      </c>
      <c r="S2118" s="73">
        <v>37852</v>
      </c>
      <c r="T2118" s="72">
        <v>3.4060000000000001</v>
      </c>
      <c r="U2118" s="73">
        <v>38180</v>
      </c>
      <c r="V2118" s="72">
        <v>3.9779999999999998</v>
      </c>
      <c r="W2118" s="73">
        <v>38509</v>
      </c>
      <c r="X2118" s="72">
        <v>3.58</v>
      </c>
      <c r="Y2118" s="73"/>
    </row>
    <row r="2119" spans="4:25">
      <c r="D2119" s="83" t="e">
        <f t="shared" si="32"/>
        <v>#DIV/0!</v>
      </c>
      <c r="E2119" s="72">
        <f>ROW()</f>
        <v>2119</v>
      </c>
      <c r="K2119" s="73">
        <v>37845</v>
      </c>
      <c r="L2119" s="72">
        <v>1.17</v>
      </c>
      <c r="M2119" s="73">
        <v>37841</v>
      </c>
      <c r="N2119" s="72">
        <v>1.599</v>
      </c>
      <c r="O2119" s="73">
        <v>37846</v>
      </c>
      <c r="P2119" s="72">
        <v>2.4369999999999998</v>
      </c>
      <c r="Q2119" s="73">
        <v>40606</v>
      </c>
      <c r="R2119" s="72">
        <v>1.591</v>
      </c>
      <c r="S2119" s="73">
        <v>37853</v>
      </c>
      <c r="T2119" s="72">
        <v>3.2959999999999998</v>
      </c>
      <c r="U2119" s="73">
        <v>38181</v>
      </c>
      <c r="V2119" s="72">
        <v>3.9950000000000001</v>
      </c>
      <c r="W2119" s="73">
        <v>38510</v>
      </c>
      <c r="X2119" s="72">
        <v>3.524</v>
      </c>
      <c r="Y2119" s="73"/>
    </row>
    <row r="2120" spans="4:25">
      <c r="D2120" s="83" t="e">
        <f t="shared" si="32"/>
        <v>#DIV/0!</v>
      </c>
      <c r="E2120" s="72">
        <f>ROW()</f>
        <v>2120</v>
      </c>
      <c r="K2120" s="73">
        <v>37846</v>
      </c>
      <c r="L2120" s="72">
        <v>1.1599999999999999</v>
      </c>
      <c r="M2120" s="73">
        <v>37844</v>
      </c>
      <c r="N2120" s="72">
        <v>1.611</v>
      </c>
      <c r="O2120" s="73">
        <v>37847</v>
      </c>
      <c r="P2120" s="72">
        <v>2.57</v>
      </c>
      <c r="Q2120" s="73">
        <v>40609</v>
      </c>
      <c r="R2120" s="72">
        <v>1.544</v>
      </c>
      <c r="S2120" s="73">
        <v>37854</v>
      </c>
      <c r="T2120" s="72">
        <v>3.3810000000000002</v>
      </c>
      <c r="U2120" s="73">
        <v>38182</v>
      </c>
      <c r="V2120" s="72">
        <v>4.0010000000000003</v>
      </c>
      <c r="W2120" s="73">
        <v>38511</v>
      </c>
      <c r="X2120" s="72">
        <v>3.4729999999999999</v>
      </c>
      <c r="Y2120" s="73"/>
    </row>
    <row r="2121" spans="4:25">
      <c r="D2121" s="83" t="e">
        <f t="shared" si="32"/>
        <v>#DIV/0!</v>
      </c>
      <c r="E2121" s="72">
        <f>ROW()</f>
        <v>2121</v>
      </c>
      <c r="K2121" s="73">
        <v>37847</v>
      </c>
      <c r="L2121" s="72">
        <v>1.1599999999999999</v>
      </c>
      <c r="M2121" s="73">
        <v>37845</v>
      </c>
      <c r="N2121" s="72">
        <v>1.675</v>
      </c>
      <c r="O2121" s="73">
        <v>37848</v>
      </c>
      <c r="P2121" s="72">
        <v>2.5380000000000003</v>
      </c>
      <c r="Q2121" s="73">
        <v>40610</v>
      </c>
      <c r="R2121" s="72">
        <v>1.5390000000000001</v>
      </c>
      <c r="S2121" s="73">
        <v>37855</v>
      </c>
      <c r="T2121" s="72">
        <v>3.4969999999999999</v>
      </c>
      <c r="U2121" s="73">
        <v>38183</v>
      </c>
      <c r="V2121" s="72">
        <v>3.9990000000000001</v>
      </c>
      <c r="W2121" s="73">
        <v>38512</v>
      </c>
      <c r="X2121" s="72">
        <v>3.5030000000000001</v>
      </c>
      <c r="Y2121" s="73"/>
    </row>
    <row r="2122" spans="4:25">
      <c r="D2122" s="83" t="e">
        <f t="shared" si="32"/>
        <v>#DIV/0!</v>
      </c>
      <c r="E2122" s="72">
        <f>ROW()</f>
        <v>2122</v>
      </c>
      <c r="K2122" s="73">
        <v>37848</v>
      </c>
      <c r="L2122" s="72">
        <v>1.1599999999999999</v>
      </c>
      <c r="M2122" s="73">
        <v>37846</v>
      </c>
      <c r="N2122" s="72">
        <v>1.804</v>
      </c>
      <c r="O2122" s="73">
        <v>37851</v>
      </c>
      <c r="P2122" s="72">
        <v>2.5419999999999998</v>
      </c>
      <c r="Q2122" s="73">
        <v>40611</v>
      </c>
      <c r="R2122" s="72">
        <v>1.5329999999999999</v>
      </c>
      <c r="S2122" s="73">
        <v>37858</v>
      </c>
      <c r="T2122" s="72">
        <v>3.4849999999999999</v>
      </c>
      <c r="U2122" s="73">
        <v>38184</v>
      </c>
      <c r="V2122" s="72">
        <v>4.0679999999999996</v>
      </c>
      <c r="W2122" s="73">
        <v>38513</v>
      </c>
      <c r="X2122" s="72">
        <v>3.5</v>
      </c>
      <c r="Y2122" s="73"/>
    </row>
    <row r="2123" spans="4:25">
      <c r="D2123" s="83" t="e">
        <f t="shared" si="32"/>
        <v>#DIV/0!</v>
      </c>
      <c r="E2123" s="72">
        <f>ROW()</f>
        <v>2123</v>
      </c>
      <c r="K2123" s="73">
        <v>37851</v>
      </c>
      <c r="L2123" s="72">
        <v>1.17</v>
      </c>
      <c r="M2123" s="73">
        <v>37847</v>
      </c>
      <c r="N2123" s="72">
        <v>1.881</v>
      </c>
      <c r="O2123" s="73">
        <v>37852</v>
      </c>
      <c r="P2123" s="72">
        <v>2.4910000000000001</v>
      </c>
      <c r="Q2123" s="73">
        <v>40612</v>
      </c>
      <c r="R2123" s="72">
        <v>1.492</v>
      </c>
      <c r="S2123" s="73">
        <v>37859</v>
      </c>
      <c r="T2123" s="72">
        <v>3.5680000000000001</v>
      </c>
      <c r="U2123" s="73">
        <v>38187</v>
      </c>
      <c r="V2123" s="72">
        <v>3.9279999999999999</v>
      </c>
      <c r="W2123" s="73">
        <v>38516</v>
      </c>
      <c r="X2123" s="72">
        <v>3.5680000000000001</v>
      </c>
      <c r="Y2123" s="73"/>
    </row>
    <row r="2124" spans="4:25">
      <c r="D2124" s="83" t="e">
        <f t="shared" si="32"/>
        <v>#DIV/0!</v>
      </c>
      <c r="E2124" s="72">
        <f>ROW()</f>
        <v>2124</v>
      </c>
      <c r="K2124" s="73">
        <v>37852</v>
      </c>
      <c r="L2124" s="72">
        <v>1.1499999999999999</v>
      </c>
      <c r="M2124" s="73">
        <v>37848</v>
      </c>
      <c r="N2124" s="72">
        <v>1.847</v>
      </c>
      <c r="O2124" s="73">
        <v>37853</v>
      </c>
      <c r="P2124" s="72">
        <v>2.4169999999999998</v>
      </c>
      <c r="Q2124" s="73">
        <v>40613</v>
      </c>
      <c r="R2124" s="72">
        <v>1.448</v>
      </c>
      <c r="S2124" s="73">
        <v>37860</v>
      </c>
      <c r="T2124" s="72">
        <v>3.5430000000000001</v>
      </c>
      <c r="U2124" s="73">
        <v>38188</v>
      </c>
      <c r="V2124" s="72">
        <v>3.94</v>
      </c>
      <c r="W2124" s="73">
        <v>38517</v>
      </c>
      <c r="X2124" s="72">
        <v>3.5629999999999997</v>
      </c>
      <c r="Y2124" s="73"/>
    </row>
    <row r="2125" spans="4:25">
      <c r="D2125" s="83" t="e">
        <f t="shared" si="32"/>
        <v>#DIV/0!</v>
      </c>
      <c r="E2125" s="72">
        <f>ROW()</f>
        <v>2125</v>
      </c>
      <c r="K2125" s="73">
        <v>37853</v>
      </c>
      <c r="L2125" s="72">
        <v>1.1299999999999999</v>
      </c>
      <c r="M2125" s="73">
        <v>37851</v>
      </c>
      <c r="N2125" s="72">
        <v>1.845</v>
      </c>
      <c r="O2125" s="73">
        <v>37854</v>
      </c>
      <c r="P2125" s="72">
        <v>2.4710000000000001</v>
      </c>
      <c r="Q2125" s="73">
        <v>40616</v>
      </c>
      <c r="R2125" s="72">
        <v>1.429</v>
      </c>
      <c r="S2125" s="73">
        <v>37861</v>
      </c>
      <c r="T2125" s="72">
        <v>3.5859999999999999</v>
      </c>
      <c r="U2125" s="73">
        <v>38189</v>
      </c>
      <c r="V2125" s="72">
        <v>4.0330000000000004</v>
      </c>
      <c r="W2125" s="73">
        <v>38518</v>
      </c>
      <c r="X2125" s="72">
        <v>3.5859999999999999</v>
      </c>
      <c r="Y2125" s="73"/>
    </row>
    <row r="2126" spans="4:25">
      <c r="D2126" s="83" t="e">
        <f t="shared" ref="D2126:D2189" si="33">LN(B2126/B2125)</f>
        <v>#DIV/0!</v>
      </c>
      <c r="E2126" s="72">
        <f>ROW()</f>
        <v>2126</v>
      </c>
      <c r="K2126" s="73">
        <v>37854</v>
      </c>
      <c r="L2126" s="72">
        <v>1.1100000000000001</v>
      </c>
      <c r="M2126" s="73">
        <v>37852</v>
      </c>
      <c r="N2126" s="72">
        <v>1.8140000000000001</v>
      </c>
      <c r="O2126" s="73">
        <v>37855</v>
      </c>
      <c r="P2126" s="72">
        <v>2.5910000000000002</v>
      </c>
      <c r="Q2126" s="73">
        <v>40617</v>
      </c>
      <c r="R2126" s="72">
        <v>1.3109999999999999</v>
      </c>
      <c r="S2126" s="73">
        <v>37862</v>
      </c>
      <c r="T2126" s="72">
        <v>3.4649999999999999</v>
      </c>
      <c r="U2126" s="73">
        <v>38190</v>
      </c>
      <c r="V2126" s="72">
        <v>4.0549999999999997</v>
      </c>
      <c r="W2126" s="73">
        <v>38519</v>
      </c>
      <c r="X2126" s="72">
        <v>3.5869999999999997</v>
      </c>
      <c r="Y2126" s="73"/>
    </row>
    <row r="2127" spans="4:25">
      <c r="D2127" s="83" t="e">
        <f t="shared" si="33"/>
        <v>#DIV/0!</v>
      </c>
      <c r="E2127" s="72">
        <f>ROW()</f>
        <v>2127</v>
      </c>
      <c r="K2127" s="73">
        <v>37855</v>
      </c>
      <c r="L2127" s="72">
        <v>1.1499999999999999</v>
      </c>
      <c r="M2127" s="73">
        <v>37853</v>
      </c>
      <c r="N2127" s="72">
        <v>1.7669999999999999</v>
      </c>
      <c r="O2127" s="73">
        <v>37858</v>
      </c>
      <c r="P2127" s="72">
        <v>2.569</v>
      </c>
      <c r="Q2127" s="73">
        <v>40618</v>
      </c>
      <c r="R2127" s="72">
        <v>1.335</v>
      </c>
      <c r="S2127" s="73">
        <v>37865</v>
      </c>
      <c r="T2127" s="72">
        <v>3.4790000000000001</v>
      </c>
      <c r="U2127" s="73">
        <v>38191</v>
      </c>
      <c r="V2127" s="72">
        <v>4.069</v>
      </c>
      <c r="W2127" s="73">
        <v>38520</v>
      </c>
      <c r="X2127" s="72">
        <v>3.5460000000000003</v>
      </c>
      <c r="Y2127" s="73"/>
    </row>
    <row r="2128" spans="4:25">
      <c r="D2128" s="83" t="e">
        <f t="shared" si="33"/>
        <v>#DIV/0!</v>
      </c>
      <c r="E2128" s="72">
        <f>ROW()</f>
        <v>2128</v>
      </c>
      <c r="K2128" s="73">
        <v>37858</v>
      </c>
      <c r="L2128" s="72">
        <v>1.1200000000000001</v>
      </c>
      <c r="M2128" s="73">
        <v>37854</v>
      </c>
      <c r="N2128" s="72">
        <v>1.794</v>
      </c>
      <c r="O2128" s="73">
        <v>37859</v>
      </c>
      <c r="P2128" s="72">
        <v>2.66</v>
      </c>
      <c r="Q2128" s="73">
        <v>40619</v>
      </c>
      <c r="R2128" s="72">
        <v>1.286</v>
      </c>
      <c r="S2128" s="73">
        <v>37866</v>
      </c>
      <c r="T2128" s="72">
        <v>3.5390000000000001</v>
      </c>
      <c r="U2128" s="73">
        <v>38194</v>
      </c>
      <c r="V2128" s="72">
        <v>4.056</v>
      </c>
      <c r="W2128" s="73">
        <v>38523</v>
      </c>
      <c r="X2128" s="72">
        <v>3.5529999999999999</v>
      </c>
      <c r="Y2128" s="73"/>
    </row>
    <row r="2129" spans="4:25">
      <c r="D2129" s="83" t="e">
        <f t="shared" si="33"/>
        <v>#DIV/0!</v>
      </c>
      <c r="E2129" s="72">
        <f>ROW()</f>
        <v>2129</v>
      </c>
      <c r="K2129" s="73">
        <v>37859</v>
      </c>
      <c r="L2129" s="72">
        <v>1.1400000000000001</v>
      </c>
      <c r="M2129" s="73">
        <v>37855</v>
      </c>
      <c r="N2129" s="72">
        <v>1.919</v>
      </c>
      <c r="O2129" s="73">
        <v>37860</v>
      </c>
      <c r="P2129" s="72">
        <v>2.6280000000000001</v>
      </c>
      <c r="Q2129" s="73">
        <v>40620</v>
      </c>
      <c r="R2129" s="72">
        <v>1.34</v>
      </c>
      <c r="S2129" s="73">
        <v>37867</v>
      </c>
      <c r="T2129" s="72">
        <v>3.6349999999999998</v>
      </c>
      <c r="U2129" s="73">
        <v>38195</v>
      </c>
      <c r="V2129" s="72">
        <v>4.0919999999999996</v>
      </c>
      <c r="W2129" s="73">
        <v>38524</v>
      </c>
      <c r="X2129" s="72">
        <v>3.581</v>
      </c>
      <c r="Y2129" s="73"/>
    </row>
    <row r="2130" spans="4:25">
      <c r="D2130" s="83" t="e">
        <f t="shared" si="33"/>
        <v>#DIV/0!</v>
      </c>
      <c r="E2130" s="72">
        <f>ROW()</f>
        <v>2130</v>
      </c>
      <c r="K2130" s="73">
        <v>37860</v>
      </c>
      <c r="L2130" s="72">
        <v>1.19</v>
      </c>
      <c r="M2130" s="73">
        <v>37858</v>
      </c>
      <c r="N2130" s="72">
        <v>1.899</v>
      </c>
      <c r="O2130" s="73">
        <v>37861</v>
      </c>
      <c r="P2130" s="72">
        <v>2.6760000000000002</v>
      </c>
      <c r="Q2130" s="73">
        <v>40623</v>
      </c>
      <c r="R2130" s="72">
        <v>1.429</v>
      </c>
      <c r="S2130" s="73">
        <v>37868</v>
      </c>
      <c r="T2130" s="72">
        <v>3.59</v>
      </c>
      <c r="U2130" s="73">
        <v>38196</v>
      </c>
      <c r="V2130" s="72">
        <v>4.2110000000000003</v>
      </c>
      <c r="W2130" s="73">
        <v>38525</v>
      </c>
      <c r="X2130" s="72">
        <v>3.5609999999999999</v>
      </c>
      <c r="Y2130" s="73"/>
    </row>
    <row r="2131" spans="4:25">
      <c r="D2131" s="83" t="e">
        <f t="shared" si="33"/>
        <v>#DIV/0!</v>
      </c>
      <c r="E2131" s="72">
        <f>ROW()</f>
        <v>2131</v>
      </c>
      <c r="K2131" s="73">
        <v>37861</v>
      </c>
      <c r="L2131" s="72">
        <v>1.19</v>
      </c>
      <c r="M2131" s="73">
        <v>37859</v>
      </c>
      <c r="N2131" s="72">
        <v>1.9729999999999999</v>
      </c>
      <c r="O2131" s="73">
        <v>37862</v>
      </c>
      <c r="P2131" s="72">
        <v>2.5670000000000002</v>
      </c>
      <c r="Q2131" s="73">
        <v>40624</v>
      </c>
      <c r="R2131" s="72">
        <v>1.4419999999999999</v>
      </c>
      <c r="S2131" s="73">
        <v>37869</v>
      </c>
      <c r="T2131" s="72">
        <v>3.4980000000000002</v>
      </c>
      <c r="U2131" s="73">
        <v>38197</v>
      </c>
      <c r="V2131" s="72">
        <v>4.2210000000000001</v>
      </c>
      <c r="W2131" s="73">
        <v>38526</v>
      </c>
      <c r="X2131" s="72">
        <v>3.4889999999999999</v>
      </c>
      <c r="Y2131" s="73"/>
    </row>
    <row r="2132" spans="4:25">
      <c r="D2132" s="83" t="e">
        <f t="shared" si="33"/>
        <v>#DIV/0!</v>
      </c>
      <c r="E2132" s="72">
        <f>ROW()</f>
        <v>2132</v>
      </c>
      <c r="K2132" s="73">
        <v>37862</v>
      </c>
      <c r="L2132" s="72">
        <v>1.1499999999999999</v>
      </c>
      <c r="M2132" s="73">
        <v>37860</v>
      </c>
      <c r="N2132" s="72">
        <v>1.9359999999999999</v>
      </c>
      <c r="O2132" s="73">
        <v>37865</v>
      </c>
      <c r="P2132" s="72">
        <v>2.5720000000000001</v>
      </c>
      <c r="Q2132" s="73">
        <v>40625</v>
      </c>
      <c r="R2132" s="72">
        <v>1.4339999999999999</v>
      </c>
      <c r="S2132" s="73">
        <v>37872</v>
      </c>
      <c r="T2132" s="72">
        <v>3.323</v>
      </c>
      <c r="U2132" s="73">
        <v>38198</v>
      </c>
      <c r="V2132" s="72">
        <v>4.1760000000000002</v>
      </c>
      <c r="W2132" s="73">
        <v>38527</v>
      </c>
      <c r="X2132" s="72">
        <v>3.5259999999999998</v>
      </c>
      <c r="Y2132" s="73"/>
    </row>
    <row r="2133" spans="4:25">
      <c r="D2133" s="83" t="e">
        <f t="shared" si="33"/>
        <v>#DIV/0!</v>
      </c>
      <c r="E2133" s="72">
        <f>ROW()</f>
        <v>2133</v>
      </c>
      <c r="K2133" s="73">
        <v>37865</v>
      </c>
      <c r="L2133" s="72">
        <v>1.1400000000000001</v>
      </c>
      <c r="M2133" s="73">
        <v>37861</v>
      </c>
      <c r="N2133" s="72">
        <v>1.9790000000000001</v>
      </c>
      <c r="O2133" s="73">
        <v>37866</v>
      </c>
      <c r="P2133" s="72">
        <v>2.6269999999999998</v>
      </c>
      <c r="Q2133" s="73">
        <v>40626</v>
      </c>
      <c r="R2133" s="72">
        <v>1.4330000000000001</v>
      </c>
      <c r="S2133" s="73">
        <v>37873</v>
      </c>
      <c r="T2133" s="72">
        <v>3.4159999999999999</v>
      </c>
      <c r="U2133" s="73">
        <v>38201</v>
      </c>
      <c r="V2133" s="72">
        <v>4.1040000000000001</v>
      </c>
      <c r="W2133" s="73">
        <v>38530</v>
      </c>
      <c r="X2133" s="72">
        <v>3.5150000000000001</v>
      </c>
      <c r="Y2133" s="73"/>
    </row>
    <row r="2134" spans="4:25">
      <c r="D2134" s="83" t="e">
        <f t="shared" si="33"/>
        <v>#DIV/0!</v>
      </c>
      <c r="E2134" s="72">
        <f>ROW()</f>
        <v>2134</v>
      </c>
      <c r="K2134" s="73">
        <v>37866</v>
      </c>
      <c r="L2134" s="72">
        <v>1.1599999999999999</v>
      </c>
      <c r="M2134" s="73">
        <v>37862</v>
      </c>
      <c r="N2134" s="72">
        <v>1.8679999999999999</v>
      </c>
      <c r="O2134" s="73">
        <v>37867</v>
      </c>
      <c r="P2134" s="72">
        <v>2.7119999999999997</v>
      </c>
      <c r="Q2134" s="73">
        <v>40627</v>
      </c>
      <c r="R2134" s="72">
        <v>1.466</v>
      </c>
      <c r="S2134" s="73">
        <v>37874</v>
      </c>
      <c r="T2134" s="72">
        <v>3.2890000000000001</v>
      </c>
      <c r="U2134" s="73">
        <v>38202</v>
      </c>
      <c r="V2134" s="72">
        <v>4.109</v>
      </c>
      <c r="W2134" s="73">
        <v>38531</v>
      </c>
      <c r="X2134" s="72">
        <v>3.528</v>
      </c>
      <c r="Y2134" s="73"/>
    </row>
    <row r="2135" spans="4:25">
      <c r="D2135" s="83" t="e">
        <f t="shared" si="33"/>
        <v>#DIV/0!</v>
      </c>
      <c r="E2135" s="72">
        <f>ROW()</f>
        <v>2135</v>
      </c>
      <c r="K2135" s="73">
        <v>37867</v>
      </c>
      <c r="L2135" s="72">
        <v>1.18</v>
      </c>
      <c r="M2135" s="73">
        <v>37865</v>
      </c>
      <c r="N2135" s="72">
        <v>1.853</v>
      </c>
      <c r="O2135" s="73">
        <v>37868</v>
      </c>
      <c r="P2135" s="72">
        <v>2.6630000000000003</v>
      </c>
      <c r="Q2135" s="73">
        <v>40630</v>
      </c>
      <c r="R2135" s="72">
        <v>1.5089999999999999</v>
      </c>
      <c r="S2135" s="73">
        <v>37875</v>
      </c>
      <c r="T2135" s="72">
        <v>3.1829999999999998</v>
      </c>
      <c r="U2135" s="73">
        <v>38203</v>
      </c>
      <c r="V2135" s="72">
        <v>4.1139999999999999</v>
      </c>
      <c r="W2135" s="73">
        <v>38532</v>
      </c>
      <c r="X2135" s="72">
        <v>3.5629999999999997</v>
      </c>
      <c r="Y2135" s="73"/>
    </row>
    <row r="2136" spans="4:25">
      <c r="D2136" s="83" t="e">
        <f t="shared" si="33"/>
        <v>#DIV/0!</v>
      </c>
      <c r="E2136" s="72">
        <f>ROW()</f>
        <v>2136</v>
      </c>
      <c r="K2136" s="73">
        <v>37868</v>
      </c>
      <c r="L2136" s="72">
        <v>1.1599999999999999</v>
      </c>
      <c r="M2136" s="73">
        <v>37866</v>
      </c>
      <c r="N2136" s="72">
        <v>1.9119999999999999</v>
      </c>
      <c r="O2136" s="73">
        <v>37869</v>
      </c>
      <c r="P2136" s="72">
        <v>2.577</v>
      </c>
      <c r="Q2136" s="73">
        <v>40631</v>
      </c>
      <c r="R2136" s="72">
        <v>1.5249999999999999</v>
      </c>
      <c r="S2136" s="73">
        <v>37879</v>
      </c>
      <c r="T2136" s="72">
        <v>3.1139999999999999</v>
      </c>
      <c r="U2136" s="73">
        <v>38204</v>
      </c>
      <c r="V2136" s="72">
        <v>4.1109999999999998</v>
      </c>
      <c r="W2136" s="73">
        <v>38533</v>
      </c>
      <c r="X2136" s="72">
        <v>3.55</v>
      </c>
      <c r="Y2136" s="73"/>
    </row>
    <row r="2137" spans="4:25">
      <c r="D2137" s="83" t="e">
        <f t="shared" si="33"/>
        <v>#DIV/0!</v>
      </c>
      <c r="E2137" s="72">
        <f>ROW()</f>
        <v>2137</v>
      </c>
      <c r="K2137" s="73">
        <v>37869</v>
      </c>
      <c r="L2137" s="72">
        <v>1.1299999999999999</v>
      </c>
      <c r="M2137" s="73">
        <v>37867</v>
      </c>
      <c r="N2137" s="72">
        <v>1.9809999999999999</v>
      </c>
      <c r="O2137" s="73">
        <v>37872</v>
      </c>
      <c r="P2137" s="72">
        <v>2.411</v>
      </c>
      <c r="Q2137" s="73">
        <v>40632</v>
      </c>
      <c r="R2137" s="72">
        <v>1.5640000000000001</v>
      </c>
      <c r="S2137" s="73">
        <v>37880</v>
      </c>
      <c r="T2137" s="72">
        <v>3.1259999999999999</v>
      </c>
      <c r="U2137" s="73">
        <v>38205</v>
      </c>
      <c r="V2137" s="72">
        <v>4.0460000000000003</v>
      </c>
      <c r="W2137" s="73">
        <v>38534</v>
      </c>
      <c r="X2137" s="72">
        <v>3.55</v>
      </c>
      <c r="Y2137" s="73"/>
    </row>
    <row r="2138" spans="4:25">
      <c r="D2138" s="83" t="e">
        <f t="shared" si="33"/>
        <v>#DIV/0!</v>
      </c>
      <c r="E2138" s="72">
        <f>ROW()</f>
        <v>2138</v>
      </c>
      <c r="K2138" s="73">
        <v>37872</v>
      </c>
      <c r="L2138" s="72">
        <v>1.07</v>
      </c>
      <c r="M2138" s="73">
        <v>37868</v>
      </c>
      <c r="N2138" s="72">
        <v>1.923</v>
      </c>
      <c r="O2138" s="73">
        <v>37873</v>
      </c>
      <c r="P2138" s="72">
        <v>2.4790000000000001</v>
      </c>
      <c r="Q2138" s="73">
        <v>40633</v>
      </c>
      <c r="R2138" s="72">
        <v>1.514</v>
      </c>
      <c r="S2138" s="73">
        <v>37881</v>
      </c>
      <c r="T2138" s="72">
        <v>3.1070000000000002</v>
      </c>
      <c r="U2138" s="73">
        <v>38208</v>
      </c>
      <c r="V2138" s="72">
        <v>3.839</v>
      </c>
      <c r="W2138" s="73">
        <v>38537</v>
      </c>
      <c r="X2138" s="72">
        <v>3.601</v>
      </c>
      <c r="Y2138" s="73"/>
    </row>
    <row r="2139" spans="4:25">
      <c r="D2139" s="83" t="e">
        <f t="shared" si="33"/>
        <v>#DIV/0!</v>
      </c>
      <c r="E2139" s="72">
        <f>ROW()</f>
        <v>2139</v>
      </c>
      <c r="K2139" s="73">
        <v>37873</v>
      </c>
      <c r="L2139" s="72">
        <v>1.1100000000000001</v>
      </c>
      <c r="M2139" s="73">
        <v>37869</v>
      </c>
      <c r="N2139" s="72">
        <v>1.849</v>
      </c>
      <c r="O2139" s="73">
        <v>37874</v>
      </c>
      <c r="P2139" s="72">
        <v>2.3559999999999999</v>
      </c>
      <c r="Q2139" s="73">
        <v>40634</v>
      </c>
      <c r="R2139" s="72">
        <v>1.587</v>
      </c>
      <c r="S2139" s="73">
        <v>37882</v>
      </c>
      <c r="T2139" s="72">
        <v>3.0419999999999998</v>
      </c>
      <c r="U2139" s="73">
        <v>38209</v>
      </c>
      <c r="V2139" s="72">
        <v>3.9210000000000003</v>
      </c>
      <c r="W2139" s="73">
        <v>38538</v>
      </c>
      <c r="X2139" s="72">
        <v>3.629</v>
      </c>
      <c r="Y2139" s="73"/>
    </row>
    <row r="2140" spans="4:25">
      <c r="D2140" s="83" t="e">
        <f t="shared" si="33"/>
        <v>#DIV/0!</v>
      </c>
      <c r="E2140" s="72">
        <f>ROW()</f>
        <v>2140</v>
      </c>
      <c r="K2140" s="73">
        <v>37874</v>
      </c>
      <c r="L2140" s="72">
        <v>1.04</v>
      </c>
      <c r="M2140" s="73">
        <v>37872</v>
      </c>
      <c r="N2140" s="72">
        <v>1.6739999999999999</v>
      </c>
      <c r="O2140" s="73">
        <v>37875</v>
      </c>
      <c r="P2140" s="72">
        <v>2.2640000000000002</v>
      </c>
      <c r="Q2140" s="73">
        <v>40637</v>
      </c>
      <c r="R2140" s="72">
        <v>1.5470000000000002</v>
      </c>
      <c r="S2140" s="73">
        <v>37883</v>
      </c>
      <c r="T2140" s="72">
        <v>3.0680000000000001</v>
      </c>
      <c r="U2140" s="73">
        <v>38210</v>
      </c>
      <c r="V2140" s="72">
        <v>3.9649999999999999</v>
      </c>
      <c r="W2140" s="73">
        <v>38539</v>
      </c>
      <c r="X2140" s="72">
        <v>3.6219999999999999</v>
      </c>
      <c r="Y2140" s="73"/>
    </row>
    <row r="2141" spans="4:25">
      <c r="D2141" s="83" t="e">
        <f t="shared" si="33"/>
        <v>#DIV/0!</v>
      </c>
      <c r="E2141" s="72">
        <f>ROW()</f>
        <v>2141</v>
      </c>
      <c r="K2141" s="73">
        <v>37875</v>
      </c>
      <c r="L2141" s="72">
        <v>1.02</v>
      </c>
      <c r="M2141" s="73">
        <v>37873</v>
      </c>
      <c r="N2141" s="72">
        <v>1.732</v>
      </c>
      <c r="O2141" s="73">
        <v>37879</v>
      </c>
      <c r="P2141" s="72">
        <v>2.2080000000000002</v>
      </c>
      <c r="Q2141" s="73">
        <v>40638</v>
      </c>
      <c r="R2141" s="72">
        <v>1.5470000000000002</v>
      </c>
      <c r="S2141" s="73">
        <v>37886</v>
      </c>
      <c r="T2141" s="72">
        <v>3.1469999999999998</v>
      </c>
      <c r="U2141" s="73">
        <v>38211</v>
      </c>
      <c r="V2141" s="72">
        <v>3.8769999999999998</v>
      </c>
      <c r="W2141" s="73">
        <v>38540</v>
      </c>
      <c r="X2141" s="72">
        <v>3.5880000000000001</v>
      </c>
      <c r="Y2141" s="73"/>
    </row>
    <row r="2142" spans="4:25">
      <c r="D2142" s="83" t="e">
        <f t="shared" si="33"/>
        <v>#DIV/0!</v>
      </c>
      <c r="E2142" s="72">
        <f>ROW()</f>
        <v>2142</v>
      </c>
      <c r="K2142" s="73">
        <v>37879</v>
      </c>
      <c r="L2142" s="72">
        <v>1</v>
      </c>
      <c r="M2142" s="73">
        <v>37874</v>
      </c>
      <c r="N2142" s="72">
        <v>1.6259999999999999</v>
      </c>
      <c r="O2142" s="73">
        <v>37880</v>
      </c>
      <c r="P2142" s="72">
        <v>2.1960000000000002</v>
      </c>
      <c r="Q2142" s="73">
        <v>40639</v>
      </c>
      <c r="R2142" s="72">
        <v>1.5760000000000001</v>
      </c>
      <c r="S2142" s="73">
        <v>37887</v>
      </c>
      <c r="T2142" s="72">
        <v>3.0579999999999998</v>
      </c>
      <c r="U2142" s="73">
        <v>38212</v>
      </c>
      <c r="V2142" s="72">
        <v>3.89</v>
      </c>
      <c r="W2142" s="73">
        <v>38541</v>
      </c>
      <c r="X2142" s="72">
        <v>3.5629999999999997</v>
      </c>
      <c r="Y2142" s="73"/>
    </row>
    <row r="2143" spans="4:25">
      <c r="D2143" s="83" t="e">
        <f t="shared" si="33"/>
        <v>#DIV/0!</v>
      </c>
      <c r="E2143" s="72">
        <f>ROW()</f>
        <v>2143</v>
      </c>
      <c r="K2143" s="73">
        <v>37880</v>
      </c>
      <c r="L2143" s="72">
        <v>1</v>
      </c>
      <c r="M2143" s="73">
        <v>37875</v>
      </c>
      <c r="N2143" s="72">
        <v>1.5720000000000001</v>
      </c>
      <c r="O2143" s="73">
        <v>37881</v>
      </c>
      <c r="P2143" s="72">
        <v>2.1909999999999998</v>
      </c>
      <c r="Q2143" s="73">
        <v>40640</v>
      </c>
      <c r="R2143" s="72">
        <v>1.605</v>
      </c>
      <c r="S2143" s="73">
        <v>37888</v>
      </c>
      <c r="T2143" s="72">
        <v>3.0670000000000002</v>
      </c>
      <c r="U2143" s="73">
        <v>38215</v>
      </c>
      <c r="V2143" s="72">
        <v>3.8289999999999997</v>
      </c>
      <c r="W2143" s="73">
        <v>38544</v>
      </c>
      <c r="X2143" s="72">
        <v>3.5779999999999998</v>
      </c>
      <c r="Y2143" s="73"/>
    </row>
    <row r="2144" spans="4:25">
      <c r="D2144" s="83" t="e">
        <f t="shared" si="33"/>
        <v>#DIV/0!</v>
      </c>
      <c r="E2144" s="72">
        <f>ROW()</f>
        <v>2144</v>
      </c>
      <c r="K2144" s="73">
        <v>37881</v>
      </c>
      <c r="L2144" s="72">
        <v>0.99</v>
      </c>
      <c r="M2144" s="73">
        <v>37879</v>
      </c>
      <c r="N2144" s="72">
        <v>1.534</v>
      </c>
      <c r="O2144" s="73">
        <v>37882</v>
      </c>
      <c r="P2144" s="72">
        <v>2.165</v>
      </c>
      <c r="Q2144" s="73">
        <v>40641</v>
      </c>
      <c r="R2144" s="72">
        <v>1.6019999999999999</v>
      </c>
      <c r="S2144" s="73">
        <v>37889</v>
      </c>
      <c r="T2144" s="72">
        <v>3.1459999999999999</v>
      </c>
      <c r="U2144" s="73">
        <v>38216</v>
      </c>
      <c r="V2144" s="72">
        <v>3.8069999999999999</v>
      </c>
      <c r="W2144" s="73">
        <v>38545</v>
      </c>
      <c r="X2144" s="72">
        <v>3.552</v>
      </c>
      <c r="Y2144" s="73"/>
    </row>
    <row r="2145" spans="4:25">
      <c r="D2145" s="83" t="e">
        <f t="shared" si="33"/>
        <v>#DIV/0!</v>
      </c>
      <c r="E2145" s="72">
        <f>ROW()</f>
        <v>2145</v>
      </c>
      <c r="K2145" s="73">
        <v>37882</v>
      </c>
      <c r="L2145" s="72">
        <v>0.99</v>
      </c>
      <c r="M2145" s="73">
        <v>37880</v>
      </c>
      <c r="N2145" s="72">
        <v>1.5230000000000001</v>
      </c>
      <c r="O2145" s="73">
        <v>37883</v>
      </c>
      <c r="P2145" s="72">
        <v>2.2109999999999999</v>
      </c>
      <c r="Q2145" s="73">
        <v>40644</v>
      </c>
      <c r="R2145" s="72">
        <v>1.617</v>
      </c>
      <c r="S2145" s="73">
        <v>37890</v>
      </c>
      <c r="T2145" s="72">
        <v>3.1160000000000001</v>
      </c>
      <c r="U2145" s="73">
        <v>38217</v>
      </c>
      <c r="V2145" s="72">
        <v>3.7250000000000001</v>
      </c>
      <c r="W2145" s="73">
        <v>38546</v>
      </c>
      <c r="X2145" s="72">
        <v>3.585</v>
      </c>
      <c r="Y2145" s="73"/>
    </row>
    <row r="2146" spans="4:25">
      <c r="D2146" s="83" t="e">
        <f t="shared" si="33"/>
        <v>#DIV/0!</v>
      </c>
      <c r="E2146" s="72">
        <f>ROW()</f>
        <v>2146</v>
      </c>
      <c r="K2146" s="73">
        <v>37883</v>
      </c>
      <c r="L2146" s="72">
        <v>1.01</v>
      </c>
      <c r="M2146" s="73">
        <v>37881</v>
      </c>
      <c r="N2146" s="72">
        <v>1.5129999999999999</v>
      </c>
      <c r="O2146" s="73">
        <v>37886</v>
      </c>
      <c r="P2146" s="72">
        <v>2.278</v>
      </c>
      <c r="Q2146" s="73">
        <v>40645</v>
      </c>
      <c r="R2146" s="72">
        <v>1.6019999999999999</v>
      </c>
      <c r="S2146" s="73">
        <v>37893</v>
      </c>
      <c r="T2146" s="72">
        <v>3.032</v>
      </c>
      <c r="U2146" s="73">
        <v>38218</v>
      </c>
      <c r="V2146" s="72">
        <v>3.7149999999999999</v>
      </c>
      <c r="W2146" s="73">
        <v>38547</v>
      </c>
      <c r="X2146" s="72">
        <v>3.669</v>
      </c>
      <c r="Y2146" s="73"/>
    </row>
    <row r="2147" spans="4:25">
      <c r="D2147" s="83" t="e">
        <f t="shared" si="33"/>
        <v>#DIV/0!</v>
      </c>
      <c r="E2147" s="72">
        <f>ROW()</f>
        <v>2147</v>
      </c>
      <c r="K2147" s="73">
        <v>37886</v>
      </c>
      <c r="L2147" s="72">
        <v>1.01</v>
      </c>
      <c r="M2147" s="73">
        <v>37882</v>
      </c>
      <c r="N2147" s="72">
        <v>1.5070000000000001</v>
      </c>
      <c r="O2147" s="73">
        <v>37887</v>
      </c>
      <c r="P2147" s="72">
        <v>2.1579999999999999</v>
      </c>
      <c r="Q2147" s="73">
        <v>40646</v>
      </c>
      <c r="R2147" s="72">
        <v>1.5779999999999998</v>
      </c>
      <c r="S2147" s="73">
        <v>37894</v>
      </c>
      <c r="T2147" s="72">
        <v>3.0670000000000002</v>
      </c>
      <c r="U2147" s="73">
        <v>38219</v>
      </c>
      <c r="V2147" s="72">
        <v>3.6150000000000002</v>
      </c>
      <c r="W2147" s="73">
        <v>38548</v>
      </c>
      <c r="X2147" s="72">
        <v>3.6680000000000001</v>
      </c>
      <c r="Y2147" s="73"/>
    </row>
    <row r="2148" spans="4:25">
      <c r="D2148" s="83" t="e">
        <f t="shared" si="33"/>
        <v>#DIV/0!</v>
      </c>
      <c r="E2148" s="72">
        <f>ROW()</f>
        <v>2148</v>
      </c>
      <c r="K2148" s="73">
        <v>37887</v>
      </c>
      <c r="L2148" s="72">
        <v>0.85</v>
      </c>
      <c r="M2148" s="73">
        <v>37883</v>
      </c>
      <c r="N2148" s="72">
        <v>1.5550000000000002</v>
      </c>
      <c r="O2148" s="73">
        <v>37888</v>
      </c>
      <c r="P2148" s="72">
        <v>2.1760000000000002</v>
      </c>
      <c r="Q2148" s="73">
        <v>40647</v>
      </c>
      <c r="R2148" s="72">
        <v>1.5409999999999999</v>
      </c>
      <c r="S2148" s="73">
        <v>37896</v>
      </c>
      <c r="T2148" s="72">
        <v>2.9590000000000001</v>
      </c>
      <c r="U2148" s="73">
        <v>38222</v>
      </c>
      <c r="V2148" s="72">
        <v>3.65</v>
      </c>
      <c r="W2148" s="73">
        <v>38551</v>
      </c>
      <c r="X2148" s="72">
        <v>3.6870000000000003</v>
      </c>
      <c r="Y2148" s="73"/>
    </row>
    <row r="2149" spans="4:25">
      <c r="D2149" s="83" t="e">
        <f t="shared" si="33"/>
        <v>#DIV/0!</v>
      </c>
      <c r="E2149" s="72">
        <f>ROW()</f>
        <v>2149</v>
      </c>
      <c r="K2149" s="73">
        <v>37888</v>
      </c>
      <c r="L2149" s="72">
        <v>0.89</v>
      </c>
      <c r="M2149" s="73">
        <v>37886</v>
      </c>
      <c r="N2149" s="72">
        <v>1.603</v>
      </c>
      <c r="O2149" s="73">
        <v>37889</v>
      </c>
      <c r="P2149" s="72">
        <v>2.14</v>
      </c>
      <c r="Q2149" s="73">
        <v>40648</v>
      </c>
      <c r="R2149" s="72">
        <v>1.575</v>
      </c>
      <c r="S2149" s="73">
        <v>37897</v>
      </c>
      <c r="T2149" s="72">
        <v>2.9830000000000001</v>
      </c>
      <c r="U2149" s="73">
        <v>38223</v>
      </c>
      <c r="V2149" s="72">
        <v>3.7069999999999999</v>
      </c>
      <c r="W2149" s="73">
        <v>38552</v>
      </c>
      <c r="X2149" s="72">
        <v>3.7160000000000002</v>
      </c>
      <c r="Y2149" s="73"/>
    </row>
    <row r="2150" spans="4:25">
      <c r="D2150" s="83" t="e">
        <f t="shared" si="33"/>
        <v>#DIV/0!</v>
      </c>
      <c r="E2150" s="72">
        <f>ROW()</f>
        <v>2150</v>
      </c>
      <c r="K2150" s="73">
        <v>37889</v>
      </c>
      <c r="L2150" s="72">
        <v>0.88</v>
      </c>
      <c r="M2150" s="73">
        <v>37887</v>
      </c>
      <c r="N2150" s="72">
        <v>1.446</v>
      </c>
      <c r="O2150" s="73">
        <v>37890</v>
      </c>
      <c r="P2150" s="72">
        <v>2.1240000000000001</v>
      </c>
      <c r="Q2150" s="73">
        <v>40651</v>
      </c>
      <c r="R2150" s="72">
        <v>1.5110000000000001</v>
      </c>
      <c r="S2150" s="73">
        <v>37900</v>
      </c>
      <c r="T2150" s="72">
        <v>3.157</v>
      </c>
      <c r="U2150" s="73">
        <v>38224</v>
      </c>
      <c r="V2150" s="72">
        <v>3.661</v>
      </c>
      <c r="W2150" s="73">
        <v>38553</v>
      </c>
      <c r="X2150" s="72">
        <v>3.7160000000000002</v>
      </c>
      <c r="Y2150" s="73"/>
    </row>
    <row r="2151" spans="4:25">
      <c r="D2151" s="83" t="e">
        <f t="shared" si="33"/>
        <v>#DIV/0!</v>
      </c>
      <c r="E2151" s="72">
        <f>ROW()</f>
        <v>2151</v>
      </c>
      <c r="K2151" s="73">
        <v>37890</v>
      </c>
      <c r="L2151" s="72">
        <v>0.87</v>
      </c>
      <c r="M2151" s="73">
        <v>37888</v>
      </c>
      <c r="N2151" s="72">
        <v>1.468</v>
      </c>
      <c r="O2151" s="73">
        <v>37893</v>
      </c>
      <c r="P2151" s="72">
        <v>2.0529999999999999</v>
      </c>
      <c r="Q2151" s="73">
        <v>40652</v>
      </c>
      <c r="R2151" s="72">
        <v>1.474</v>
      </c>
      <c r="S2151" s="73">
        <v>37901</v>
      </c>
      <c r="T2151" s="72">
        <v>3.09</v>
      </c>
      <c r="U2151" s="73">
        <v>38225</v>
      </c>
      <c r="V2151" s="72">
        <v>3.7</v>
      </c>
      <c r="W2151" s="73">
        <v>38554</v>
      </c>
      <c r="X2151" s="72">
        <v>3.6989999999999998</v>
      </c>
      <c r="Y2151" s="73"/>
    </row>
    <row r="2152" spans="4:25">
      <c r="D2152" s="83" t="e">
        <f t="shared" si="33"/>
        <v>#DIV/0!</v>
      </c>
      <c r="E2152" s="72">
        <f>ROW()</f>
        <v>2152</v>
      </c>
      <c r="K2152" s="73">
        <v>37893</v>
      </c>
      <c r="L2152" s="72">
        <v>0.86</v>
      </c>
      <c r="M2152" s="73">
        <v>37889</v>
      </c>
      <c r="N2152" s="72">
        <v>1.446</v>
      </c>
      <c r="O2152" s="73">
        <v>37894</v>
      </c>
      <c r="P2152" s="72">
        <v>2.077</v>
      </c>
      <c r="Q2152" s="73">
        <v>40653</v>
      </c>
      <c r="R2152" s="72">
        <v>1.466</v>
      </c>
      <c r="S2152" s="73">
        <v>37902</v>
      </c>
      <c r="T2152" s="72">
        <v>3.1059999999999999</v>
      </c>
      <c r="U2152" s="73">
        <v>38226</v>
      </c>
      <c r="V2152" s="72">
        <v>3.7199999999999998</v>
      </c>
      <c r="W2152" s="73">
        <v>38555</v>
      </c>
      <c r="X2152" s="72">
        <v>3.7839999999999998</v>
      </c>
      <c r="Y2152" s="73"/>
    </row>
    <row r="2153" spans="4:25">
      <c r="D2153" s="83" t="e">
        <f t="shared" si="33"/>
        <v>#DIV/0!</v>
      </c>
      <c r="E2153" s="72">
        <f>ROW()</f>
        <v>2153</v>
      </c>
      <c r="K2153" s="73">
        <v>37894</v>
      </c>
      <c r="L2153" s="72">
        <v>0.85</v>
      </c>
      <c r="M2153" s="73">
        <v>37890</v>
      </c>
      <c r="N2153" s="72">
        <v>1.4450000000000001</v>
      </c>
      <c r="O2153" s="73">
        <v>37896</v>
      </c>
      <c r="P2153" s="72">
        <v>1.9449999999999998</v>
      </c>
      <c r="Q2153" s="73">
        <v>40654</v>
      </c>
      <c r="R2153" s="72">
        <v>1.484</v>
      </c>
      <c r="S2153" s="73">
        <v>37903</v>
      </c>
      <c r="T2153" s="72">
        <v>3.1589999999999998</v>
      </c>
      <c r="U2153" s="73">
        <v>38229</v>
      </c>
      <c r="V2153" s="72">
        <v>3.734</v>
      </c>
      <c r="W2153" s="73">
        <v>38558</v>
      </c>
      <c r="X2153" s="72">
        <v>3.7429999999999999</v>
      </c>
      <c r="Y2153" s="73"/>
    </row>
    <row r="2154" spans="4:25">
      <c r="D2154" s="83" t="e">
        <f t="shared" si="33"/>
        <v>#DIV/0!</v>
      </c>
      <c r="E2154" s="72">
        <f>ROW()</f>
        <v>2154</v>
      </c>
      <c r="K2154" s="73">
        <v>37896</v>
      </c>
      <c r="L2154" s="72">
        <v>0.77</v>
      </c>
      <c r="M2154" s="73">
        <v>37893</v>
      </c>
      <c r="N2154" s="72">
        <v>1.3839999999999999</v>
      </c>
      <c r="O2154" s="73">
        <v>37897</v>
      </c>
      <c r="P2154" s="72">
        <v>1.9449999999999998</v>
      </c>
      <c r="Q2154" s="73">
        <v>40655</v>
      </c>
      <c r="R2154" s="72">
        <v>1.484</v>
      </c>
      <c r="S2154" s="73">
        <v>37904</v>
      </c>
      <c r="T2154" s="72">
        <v>3.1589999999999998</v>
      </c>
      <c r="U2154" s="73">
        <v>38230</v>
      </c>
      <c r="V2154" s="72">
        <v>3.6829999999999998</v>
      </c>
      <c r="W2154" s="73">
        <v>38559</v>
      </c>
      <c r="X2154" s="72">
        <v>3.7770000000000001</v>
      </c>
      <c r="Y2154" s="73"/>
    </row>
    <row r="2155" spans="4:25">
      <c r="D2155" s="83" t="e">
        <f t="shared" si="33"/>
        <v>#DIV/0!</v>
      </c>
      <c r="E2155" s="72">
        <f>ROW()</f>
        <v>2155</v>
      </c>
      <c r="K2155" s="73">
        <v>37897</v>
      </c>
      <c r="L2155" s="72">
        <v>0.7</v>
      </c>
      <c r="M2155" s="73">
        <v>37894</v>
      </c>
      <c r="N2155" s="72">
        <v>1.395</v>
      </c>
      <c r="O2155" s="73">
        <v>37900</v>
      </c>
      <c r="P2155" s="72">
        <v>2.0419999999999998</v>
      </c>
      <c r="Q2155" s="73">
        <v>40658</v>
      </c>
      <c r="R2155" s="72">
        <v>1.484</v>
      </c>
      <c r="S2155" s="73">
        <v>37907</v>
      </c>
      <c r="T2155" s="72">
        <v>3.0939999999999999</v>
      </c>
      <c r="U2155" s="73">
        <v>38231</v>
      </c>
      <c r="V2155" s="72">
        <v>3.6259999999999999</v>
      </c>
      <c r="W2155" s="73">
        <v>38560</v>
      </c>
      <c r="X2155" s="72">
        <v>3.8069999999999999</v>
      </c>
      <c r="Y2155" s="73"/>
    </row>
    <row r="2156" spans="4:25">
      <c r="D2156" s="83" t="e">
        <f t="shared" si="33"/>
        <v>#DIV/0!</v>
      </c>
      <c r="E2156" s="72">
        <f>ROW()</f>
        <v>2156</v>
      </c>
      <c r="K2156" s="73">
        <v>37900</v>
      </c>
      <c r="L2156" s="72">
        <v>0.54</v>
      </c>
      <c r="M2156" s="73">
        <v>37896</v>
      </c>
      <c r="N2156" s="72">
        <v>1.274</v>
      </c>
      <c r="O2156" s="73">
        <v>37901</v>
      </c>
      <c r="P2156" s="72">
        <v>1.8679999999999999</v>
      </c>
      <c r="Q2156" s="73">
        <v>40659</v>
      </c>
      <c r="R2156" s="72">
        <v>1.4650000000000001</v>
      </c>
      <c r="S2156" s="73">
        <v>37908</v>
      </c>
      <c r="T2156" s="72">
        <v>3.1539999999999999</v>
      </c>
      <c r="U2156" s="73">
        <v>38232</v>
      </c>
      <c r="V2156" s="72">
        <v>3.6240000000000001</v>
      </c>
      <c r="W2156" s="73">
        <v>38561</v>
      </c>
      <c r="X2156" s="72">
        <v>3.827</v>
      </c>
      <c r="Y2156" s="73"/>
    </row>
    <row r="2157" spans="4:25">
      <c r="D2157" s="83" t="e">
        <f t="shared" si="33"/>
        <v>#DIV/0!</v>
      </c>
      <c r="E2157" s="72">
        <f>ROW()</f>
        <v>2157</v>
      </c>
      <c r="K2157" s="73">
        <v>37901</v>
      </c>
      <c r="L2157" s="72">
        <v>0.34</v>
      </c>
      <c r="M2157" s="73">
        <v>37897</v>
      </c>
      <c r="N2157" s="72">
        <v>1.2410000000000001</v>
      </c>
      <c r="O2157" s="73">
        <v>37902</v>
      </c>
      <c r="P2157" s="72">
        <v>1.821</v>
      </c>
      <c r="Q2157" s="73">
        <v>40660</v>
      </c>
      <c r="R2157" s="72">
        <v>1.4330000000000001</v>
      </c>
      <c r="S2157" s="73">
        <v>37909</v>
      </c>
      <c r="T2157" s="72">
        <v>3.169</v>
      </c>
      <c r="U2157" s="73">
        <v>38233</v>
      </c>
      <c r="V2157" s="72">
        <v>3.66</v>
      </c>
      <c r="W2157" s="73">
        <v>38562</v>
      </c>
      <c r="X2157" s="72">
        <v>3.7839999999999998</v>
      </c>
      <c r="Y2157" s="73"/>
    </row>
    <row r="2158" spans="4:25">
      <c r="D2158" s="83" t="e">
        <f t="shared" si="33"/>
        <v>#DIV/0!</v>
      </c>
      <c r="E2158" s="72">
        <f>ROW()</f>
        <v>2158</v>
      </c>
      <c r="K2158" s="73">
        <v>37902</v>
      </c>
      <c r="L2158" s="72">
        <v>0.36</v>
      </c>
      <c r="M2158" s="73">
        <v>37900</v>
      </c>
      <c r="N2158" s="72">
        <v>1.256</v>
      </c>
      <c r="O2158" s="73">
        <v>37903</v>
      </c>
      <c r="P2158" s="72">
        <v>1.97</v>
      </c>
      <c r="Q2158" s="73">
        <v>40661</v>
      </c>
      <c r="R2158" s="72">
        <v>1.401</v>
      </c>
      <c r="S2158" s="73">
        <v>37910</v>
      </c>
      <c r="T2158" s="72">
        <v>3.238</v>
      </c>
      <c r="U2158" s="73">
        <v>38236</v>
      </c>
      <c r="V2158" s="72">
        <v>3.7589999999999999</v>
      </c>
      <c r="W2158" s="73">
        <v>38565</v>
      </c>
      <c r="X2158" s="72">
        <v>3.859</v>
      </c>
      <c r="Y2158" s="73"/>
    </row>
    <row r="2159" spans="4:25">
      <c r="D2159" s="83" t="e">
        <f t="shared" si="33"/>
        <v>#DIV/0!</v>
      </c>
      <c r="E2159" s="72">
        <f>ROW()</f>
        <v>2159</v>
      </c>
      <c r="K2159" s="73">
        <v>37903</v>
      </c>
      <c r="L2159" s="72">
        <v>0.55000000000000004</v>
      </c>
      <c r="M2159" s="73">
        <v>37901</v>
      </c>
      <c r="N2159" s="72">
        <v>1.0589999999999999</v>
      </c>
      <c r="O2159" s="73">
        <v>37904</v>
      </c>
      <c r="P2159" s="72">
        <v>2.0049999999999999</v>
      </c>
      <c r="Q2159" s="73">
        <v>40662</v>
      </c>
      <c r="R2159" s="72">
        <v>1.377</v>
      </c>
      <c r="S2159" s="73">
        <v>37911</v>
      </c>
      <c r="T2159" s="72">
        <v>3.3239999999999998</v>
      </c>
      <c r="U2159" s="73">
        <v>38237</v>
      </c>
      <c r="V2159" s="72">
        <v>3.7770000000000001</v>
      </c>
      <c r="W2159" s="73">
        <v>38566</v>
      </c>
      <c r="X2159" s="72">
        <v>3.887</v>
      </c>
      <c r="Y2159" s="73"/>
    </row>
    <row r="2160" spans="4:25">
      <c r="D2160" s="83" t="e">
        <f t="shared" si="33"/>
        <v>#DIV/0!</v>
      </c>
      <c r="E2160" s="72">
        <f>ROW()</f>
        <v>2160</v>
      </c>
      <c r="K2160" s="73">
        <v>37904</v>
      </c>
      <c r="L2160" s="72">
        <v>0.55000000000000004</v>
      </c>
      <c r="M2160" s="73">
        <v>37902</v>
      </c>
      <c r="N2160" s="72">
        <v>1.0089999999999999</v>
      </c>
      <c r="O2160" s="73">
        <v>37907</v>
      </c>
      <c r="P2160" s="72">
        <v>1.9430000000000001</v>
      </c>
      <c r="Q2160" s="73">
        <v>40665</v>
      </c>
      <c r="R2160" s="72">
        <v>1.377</v>
      </c>
      <c r="S2160" s="73">
        <v>37914</v>
      </c>
      <c r="T2160" s="72">
        <v>3.3439999999999999</v>
      </c>
      <c r="U2160" s="73">
        <v>38238</v>
      </c>
      <c r="V2160" s="72">
        <v>3.7240000000000002</v>
      </c>
      <c r="W2160" s="73">
        <v>38567</v>
      </c>
      <c r="X2160" s="72">
        <v>3.9660000000000002</v>
      </c>
      <c r="Y2160" s="73"/>
    </row>
    <row r="2161" spans="4:25">
      <c r="D2161" s="83" t="e">
        <f t="shared" si="33"/>
        <v>#DIV/0!</v>
      </c>
      <c r="E2161" s="72">
        <f>ROW()</f>
        <v>2161</v>
      </c>
      <c r="K2161" s="73">
        <v>37907</v>
      </c>
      <c r="L2161" s="72">
        <v>0.51</v>
      </c>
      <c r="M2161" s="73">
        <v>37903</v>
      </c>
      <c r="N2161" s="72">
        <v>1.2150000000000001</v>
      </c>
      <c r="O2161" s="73">
        <v>37908</v>
      </c>
      <c r="P2161" s="72">
        <v>2.0249999999999999</v>
      </c>
      <c r="Q2161" s="73">
        <v>40666</v>
      </c>
      <c r="R2161" s="72">
        <v>1.355</v>
      </c>
      <c r="S2161" s="73">
        <v>37915</v>
      </c>
      <c r="T2161" s="72">
        <v>3.2970000000000002</v>
      </c>
      <c r="U2161" s="73">
        <v>38239</v>
      </c>
      <c r="V2161" s="72">
        <v>3.62</v>
      </c>
      <c r="W2161" s="73">
        <v>38568</v>
      </c>
      <c r="X2161" s="72">
        <v>3.9609999999999999</v>
      </c>
      <c r="Y2161" s="73"/>
    </row>
    <row r="2162" spans="4:25">
      <c r="D2162" s="83" t="e">
        <f t="shared" si="33"/>
        <v>#DIV/0!</v>
      </c>
      <c r="E2162" s="72">
        <f>ROW()</f>
        <v>2162</v>
      </c>
      <c r="K2162" s="73">
        <v>37908</v>
      </c>
      <c r="L2162" s="72">
        <v>0.59</v>
      </c>
      <c r="M2162" s="73">
        <v>37904</v>
      </c>
      <c r="N2162" s="72">
        <v>1.1870000000000001</v>
      </c>
      <c r="O2162" s="73">
        <v>37909</v>
      </c>
      <c r="P2162" s="72">
        <v>2.016</v>
      </c>
      <c r="Q2162" s="73">
        <v>40667</v>
      </c>
      <c r="R2162" s="72">
        <v>1.3519999999999999</v>
      </c>
      <c r="S2162" s="73">
        <v>37916</v>
      </c>
      <c r="T2162" s="72">
        <v>3.2090000000000001</v>
      </c>
      <c r="U2162" s="73">
        <v>38240</v>
      </c>
      <c r="V2162" s="72">
        <v>3.6109999999999998</v>
      </c>
      <c r="W2162" s="73">
        <v>38569</v>
      </c>
      <c r="X2162" s="72">
        <v>4.0430000000000001</v>
      </c>
      <c r="Y2162" s="73"/>
    </row>
    <row r="2163" spans="4:25">
      <c r="D2163" s="83" t="e">
        <f t="shared" si="33"/>
        <v>#DIV/0!</v>
      </c>
      <c r="E2163" s="72">
        <f>ROW()</f>
        <v>2163</v>
      </c>
      <c r="K2163" s="73">
        <v>37909</v>
      </c>
      <c r="L2163" s="72">
        <v>0.55000000000000004</v>
      </c>
      <c r="M2163" s="73">
        <v>37907</v>
      </c>
      <c r="N2163" s="72">
        <v>1.141</v>
      </c>
      <c r="O2163" s="73">
        <v>37910</v>
      </c>
      <c r="P2163" s="72">
        <v>2.2890000000000001</v>
      </c>
      <c r="Q2163" s="73">
        <v>40668</v>
      </c>
      <c r="R2163" s="72">
        <v>1.3220000000000001</v>
      </c>
      <c r="S2163" s="73">
        <v>37917</v>
      </c>
      <c r="T2163" s="72">
        <v>3.0710000000000002</v>
      </c>
      <c r="U2163" s="73">
        <v>38243</v>
      </c>
      <c r="V2163" s="72">
        <v>3.5910000000000002</v>
      </c>
      <c r="W2163" s="73">
        <v>38572</v>
      </c>
      <c r="X2163" s="72">
        <v>4.141</v>
      </c>
      <c r="Y2163" s="73"/>
    </row>
    <row r="2164" spans="4:25">
      <c r="D2164" s="83" t="e">
        <f t="shared" si="33"/>
        <v>#DIV/0!</v>
      </c>
      <c r="E2164" s="72">
        <f>ROW()</f>
        <v>2164</v>
      </c>
      <c r="K2164" s="73">
        <v>37910</v>
      </c>
      <c r="L2164" s="72">
        <v>0.56999999999999995</v>
      </c>
      <c r="M2164" s="73">
        <v>37908</v>
      </c>
      <c r="N2164" s="72">
        <v>1.228</v>
      </c>
      <c r="O2164" s="73">
        <v>37911</v>
      </c>
      <c r="P2164" s="72">
        <v>2.3970000000000002</v>
      </c>
      <c r="Q2164" s="73">
        <v>40669</v>
      </c>
      <c r="R2164" s="72">
        <v>1.3089999999999999</v>
      </c>
      <c r="S2164" s="73">
        <v>37918</v>
      </c>
      <c r="T2164" s="72">
        <v>3.133</v>
      </c>
      <c r="U2164" s="73">
        <v>38244</v>
      </c>
      <c r="V2164" s="72">
        <v>3.5609999999999999</v>
      </c>
      <c r="W2164" s="73">
        <v>38573</v>
      </c>
      <c r="X2164" s="72">
        <v>4.1879999999999997</v>
      </c>
      <c r="Y2164" s="73"/>
    </row>
    <row r="2165" spans="4:25">
      <c r="D2165" s="83" t="e">
        <f t="shared" si="33"/>
        <v>#DIV/0!</v>
      </c>
      <c r="E2165" s="72">
        <f>ROW()</f>
        <v>2165</v>
      </c>
      <c r="K2165" s="73">
        <v>37911</v>
      </c>
      <c r="L2165" s="72">
        <v>0.64</v>
      </c>
      <c r="M2165" s="73">
        <v>37909</v>
      </c>
      <c r="N2165" s="72">
        <v>1.1950000000000001</v>
      </c>
      <c r="O2165" s="73">
        <v>37914</v>
      </c>
      <c r="P2165" s="72">
        <v>2.46</v>
      </c>
      <c r="Q2165" s="73">
        <v>40672</v>
      </c>
      <c r="R2165" s="72">
        <v>1.3029999999999999</v>
      </c>
      <c r="S2165" s="73">
        <v>37921</v>
      </c>
      <c r="T2165" s="72">
        <v>3.09</v>
      </c>
      <c r="U2165" s="73">
        <v>38245</v>
      </c>
      <c r="V2165" s="72">
        <v>3.4550000000000001</v>
      </c>
      <c r="W2165" s="73">
        <v>38574</v>
      </c>
      <c r="X2165" s="72">
        <v>4.1509999999999998</v>
      </c>
      <c r="Y2165" s="73"/>
    </row>
    <row r="2166" spans="4:25">
      <c r="D2166" s="83" t="e">
        <f t="shared" si="33"/>
        <v>#DIV/0!</v>
      </c>
      <c r="E2166" s="72">
        <f>ROW()</f>
        <v>2166</v>
      </c>
      <c r="K2166" s="73">
        <v>37914</v>
      </c>
      <c r="L2166" s="72">
        <v>0.64</v>
      </c>
      <c r="M2166" s="73">
        <v>37910</v>
      </c>
      <c r="N2166" s="72">
        <v>1.2770000000000001</v>
      </c>
      <c r="O2166" s="73">
        <v>37915</v>
      </c>
      <c r="P2166" s="72">
        <v>2.3879999999999999</v>
      </c>
      <c r="Q2166" s="73">
        <v>40673</v>
      </c>
      <c r="R2166" s="72">
        <v>1.3029999999999999</v>
      </c>
      <c r="S2166" s="73">
        <v>37922</v>
      </c>
      <c r="T2166" s="72">
        <v>3.1240000000000001</v>
      </c>
      <c r="U2166" s="73">
        <v>38246</v>
      </c>
      <c r="V2166" s="72">
        <v>3.5179999999999998</v>
      </c>
      <c r="W2166" s="73">
        <v>38575</v>
      </c>
      <c r="X2166" s="72">
        <v>4.1230000000000002</v>
      </c>
      <c r="Y2166" s="73"/>
    </row>
    <row r="2167" spans="4:25">
      <c r="D2167" s="83" t="e">
        <f t="shared" si="33"/>
        <v>#DIV/0!</v>
      </c>
      <c r="E2167" s="72">
        <f>ROW()</f>
        <v>2167</v>
      </c>
      <c r="K2167" s="73">
        <v>37915</v>
      </c>
      <c r="L2167" s="72">
        <v>0.64</v>
      </c>
      <c r="M2167" s="73">
        <v>37911</v>
      </c>
      <c r="N2167" s="72">
        <v>1.399</v>
      </c>
      <c r="O2167" s="73">
        <v>37916</v>
      </c>
      <c r="P2167" s="72">
        <v>2.306</v>
      </c>
      <c r="Q2167" s="73">
        <v>40674</v>
      </c>
      <c r="R2167" s="72">
        <v>1.329</v>
      </c>
      <c r="S2167" s="73">
        <v>37923</v>
      </c>
      <c r="T2167" s="72">
        <v>3.052</v>
      </c>
      <c r="U2167" s="73">
        <v>38247</v>
      </c>
      <c r="V2167" s="72">
        <v>3.411</v>
      </c>
      <c r="W2167" s="73">
        <v>38576</v>
      </c>
      <c r="X2167" s="72">
        <v>4.0529999999999999</v>
      </c>
      <c r="Y2167" s="73"/>
    </row>
    <row r="2168" spans="4:25">
      <c r="D2168" s="83" t="e">
        <f t="shared" si="33"/>
        <v>#DIV/0!</v>
      </c>
      <c r="E2168" s="72">
        <f>ROW()</f>
        <v>2168</v>
      </c>
      <c r="K2168" s="73">
        <v>37916</v>
      </c>
      <c r="L2168" s="72">
        <v>0.75</v>
      </c>
      <c r="M2168" s="73">
        <v>37914</v>
      </c>
      <c r="N2168" s="72">
        <v>1.4809999999999999</v>
      </c>
      <c r="O2168" s="73">
        <v>37917</v>
      </c>
      <c r="P2168" s="72">
        <v>2.165</v>
      </c>
      <c r="Q2168" s="73">
        <v>40675</v>
      </c>
      <c r="R2168" s="72">
        <v>1.2889999999999999</v>
      </c>
      <c r="S2168" s="73">
        <v>37924</v>
      </c>
      <c r="T2168" s="72">
        <v>3.1320000000000001</v>
      </c>
      <c r="U2168" s="73">
        <v>38250</v>
      </c>
      <c r="V2168" s="72">
        <v>3.4769999999999999</v>
      </c>
      <c r="W2168" s="73">
        <v>38579</v>
      </c>
      <c r="X2168" s="72">
        <v>4.0030000000000001</v>
      </c>
      <c r="Y2168" s="73"/>
    </row>
    <row r="2169" spans="4:25">
      <c r="D2169" s="83" t="e">
        <f t="shared" si="33"/>
        <v>#DIV/0!</v>
      </c>
      <c r="E2169" s="72">
        <f>ROW()</f>
        <v>2169</v>
      </c>
      <c r="K2169" s="73">
        <v>37917</v>
      </c>
      <c r="L2169" s="72">
        <v>0.67</v>
      </c>
      <c r="M2169" s="73">
        <v>37915</v>
      </c>
      <c r="N2169" s="72">
        <v>1.431</v>
      </c>
      <c r="O2169" s="73">
        <v>37918</v>
      </c>
      <c r="P2169" s="72">
        <v>2.2290000000000001</v>
      </c>
      <c r="Q2169" s="73">
        <v>40676</v>
      </c>
      <c r="R2169" s="72">
        <v>1.2829999999999999</v>
      </c>
      <c r="S2169" s="73">
        <v>37925</v>
      </c>
      <c r="T2169" s="72">
        <v>3.2109999999999999</v>
      </c>
      <c r="U2169" s="73">
        <v>38251</v>
      </c>
      <c r="V2169" s="72">
        <v>3.415</v>
      </c>
      <c r="W2169" s="73">
        <v>38580</v>
      </c>
      <c r="X2169" s="72">
        <v>4.0410000000000004</v>
      </c>
      <c r="Y2169" s="73"/>
    </row>
    <row r="2170" spans="4:25">
      <c r="D2170" s="83" t="e">
        <f t="shared" si="33"/>
        <v>#DIV/0!</v>
      </c>
      <c r="E2170" s="72">
        <f>ROW()</f>
        <v>2170</v>
      </c>
      <c r="K2170" s="73">
        <v>37918</v>
      </c>
      <c r="L2170" s="72">
        <v>0.68</v>
      </c>
      <c r="M2170" s="73">
        <v>37916</v>
      </c>
      <c r="N2170" s="72">
        <v>1.3679999999999999</v>
      </c>
      <c r="O2170" s="73">
        <v>37921</v>
      </c>
      <c r="P2170" s="72">
        <v>2.1960000000000002</v>
      </c>
      <c r="Q2170" s="73">
        <v>40679</v>
      </c>
      <c r="R2170" s="72">
        <v>1.242</v>
      </c>
      <c r="S2170" s="73">
        <v>37928</v>
      </c>
      <c r="T2170" s="72">
        <v>3.19</v>
      </c>
      <c r="U2170" s="73">
        <v>38252</v>
      </c>
      <c r="V2170" s="72">
        <v>3.4209999999999998</v>
      </c>
      <c r="W2170" s="73">
        <v>38581</v>
      </c>
      <c r="X2170" s="72">
        <v>4.0140000000000002</v>
      </c>
      <c r="Y2170" s="73"/>
    </row>
    <row r="2171" spans="4:25">
      <c r="D2171" s="83" t="e">
        <f t="shared" si="33"/>
        <v>#DIV/0!</v>
      </c>
      <c r="E2171" s="72">
        <f>ROW()</f>
        <v>2171</v>
      </c>
      <c r="K2171" s="73">
        <v>37921</v>
      </c>
      <c r="L2171" s="72">
        <v>0.68</v>
      </c>
      <c r="M2171" s="73">
        <v>37917</v>
      </c>
      <c r="N2171" s="72">
        <v>1.25</v>
      </c>
      <c r="O2171" s="73">
        <v>37922</v>
      </c>
      <c r="P2171" s="72">
        <v>2.2320000000000002</v>
      </c>
      <c r="Q2171" s="73">
        <v>40680</v>
      </c>
      <c r="R2171" s="72">
        <v>1.234</v>
      </c>
      <c r="S2171" s="73">
        <v>37929</v>
      </c>
      <c r="T2171" s="72">
        <v>3.2490000000000001</v>
      </c>
      <c r="U2171" s="73">
        <v>38253</v>
      </c>
      <c r="V2171" s="72">
        <v>3.3540000000000001</v>
      </c>
      <c r="W2171" s="73">
        <v>38582</v>
      </c>
      <c r="X2171" s="72">
        <v>4.09</v>
      </c>
      <c r="Y2171" s="73"/>
    </row>
    <row r="2172" spans="4:25">
      <c r="D2172" s="83" t="e">
        <f t="shared" si="33"/>
        <v>#DIV/0!</v>
      </c>
      <c r="E2172" s="72">
        <f>ROW()</f>
        <v>2172</v>
      </c>
      <c r="K2172" s="73">
        <v>37922</v>
      </c>
      <c r="L2172" s="72">
        <v>0.69</v>
      </c>
      <c r="M2172" s="73">
        <v>37918</v>
      </c>
      <c r="N2172" s="72">
        <v>1.266</v>
      </c>
      <c r="O2172" s="73">
        <v>37923</v>
      </c>
      <c r="P2172" s="72">
        <v>2.1560000000000001</v>
      </c>
      <c r="Q2172" s="73">
        <v>40681</v>
      </c>
      <c r="R2172" s="72">
        <v>1.2310000000000001</v>
      </c>
      <c r="S2172" s="73">
        <v>37930</v>
      </c>
      <c r="T2172" s="72">
        <v>3.2290000000000001</v>
      </c>
      <c r="U2172" s="73">
        <v>38254</v>
      </c>
      <c r="V2172" s="72">
        <v>3.383</v>
      </c>
      <c r="W2172" s="73">
        <v>38583</v>
      </c>
      <c r="X2172" s="72">
        <v>4.04</v>
      </c>
      <c r="Y2172" s="73"/>
    </row>
    <row r="2173" spans="4:25">
      <c r="D2173" s="83" t="e">
        <f t="shared" si="33"/>
        <v>#DIV/0!</v>
      </c>
      <c r="E2173" s="72">
        <f>ROW()</f>
        <v>2173</v>
      </c>
      <c r="K2173" s="73">
        <v>37923</v>
      </c>
      <c r="L2173" s="72">
        <v>0.71</v>
      </c>
      <c r="M2173" s="73">
        <v>37921</v>
      </c>
      <c r="N2173" s="72">
        <v>1.248</v>
      </c>
      <c r="O2173" s="73">
        <v>37924</v>
      </c>
      <c r="P2173" s="72">
        <v>2.246</v>
      </c>
      <c r="Q2173" s="73">
        <v>40682</v>
      </c>
      <c r="R2173" s="72">
        <v>1.262</v>
      </c>
      <c r="S2173" s="73">
        <v>37931</v>
      </c>
      <c r="T2173" s="72">
        <v>3.2919999999999998</v>
      </c>
      <c r="U2173" s="73">
        <v>38257</v>
      </c>
      <c r="V2173" s="72">
        <v>3.3860000000000001</v>
      </c>
      <c r="W2173" s="73">
        <v>38586</v>
      </c>
      <c r="X2173" s="72">
        <v>4.0659999999999998</v>
      </c>
      <c r="Y2173" s="73"/>
    </row>
    <row r="2174" spans="4:25">
      <c r="D2174" s="83" t="e">
        <f t="shared" si="33"/>
        <v>#DIV/0!</v>
      </c>
      <c r="E2174" s="72">
        <f>ROW()</f>
        <v>2174</v>
      </c>
      <c r="K2174" s="73">
        <v>37924</v>
      </c>
      <c r="L2174" s="72">
        <v>0.74</v>
      </c>
      <c r="M2174" s="73">
        <v>37922</v>
      </c>
      <c r="N2174" s="72">
        <v>1.298</v>
      </c>
      <c r="O2174" s="73">
        <v>37925</v>
      </c>
      <c r="P2174" s="72">
        <v>2.3079999999999998</v>
      </c>
      <c r="Q2174" s="73">
        <v>40683</v>
      </c>
      <c r="R2174" s="72">
        <v>1.2330000000000001</v>
      </c>
      <c r="S2174" s="73">
        <v>37932</v>
      </c>
      <c r="T2174" s="72">
        <v>3.36</v>
      </c>
      <c r="U2174" s="73">
        <v>38258</v>
      </c>
      <c r="V2174" s="72">
        <v>3.3559999999999999</v>
      </c>
      <c r="W2174" s="73">
        <v>38587</v>
      </c>
      <c r="X2174" s="72">
        <v>4.0819999999999999</v>
      </c>
      <c r="Y2174" s="73"/>
    </row>
    <row r="2175" spans="4:25">
      <c r="D2175" s="83" t="e">
        <f t="shared" si="33"/>
        <v>#DIV/0!</v>
      </c>
      <c r="E2175" s="72">
        <f>ROW()</f>
        <v>2175</v>
      </c>
      <c r="K2175" s="73">
        <v>37925</v>
      </c>
      <c r="L2175" s="72">
        <v>0.8</v>
      </c>
      <c r="M2175" s="73">
        <v>37923</v>
      </c>
      <c r="N2175" s="72">
        <v>1.2349999999999999</v>
      </c>
      <c r="O2175" s="73">
        <v>37928</v>
      </c>
      <c r="P2175" s="72">
        <v>2.294</v>
      </c>
      <c r="Q2175" s="73">
        <v>40686</v>
      </c>
      <c r="R2175" s="72">
        <v>1.1839999999999999</v>
      </c>
      <c r="S2175" s="73">
        <v>37935</v>
      </c>
      <c r="T2175" s="72">
        <v>3.403</v>
      </c>
      <c r="U2175" s="73">
        <v>38260</v>
      </c>
      <c r="V2175" s="72">
        <v>3.423</v>
      </c>
      <c r="W2175" s="73">
        <v>38588</v>
      </c>
      <c r="X2175" s="72">
        <v>4.1130000000000004</v>
      </c>
      <c r="Y2175" s="73"/>
    </row>
    <row r="2176" spans="4:25">
      <c r="D2176" s="83" t="e">
        <f t="shared" si="33"/>
        <v>#DIV/0!</v>
      </c>
      <c r="E2176" s="72">
        <f>ROW()</f>
        <v>2176</v>
      </c>
      <c r="K2176" s="73">
        <v>37928</v>
      </c>
      <c r="L2176" s="72">
        <v>0.81</v>
      </c>
      <c r="M2176" s="73">
        <v>37924</v>
      </c>
      <c r="N2176" s="72">
        <v>1.302</v>
      </c>
      <c r="O2176" s="73">
        <v>37929</v>
      </c>
      <c r="P2176" s="72">
        <v>2.3660000000000001</v>
      </c>
      <c r="Q2176" s="73">
        <v>40687</v>
      </c>
      <c r="R2176" s="72">
        <v>1.194</v>
      </c>
      <c r="S2176" s="73">
        <v>37936</v>
      </c>
      <c r="T2176" s="72">
        <v>3.3650000000000002</v>
      </c>
      <c r="U2176" s="73">
        <v>38264</v>
      </c>
      <c r="V2176" s="72">
        <v>3.4990000000000001</v>
      </c>
      <c r="W2176" s="73">
        <v>38589</v>
      </c>
      <c r="X2176" s="72">
        <v>4.1820000000000004</v>
      </c>
      <c r="Y2176" s="73"/>
    </row>
    <row r="2177" spans="4:25">
      <c r="D2177" s="83" t="e">
        <f t="shared" si="33"/>
        <v>#DIV/0!</v>
      </c>
      <c r="E2177" s="72">
        <f>ROW()</f>
        <v>2177</v>
      </c>
      <c r="K2177" s="73">
        <v>37929</v>
      </c>
      <c r="L2177" s="72">
        <v>0.89</v>
      </c>
      <c r="M2177" s="73">
        <v>37925</v>
      </c>
      <c r="N2177" s="72">
        <v>1.3580000000000001</v>
      </c>
      <c r="O2177" s="73">
        <v>37930</v>
      </c>
      <c r="P2177" s="72">
        <v>2.3340000000000001</v>
      </c>
      <c r="Q2177" s="73">
        <v>40688</v>
      </c>
      <c r="R2177" s="72">
        <v>1.167</v>
      </c>
      <c r="S2177" s="73">
        <v>37937</v>
      </c>
      <c r="T2177" s="72">
        <v>3.3919999999999999</v>
      </c>
      <c r="U2177" s="73">
        <v>38265</v>
      </c>
      <c r="V2177" s="72">
        <v>3.4689999999999999</v>
      </c>
      <c r="W2177" s="73">
        <v>38590</v>
      </c>
      <c r="X2177" s="72">
        <v>4.1440000000000001</v>
      </c>
      <c r="Y2177" s="73"/>
    </row>
    <row r="2178" spans="4:25">
      <c r="D2178" s="83" t="e">
        <f t="shared" si="33"/>
        <v>#DIV/0!</v>
      </c>
      <c r="E2178" s="72">
        <f>ROW()</f>
        <v>2178</v>
      </c>
      <c r="K2178" s="73">
        <v>37930</v>
      </c>
      <c r="L2178" s="72">
        <v>0.89</v>
      </c>
      <c r="M2178" s="73">
        <v>37928</v>
      </c>
      <c r="N2178" s="72">
        <v>1.357</v>
      </c>
      <c r="O2178" s="73">
        <v>37931</v>
      </c>
      <c r="P2178" s="72">
        <v>2.3929999999999998</v>
      </c>
      <c r="Q2178" s="73">
        <v>40689</v>
      </c>
      <c r="R2178" s="72">
        <v>1.1930000000000001</v>
      </c>
      <c r="S2178" s="73">
        <v>37938</v>
      </c>
      <c r="T2178" s="72">
        <v>3.4060000000000001</v>
      </c>
      <c r="U2178" s="73">
        <v>38266</v>
      </c>
      <c r="V2178" s="72">
        <v>3.4740000000000002</v>
      </c>
      <c r="W2178" s="73">
        <v>38593</v>
      </c>
      <c r="X2178" s="72">
        <v>4.1139999999999999</v>
      </c>
      <c r="Y2178" s="73"/>
    </row>
    <row r="2179" spans="4:25">
      <c r="D2179" s="83" t="e">
        <f t="shared" si="33"/>
        <v>#DIV/0!</v>
      </c>
      <c r="E2179" s="72">
        <f>ROW()</f>
        <v>2179</v>
      </c>
      <c r="K2179" s="73">
        <v>37931</v>
      </c>
      <c r="L2179" s="72">
        <v>0.91</v>
      </c>
      <c r="M2179" s="73">
        <v>37929</v>
      </c>
      <c r="N2179" s="72">
        <v>1.431</v>
      </c>
      <c r="O2179" s="73">
        <v>37932</v>
      </c>
      <c r="P2179" s="72">
        <v>2.4620000000000002</v>
      </c>
      <c r="Q2179" s="73">
        <v>40690</v>
      </c>
      <c r="R2179" s="72">
        <v>1.1339999999999999</v>
      </c>
      <c r="S2179" s="73">
        <v>37939</v>
      </c>
      <c r="T2179" s="72">
        <v>3.2509999999999999</v>
      </c>
      <c r="U2179" s="73">
        <v>38268</v>
      </c>
      <c r="V2179" s="72">
        <v>3.528</v>
      </c>
      <c r="W2179" s="73">
        <v>38594</v>
      </c>
      <c r="X2179" s="72">
        <v>4.13</v>
      </c>
      <c r="Y2179" s="73"/>
    </row>
    <row r="2180" spans="4:25">
      <c r="D2180" s="83" t="e">
        <f t="shared" si="33"/>
        <v>#DIV/0!</v>
      </c>
      <c r="E2180" s="72">
        <f>ROW()</f>
        <v>2180</v>
      </c>
      <c r="K2180" s="73">
        <v>37932</v>
      </c>
      <c r="L2180" s="72">
        <v>0.92</v>
      </c>
      <c r="M2180" s="73">
        <v>37930</v>
      </c>
      <c r="N2180" s="72">
        <v>1.419</v>
      </c>
      <c r="O2180" s="73">
        <v>37935</v>
      </c>
      <c r="P2180" s="72">
        <v>2.5070000000000001</v>
      </c>
      <c r="Q2180" s="73">
        <v>40693</v>
      </c>
      <c r="R2180" s="72">
        <v>1.1120000000000001</v>
      </c>
      <c r="S2180" s="73">
        <v>37942</v>
      </c>
      <c r="T2180" s="72">
        <v>3.1259999999999999</v>
      </c>
      <c r="U2180" s="73">
        <v>38271</v>
      </c>
      <c r="V2180" s="72">
        <v>3.3890000000000002</v>
      </c>
      <c r="W2180" s="73">
        <v>38595</v>
      </c>
      <c r="X2180" s="72">
        <v>4.0579999999999998</v>
      </c>
      <c r="Y2180" s="73"/>
    </row>
    <row r="2181" spans="4:25">
      <c r="D2181" s="83" t="e">
        <f t="shared" si="33"/>
        <v>#DIV/0!</v>
      </c>
      <c r="E2181" s="72">
        <f>ROW()</f>
        <v>2181</v>
      </c>
      <c r="K2181" s="73">
        <v>37935</v>
      </c>
      <c r="L2181" s="72">
        <v>0.89</v>
      </c>
      <c r="M2181" s="73">
        <v>37931</v>
      </c>
      <c r="N2181" s="72">
        <v>1.482</v>
      </c>
      <c r="O2181" s="73">
        <v>37936</v>
      </c>
      <c r="P2181" s="72">
        <v>2.4369999999999998</v>
      </c>
      <c r="Q2181" s="73">
        <v>40694</v>
      </c>
      <c r="R2181" s="72">
        <v>1.135</v>
      </c>
      <c r="S2181" s="73">
        <v>37943</v>
      </c>
      <c r="T2181" s="72">
        <v>3.1080000000000001</v>
      </c>
      <c r="U2181" s="73">
        <v>38272</v>
      </c>
      <c r="V2181" s="72">
        <v>3.4050000000000002</v>
      </c>
      <c r="W2181" s="73">
        <v>38596</v>
      </c>
      <c r="X2181" s="72">
        <v>3.9950000000000001</v>
      </c>
      <c r="Y2181" s="73"/>
    </row>
    <row r="2182" spans="4:25">
      <c r="D2182" s="83" t="e">
        <f t="shared" si="33"/>
        <v>#DIV/0!</v>
      </c>
      <c r="E2182" s="72">
        <f>ROW()</f>
        <v>2182</v>
      </c>
      <c r="K2182" s="73">
        <v>37936</v>
      </c>
      <c r="L2182" s="72">
        <v>0.72</v>
      </c>
      <c r="M2182" s="73">
        <v>37932</v>
      </c>
      <c r="N2182" s="72">
        <v>1.522</v>
      </c>
      <c r="O2182" s="73">
        <v>37937</v>
      </c>
      <c r="P2182" s="72">
        <v>2.4409999999999998</v>
      </c>
      <c r="Q2182" s="73">
        <v>40695</v>
      </c>
      <c r="R2182" s="72">
        <v>1.111</v>
      </c>
      <c r="S2182" s="73">
        <v>37944</v>
      </c>
      <c r="T2182" s="72">
        <v>3.0129999999999999</v>
      </c>
      <c r="U2182" s="73">
        <v>38273</v>
      </c>
      <c r="V2182" s="72">
        <v>3.3919999999999999</v>
      </c>
      <c r="W2182" s="73">
        <v>38597</v>
      </c>
      <c r="X2182" s="72">
        <v>3.9689999999999999</v>
      </c>
      <c r="Y2182" s="73"/>
    </row>
    <row r="2183" spans="4:25">
      <c r="D2183" s="83" t="e">
        <f t="shared" si="33"/>
        <v>#DIV/0!</v>
      </c>
      <c r="E2183" s="72">
        <f>ROW()</f>
        <v>2183</v>
      </c>
      <c r="K2183" s="73">
        <v>37937</v>
      </c>
      <c r="L2183" s="72">
        <v>0.66</v>
      </c>
      <c r="M2183" s="73">
        <v>37935</v>
      </c>
      <c r="N2183" s="72">
        <v>1.544</v>
      </c>
      <c r="O2183" s="73">
        <v>37938</v>
      </c>
      <c r="P2183" s="72">
        <v>2.4260000000000002</v>
      </c>
      <c r="Q2183" s="73">
        <v>40696</v>
      </c>
      <c r="R2183" s="72">
        <v>1.0409999999999999</v>
      </c>
      <c r="S2183" s="73">
        <v>37945</v>
      </c>
      <c r="T2183" s="72">
        <v>3.1030000000000002</v>
      </c>
      <c r="U2183" s="73">
        <v>38274</v>
      </c>
      <c r="V2183" s="72">
        <v>3.33</v>
      </c>
      <c r="W2183" s="73">
        <v>38600</v>
      </c>
      <c r="X2183" s="72">
        <v>3.9689999999999999</v>
      </c>
      <c r="Y2183" s="73"/>
    </row>
    <row r="2184" spans="4:25">
      <c r="D2184" s="83" t="e">
        <f t="shared" si="33"/>
        <v>#DIV/0!</v>
      </c>
      <c r="E2184" s="72">
        <f>ROW()</f>
        <v>2184</v>
      </c>
      <c r="K2184" s="73">
        <v>37938</v>
      </c>
      <c r="L2184" s="72">
        <v>0.62</v>
      </c>
      <c r="M2184" s="73">
        <v>37936</v>
      </c>
      <c r="N2184" s="72">
        <v>1.446</v>
      </c>
      <c r="O2184" s="73">
        <v>37939</v>
      </c>
      <c r="P2184" s="72">
        <v>2.2709999999999999</v>
      </c>
      <c r="Q2184" s="73">
        <v>40697</v>
      </c>
      <c r="R2184" s="72">
        <v>1.054</v>
      </c>
      <c r="S2184" s="73">
        <v>37946</v>
      </c>
      <c r="T2184" s="72">
        <v>3.0830000000000002</v>
      </c>
      <c r="U2184" s="73">
        <v>38275</v>
      </c>
      <c r="V2184" s="72">
        <v>3.2810000000000001</v>
      </c>
      <c r="W2184" s="73">
        <v>38601</v>
      </c>
      <c r="X2184" s="72">
        <v>3.9910000000000001</v>
      </c>
      <c r="Y2184" s="73"/>
    </row>
    <row r="2185" spans="4:25">
      <c r="D2185" s="83" t="e">
        <f t="shared" si="33"/>
        <v>#DIV/0!</v>
      </c>
      <c r="E2185" s="72">
        <f>ROW()</f>
        <v>2185</v>
      </c>
      <c r="K2185" s="73">
        <v>37939</v>
      </c>
      <c r="L2185" s="72">
        <v>0.56000000000000005</v>
      </c>
      <c r="M2185" s="73">
        <v>37937</v>
      </c>
      <c r="N2185" s="72">
        <v>1.6360000000000001</v>
      </c>
      <c r="O2185" s="73">
        <v>37942</v>
      </c>
      <c r="P2185" s="72">
        <v>2.157</v>
      </c>
      <c r="Q2185" s="73">
        <v>40700</v>
      </c>
      <c r="R2185" s="72">
        <v>1.054</v>
      </c>
      <c r="S2185" s="73">
        <v>37949</v>
      </c>
      <c r="T2185" s="72">
        <v>3.0979999999999999</v>
      </c>
      <c r="U2185" s="73">
        <v>38278</v>
      </c>
      <c r="V2185" s="72">
        <v>3.3180000000000001</v>
      </c>
      <c r="W2185" s="73">
        <v>38602</v>
      </c>
      <c r="X2185" s="72">
        <v>4.0469999999999997</v>
      </c>
      <c r="Y2185" s="73"/>
    </row>
    <row r="2186" spans="4:25">
      <c r="D2186" s="83" t="e">
        <f t="shared" si="33"/>
        <v>#DIV/0!</v>
      </c>
      <c r="E2186" s="72">
        <f>ROW()</f>
        <v>2186</v>
      </c>
      <c r="K2186" s="73">
        <v>37942</v>
      </c>
      <c r="L2186" s="72">
        <v>0.48</v>
      </c>
      <c r="M2186" s="73">
        <v>37938</v>
      </c>
      <c r="N2186" s="72">
        <v>1.609</v>
      </c>
      <c r="O2186" s="73">
        <v>37943</v>
      </c>
      <c r="P2186" s="72">
        <v>2.1509999999999998</v>
      </c>
      <c r="Q2186" s="73">
        <v>40701</v>
      </c>
      <c r="R2186" s="72">
        <v>1.02</v>
      </c>
      <c r="S2186" s="73">
        <v>37950</v>
      </c>
      <c r="T2186" s="72">
        <v>3.2029999999999998</v>
      </c>
      <c r="U2186" s="73">
        <v>38279</v>
      </c>
      <c r="V2186" s="72">
        <v>3.3250000000000002</v>
      </c>
      <c r="W2186" s="73">
        <v>38603</v>
      </c>
      <c r="X2186" s="72">
        <v>4.0640000000000001</v>
      </c>
      <c r="Y2186" s="73"/>
    </row>
    <row r="2187" spans="4:25">
      <c r="D2187" s="83" t="e">
        <f t="shared" si="33"/>
        <v>#DIV/0!</v>
      </c>
      <c r="E2187" s="72">
        <f>ROW()</f>
        <v>2187</v>
      </c>
      <c r="K2187" s="73">
        <v>37943</v>
      </c>
      <c r="L2187" s="72">
        <v>0.49</v>
      </c>
      <c r="M2187" s="73">
        <v>37939</v>
      </c>
      <c r="N2187" s="72">
        <v>1.45</v>
      </c>
      <c r="O2187" s="73">
        <v>37944</v>
      </c>
      <c r="P2187" s="72">
        <v>2.0750000000000002</v>
      </c>
      <c r="Q2187" s="73">
        <v>40702</v>
      </c>
      <c r="R2187" s="72">
        <v>0.97699999999999998</v>
      </c>
      <c r="S2187" s="73">
        <v>37951</v>
      </c>
      <c r="T2187" s="72">
        <v>3.2</v>
      </c>
      <c r="U2187" s="73">
        <v>38280</v>
      </c>
      <c r="V2187" s="72">
        <v>3.2989999999999999</v>
      </c>
      <c r="W2187" s="73">
        <v>38604</v>
      </c>
      <c r="X2187" s="72">
        <v>4.0810000000000004</v>
      </c>
      <c r="Y2187" s="73"/>
    </row>
    <row r="2188" spans="4:25">
      <c r="D2188" s="83" t="e">
        <f t="shared" si="33"/>
        <v>#DIV/0!</v>
      </c>
      <c r="E2188" s="72">
        <f>ROW()</f>
        <v>2188</v>
      </c>
      <c r="K2188" s="73">
        <v>37944</v>
      </c>
      <c r="L2188" s="72">
        <v>0.47</v>
      </c>
      <c r="M2188" s="73">
        <v>37942</v>
      </c>
      <c r="N2188" s="72">
        <v>1.33</v>
      </c>
      <c r="O2188" s="73">
        <v>37945</v>
      </c>
      <c r="P2188" s="72">
        <v>2.1850000000000001</v>
      </c>
      <c r="Q2188" s="73">
        <v>40703</v>
      </c>
      <c r="R2188" s="72">
        <v>0.94199999999999995</v>
      </c>
      <c r="S2188" s="73">
        <v>37952</v>
      </c>
      <c r="T2188" s="72">
        <v>3.2480000000000002</v>
      </c>
      <c r="U2188" s="73">
        <v>38281</v>
      </c>
      <c r="V2188" s="72">
        <v>3.226</v>
      </c>
      <c r="W2188" s="73">
        <v>38607</v>
      </c>
      <c r="X2188" s="72">
        <v>4.0709999999999997</v>
      </c>
      <c r="Y2188" s="73"/>
    </row>
    <row r="2189" spans="4:25">
      <c r="D2189" s="83" t="e">
        <f t="shared" si="33"/>
        <v>#DIV/0!</v>
      </c>
      <c r="E2189" s="72">
        <f>ROW()</f>
        <v>2189</v>
      </c>
      <c r="K2189" s="73">
        <v>37945</v>
      </c>
      <c r="L2189" s="72">
        <v>0.5</v>
      </c>
      <c r="M2189" s="73">
        <v>37943</v>
      </c>
      <c r="N2189" s="72">
        <v>1.329</v>
      </c>
      <c r="O2189" s="73">
        <v>37946</v>
      </c>
      <c r="P2189" s="72">
        <v>2.1629999999999998</v>
      </c>
      <c r="Q2189" s="73">
        <v>40704</v>
      </c>
      <c r="R2189" s="72">
        <v>0.94599999999999995</v>
      </c>
      <c r="S2189" s="73">
        <v>37953</v>
      </c>
      <c r="T2189" s="72">
        <v>3.2549999999999999</v>
      </c>
      <c r="U2189" s="73">
        <v>38285</v>
      </c>
      <c r="V2189" s="72">
        <v>3.1520000000000001</v>
      </c>
      <c r="W2189" s="73">
        <v>38608</v>
      </c>
      <c r="X2189" s="72">
        <v>4.1020000000000003</v>
      </c>
      <c r="Y2189" s="73"/>
    </row>
    <row r="2190" spans="4:25">
      <c r="D2190" s="83" t="e">
        <f t="shared" ref="D2190:D2253" si="34">LN(B2190/B2189)</f>
        <v>#DIV/0!</v>
      </c>
      <c r="E2190" s="72">
        <f>ROW()</f>
        <v>2190</v>
      </c>
      <c r="K2190" s="73">
        <v>37946</v>
      </c>
      <c r="L2190" s="72">
        <v>0.51</v>
      </c>
      <c r="M2190" s="73">
        <v>37944</v>
      </c>
      <c r="N2190" s="72">
        <v>1.252</v>
      </c>
      <c r="O2190" s="73">
        <v>37949</v>
      </c>
      <c r="P2190" s="72">
        <v>2.1749999999999998</v>
      </c>
      <c r="Q2190" s="73">
        <v>40707</v>
      </c>
      <c r="R2190" s="72">
        <v>1</v>
      </c>
      <c r="S2190" s="73">
        <v>37956</v>
      </c>
      <c r="T2190" s="72">
        <v>3.3490000000000002</v>
      </c>
      <c r="U2190" s="73">
        <v>38286</v>
      </c>
      <c r="V2190" s="72">
        <v>3.093</v>
      </c>
      <c r="W2190" s="73">
        <v>38609</v>
      </c>
      <c r="X2190" s="72">
        <v>4.07</v>
      </c>
      <c r="Y2190" s="73"/>
    </row>
    <row r="2191" spans="4:25">
      <c r="D2191" s="83" t="e">
        <f t="shared" si="34"/>
        <v>#DIV/0!</v>
      </c>
      <c r="E2191" s="72">
        <f>ROW()</f>
        <v>2191</v>
      </c>
      <c r="K2191" s="73">
        <v>37949</v>
      </c>
      <c r="L2191" s="72">
        <v>0.5</v>
      </c>
      <c r="M2191" s="73">
        <v>37945</v>
      </c>
      <c r="N2191" s="72">
        <v>1.35</v>
      </c>
      <c r="O2191" s="73">
        <v>37950</v>
      </c>
      <c r="P2191" s="72">
        <v>2.2839999999999998</v>
      </c>
      <c r="Q2191" s="73">
        <v>40708</v>
      </c>
      <c r="R2191" s="72">
        <v>1.02</v>
      </c>
      <c r="S2191" s="73">
        <v>37957</v>
      </c>
      <c r="T2191" s="72">
        <v>3.3540000000000001</v>
      </c>
      <c r="U2191" s="73">
        <v>38287</v>
      </c>
      <c r="V2191" s="72">
        <v>3.109</v>
      </c>
      <c r="W2191" s="73">
        <v>38610</v>
      </c>
      <c r="X2191" s="72">
        <v>4.0819999999999999</v>
      </c>
      <c r="Y2191" s="73"/>
    </row>
    <row r="2192" spans="4:25">
      <c r="D2192" s="83" t="e">
        <f t="shared" si="34"/>
        <v>#DIV/0!</v>
      </c>
      <c r="E2192" s="72">
        <f>ROW()</f>
        <v>2192</v>
      </c>
      <c r="K2192" s="73">
        <v>37950</v>
      </c>
      <c r="L2192" s="72">
        <v>0.59</v>
      </c>
      <c r="M2192" s="73">
        <v>37946</v>
      </c>
      <c r="N2192" s="72">
        <v>1.339</v>
      </c>
      <c r="O2192" s="73">
        <v>37951</v>
      </c>
      <c r="P2192" s="72">
        <v>2.3340000000000001</v>
      </c>
      <c r="Q2192" s="73">
        <v>40709</v>
      </c>
      <c r="R2192" s="72">
        <v>1.073</v>
      </c>
      <c r="S2192" s="73">
        <v>37958</v>
      </c>
      <c r="T2192" s="72">
        <v>3.3260000000000001</v>
      </c>
      <c r="U2192" s="73">
        <v>38288</v>
      </c>
      <c r="V2192" s="72">
        <v>3.1310000000000002</v>
      </c>
      <c r="W2192" s="73">
        <v>38611</v>
      </c>
      <c r="X2192" s="72">
        <v>4.1269999999999998</v>
      </c>
      <c r="Y2192" s="73"/>
    </row>
    <row r="2193" spans="4:25">
      <c r="D2193" s="83" t="e">
        <f t="shared" si="34"/>
        <v>#DIV/0!</v>
      </c>
      <c r="E2193" s="72">
        <f>ROW()</f>
        <v>2193</v>
      </c>
      <c r="K2193" s="73">
        <v>37951</v>
      </c>
      <c r="L2193" s="72">
        <v>0.69</v>
      </c>
      <c r="M2193" s="73">
        <v>37949</v>
      </c>
      <c r="N2193" s="72">
        <v>1.3540000000000001</v>
      </c>
      <c r="O2193" s="73">
        <v>37952</v>
      </c>
      <c r="P2193" s="72">
        <v>2.3580000000000001</v>
      </c>
      <c r="Q2193" s="73">
        <v>40710</v>
      </c>
      <c r="R2193" s="72">
        <v>1.0109999999999999</v>
      </c>
      <c r="S2193" s="73">
        <v>37959</v>
      </c>
      <c r="T2193" s="72">
        <v>3.331</v>
      </c>
      <c r="U2193" s="73">
        <v>38289</v>
      </c>
      <c r="V2193" s="72">
        <v>3.1070000000000002</v>
      </c>
      <c r="W2193" s="73">
        <v>38614</v>
      </c>
      <c r="X2193" s="72">
        <v>4.1269999999999998</v>
      </c>
      <c r="Y2193" s="73"/>
    </row>
    <row r="2194" spans="4:25">
      <c r="D2194" s="83" t="e">
        <f t="shared" si="34"/>
        <v>#DIV/0!</v>
      </c>
      <c r="E2194" s="72">
        <f>ROW()</f>
        <v>2194</v>
      </c>
      <c r="K2194" s="73">
        <v>37952</v>
      </c>
      <c r="L2194" s="72">
        <v>0.67</v>
      </c>
      <c r="M2194" s="73">
        <v>37950</v>
      </c>
      <c r="N2194" s="72">
        <v>1.4630000000000001</v>
      </c>
      <c r="O2194" s="73">
        <v>37953</v>
      </c>
      <c r="P2194" s="72">
        <v>2.375</v>
      </c>
      <c r="Q2194" s="73">
        <v>40711</v>
      </c>
      <c r="R2194" s="72">
        <v>0.98799999999999999</v>
      </c>
      <c r="S2194" s="73">
        <v>37960</v>
      </c>
      <c r="T2194" s="72">
        <v>3.3029999999999999</v>
      </c>
      <c r="U2194" s="73">
        <v>38292</v>
      </c>
      <c r="V2194" s="72">
        <v>3.1030000000000002</v>
      </c>
      <c r="W2194" s="73">
        <v>38615</v>
      </c>
      <c r="X2194" s="72">
        <v>4.2039999999999997</v>
      </c>
      <c r="Y2194" s="73"/>
    </row>
    <row r="2195" spans="4:25">
      <c r="D2195" s="83" t="e">
        <f t="shared" si="34"/>
        <v>#DIV/0!</v>
      </c>
      <c r="E2195" s="72">
        <f>ROW()</f>
        <v>2195</v>
      </c>
      <c r="K2195" s="73">
        <v>37953</v>
      </c>
      <c r="L2195" s="72">
        <v>0.7</v>
      </c>
      <c r="M2195" s="73">
        <v>37951</v>
      </c>
      <c r="N2195" s="72">
        <v>1.5310000000000001</v>
      </c>
      <c r="O2195" s="73">
        <v>37956</v>
      </c>
      <c r="P2195" s="72">
        <v>2.4540000000000002</v>
      </c>
      <c r="Q2195" s="73">
        <v>40714</v>
      </c>
      <c r="R2195" s="72">
        <v>0.97299999999999998</v>
      </c>
      <c r="S2195" s="73">
        <v>37963</v>
      </c>
      <c r="T2195" s="72">
        <v>3.1360000000000001</v>
      </c>
      <c r="U2195" s="73">
        <v>38293</v>
      </c>
      <c r="V2195" s="72">
        <v>3.101</v>
      </c>
      <c r="W2195" s="73">
        <v>38616</v>
      </c>
      <c r="X2195" s="72">
        <v>4.202</v>
      </c>
      <c r="Y2195" s="73"/>
    </row>
    <row r="2196" spans="4:25">
      <c r="D2196" s="83" t="e">
        <f t="shared" si="34"/>
        <v>#DIV/0!</v>
      </c>
      <c r="E2196" s="72">
        <f>ROW()</f>
        <v>2196</v>
      </c>
      <c r="K2196" s="73">
        <v>37956</v>
      </c>
      <c r="L2196" s="72">
        <v>0.7</v>
      </c>
      <c r="M2196" s="73">
        <v>37952</v>
      </c>
      <c r="N2196" s="72">
        <v>1.5409999999999999</v>
      </c>
      <c r="O2196" s="73">
        <v>37957</v>
      </c>
      <c r="P2196" s="72">
        <v>2.4449999999999998</v>
      </c>
      <c r="Q2196" s="73">
        <v>40715</v>
      </c>
      <c r="R2196" s="72">
        <v>0.98599999999999999</v>
      </c>
      <c r="S2196" s="73">
        <v>37964</v>
      </c>
      <c r="T2196" s="72">
        <v>3.161</v>
      </c>
      <c r="U2196" s="73">
        <v>38294</v>
      </c>
      <c r="V2196" s="72">
        <v>3.0960000000000001</v>
      </c>
      <c r="W2196" s="73">
        <v>38617</v>
      </c>
      <c r="X2196" s="72">
        <v>4.1130000000000004</v>
      </c>
      <c r="Y2196" s="73"/>
    </row>
    <row r="2197" spans="4:25">
      <c r="D2197" s="83" t="e">
        <f t="shared" si="34"/>
        <v>#DIV/0!</v>
      </c>
      <c r="E2197" s="72">
        <f>ROW()</f>
        <v>2197</v>
      </c>
      <c r="K2197" s="73">
        <v>37957</v>
      </c>
      <c r="L2197" s="72">
        <v>0.66</v>
      </c>
      <c r="M2197" s="73">
        <v>37953</v>
      </c>
      <c r="N2197" s="72">
        <v>1.573</v>
      </c>
      <c r="O2197" s="73">
        <v>37958</v>
      </c>
      <c r="P2197" s="72">
        <v>2.4260000000000002</v>
      </c>
      <c r="Q2197" s="73">
        <v>40716</v>
      </c>
      <c r="R2197" s="72">
        <v>0.98799999999999999</v>
      </c>
      <c r="S2197" s="73">
        <v>37965</v>
      </c>
      <c r="T2197" s="72">
        <v>3.2800000000000002</v>
      </c>
      <c r="U2197" s="73">
        <v>38295</v>
      </c>
      <c r="V2197" s="72">
        <v>3.0409999999999999</v>
      </c>
      <c r="W2197" s="73">
        <v>38618</v>
      </c>
      <c r="X2197" s="72">
        <v>4.1609999999999996</v>
      </c>
      <c r="Y2197" s="73"/>
    </row>
    <row r="2198" spans="4:25">
      <c r="D2198" s="83" t="e">
        <f t="shared" si="34"/>
        <v>#DIV/0!</v>
      </c>
      <c r="E2198" s="72">
        <f>ROW()</f>
        <v>2198</v>
      </c>
      <c r="K2198" s="73">
        <v>37958</v>
      </c>
      <c r="L2198" s="72">
        <v>0.59</v>
      </c>
      <c r="M2198" s="73">
        <v>37956</v>
      </c>
      <c r="N2198" s="72">
        <v>1.657</v>
      </c>
      <c r="O2198" s="73">
        <v>37959</v>
      </c>
      <c r="P2198" s="72">
        <v>2.4340000000000002</v>
      </c>
      <c r="Q2198" s="73">
        <v>40717</v>
      </c>
      <c r="R2198" s="72">
        <v>0.97199999999999998</v>
      </c>
      <c r="S2198" s="73">
        <v>37966</v>
      </c>
      <c r="T2198" s="72">
        <v>3.1970000000000001</v>
      </c>
      <c r="U2198" s="73">
        <v>38296</v>
      </c>
      <c r="V2198" s="72">
        <v>2.99</v>
      </c>
      <c r="W2198" s="73">
        <v>38621</v>
      </c>
      <c r="X2198" s="72">
        <v>4.2279999999999998</v>
      </c>
      <c r="Y2198" s="73"/>
    </row>
    <row r="2199" spans="4:25">
      <c r="D2199" s="83" t="e">
        <f t="shared" si="34"/>
        <v>#DIV/0!</v>
      </c>
      <c r="E2199" s="72">
        <f>ROW()</f>
        <v>2199</v>
      </c>
      <c r="K2199" s="73">
        <v>37959</v>
      </c>
      <c r="L2199" s="72">
        <v>0.56000000000000005</v>
      </c>
      <c r="M2199" s="73">
        <v>37957</v>
      </c>
      <c r="N2199" s="72">
        <v>1.6360000000000001</v>
      </c>
      <c r="O2199" s="73">
        <v>37960</v>
      </c>
      <c r="P2199" s="72">
        <v>2.411</v>
      </c>
      <c r="Q2199" s="73">
        <v>40718</v>
      </c>
      <c r="R2199" s="72">
        <v>0.91300000000000003</v>
      </c>
      <c r="S2199" s="73">
        <v>37967</v>
      </c>
      <c r="T2199" s="72">
        <v>3.0640000000000001</v>
      </c>
      <c r="U2199" s="73">
        <v>38299</v>
      </c>
      <c r="V2199" s="72">
        <v>2.9910000000000001</v>
      </c>
      <c r="W2199" s="73">
        <v>38622</v>
      </c>
      <c r="X2199" s="72">
        <v>4.2279999999999998</v>
      </c>
      <c r="Y2199" s="73"/>
    </row>
    <row r="2200" spans="4:25">
      <c r="D2200" s="83" t="e">
        <f t="shared" si="34"/>
        <v>#DIV/0!</v>
      </c>
      <c r="E2200" s="72">
        <f>ROW()</f>
        <v>2200</v>
      </c>
      <c r="K2200" s="73">
        <v>37960</v>
      </c>
      <c r="L2200" s="72">
        <v>0.55000000000000004</v>
      </c>
      <c r="M2200" s="73">
        <v>37958</v>
      </c>
      <c r="N2200" s="72">
        <v>1.5779999999999998</v>
      </c>
      <c r="O2200" s="73">
        <v>37963</v>
      </c>
      <c r="P2200" s="72">
        <v>2.222</v>
      </c>
      <c r="Q2200" s="73">
        <v>40721</v>
      </c>
      <c r="R2200" s="72">
        <v>0.86099999999999999</v>
      </c>
      <c r="S2200" s="73">
        <v>37970</v>
      </c>
      <c r="T2200" s="72">
        <v>3.1070000000000002</v>
      </c>
      <c r="U2200" s="73">
        <v>38300</v>
      </c>
      <c r="V2200" s="72">
        <v>3.02</v>
      </c>
      <c r="W2200" s="73">
        <v>38623</v>
      </c>
      <c r="X2200" s="72">
        <v>4.1829999999999998</v>
      </c>
      <c r="Y2200" s="73"/>
    </row>
    <row r="2201" spans="4:25">
      <c r="D2201" s="83" t="e">
        <f t="shared" si="34"/>
        <v>#DIV/0!</v>
      </c>
      <c r="E2201" s="72">
        <f>ROW()</f>
        <v>2201</v>
      </c>
      <c r="K2201" s="73">
        <v>37963</v>
      </c>
      <c r="L2201" s="72">
        <v>0.44</v>
      </c>
      <c r="M2201" s="73">
        <v>37959</v>
      </c>
      <c r="N2201" s="72">
        <v>1.5840000000000001</v>
      </c>
      <c r="O2201" s="73">
        <v>37964</v>
      </c>
      <c r="P2201" s="72">
        <v>2.2429999999999999</v>
      </c>
      <c r="Q2201" s="73">
        <v>40722</v>
      </c>
      <c r="R2201" s="72">
        <v>0.88300000000000001</v>
      </c>
      <c r="S2201" s="73">
        <v>37971</v>
      </c>
      <c r="T2201" s="72">
        <v>3.05</v>
      </c>
      <c r="U2201" s="73">
        <v>38301</v>
      </c>
      <c r="V2201" s="72">
        <v>3.0390000000000001</v>
      </c>
      <c r="W2201" s="73">
        <v>38624</v>
      </c>
      <c r="X2201" s="72">
        <v>4.1550000000000002</v>
      </c>
      <c r="Y2201" s="73"/>
    </row>
    <row r="2202" spans="4:25">
      <c r="D2202" s="83" t="e">
        <f t="shared" si="34"/>
        <v>#DIV/0!</v>
      </c>
      <c r="E2202" s="72">
        <f>ROW()</f>
        <v>2202</v>
      </c>
      <c r="K2202" s="73">
        <v>37964</v>
      </c>
      <c r="L2202" s="72">
        <v>0.45</v>
      </c>
      <c r="M2202" s="73">
        <v>37960</v>
      </c>
      <c r="N2202" s="72">
        <v>1.5629999999999999</v>
      </c>
      <c r="O2202" s="73">
        <v>37965</v>
      </c>
      <c r="P2202" s="72">
        <v>2.3330000000000002</v>
      </c>
      <c r="Q2202" s="73">
        <v>40723</v>
      </c>
      <c r="R2202" s="72">
        <v>0.94599999999999995</v>
      </c>
      <c r="S2202" s="73">
        <v>37972</v>
      </c>
      <c r="T2202" s="72">
        <v>3.0070000000000001</v>
      </c>
      <c r="U2202" s="73">
        <v>38302</v>
      </c>
      <c r="V2202" s="72">
        <v>3.093</v>
      </c>
      <c r="W2202" s="73">
        <v>38625</v>
      </c>
      <c r="X2202" s="72">
        <v>4.1710000000000003</v>
      </c>
      <c r="Y2202" s="73"/>
    </row>
    <row r="2203" spans="4:25">
      <c r="D2203" s="83" t="e">
        <f t="shared" si="34"/>
        <v>#DIV/0!</v>
      </c>
      <c r="E2203" s="72">
        <f>ROW()</f>
        <v>2203</v>
      </c>
      <c r="K2203" s="73">
        <v>37965</v>
      </c>
      <c r="L2203" s="72">
        <v>0.49</v>
      </c>
      <c r="M2203" s="73">
        <v>37963</v>
      </c>
      <c r="N2203" s="72">
        <v>1.3780000000000001</v>
      </c>
      <c r="O2203" s="73">
        <v>37966</v>
      </c>
      <c r="P2203" s="72">
        <v>2.2640000000000002</v>
      </c>
      <c r="Q2203" s="73">
        <v>40724</v>
      </c>
      <c r="R2203" s="72">
        <v>0.96899999999999997</v>
      </c>
      <c r="S2203" s="73">
        <v>37973</v>
      </c>
      <c r="T2203" s="72">
        <v>3.0339999999999998</v>
      </c>
      <c r="U2203" s="73">
        <v>38303</v>
      </c>
      <c r="V2203" s="72">
        <v>3.012</v>
      </c>
      <c r="W2203" s="73">
        <v>38628</v>
      </c>
      <c r="X2203" s="72">
        <v>4.181</v>
      </c>
      <c r="Y2203" s="73"/>
    </row>
    <row r="2204" spans="4:25">
      <c r="D2204" s="83" t="e">
        <f t="shared" si="34"/>
        <v>#DIV/0!</v>
      </c>
      <c r="E2204" s="72">
        <f>ROW()</f>
        <v>2204</v>
      </c>
      <c r="K2204" s="73">
        <v>37966</v>
      </c>
      <c r="L2204" s="72">
        <v>0.44</v>
      </c>
      <c r="M2204" s="73">
        <v>37964</v>
      </c>
      <c r="N2204" s="72">
        <v>1.41</v>
      </c>
      <c r="O2204" s="73">
        <v>37967</v>
      </c>
      <c r="P2204" s="72">
        <v>2.1259999999999999</v>
      </c>
      <c r="Q2204" s="73">
        <v>40725</v>
      </c>
      <c r="R2204" s="72">
        <v>0.96899999999999997</v>
      </c>
      <c r="S2204" s="73">
        <v>37974</v>
      </c>
      <c r="T2204" s="72">
        <v>3.125</v>
      </c>
      <c r="U2204" s="73">
        <v>38306</v>
      </c>
      <c r="V2204" s="72">
        <v>2.968</v>
      </c>
      <c r="W2204" s="73">
        <v>38629</v>
      </c>
      <c r="X2204" s="72">
        <v>4.2569999999999997</v>
      </c>
      <c r="Y2204" s="73"/>
    </row>
    <row r="2205" spans="4:25">
      <c r="D2205" s="83" t="e">
        <f t="shared" si="34"/>
        <v>#DIV/0!</v>
      </c>
      <c r="E2205" s="72">
        <f>ROW()</f>
        <v>2205</v>
      </c>
      <c r="K2205" s="73">
        <v>37967</v>
      </c>
      <c r="L2205" s="72">
        <v>0.4</v>
      </c>
      <c r="M2205" s="73">
        <v>37965</v>
      </c>
      <c r="N2205" s="72">
        <v>1.494</v>
      </c>
      <c r="O2205" s="73">
        <v>37970</v>
      </c>
      <c r="P2205" s="72">
        <v>2.1619999999999999</v>
      </c>
      <c r="Q2205" s="73">
        <v>40728</v>
      </c>
      <c r="R2205" s="72">
        <v>1.0389999999999999</v>
      </c>
      <c r="S2205" s="73">
        <v>37977</v>
      </c>
      <c r="T2205" s="72">
        <v>3.0760000000000001</v>
      </c>
      <c r="U2205" s="73">
        <v>38307</v>
      </c>
      <c r="V2205" s="72">
        <v>2.972</v>
      </c>
      <c r="W2205" s="73">
        <v>38630</v>
      </c>
      <c r="X2205" s="72">
        <v>4.2640000000000002</v>
      </c>
      <c r="Y2205" s="73"/>
    </row>
    <row r="2206" spans="4:25">
      <c r="D2206" s="83" t="e">
        <f t="shared" si="34"/>
        <v>#DIV/0!</v>
      </c>
      <c r="E2206" s="72">
        <f>ROW()</f>
        <v>2206</v>
      </c>
      <c r="K2206" s="73">
        <v>37970</v>
      </c>
      <c r="L2206" s="72">
        <v>0.4</v>
      </c>
      <c r="M2206" s="73">
        <v>37966</v>
      </c>
      <c r="N2206" s="72">
        <v>1.42</v>
      </c>
      <c r="O2206" s="73">
        <v>37971</v>
      </c>
      <c r="P2206" s="72">
        <v>2.1160000000000001</v>
      </c>
      <c r="Q2206" s="73">
        <v>40729</v>
      </c>
      <c r="R2206" s="72">
        <v>1.0489999999999999</v>
      </c>
      <c r="S2206" s="73">
        <v>37978</v>
      </c>
      <c r="T2206" s="72">
        <v>3.1310000000000002</v>
      </c>
      <c r="U2206" s="73">
        <v>38308</v>
      </c>
      <c r="V2206" s="72">
        <v>2.9729999999999999</v>
      </c>
      <c r="W2206" s="73">
        <v>38631</v>
      </c>
      <c r="X2206" s="72">
        <v>4.2149999999999999</v>
      </c>
      <c r="Y2206" s="73"/>
    </row>
    <row r="2207" spans="4:25">
      <c r="D2207" s="83" t="e">
        <f t="shared" si="34"/>
        <v>#DIV/0!</v>
      </c>
      <c r="E2207" s="72">
        <f>ROW()</f>
        <v>2207</v>
      </c>
      <c r="K2207" s="73">
        <v>37971</v>
      </c>
      <c r="L2207" s="72">
        <v>0.36</v>
      </c>
      <c r="M2207" s="73">
        <v>37967</v>
      </c>
      <c r="N2207" s="72">
        <v>1.2929999999999999</v>
      </c>
      <c r="O2207" s="73">
        <v>37972</v>
      </c>
      <c r="P2207" s="72">
        <v>2.0510000000000002</v>
      </c>
      <c r="Q2207" s="73">
        <v>40730</v>
      </c>
      <c r="R2207" s="72">
        <v>1.0529999999999999</v>
      </c>
      <c r="S2207" s="73">
        <v>37979</v>
      </c>
      <c r="T2207" s="72">
        <v>3.2040000000000002</v>
      </c>
      <c r="U2207" s="73">
        <v>38309</v>
      </c>
      <c r="V2207" s="72">
        <v>2.9119999999999999</v>
      </c>
      <c r="W2207" s="73">
        <v>38632</v>
      </c>
      <c r="X2207" s="72">
        <v>4.2279999999999998</v>
      </c>
      <c r="Y2207" s="73"/>
    </row>
    <row r="2208" spans="4:25">
      <c r="D2208" s="83" t="e">
        <f t="shared" si="34"/>
        <v>#DIV/0!</v>
      </c>
      <c r="E2208" s="72">
        <f>ROW()</f>
        <v>2208</v>
      </c>
      <c r="K2208" s="73">
        <v>37972</v>
      </c>
      <c r="L2208" s="72">
        <v>0.39</v>
      </c>
      <c r="M2208" s="73">
        <v>37970</v>
      </c>
      <c r="N2208" s="72">
        <v>1.3129999999999999</v>
      </c>
      <c r="O2208" s="73">
        <v>37973</v>
      </c>
      <c r="P2208" s="72">
        <v>2.0699999999999998</v>
      </c>
      <c r="Q2208" s="73">
        <v>40731</v>
      </c>
      <c r="R2208" s="72">
        <v>1.0429999999999999</v>
      </c>
      <c r="S2208" s="73">
        <v>37984</v>
      </c>
      <c r="T2208" s="72">
        <v>3.11</v>
      </c>
      <c r="U2208" s="73">
        <v>38310</v>
      </c>
      <c r="V2208" s="72">
        <v>2.9609999999999999</v>
      </c>
      <c r="W2208" s="73">
        <v>38635</v>
      </c>
      <c r="X2208" s="72">
        <v>4.242</v>
      </c>
      <c r="Y2208" s="73"/>
    </row>
    <row r="2209" spans="4:25">
      <c r="D2209" s="83" t="e">
        <f t="shared" si="34"/>
        <v>#DIV/0!</v>
      </c>
      <c r="E2209" s="72">
        <f>ROW()</f>
        <v>2209</v>
      </c>
      <c r="K2209" s="73">
        <v>37973</v>
      </c>
      <c r="L2209" s="72">
        <v>0.38</v>
      </c>
      <c r="M2209" s="73">
        <v>37971</v>
      </c>
      <c r="N2209" s="72">
        <v>1.254</v>
      </c>
      <c r="O2209" s="73">
        <v>37974</v>
      </c>
      <c r="P2209" s="72">
        <v>2.0489999999999999</v>
      </c>
      <c r="Q2209" s="73">
        <v>40732</v>
      </c>
      <c r="R2209" s="72">
        <v>1.0860000000000001</v>
      </c>
      <c r="S2209" s="73">
        <v>37985</v>
      </c>
      <c r="T2209" s="72">
        <v>3.1539999999999999</v>
      </c>
      <c r="U2209" s="73">
        <v>38313</v>
      </c>
      <c r="V2209" s="72">
        <v>3.0390000000000001</v>
      </c>
      <c r="W2209" s="73">
        <v>38636</v>
      </c>
      <c r="X2209" s="72">
        <v>4.242</v>
      </c>
      <c r="Y2209" s="73"/>
    </row>
    <row r="2210" spans="4:25">
      <c r="D2210" s="83" t="e">
        <f t="shared" si="34"/>
        <v>#DIV/0!</v>
      </c>
      <c r="E2210" s="72">
        <f>ROW()</f>
        <v>2210</v>
      </c>
      <c r="K2210" s="73">
        <v>37974</v>
      </c>
      <c r="L2210" s="72">
        <v>0.37</v>
      </c>
      <c r="M2210" s="73">
        <v>37972</v>
      </c>
      <c r="N2210" s="72">
        <v>1.1850000000000001</v>
      </c>
      <c r="O2210" s="73">
        <v>37977</v>
      </c>
      <c r="P2210" s="72">
        <v>1.994</v>
      </c>
      <c r="Q2210" s="73">
        <v>40735</v>
      </c>
      <c r="R2210" s="72">
        <v>0.96399999999999997</v>
      </c>
      <c r="S2210" s="73">
        <v>37986</v>
      </c>
      <c r="T2210" s="72">
        <v>3.157</v>
      </c>
      <c r="U2210" s="73">
        <v>38314</v>
      </c>
      <c r="V2210" s="72">
        <v>3.0459999999999998</v>
      </c>
      <c r="W2210" s="73">
        <v>38637</v>
      </c>
      <c r="X2210" s="72">
        <v>4.2850000000000001</v>
      </c>
      <c r="Y2210" s="73"/>
    </row>
    <row r="2211" spans="4:25">
      <c r="D2211" s="83" t="e">
        <f t="shared" si="34"/>
        <v>#DIV/0!</v>
      </c>
      <c r="E2211" s="72">
        <f>ROW()</f>
        <v>2211</v>
      </c>
      <c r="K2211" s="73">
        <v>37977</v>
      </c>
      <c r="L2211" s="72">
        <v>0.32</v>
      </c>
      <c r="M2211" s="73">
        <v>37973</v>
      </c>
      <c r="N2211" s="72">
        <v>1.206</v>
      </c>
      <c r="O2211" s="73">
        <v>37978</v>
      </c>
      <c r="P2211" s="72">
        <v>2.0350000000000001</v>
      </c>
      <c r="Q2211" s="73">
        <v>40736</v>
      </c>
      <c r="R2211" s="72">
        <v>0.88600000000000001</v>
      </c>
      <c r="S2211" s="73">
        <v>37988</v>
      </c>
      <c r="T2211" s="72">
        <v>3.1589999999999998</v>
      </c>
      <c r="U2211" s="73">
        <v>38315</v>
      </c>
      <c r="V2211" s="72">
        <v>3.0859999999999999</v>
      </c>
      <c r="W2211" s="73">
        <v>38638</v>
      </c>
      <c r="X2211" s="72">
        <v>4.3079999999999998</v>
      </c>
      <c r="Y2211" s="73"/>
    </row>
    <row r="2212" spans="4:25">
      <c r="D2212" s="83" t="e">
        <f t="shared" si="34"/>
        <v>#DIV/0!</v>
      </c>
      <c r="E2212" s="72">
        <f>ROW()</f>
        <v>2212</v>
      </c>
      <c r="K2212" s="73">
        <v>37978</v>
      </c>
      <c r="L2212" s="72">
        <v>0.31</v>
      </c>
      <c r="M2212" s="73">
        <v>37974</v>
      </c>
      <c r="N2212" s="72">
        <v>1.1950000000000001</v>
      </c>
      <c r="O2212" s="73">
        <v>37979</v>
      </c>
      <c r="P2212" s="72">
        <v>2.0950000000000002</v>
      </c>
      <c r="Q2212" s="73">
        <v>40737</v>
      </c>
      <c r="R2212" s="72">
        <v>0.88800000000000001</v>
      </c>
      <c r="S2212" s="73">
        <v>37991</v>
      </c>
      <c r="T2212" s="72">
        <v>3.24</v>
      </c>
      <c r="U2212" s="73">
        <v>38316</v>
      </c>
      <c r="V2212" s="72">
        <v>3.109</v>
      </c>
      <c r="W2212" s="73">
        <v>38639</v>
      </c>
      <c r="X2212" s="72">
        <v>4.2949999999999999</v>
      </c>
      <c r="Y2212" s="73"/>
    </row>
    <row r="2213" spans="4:25">
      <c r="D2213" s="83" t="e">
        <f t="shared" si="34"/>
        <v>#DIV/0!</v>
      </c>
      <c r="E2213" s="72">
        <f>ROW()</f>
        <v>2213</v>
      </c>
      <c r="K2213" s="73">
        <v>37979</v>
      </c>
      <c r="L2213" s="72">
        <v>0.3</v>
      </c>
      <c r="M2213" s="73">
        <v>37977</v>
      </c>
      <c r="N2213" s="72">
        <v>1.1400000000000001</v>
      </c>
      <c r="O2213" s="73">
        <v>37984</v>
      </c>
      <c r="P2213" s="72">
        <v>2.008</v>
      </c>
      <c r="Q2213" s="73">
        <v>40738</v>
      </c>
      <c r="R2213" s="72">
        <v>0.88300000000000001</v>
      </c>
      <c r="S2213" s="73">
        <v>37992</v>
      </c>
      <c r="T2213" s="72">
        <v>3.1869999999999998</v>
      </c>
      <c r="U2213" s="73">
        <v>38317</v>
      </c>
      <c r="V2213" s="72">
        <v>3.1360000000000001</v>
      </c>
      <c r="W2213" s="73">
        <v>38642</v>
      </c>
      <c r="X2213" s="72">
        <v>4.3040000000000003</v>
      </c>
      <c r="Y2213" s="73"/>
    </row>
    <row r="2214" spans="4:25">
      <c r="D2214" s="83" t="e">
        <f t="shared" si="34"/>
        <v>#DIV/0!</v>
      </c>
      <c r="E2214" s="72">
        <f>ROW()</f>
        <v>2214</v>
      </c>
      <c r="K2214" s="73">
        <v>37984</v>
      </c>
      <c r="L2214" s="72">
        <v>0.26</v>
      </c>
      <c r="M2214" s="73">
        <v>37978</v>
      </c>
      <c r="N2214" s="72">
        <v>1.177</v>
      </c>
      <c r="O2214" s="73">
        <v>37985</v>
      </c>
      <c r="P2214" s="72">
        <v>2.0390000000000001</v>
      </c>
      <c r="Q2214" s="73">
        <v>40739</v>
      </c>
      <c r="R2214" s="72">
        <v>0.89800000000000002</v>
      </c>
      <c r="S2214" s="73">
        <v>37993</v>
      </c>
      <c r="T2214" s="72">
        <v>3.0209999999999999</v>
      </c>
      <c r="U2214" s="73">
        <v>38320</v>
      </c>
      <c r="V2214" s="72">
        <v>3.21</v>
      </c>
      <c r="W2214" s="73">
        <v>38643</v>
      </c>
      <c r="X2214" s="72">
        <v>4.2850000000000001</v>
      </c>
      <c r="Y2214" s="73"/>
    </row>
    <row r="2215" spans="4:25">
      <c r="D2215" s="83" t="e">
        <f t="shared" si="34"/>
        <v>#DIV/0!</v>
      </c>
      <c r="E2215" s="72">
        <f>ROW()</f>
        <v>2215</v>
      </c>
      <c r="K2215" s="73">
        <v>37985</v>
      </c>
      <c r="L2215" s="72">
        <v>0.27</v>
      </c>
      <c r="M2215" s="73">
        <v>37979</v>
      </c>
      <c r="N2215" s="72">
        <v>1.2090000000000001</v>
      </c>
      <c r="O2215" s="73">
        <v>37986</v>
      </c>
      <c r="P2215" s="72">
        <v>2.0329999999999999</v>
      </c>
      <c r="Q2215" s="73">
        <v>40742</v>
      </c>
      <c r="R2215" s="72">
        <v>0.86499999999999999</v>
      </c>
      <c r="S2215" s="73">
        <v>37994</v>
      </c>
      <c r="T2215" s="72">
        <v>2.9830000000000001</v>
      </c>
      <c r="U2215" s="73">
        <v>38321</v>
      </c>
      <c r="V2215" s="72">
        <v>3.2770000000000001</v>
      </c>
      <c r="W2215" s="73">
        <v>38644</v>
      </c>
      <c r="X2215" s="72">
        <v>4.2569999999999997</v>
      </c>
      <c r="Y2215" s="73"/>
    </row>
    <row r="2216" spans="4:25">
      <c r="D2216" s="83" t="e">
        <f t="shared" si="34"/>
        <v>#DIV/0!</v>
      </c>
      <c r="E2216" s="72">
        <f>ROW()</f>
        <v>2216</v>
      </c>
      <c r="K2216" s="73">
        <v>37986</v>
      </c>
      <c r="L2216" s="72">
        <v>0.26</v>
      </c>
      <c r="M2216" s="73">
        <v>37984</v>
      </c>
      <c r="N2216" s="72">
        <v>1.1360000000000001</v>
      </c>
      <c r="O2216" s="73">
        <v>37988</v>
      </c>
      <c r="P2216" s="72">
        <v>2.0169999999999999</v>
      </c>
      <c r="Q2216" s="73">
        <v>40743</v>
      </c>
      <c r="R2216" s="72">
        <v>0.85699999999999998</v>
      </c>
      <c r="S2216" s="73">
        <v>37995</v>
      </c>
      <c r="T2216" s="72">
        <v>2.9</v>
      </c>
      <c r="U2216" s="73">
        <v>38322</v>
      </c>
      <c r="V2216" s="72">
        <v>3.2669999999999999</v>
      </c>
      <c r="W2216" s="73">
        <v>38645</v>
      </c>
      <c r="X2216" s="72">
        <v>4.2699999999999996</v>
      </c>
      <c r="Y2216" s="73"/>
    </row>
    <row r="2217" spans="4:25">
      <c r="D2217" s="83" t="e">
        <f t="shared" si="34"/>
        <v>#DIV/0!</v>
      </c>
      <c r="E2217" s="72">
        <f>ROW()</f>
        <v>2217</v>
      </c>
      <c r="K2217" s="73">
        <v>37988</v>
      </c>
      <c r="L2217" s="72">
        <v>0.27</v>
      </c>
      <c r="M2217" s="73">
        <v>37985</v>
      </c>
      <c r="N2217" s="72">
        <v>1.1519999999999999</v>
      </c>
      <c r="O2217" s="73">
        <v>37991</v>
      </c>
      <c r="P2217" s="72">
        <v>2.0760000000000001</v>
      </c>
      <c r="Q2217" s="73">
        <v>40744</v>
      </c>
      <c r="R2217" s="72">
        <v>0.86899999999999999</v>
      </c>
      <c r="S2217" s="73">
        <v>37998</v>
      </c>
      <c r="T2217" s="72">
        <v>2.7050000000000001</v>
      </c>
      <c r="U2217" s="73">
        <v>38323</v>
      </c>
      <c r="V2217" s="72">
        <v>3.2290000000000001</v>
      </c>
      <c r="W2217" s="73">
        <v>38646</v>
      </c>
      <c r="X2217" s="72">
        <v>4.2569999999999997</v>
      </c>
      <c r="Y2217" s="73"/>
    </row>
    <row r="2218" spans="4:25">
      <c r="D2218" s="83" t="e">
        <f t="shared" si="34"/>
        <v>#DIV/0!</v>
      </c>
      <c r="E2218" s="72">
        <f>ROW()</f>
        <v>2218</v>
      </c>
      <c r="K2218" s="73">
        <v>37991</v>
      </c>
      <c r="L2218" s="72">
        <v>0.3</v>
      </c>
      <c r="M2218" s="73">
        <v>37986</v>
      </c>
      <c r="N2218" s="72">
        <v>1.125</v>
      </c>
      <c r="O2218" s="73">
        <v>37992</v>
      </c>
      <c r="P2218" s="72">
        <v>2.0230000000000001</v>
      </c>
      <c r="Q2218" s="73">
        <v>40745</v>
      </c>
      <c r="R2218" s="72">
        <v>0.86899999999999999</v>
      </c>
      <c r="S2218" s="73">
        <v>37999</v>
      </c>
      <c r="T2218" s="72">
        <v>2.6630000000000003</v>
      </c>
      <c r="U2218" s="73">
        <v>38324</v>
      </c>
      <c r="V2218" s="72">
        <v>3.274</v>
      </c>
      <c r="W2218" s="73">
        <v>38649</v>
      </c>
      <c r="X2218" s="72">
        <v>4.2379999999999995</v>
      </c>
      <c r="Y2218" s="73"/>
    </row>
    <row r="2219" spans="4:25">
      <c r="D2219" s="83" t="e">
        <f t="shared" si="34"/>
        <v>#DIV/0!</v>
      </c>
      <c r="E2219" s="72">
        <f>ROW()</f>
        <v>2219</v>
      </c>
      <c r="K2219" s="73">
        <v>37992</v>
      </c>
      <c r="L2219" s="72">
        <v>0.27</v>
      </c>
      <c r="M2219" s="73">
        <v>37988</v>
      </c>
      <c r="N2219" s="72">
        <v>1.107</v>
      </c>
      <c r="O2219" s="73">
        <v>37993</v>
      </c>
      <c r="P2219" s="72">
        <v>1.8260000000000001</v>
      </c>
      <c r="Q2219" s="73">
        <v>40746</v>
      </c>
      <c r="R2219" s="72">
        <v>0.88100000000000001</v>
      </c>
      <c r="S2219" s="73">
        <v>38000</v>
      </c>
      <c r="T2219" s="72">
        <v>2.5920000000000001</v>
      </c>
      <c r="U2219" s="73">
        <v>38327</v>
      </c>
      <c r="V2219" s="72">
        <v>3.1480000000000001</v>
      </c>
      <c r="W2219" s="73">
        <v>38650</v>
      </c>
      <c r="X2219" s="72">
        <v>4.2789999999999999</v>
      </c>
      <c r="Y2219" s="73"/>
    </row>
    <row r="2220" spans="4:25">
      <c r="D2220" s="83" t="e">
        <f t="shared" si="34"/>
        <v>#DIV/0!</v>
      </c>
      <c r="E2220" s="72">
        <f>ROW()</f>
        <v>2220</v>
      </c>
      <c r="K2220" s="73">
        <v>37993</v>
      </c>
      <c r="L2220" s="72">
        <v>0.14000000000000001</v>
      </c>
      <c r="M2220" s="73">
        <v>37991</v>
      </c>
      <c r="N2220" s="72">
        <v>1.171</v>
      </c>
      <c r="O2220" s="73">
        <v>37994</v>
      </c>
      <c r="P2220" s="72">
        <v>1.7730000000000001</v>
      </c>
      <c r="Q2220" s="73">
        <v>40749</v>
      </c>
      <c r="R2220" s="72">
        <v>0.84599999999999997</v>
      </c>
      <c r="S2220" s="73">
        <v>38001</v>
      </c>
      <c r="T2220" s="72">
        <v>2.6930000000000001</v>
      </c>
      <c r="U2220" s="73">
        <v>38328</v>
      </c>
      <c r="V2220" s="72">
        <v>3.1589999999999998</v>
      </c>
      <c r="W2220" s="73">
        <v>38651</v>
      </c>
      <c r="X2220" s="72">
        <v>4.3650000000000002</v>
      </c>
      <c r="Y2220" s="73"/>
    </row>
    <row r="2221" spans="4:25">
      <c r="D2221" s="83" t="e">
        <f t="shared" si="34"/>
        <v>#DIV/0!</v>
      </c>
      <c r="E2221" s="72">
        <f>ROW()</f>
        <v>2221</v>
      </c>
      <c r="K2221" s="73">
        <v>37994</v>
      </c>
      <c r="L2221" s="72">
        <v>0.16</v>
      </c>
      <c r="M2221" s="73">
        <v>37992</v>
      </c>
      <c r="N2221" s="72">
        <v>1.105</v>
      </c>
      <c r="O2221" s="73">
        <v>37995</v>
      </c>
      <c r="P2221" s="72">
        <v>1.6830000000000001</v>
      </c>
      <c r="Q2221" s="73">
        <v>40750</v>
      </c>
      <c r="R2221" s="72">
        <v>0.85599999999999998</v>
      </c>
      <c r="S2221" s="73">
        <v>38002</v>
      </c>
      <c r="T2221" s="72">
        <v>2.6970000000000001</v>
      </c>
      <c r="U2221" s="73">
        <v>38329</v>
      </c>
      <c r="V2221" s="72">
        <v>3.18</v>
      </c>
      <c r="W2221" s="73">
        <v>38652</v>
      </c>
      <c r="X2221" s="72">
        <v>4.4260000000000002</v>
      </c>
      <c r="Y2221" s="73"/>
    </row>
    <row r="2222" spans="4:25">
      <c r="D2222" s="83" t="e">
        <f t="shared" si="34"/>
        <v>#DIV/0!</v>
      </c>
      <c r="E2222" s="72">
        <f>ROW()</f>
        <v>2222</v>
      </c>
      <c r="K2222" s="73">
        <v>37995</v>
      </c>
      <c r="L2222" s="72">
        <v>0.13</v>
      </c>
      <c r="M2222" s="73">
        <v>37993</v>
      </c>
      <c r="N2222" s="72">
        <v>0.90300000000000002</v>
      </c>
      <c r="O2222" s="73">
        <v>37998</v>
      </c>
      <c r="P2222" s="72">
        <v>1.6890000000000001</v>
      </c>
      <c r="Q2222" s="73">
        <v>40751</v>
      </c>
      <c r="R2222" s="72">
        <v>0.85599999999999998</v>
      </c>
      <c r="S2222" s="73">
        <v>38005</v>
      </c>
      <c r="T2222" s="72">
        <v>2.7810000000000001</v>
      </c>
      <c r="U2222" s="73">
        <v>38330</v>
      </c>
      <c r="V2222" s="72">
        <v>3.1920000000000002</v>
      </c>
      <c r="W2222" s="73">
        <v>38653</v>
      </c>
      <c r="X2222" s="72">
        <v>4.4279999999999999</v>
      </c>
      <c r="Y2222" s="73"/>
    </row>
    <row r="2223" spans="4:25">
      <c r="D2223" s="83" t="e">
        <f t="shared" si="34"/>
        <v>#DIV/0!</v>
      </c>
      <c r="E2223" s="72">
        <f>ROW()</f>
        <v>2223</v>
      </c>
      <c r="K2223" s="73">
        <v>37998</v>
      </c>
      <c r="L2223" s="72">
        <v>0.06</v>
      </c>
      <c r="M2223" s="73">
        <v>37994</v>
      </c>
      <c r="N2223" s="72">
        <v>0.85299999999999998</v>
      </c>
      <c r="O2223" s="73">
        <v>37999</v>
      </c>
      <c r="P2223" s="72">
        <v>1.6440000000000001</v>
      </c>
      <c r="Q2223" s="73">
        <v>40752</v>
      </c>
      <c r="R2223" s="72">
        <v>0.85599999999999998</v>
      </c>
      <c r="S2223" s="73">
        <v>38006</v>
      </c>
      <c r="T2223" s="72">
        <v>2.7589999999999999</v>
      </c>
      <c r="U2223" s="73">
        <v>38331</v>
      </c>
      <c r="V2223" s="72">
        <v>3.2160000000000002</v>
      </c>
      <c r="W2223" s="73">
        <v>38656</v>
      </c>
      <c r="X2223" s="72">
        <v>4.4779999999999998</v>
      </c>
      <c r="Y2223" s="73"/>
    </row>
    <row r="2224" spans="4:25">
      <c r="D2224" s="83" t="e">
        <f t="shared" si="34"/>
        <v>#DIV/0!</v>
      </c>
      <c r="E2224" s="72">
        <f>ROW()</f>
        <v>2224</v>
      </c>
      <c r="K2224" s="73">
        <v>37999</v>
      </c>
      <c r="L2224" s="72">
        <v>0.05</v>
      </c>
      <c r="M2224" s="73">
        <v>37995</v>
      </c>
      <c r="N2224" s="72">
        <v>0.80300000000000005</v>
      </c>
      <c r="O2224" s="73">
        <v>38000</v>
      </c>
      <c r="P2224" s="72">
        <v>1.5859999999999999</v>
      </c>
      <c r="Q2224" s="73">
        <v>40753</v>
      </c>
      <c r="R2224" s="72">
        <v>0.85599999999999998</v>
      </c>
      <c r="S2224" s="73">
        <v>38007</v>
      </c>
      <c r="T2224" s="72">
        <v>2.7560000000000002</v>
      </c>
      <c r="U2224" s="73">
        <v>38334</v>
      </c>
      <c r="V2224" s="72">
        <v>3.226</v>
      </c>
      <c r="W2224" s="73">
        <v>38657</v>
      </c>
      <c r="X2224" s="72">
        <v>4.4640000000000004</v>
      </c>
      <c r="Y2224" s="73"/>
    </row>
    <row r="2225" spans="4:25">
      <c r="D2225" s="83" t="e">
        <f t="shared" si="34"/>
        <v>#DIV/0!</v>
      </c>
      <c r="E2225" s="72">
        <f>ROW()</f>
        <v>2225</v>
      </c>
      <c r="K2225" s="73">
        <v>38000</v>
      </c>
      <c r="L2225" s="72">
        <v>0.08</v>
      </c>
      <c r="M2225" s="73">
        <v>37998</v>
      </c>
      <c r="N2225" s="72">
        <v>0.63100000000000001</v>
      </c>
      <c r="O2225" s="73">
        <v>38001</v>
      </c>
      <c r="P2225" s="72">
        <v>1.6930000000000001</v>
      </c>
      <c r="Q2225" s="73">
        <v>40756</v>
      </c>
      <c r="R2225" s="72">
        <v>0.78500000000000003</v>
      </c>
      <c r="S2225" s="73">
        <v>38012</v>
      </c>
      <c r="T2225" s="72">
        <v>2.7240000000000002</v>
      </c>
      <c r="U2225" s="73">
        <v>38335</v>
      </c>
      <c r="V2225" s="72">
        <v>3.24</v>
      </c>
      <c r="W2225" s="73">
        <v>38658</v>
      </c>
      <c r="X2225" s="72">
        <v>4.4640000000000004</v>
      </c>
      <c r="Y2225" s="73"/>
    </row>
    <row r="2226" spans="4:25">
      <c r="D2226" s="83" t="e">
        <f t="shared" si="34"/>
        <v>#DIV/0!</v>
      </c>
      <c r="E2226" s="72">
        <f>ROW()</f>
        <v>2226</v>
      </c>
      <c r="K2226" s="73">
        <v>38001</v>
      </c>
      <c r="L2226" s="72">
        <v>0.17</v>
      </c>
      <c r="M2226" s="73">
        <v>37999</v>
      </c>
      <c r="N2226" s="72">
        <v>0.85699999999999998</v>
      </c>
      <c r="O2226" s="73">
        <v>38002</v>
      </c>
      <c r="P2226" s="72">
        <v>1.718</v>
      </c>
      <c r="Q2226" s="73">
        <v>40757</v>
      </c>
      <c r="R2226" s="72">
        <v>0.71699999999999997</v>
      </c>
      <c r="S2226" s="73">
        <v>38013</v>
      </c>
      <c r="T2226" s="72">
        <v>2.798</v>
      </c>
      <c r="U2226" s="73">
        <v>38336</v>
      </c>
      <c r="V2226" s="72">
        <v>3.2149999999999999</v>
      </c>
      <c r="W2226" s="73">
        <v>38659</v>
      </c>
      <c r="X2226" s="72">
        <v>4.5309999999999997</v>
      </c>
      <c r="Y2226" s="73"/>
    </row>
    <row r="2227" spans="4:25">
      <c r="D2227" s="83" t="e">
        <f t="shared" si="34"/>
        <v>#DIV/0!</v>
      </c>
      <c r="E2227" s="72">
        <f>ROW()</f>
        <v>2227</v>
      </c>
      <c r="K2227" s="73">
        <v>38002</v>
      </c>
      <c r="L2227" s="72">
        <v>0.18</v>
      </c>
      <c r="M2227" s="73">
        <v>38000</v>
      </c>
      <c r="N2227" s="72">
        <v>0.56399999999999995</v>
      </c>
      <c r="O2227" s="73">
        <v>38005</v>
      </c>
      <c r="P2227" s="72">
        <v>1.8220000000000001</v>
      </c>
      <c r="Q2227" s="73">
        <v>40758</v>
      </c>
      <c r="R2227" s="72">
        <v>0.67800000000000005</v>
      </c>
      <c r="S2227" s="73">
        <v>38014</v>
      </c>
      <c r="T2227" s="72">
        <v>2.7229999999999999</v>
      </c>
      <c r="U2227" s="73">
        <v>38337</v>
      </c>
      <c r="V2227" s="72">
        <v>3.1720000000000002</v>
      </c>
      <c r="W2227" s="73">
        <v>38660</v>
      </c>
      <c r="X2227" s="72">
        <v>4.5670000000000002</v>
      </c>
      <c r="Y2227" s="73"/>
    </row>
    <row r="2228" spans="4:25">
      <c r="D2228" s="83" t="e">
        <f t="shared" si="34"/>
        <v>#DIV/0!</v>
      </c>
      <c r="E2228" s="72">
        <f>ROW()</f>
        <v>2228</v>
      </c>
      <c r="K2228" s="73">
        <v>38005</v>
      </c>
      <c r="L2228" s="72">
        <v>0.28000000000000003</v>
      </c>
      <c r="M2228" s="73">
        <v>38001</v>
      </c>
      <c r="N2228" s="72">
        <v>0.66600000000000004</v>
      </c>
      <c r="O2228" s="73">
        <v>38006</v>
      </c>
      <c r="P2228" s="72">
        <v>1.7970000000000002</v>
      </c>
      <c r="Q2228" s="73">
        <v>40759</v>
      </c>
      <c r="R2228" s="72">
        <v>0.7</v>
      </c>
      <c r="S2228" s="73">
        <v>38015</v>
      </c>
      <c r="T2228" s="72">
        <v>2.8570000000000002</v>
      </c>
      <c r="U2228" s="73">
        <v>38338</v>
      </c>
      <c r="V2228" s="72">
        <v>3.1789999999999998</v>
      </c>
      <c r="W2228" s="73">
        <v>38663</v>
      </c>
      <c r="X2228" s="72">
        <v>4.5869999999999997</v>
      </c>
      <c r="Y2228" s="73"/>
    </row>
    <row r="2229" spans="4:25">
      <c r="D2229" s="83" t="e">
        <f t="shared" si="34"/>
        <v>#DIV/0!</v>
      </c>
      <c r="E2229" s="72">
        <f>ROW()</f>
        <v>2229</v>
      </c>
      <c r="K2229" s="73">
        <v>38006</v>
      </c>
      <c r="L2229" s="72">
        <v>0.28000000000000003</v>
      </c>
      <c r="M2229" s="73">
        <v>38002</v>
      </c>
      <c r="N2229" s="72">
        <v>0.70899999999999996</v>
      </c>
      <c r="O2229" s="73">
        <v>38007</v>
      </c>
      <c r="P2229" s="72">
        <v>1.81</v>
      </c>
      <c r="Q2229" s="73">
        <v>40760</v>
      </c>
      <c r="R2229" s="72">
        <v>0.62</v>
      </c>
      <c r="S2229" s="73">
        <v>38016</v>
      </c>
      <c r="T2229" s="72">
        <v>2.8410000000000002</v>
      </c>
      <c r="U2229" s="73">
        <v>38341</v>
      </c>
      <c r="V2229" s="72">
        <v>3.2149999999999999</v>
      </c>
      <c r="W2229" s="73">
        <v>38664</v>
      </c>
      <c r="X2229" s="72">
        <v>4.54</v>
      </c>
      <c r="Y2229" s="73"/>
    </row>
    <row r="2230" spans="4:25">
      <c r="D2230" s="83" t="e">
        <f t="shared" si="34"/>
        <v>#DIV/0!</v>
      </c>
      <c r="E2230" s="72">
        <f>ROW()</f>
        <v>2230</v>
      </c>
      <c r="K2230" s="73">
        <v>38007</v>
      </c>
      <c r="L2230" s="72">
        <v>0.28999999999999998</v>
      </c>
      <c r="M2230" s="73">
        <v>38005</v>
      </c>
      <c r="N2230" s="72">
        <v>0.81499999999999995</v>
      </c>
      <c r="O2230" s="73">
        <v>38012</v>
      </c>
      <c r="P2230" s="72">
        <v>1.7469999999999999</v>
      </c>
      <c r="Q2230" s="73">
        <v>40763</v>
      </c>
      <c r="R2230" s="72">
        <v>0.628</v>
      </c>
      <c r="S2230" s="73">
        <v>38019</v>
      </c>
      <c r="T2230" s="72">
        <v>2.867</v>
      </c>
      <c r="U2230" s="73">
        <v>38342</v>
      </c>
      <c r="V2230" s="72">
        <v>3.1949999999999998</v>
      </c>
      <c r="W2230" s="73">
        <v>38665</v>
      </c>
      <c r="X2230" s="72">
        <v>4.4889999999999999</v>
      </c>
      <c r="Y2230" s="73"/>
    </row>
    <row r="2231" spans="4:25">
      <c r="D2231" s="83" t="e">
        <f t="shared" si="34"/>
        <v>#DIV/0!</v>
      </c>
      <c r="E2231" s="72">
        <f>ROW()</f>
        <v>2231</v>
      </c>
      <c r="K2231" s="73">
        <v>38012</v>
      </c>
      <c r="L2231" s="72">
        <v>0.24</v>
      </c>
      <c r="M2231" s="73">
        <v>38006</v>
      </c>
      <c r="N2231" s="72">
        <v>0.82599999999999996</v>
      </c>
      <c r="O2231" s="73">
        <v>38013</v>
      </c>
      <c r="P2231" s="72">
        <v>1.825</v>
      </c>
      <c r="Q2231" s="73">
        <v>40764</v>
      </c>
      <c r="R2231" s="72">
        <v>0.56799999999999995</v>
      </c>
      <c r="S2231" s="73">
        <v>38020</v>
      </c>
      <c r="T2231" s="72">
        <v>2.867</v>
      </c>
      <c r="U2231" s="73">
        <v>38343</v>
      </c>
      <c r="V2231" s="72">
        <v>3.1459999999999999</v>
      </c>
      <c r="W2231" s="73">
        <v>38666</v>
      </c>
      <c r="X2231" s="72">
        <v>4.5780000000000003</v>
      </c>
      <c r="Y2231" s="73"/>
    </row>
    <row r="2232" spans="4:25">
      <c r="D2232" s="83" t="e">
        <f t="shared" si="34"/>
        <v>#DIV/0!</v>
      </c>
      <c r="E2232" s="72">
        <f>ROW()</f>
        <v>2232</v>
      </c>
      <c r="K2232" s="73">
        <v>38013</v>
      </c>
      <c r="L2232" s="72">
        <v>0.27</v>
      </c>
      <c r="M2232" s="73">
        <v>38007</v>
      </c>
      <c r="N2232" s="72">
        <v>0.83</v>
      </c>
      <c r="O2232" s="73">
        <v>38014</v>
      </c>
      <c r="P2232" s="72">
        <v>1.7509999999999999</v>
      </c>
      <c r="Q2232" s="73">
        <v>40765</v>
      </c>
      <c r="R2232" s="72">
        <v>0.50800000000000001</v>
      </c>
      <c r="S2232" s="73">
        <v>38021</v>
      </c>
      <c r="T2232" s="72">
        <v>2.7829999999999999</v>
      </c>
      <c r="U2232" s="73">
        <v>38344</v>
      </c>
      <c r="V2232" s="72">
        <v>3.1379999999999999</v>
      </c>
      <c r="W2232" s="73">
        <v>38667</v>
      </c>
      <c r="X2232" s="72">
        <v>4.5199999999999996</v>
      </c>
      <c r="Y2232" s="73"/>
    </row>
    <row r="2233" spans="4:25">
      <c r="D2233" s="83" t="e">
        <f t="shared" si="34"/>
        <v>#DIV/0!</v>
      </c>
      <c r="E2233" s="72">
        <f>ROW()</f>
        <v>2233</v>
      </c>
      <c r="K2233" s="73">
        <v>38014</v>
      </c>
      <c r="L2233" s="72">
        <v>0.24</v>
      </c>
      <c r="M2233" s="73">
        <v>38012</v>
      </c>
      <c r="N2233" s="72">
        <v>0.755</v>
      </c>
      <c r="O2233" s="73">
        <v>38015</v>
      </c>
      <c r="P2233" s="72">
        <v>1.9140000000000001</v>
      </c>
      <c r="Q2233" s="73">
        <v>40766</v>
      </c>
      <c r="R2233" s="72">
        <v>0.45800000000000002</v>
      </c>
      <c r="S2233" s="73">
        <v>38022</v>
      </c>
      <c r="T2233" s="72">
        <v>2.8069999999999999</v>
      </c>
      <c r="U2233" s="73">
        <v>38345</v>
      </c>
      <c r="V2233" s="72">
        <v>3.1390000000000002</v>
      </c>
      <c r="W2233" s="73">
        <v>38670</v>
      </c>
      <c r="X2233" s="72">
        <v>4.5199999999999996</v>
      </c>
      <c r="Y2233" s="73"/>
    </row>
    <row r="2234" spans="4:25">
      <c r="D2234" s="83" t="e">
        <f t="shared" si="34"/>
        <v>#DIV/0!</v>
      </c>
      <c r="E2234" s="72">
        <f>ROW()</f>
        <v>2234</v>
      </c>
      <c r="K2234" s="73">
        <v>38015</v>
      </c>
      <c r="L2234" s="72">
        <v>0.38</v>
      </c>
      <c r="M2234" s="73">
        <v>38013</v>
      </c>
      <c r="N2234" s="72">
        <v>0.84099999999999997</v>
      </c>
      <c r="O2234" s="73">
        <v>38016</v>
      </c>
      <c r="P2234" s="72">
        <v>1.9430000000000001</v>
      </c>
      <c r="Q2234" s="73">
        <v>40767</v>
      </c>
      <c r="R2234" s="72">
        <v>0.47</v>
      </c>
      <c r="S2234" s="73">
        <v>38023</v>
      </c>
      <c r="T2234" s="72">
        <v>2.831</v>
      </c>
      <c r="U2234" s="73">
        <v>38349</v>
      </c>
      <c r="V2234" s="72">
        <v>3.1749999999999998</v>
      </c>
      <c r="W2234" s="73">
        <v>38671</v>
      </c>
      <c r="X2234" s="72">
        <v>4.5839999999999996</v>
      </c>
      <c r="Y2234" s="73"/>
    </row>
    <row r="2235" spans="4:25">
      <c r="D2235" s="83" t="e">
        <f t="shared" si="34"/>
        <v>#DIV/0!</v>
      </c>
      <c r="E2235" s="72">
        <f>ROW()</f>
        <v>2235</v>
      </c>
      <c r="K2235" s="73">
        <v>38016</v>
      </c>
      <c r="L2235" s="72">
        <v>0.39</v>
      </c>
      <c r="M2235" s="73">
        <v>38014</v>
      </c>
      <c r="N2235" s="72">
        <v>0.76700000000000002</v>
      </c>
      <c r="O2235" s="73">
        <v>38019</v>
      </c>
      <c r="P2235" s="72">
        <v>2.008</v>
      </c>
      <c r="Q2235" s="73">
        <v>40770</v>
      </c>
      <c r="R2235" s="72">
        <v>0.48299999999999998</v>
      </c>
      <c r="S2235" s="73">
        <v>38026</v>
      </c>
      <c r="T2235" s="72">
        <v>2.68</v>
      </c>
      <c r="U2235" s="73">
        <v>38350</v>
      </c>
      <c r="V2235" s="72">
        <v>3.1739999999999999</v>
      </c>
      <c r="W2235" s="73">
        <v>38672</v>
      </c>
      <c r="X2235" s="72">
        <v>4.5600000000000005</v>
      </c>
      <c r="Y2235" s="73"/>
    </row>
    <row r="2236" spans="4:25">
      <c r="D2236" s="83" t="e">
        <f t="shared" si="34"/>
        <v>#DIV/0!</v>
      </c>
      <c r="E2236" s="72">
        <f>ROW()</f>
        <v>2236</v>
      </c>
      <c r="K2236" s="73">
        <v>38019</v>
      </c>
      <c r="L2236" s="72">
        <v>0.42</v>
      </c>
      <c r="M2236" s="73">
        <v>38015</v>
      </c>
      <c r="N2236" s="72">
        <v>0.96299999999999997</v>
      </c>
      <c r="O2236" s="73">
        <v>38020</v>
      </c>
      <c r="P2236" s="72">
        <v>2.0209999999999999</v>
      </c>
      <c r="Q2236" s="73">
        <v>40771</v>
      </c>
      <c r="R2236" s="72">
        <v>0.503</v>
      </c>
      <c r="S2236" s="73">
        <v>38027</v>
      </c>
      <c r="T2236" s="72">
        <v>2.6640000000000001</v>
      </c>
      <c r="U2236" s="73">
        <v>38351</v>
      </c>
      <c r="V2236" s="72">
        <v>3.1890000000000001</v>
      </c>
      <c r="W2236" s="73">
        <v>38673</v>
      </c>
      <c r="X2236" s="72">
        <v>4.5250000000000004</v>
      </c>
      <c r="Y2236" s="73"/>
    </row>
    <row r="2237" spans="4:25">
      <c r="D2237" s="83" t="e">
        <f t="shared" si="34"/>
        <v>#DIV/0!</v>
      </c>
      <c r="E2237" s="72">
        <f>ROW()</f>
        <v>2237</v>
      </c>
      <c r="K2237" s="73">
        <v>38020</v>
      </c>
      <c r="L2237" s="72">
        <v>0.44</v>
      </c>
      <c r="M2237" s="73">
        <v>38016</v>
      </c>
      <c r="N2237" s="72">
        <v>0.996</v>
      </c>
      <c r="O2237" s="73">
        <v>38021</v>
      </c>
      <c r="P2237" s="72">
        <v>1.92</v>
      </c>
      <c r="Q2237" s="73">
        <v>40772</v>
      </c>
      <c r="R2237" s="72">
        <v>0.48399999999999999</v>
      </c>
      <c r="S2237" s="73">
        <v>38028</v>
      </c>
      <c r="T2237" s="72">
        <v>2.7189999999999999</v>
      </c>
      <c r="U2237" s="73">
        <v>38352</v>
      </c>
      <c r="V2237" s="72">
        <v>3.19</v>
      </c>
      <c r="W2237" s="73">
        <v>38674</v>
      </c>
      <c r="X2237" s="72">
        <v>4.4420000000000002</v>
      </c>
      <c r="Y2237" s="73"/>
    </row>
    <row r="2238" spans="4:25">
      <c r="D2238" s="83" t="e">
        <f t="shared" si="34"/>
        <v>#DIV/0!</v>
      </c>
      <c r="E2238" s="72">
        <f>ROW()</f>
        <v>2238</v>
      </c>
      <c r="K2238" s="73">
        <v>38021</v>
      </c>
      <c r="L2238" s="72">
        <v>0.37</v>
      </c>
      <c r="M2238" s="73">
        <v>38019</v>
      </c>
      <c r="N2238" s="72">
        <v>1.073</v>
      </c>
      <c r="O2238" s="73">
        <v>38022</v>
      </c>
      <c r="P2238" s="72">
        <v>1.9430000000000001</v>
      </c>
      <c r="Q2238" s="73">
        <v>40773</v>
      </c>
      <c r="R2238" s="72">
        <v>0.47799999999999998</v>
      </c>
      <c r="S2238" s="73">
        <v>38029</v>
      </c>
      <c r="T2238" s="72">
        <v>2.5949999999999998</v>
      </c>
      <c r="U2238" s="73">
        <v>38355</v>
      </c>
      <c r="V2238" s="72">
        <v>3.161</v>
      </c>
      <c r="W2238" s="73">
        <v>38677</v>
      </c>
      <c r="X2238" s="72">
        <v>4.4630000000000001</v>
      </c>
      <c r="Y2238" s="73"/>
    </row>
    <row r="2239" spans="4:25">
      <c r="D2239" s="83" t="e">
        <f t="shared" si="34"/>
        <v>#DIV/0!</v>
      </c>
      <c r="E2239" s="72">
        <f>ROW()</f>
        <v>2239</v>
      </c>
      <c r="K2239" s="73">
        <v>38022</v>
      </c>
      <c r="L2239" s="72">
        <v>0.36</v>
      </c>
      <c r="M2239" s="73">
        <v>38020</v>
      </c>
      <c r="N2239" s="72">
        <v>1.0720000000000001</v>
      </c>
      <c r="O2239" s="73">
        <v>38023</v>
      </c>
      <c r="P2239" s="72">
        <v>1.956</v>
      </c>
      <c r="Q2239" s="73">
        <v>40774</v>
      </c>
      <c r="R2239" s="72">
        <v>0.44900000000000001</v>
      </c>
      <c r="S2239" s="73">
        <v>38030</v>
      </c>
      <c r="T2239" s="72">
        <v>2.6230000000000002</v>
      </c>
      <c r="U2239" s="73">
        <v>38356</v>
      </c>
      <c r="V2239" s="72">
        <v>3.1920000000000002</v>
      </c>
      <c r="W2239" s="73">
        <v>38678</v>
      </c>
      <c r="X2239" s="72">
        <v>4.431</v>
      </c>
      <c r="Y2239" s="73"/>
    </row>
    <row r="2240" spans="4:25">
      <c r="D2240" s="83" t="e">
        <f t="shared" si="34"/>
        <v>#DIV/0!</v>
      </c>
      <c r="E2240" s="72">
        <f>ROW()</f>
        <v>2240</v>
      </c>
      <c r="K2240" s="73">
        <v>38023</v>
      </c>
      <c r="L2240" s="72">
        <v>0.33</v>
      </c>
      <c r="M2240" s="73">
        <v>38021</v>
      </c>
      <c r="N2240" s="72">
        <v>0.96399999999999997</v>
      </c>
      <c r="O2240" s="73">
        <v>38026</v>
      </c>
      <c r="P2240" s="72">
        <v>1.774</v>
      </c>
      <c r="Q2240" s="73">
        <v>40777</v>
      </c>
      <c r="R2240" s="72">
        <v>0.48</v>
      </c>
      <c r="S2240" s="73">
        <v>38033</v>
      </c>
      <c r="T2240" s="72">
        <v>2.5590000000000002</v>
      </c>
      <c r="U2240" s="73">
        <v>38357</v>
      </c>
      <c r="V2240" s="72">
        <v>3.3079999999999998</v>
      </c>
      <c r="W2240" s="73">
        <v>38679</v>
      </c>
      <c r="X2240" s="72">
        <v>4.3659999999999997</v>
      </c>
      <c r="Y2240" s="73"/>
    </row>
    <row r="2241" spans="4:25">
      <c r="D2241" s="83" t="e">
        <f t="shared" si="34"/>
        <v>#DIV/0!</v>
      </c>
      <c r="E2241" s="72">
        <f>ROW()</f>
        <v>2241</v>
      </c>
      <c r="K2241" s="73">
        <v>38026</v>
      </c>
      <c r="L2241" s="72">
        <v>0.23</v>
      </c>
      <c r="M2241" s="73">
        <v>38022</v>
      </c>
      <c r="N2241" s="72">
        <v>0.96899999999999997</v>
      </c>
      <c r="O2241" s="73">
        <v>38027</v>
      </c>
      <c r="P2241" s="72">
        <v>1.73</v>
      </c>
      <c r="Q2241" s="73">
        <v>40778</v>
      </c>
      <c r="R2241" s="72">
        <v>0.50800000000000001</v>
      </c>
      <c r="S2241" s="73">
        <v>38034</v>
      </c>
      <c r="T2241" s="72">
        <v>2.512</v>
      </c>
      <c r="U2241" s="73">
        <v>38358</v>
      </c>
      <c r="V2241" s="72">
        <v>3.319</v>
      </c>
      <c r="W2241" s="73">
        <v>38680</v>
      </c>
      <c r="X2241" s="72">
        <v>4.38</v>
      </c>
      <c r="Y2241" s="73"/>
    </row>
    <row r="2242" spans="4:25">
      <c r="D2242" s="83" t="e">
        <f t="shared" si="34"/>
        <v>#DIV/0!</v>
      </c>
      <c r="E2242" s="72">
        <f>ROW()</f>
        <v>2242</v>
      </c>
      <c r="K2242" s="73">
        <v>38027</v>
      </c>
      <c r="L2242" s="72">
        <v>0.22</v>
      </c>
      <c r="M2242" s="73">
        <v>38023</v>
      </c>
      <c r="N2242" s="72">
        <v>0.96199999999999997</v>
      </c>
      <c r="O2242" s="73">
        <v>38028</v>
      </c>
      <c r="P2242" s="72">
        <v>1.794</v>
      </c>
      <c r="Q2242" s="73">
        <v>40779</v>
      </c>
      <c r="R2242" s="72">
        <v>0.502</v>
      </c>
      <c r="S2242" s="73">
        <v>38035</v>
      </c>
      <c r="T2242" s="72">
        <v>2.536</v>
      </c>
      <c r="U2242" s="73">
        <v>38359</v>
      </c>
      <c r="V2242" s="72">
        <v>3.335</v>
      </c>
      <c r="W2242" s="73">
        <v>38681</v>
      </c>
      <c r="X2242" s="72">
        <v>4.3810000000000002</v>
      </c>
      <c r="Y2242" s="73"/>
    </row>
    <row r="2243" spans="4:25">
      <c r="D2243" s="83" t="e">
        <f t="shared" si="34"/>
        <v>#DIV/0!</v>
      </c>
      <c r="E2243" s="72">
        <f>ROW()</f>
        <v>2243</v>
      </c>
      <c r="K2243" s="73">
        <v>38028</v>
      </c>
      <c r="L2243" s="72">
        <v>0.27</v>
      </c>
      <c r="M2243" s="73">
        <v>38026</v>
      </c>
      <c r="N2243" s="72">
        <v>0.77700000000000002</v>
      </c>
      <c r="O2243" s="73">
        <v>38029</v>
      </c>
      <c r="P2243" s="72">
        <v>1.671</v>
      </c>
      <c r="Q2243" s="73">
        <v>40780</v>
      </c>
      <c r="R2243" s="72">
        <v>0.52700000000000002</v>
      </c>
      <c r="S2243" s="73">
        <v>38036</v>
      </c>
      <c r="T2243" s="72">
        <v>2.573</v>
      </c>
      <c r="U2243" s="73">
        <v>38362</v>
      </c>
      <c r="V2243" s="72">
        <v>3.3570000000000002</v>
      </c>
      <c r="W2243" s="73">
        <v>38684</v>
      </c>
      <c r="X2243" s="72">
        <v>4.383</v>
      </c>
      <c r="Y2243" s="73"/>
    </row>
    <row r="2244" spans="4:25">
      <c r="D2244" s="83" t="e">
        <f t="shared" si="34"/>
        <v>#DIV/0!</v>
      </c>
      <c r="E2244" s="72">
        <f>ROW()</f>
        <v>2244</v>
      </c>
      <c r="K2244" s="73">
        <v>38029</v>
      </c>
      <c r="L2244" s="72">
        <v>0.21</v>
      </c>
      <c r="M2244" s="73">
        <v>38027</v>
      </c>
      <c r="N2244" s="72">
        <v>0.753</v>
      </c>
      <c r="O2244" s="73">
        <v>38030</v>
      </c>
      <c r="P2244" s="72">
        <v>1.706</v>
      </c>
      <c r="Q2244" s="73">
        <v>40781</v>
      </c>
      <c r="R2244" s="72">
        <v>0.52600000000000002</v>
      </c>
      <c r="S2244" s="73">
        <v>38037</v>
      </c>
      <c r="T2244" s="72">
        <v>2.5590000000000002</v>
      </c>
      <c r="U2244" s="73">
        <v>38363</v>
      </c>
      <c r="V2244" s="72">
        <v>3.351</v>
      </c>
      <c r="W2244" s="73">
        <v>38685</v>
      </c>
      <c r="X2244" s="72">
        <v>4.3870000000000005</v>
      </c>
      <c r="Y2244" s="73"/>
    </row>
    <row r="2245" spans="4:25">
      <c r="D2245" s="83" t="e">
        <f t="shared" si="34"/>
        <v>#DIV/0!</v>
      </c>
      <c r="E2245" s="72">
        <f>ROW()</f>
        <v>2245</v>
      </c>
      <c r="K2245" s="73">
        <v>38030</v>
      </c>
      <c r="L2245" s="72">
        <v>0.23</v>
      </c>
      <c r="M2245" s="73">
        <v>38028</v>
      </c>
      <c r="N2245" s="72">
        <v>0.98899999999999999</v>
      </c>
      <c r="O2245" s="73">
        <v>38033</v>
      </c>
      <c r="P2245" s="72">
        <v>1.6339999999999999</v>
      </c>
      <c r="Q2245" s="73">
        <v>40784</v>
      </c>
      <c r="R2245" s="72">
        <v>0.48799999999999999</v>
      </c>
      <c r="S2245" s="73">
        <v>38040</v>
      </c>
      <c r="T2245" s="72">
        <v>2.6459999999999999</v>
      </c>
      <c r="U2245" s="73">
        <v>38364</v>
      </c>
      <c r="V2245" s="72">
        <v>3.351</v>
      </c>
      <c r="W2245" s="73">
        <v>38686</v>
      </c>
      <c r="X2245" s="72">
        <v>4.4630000000000001</v>
      </c>
      <c r="Y2245" s="73"/>
    </row>
    <row r="2246" spans="4:25">
      <c r="D2246" s="83" t="e">
        <f t="shared" si="34"/>
        <v>#DIV/0!</v>
      </c>
      <c r="E2246" s="72">
        <f>ROW()</f>
        <v>2246</v>
      </c>
      <c r="K2246" s="73">
        <v>38033</v>
      </c>
      <c r="L2246" s="72">
        <v>0.2</v>
      </c>
      <c r="M2246" s="73">
        <v>38029</v>
      </c>
      <c r="N2246" s="72">
        <v>0.874</v>
      </c>
      <c r="O2246" s="73">
        <v>38034</v>
      </c>
      <c r="P2246" s="72">
        <v>1.5840000000000001</v>
      </c>
      <c r="Q2246" s="73">
        <v>40785</v>
      </c>
      <c r="R2246" s="72">
        <v>0.51300000000000001</v>
      </c>
      <c r="S2246" s="73">
        <v>38041</v>
      </c>
      <c r="T2246" s="72">
        <v>2.5529999999999999</v>
      </c>
      <c r="U2246" s="73">
        <v>38365</v>
      </c>
      <c r="V2246" s="72">
        <v>3.3140000000000001</v>
      </c>
      <c r="W2246" s="73">
        <v>38687</v>
      </c>
      <c r="X2246" s="72">
        <v>4.4640000000000004</v>
      </c>
      <c r="Y2246" s="73"/>
    </row>
    <row r="2247" spans="4:25">
      <c r="D2247" s="83" t="e">
        <f t="shared" si="34"/>
        <v>#DIV/0!</v>
      </c>
      <c r="E2247" s="72">
        <f>ROW()</f>
        <v>2247</v>
      </c>
      <c r="K2247" s="73">
        <v>38034</v>
      </c>
      <c r="L2247" s="72">
        <v>0.17</v>
      </c>
      <c r="M2247" s="73">
        <v>38030</v>
      </c>
      <c r="N2247" s="72">
        <v>0.91400000000000003</v>
      </c>
      <c r="O2247" s="73">
        <v>38035</v>
      </c>
      <c r="P2247" s="72">
        <v>1.625</v>
      </c>
      <c r="Q2247" s="73">
        <v>40786</v>
      </c>
      <c r="R2247" s="72">
        <v>0.502</v>
      </c>
      <c r="S2247" s="73">
        <v>38042</v>
      </c>
      <c r="T2247" s="72">
        <v>2.5789999999999997</v>
      </c>
      <c r="U2247" s="73">
        <v>38366</v>
      </c>
      <c r="V2247" s="72">
        <v>3.2789999999999999</v>
      </c>
      <c r="W2247" s="73">
        <v>38688</v>
      </c>
      <c r="X2247" s="72">
        <v>4.4779999999999998</v>
      </c>
      <c r="Y2247" s="73"/>
    </row>
    <row r="2248" spans="4:25">
      <c r="D2248" s="83" t="e">
        <f t="shared" si="34"/>
        <v>#DIV/0!</v>
      </c>
      <c r="E2248" s="72">
        <f>ROW()</f>
        <v>2248</v>
      </c>
      <c r="K2248" s="73">
        <v>38035</v>
      </c>
      <c r="L2248" s="72">
        <v>0.21</v>
      </c>
      <c r="M2248" s="73">
        <v>38033</v>
      </c>
      <c r="N2248" s="72">
        <v>0.85099999999999998</v>
      </c>
      <c r="O2248" s="73">
        <v>38036</v>
      </c>
      <c r="P2248" s="72">
        <v>1.67</v>
      </c>
      <c r="Q2248" s="73">
        <v>40787</v>
      </c>
      <c r="R2248" s="72">
        <v>0.53</v>
      </c>
      <c r="S2248" s="73">
        <v>38043</v>
      </c>
      <c r="T2248" s="72">
        <v>2.57</v>
      </c>
      <c r="U2248" s="73">
        <v>38369</v>
      </c>
      <c r="V2248" s="72">
        <v>3.351</v>
      </c>
      <c r="W2248" s="73">
        <v>38691</v>
      </c>
      <c r="X2248" s="72">
        <v>4.4779999999999998</v>
      </c>
      <c r="Y2248" s="73"/>
    </row>
    <row r="2249" spans="4:25">
      <c r="D2249" s="83" t="e">
        <f t="shared" si="34"/>
        <v>#DIV/0!</v>
      </c>
      <c r="E2249" s="72">
        <f>ROW()</f>
        <v>2249</v>
      </c>
      <c r="K2249" s="73">
        <v>38036</v>
      </c>
      <c r="L2249" s="72">
        <v>0.22</v>
      </c>
      <c r="M2249" s="73">
        <v>38034</v>
      </c>
      <c r="N2249" s="72">
        <v>0.83099999999999996</v>
      </c>
      <c r="O2249" s="73">
        <v>38037</v>
      </c>
      <c r="P2249" s="72">
        <v>1.6539999999999999</v>
      </c>
      <c r="Q2249" s="73">
        <v>40788</v>
      </c>
      <c r="R2249" s="72">
        <v>0.46899999999999997</v>
      </c>
      <c r="S2249" s="73">
        <v>38044</v>
      </c>
      <c r="T2249" s="72">
        <v>2.6160000000000001</v>
      </c>
      <c r="U2249" s="73">
        <v>38370</v>
      </c>
      <c r="V2249" s="72">
        <v>3.383</v>
      </c>
      <c r="W2249" s="73">
        <v>38692</v>
      </c>
      <c r="X2249" s="72">
        <v>4.4779999999999998</v>
      </c>
      <c r="Y2249" s="73"/>
    </row>
    <row r="2250" spans="4:25">
      <c r="D2250" s="83" t="e">
        <f t="shared" si="34"/>
        <v>#DIV/0!</v>
      </c>
      <c r="E2250" s="72">
        <f>ROW()</f>
        <v>2250</v>
      </c>
      <c r="K2250" s="73">
        <v>38037</v>
      </c>
      <c r="L2250" s="72">
        <v>0.23</v>
      </c>
      <c r="M2250" s="73">
        <v>38035</v>
      </c>
      <c r="N2250" s="72">
        <v>0.84599999999999997</v>
      </c>
      <c r="O2250" s="73">
        <v>38040</v>
      </c>
      <c r="P2250" s="72">
        <v>1.754</v>
      </c>
      <c r="Q2250" s="73">
        <v>40791</v>
      </c>
      <c r="R2250" s="72">
        <v>0.44800000000000001</v>
      </c>
      <c r="S2250" s="73">
        <v>38047</v>
      </c>
      <c r="T2250" s="72">
        <v>2.61</v>
      </c>
      <c r="U2250" s="73">
        <v>38371</v>
      </c>
      <c r="V2250" s="72">
        <v>3.351</v>
      </c>
      <c r="W2250" s="73">
        <v>38693</v>
      </c>
      <c r="X2250" s="72">
        <v>4.4779999999999998</v>
      </c>
      <c r="Y2250" s="73"/>
    </row>
    <row r="2251" spans="4:25">
      <c r="D2251" s="83" t="e">
        <f t="shared" si="34"/>
        <v>#DIV/0!</v>
      </c>
      <c r="E2251" s="72">
        <f>ROW()</f>
        <v>2251</v>
      </c>
      <c r="K2251" s="73">
        <v>38040</v>
      </c>
      <c r="L2251" s="72">
        <v>0.3</v>
      </c>
      <c r="M2251" s="73">
        <v>38036</v>
      </c>
      <c r="N2251" s="72">
        <v>0.89600000000000002</v>
      </c>
      <c r="O2251" s="73">
        <v>38041</v>
      </c>
      <c r="P2251" s="72">
        <v>1.649</v>
      </c>
      <c r="Q2251" s="73">
        <v>40792</v>
      </c>
      <c r="R2251" s="72">
        <v>0.44400000000000001</v>
      </c>
      <c r="S2251" s="73">
        <v>38048</v>
      </c>
      <c r="T2251" s="72">
        <v>2.601</v>
      </c>
      <c r="U2251" s="73">
        <v>38372</v>
      </c>
      <c r="V2251" s="72">
        <v>3.246</v>
      </c>
      <c r="W2251" s="73">
        <v>38694</v>
      </c>
      <c r="X2251" s="72">
        <v>4.4660000000000002</v>
      </c>
      <c r="Y2251" s="73"/>
    </row>
    <row r="2252" spans="4:25">
      <c r="D2252" s="83" t="e">
        <f t="shared" si="34"/>
        <v>#DIV/0!</v>
      </c>
      <c r="E2252" s="72">
        <f>ROW()</f>
        <v>2252</v>
      </c>
      <c r="K2252" s="73">
        <v>38041</v>
      </c>
      <c r="L2252" s="72">
        <v>0.22</v>
      </c>
      <c r="M2252" s="73">
        <v>38037</v>
      </c>
      <c r="N2252" s="72">
        <v>0.89100000000000001</v>
      </c>
      <c r="O2252" s="73">
        <v>38042</v>
      </c>
      <c r="P2252" s="72">
        <v>1.6779999999999999</v>
      </c>
      <c r="Q2252" s="73">
        <v>40793</v>
      </c>
      <c r="R2252" s="72">
        <v>0.47499999999999998</v>
      </c>
      <c r="S2252" s="73">
        <v>38049</v>
      </c>
      <c r="T2252" s="72">
        <v>2.6909999999999998</v>
      </c>
      <c r="U2252" s="73">
        <v>38373</v>
      </c>
      <c r="V2252" s="72">
        <v>3.266</v>
      </c>
      <c r="W2252" s="73">
        <v>38695</v>
      </c>
      <c r="X2252" s="72">
        <v>4.4020000000000001</v>
      </c>
      <c r="Y2252" s="73"/>
    </row>
    <row r="2253" spans="4:25">
      <c r="D2253" s="83" t="e">
        <f t="shared" si="34"/>
        <v>#DIV/0!</v>
      </c>
      <c r="E2253" s="72">
        <f>ROW()</f>
        <v>2253</v>
      </c>
      <c r="K2253" s="73">
        <v>38042</v>
      </c>
      <c r="L2253" s="72">
        <v>0.25</v>
      </c>
      <c r="M2253" s="73">
        <v>38040</v>
      </c>
      <c r="N2253" s="72">
        <v>0.98699999999999999</v>
      </c>
      <c r="O2253" s="73">
        <v>38043</v>
      </c>
      <c r="P2253" s="72">
        <v>1.675</v>
      </c>
      <c r="Q2253" s="73">
        <v>40794</v>
      </c>
      <c r="R2253" s="72">
        <v>0.47699999999999998</v>
      </c>
      <c r="S2253" s="73">
        <v>38050</v>
      </c>
      <c r="T2253" s="72">
        <v>2.7</v>
      </c>
      <c r="U2253" s="73">
        <v>38376</v>
      </c>
      <c r="V2253" s="72">
        <v>3.214</v>
      </c>
      <c r="W2253" s="73">
        <v>38698</v>
      </c>
      <c r="X2253" s="72">
        <v>4.4139999999999997</v>
      </c>
      <c r="Y2253" s="73"/>
    </row>
    <row r="2254" spans="4:25">
      <c r="D2254" s="83" t="e">
        <f t="shared" ref="D2254:D2317" si="35">LN(B2254/B2253)</f>
        <v>#DIV/0!</v>
      </c>
      <c r="E2254" s="72">
        <f>ROW()</f>
        <v>2254</v>
      </c>
      <c r="K2254" s="73">
        <v>38043</v>
      </c>
      <c r="L2254" s="72">
        <v>0.27</v>
      </c>
      <c r="M2254" s="73">
        <v>38041</v>
      </c>
      <c r="N2254" s="72">
        <v>0.89400000000000002</v>
      </c>
      <c r="O2254" s="73">
        <v>38044</v>
      </c>
      <c r="P2254" s="72">
        <v>1.724</v>
      </c>
      <c r="Q2254" s="73">
        <v>40795</v>
      </c>
      <c r="R2254" s="72">
        <v>0.47099999999999997</v>
      </c>
      <c r="S2254" s="73">
        <v>38051</v>
      </c>
      <c r="T2254" s="72">
        <v>2.657</v>
      </c>
      <c r="U2254" s="73">
        <v>38377</v>
      </c>
      <c r="V2254" s="72">
        <v>3.2469999999999999</v>
      </c>
      <c r="W2254" s="73">
        <v>38699</v>
      </c>
      <c r="X2254" s="72">
        <v>4.4219999999999997</v>
      </c>
      <c r="Y2254" s="73"/>
    </row>
    <row r="2255" spans="4:25">
      <c r="D2255" s="83" t="e">
        <f t="shared" si="35"/>
        <v>#DIV/0!</v>
      </c>
      <c r="E2255" s="72">
        <f>ROW()</f>
        <v>2255</v>
      </c>
      <c r="K2255" s="73">
        <v>38044</v>
      </c>
      <c r="L2255" s="72">
        <v>0.3</v>
      </c>
      <c r="M2255" s="73">
        <v>38042</v>
      </c>
      <c r="N2255" s="72">
        <v>0.92500000000000004</v>
      </c>
      <c r="O2255" s="73">
        <v>38047</v>
      </c>
      <c r="P2255" s="72">
        <v>1.718</v>
      </c>
      <c r="Q2255" s="73">
        <v>40798</v>
      </c>
      <c r="R2255" s="72">
        <v>0.434</v>
      </c>
      <c r="S2255" s="73">
        <v>38054</v>
      </c>
      <c r="T2255" s="72">
        <v>2.4500000000000002</v>
      </c>
      <c r="U2255" s="73">
        <v>38378</v>
      </c>
      <c r="V2255" s="72">
        <v>3.266</v>
      </c>
      <c r="W2255" s="73">
        <v>38700</v>
      </c>
      <c r="X2255" s="72">
        <v>4.3730000000000002</v>
      </c>
      <c r="Y2255" s="73"/>
    </row>
    <row r="2256" spans="4:25">
      <c r="D2256" s="83" t="e">
        <f t="shared" si="35"/>
        <v>#DIV/0!</v>
      </c>
      <c r="E2256" s="72">
        <f>ROW()</f>
        <v>2256</v>
      </c>
      <c r="K2256" s="73">
        <v>38047</v>
      </c>
      <c r="L2256" s="72">
        <v>0.3</v>
      </c>
      <c r="M2256" s="73">
        <v>38043</v>
      </c>
      <c r="N2256" s="72">
        <v>0.94499999999999995</v>
      </c>
      <c r="O2256" s="73">
        <v>38048</v>
      </c>
      <c r="P2256" s="72">
        <v>1.7029999999999998</v>
      </c>
      <c r="Q2256" s="73">
        <v>40799</v>
      </c>
      <c r="R2256" s="72">
        <v>0.434</v>
      </c>
      <c r="S2256" s="73">
        <v>38055</v>
      </c>
      <c r="T2256" s="72">
        <v>2.41</v>
      </c>
      <c r="U2256" s="73">
        <v>38379</v>
      </c>
      <c r="V2256" s="72">
        <v>3.242</v>
      </c>
      <c r="W2256" s="73">
        <v>38701</v>
      </c>
      <c r="X2256" s="72">
        <v>4.306</v>
      </c>
      <c r="Y2256" s="73"/>
    </row>
    <row r="2257" spans="4:25">
      <c r="D2257" s="83" t="e">
        <f t="shared" si="35"/>
        <v>#DIV/0!</v>
      </c>
      <c r="E2257" s="72">
        <f>ROW()</f>
        <v>2257</v>
      </c>
      <c r="K2257" s="73">
        <v>38048</v>
      </c>
      <c r="L2257" s="72">
        <v>0.31</v>
      </c>
      <c r="M2257" s="73">
        <v>38044</v>
      </c>
      <c r="N2257" s="72">
        <v>0.99099999999999999</v>
      </c>
      <c r="O2257" s="73">
        <v>38049</v>
      </c>
      <c r="P2257" s="72">
        <v>1.7869999999999999</v>
      </c>
      <c r="Q2257" s="73">
        <v>40800</v>
      </c>
      <c r="R2257" s="72">
        <v>0.45300000000000001</v>
      </c>
      <c r="S2257" s="73">
        <v>38056</v>
      </c>
      <c r="T2257" s="72">
        <v>2.4489999999999998</v>
      </c>
      <c r="U2257" s="73">
        <v>38380</v>
      </c>
      <c r="V2257" s="72">
        <v>3.1890000000000001</v>
      </c>
      <c r="W2257" s="73">
        <v>38702</v>
      </c>
      <c r="X2257" s="72">
        <v>4.2869999999999999</v>
      </c>
      <c r="Y2257" s="73"/>
    </row>
    <row r="2258" spans="4:25">
      <c r="D2258" s="83" t="e">
        <f t="shared" si="35"/>
        <v>#DIV/0!</v>
      </c>
      <c r="E2258" s="72">
        <f>ROW()</f>
        <v>2258</v>
      </c>
      <c r="K2258" s="73">
        <v>38049</v>
      </c>
      <c r="L2258" s="72">
        <v>0.4</v>
      </c>
      <c r="M2258" s="73">
        <v>38047</v>
      </c>
      <c r="N2258" s="72">
        <v>0.996</v>
      </c>
      <c r="O2258" s="73">
        <v>38050</v>
      </c>
      <c r="P2258" s="72">
        <v>1.819</v>
      </c>
      <c r="Q2258" s="73">
        <v>40801</v>
      </c>
      <c r="R2258" s="72">
        <v>0.45</v>
      </c>
      <c r="S2258" s="73">
        <v>38057</v>
      </c>
      <c r="T2258" s="72">
        <v>2.4729999999999999</v>
      </c>
      <c r="U2258" s="73">
        <v>38383</v>
      </c>
      <c r="V2258" s="72">
        <v>3.1989999999999998</v>
      </c>
      <c r="W2258" s="73">
        <v>38705</v>
      </c>
      <c r="X2258" s="72">
        <v>4.2729999999999997</v>
      </c>
      <c r="Y2258" s="73"/>
    </row>
    <row r="2259" spans="4:25">
      <c r="D2259" s="83" t="e">
        <f t="shared" si="35"/>
        <v>#DIV/0!</v>
      </c>
      <c r="E2259" s="72">
        <f>ROW()</f>
        <v>2259</v>
      </c>
      <c r="K2259" s="73">
        <v>38050</v>
      </c>
      <c r="L2259" s="72">
        <v>0.44</v>
      </c>
      <c r="M2259" s="73">
        <v>38048</v>
      </c>
      <c r="N2259" s="72">
        <v>0.98499999999999999</v>
      </c>
      <c r="O2259" s="73">
        <v>38051</v>
      </c>
      <c r="P2259" s="72">
        <v>1.7709999999999999</v>
      </c>
      <c r="Q2259" s="73">
        <v>40802</v>
      </c>
      <c r="R2259" s="72">
        <v>0.45200000000000001</v>
      </c>
      <c r="S2259" s="73">
        <v>38058</v>
      </c>
      <c r="T2259" s="72">
        <v>2.4420000000000002</v>
      </c>
      <c r="U2259" s="73">
        <v>38384</v>
      </c>
      <c r="V2259" s="72">
        <v>3.2359999999999998</v>
      </c>
      <c r="W2259" s="73">
        <v>38706</v>
      </c>
      <c r="X2259" s="72">
        <v>4.2709999999999999</v>
      </c>
      <c r="Y2259" s="73"/>
    </row>
    <row r="2260" spans="4:25">
      <c r="D2260" s="83" t="e">
        <f t="shared" si="35"/>
        <v>#DIV/0!</v>
      </c>
      <c r="E2260" s="72">
        <f>ROW()</f>
        <v>2260</v>
      </c>
      <c r="K2260" s="73">
        <v>38051</v>
      </c>
      <c r="L2260" s="72">
        <v>0.42</v>
      </c>
      <c r="M2260" s="73">
        <v>38049</v>
      </c>
      <c r="N2260" s="72">
        <v>1.089</v>
      </c>
      <c r="O2260" s="73">
        <v>38054</v>
      </c>
      <c r="P2260" s="72">
        <v>1.556</v>
      </c>
      <c r="Q2260" s="73">
        <v>40805</v>
      </c>
      <c r="R2260" s="72">
        <v>0.505</v>
      </c>
      <c r="S2260" s="73">
        <v>38061</v>
      </c>
      <c r="T2260" s="72">
        <v>2.4889999999999999</v>
      </c>
      <c r="U2260" s="73">
        <v>38385</v>
      </c>
      <c r="V2260" s="72">
        <v>3.2069999999999999</v>
      </c>
      <c r="W2260" s="73">
        <v>38707</v>
      </c>
      <c r="X2260" s="72">
        <v>4.2889999999999997</v>
      </c>
      <c r="Y2260" s="73"/>
    </row>
    <row r="2261" spans="4:25">
      <c r="D2261" s="83" t="e">
        <f t="shared" si="35"/>
        <v>#DIV/0!</v>
      </c>
      <c r="E2261" s="72">
        <f>ROW()</f>
        <v>2261</v>
      </c>
      <c r="K2261" s="73">
        <v>38054</v>
      </c>
      <c r="L2261" s="72">
        <v>0.27</v>
      </c>
      <c r="M2261" s="73">
        <v>38050</v>
      </c>
      <c r="N2261" s="72">
        <v>1.131</v>
      </c>
      <c r="O2261" s="73">
        <v>38055</v>
      </c>
      <c r="P2261" s="72">
        <v>1.534</v>
      </c>
      <c r="Q2261" s="73">
        <v>40806</v>
      </c>
      <c r="R2261" s="72">
        <v>0.496</v>
      </c>
      <c r="S2261" s="73">
        <v>38062</v>
      </c>
      <c r="T2261" s="72">
        <v>2.4790000000000001</v>
      </c>
      <c r="U2261" s="73">
        <v>38386</v>
      </c>
      <c r="V2261" s="72">
        <v>3.202</v>
      </c>
      <c r="W2261" s="73">
        <v>38708</v>
      </c>
      <c r="X2261" s="72">
        <v>4.3090000000000002</v>
      </c>
      <c r="Y2261" s="73"/>
    </row>
    <row r="2262" spans="4:25">
      <c r="D2262" s="83" t="e">
        <f t="shared" si="35"/>
        <v>#DIV/0!</v>
      </c>
      <c r="E2262" s="72">
        <f>ROW()</f>
        <v>2262</v>
      </c>
      <c r="K2262" s="73">
        <v>38055</v>
      </c>
      <c r="L2262" s="72">
        <v>0.28999999999999998</v>
      </c>
      <c r="M2262" s="73">
        <v>38051</v>
      </c>
      <c r="N2262" s="72">
        <v>1.079</v>
      </c>
      <c r="O2262" s="73">
        <v>38056</v>
      </c>
      <c r="P2262" s="72">
        <v>1.583</v>
      </c>
      <c r="Q2262" s="73">
        <v>40807</v>
      </c>
      <c r="R2262" s="72">
        <v>0.49399999999999999</v>
      </c>
      <c r="S2262" s="73">
        <v>38063</v>
      </c>
      <c r="T2262" s="72">
        <v>2.3860000000000001</v>
      </c>
      <c r="U2262" s="73">
        <v>38387</v>
      </c>
      <c r="V2262" s="72">
        <v>3.1960000000000002</v>
      </c>
      <c r="W2262" s="73">
        <v>38709</v>
      </c>
      <c r="X2262" s="72">
        <v>4.26</v>
      </c>
      <c r="Y2262" s="73"/>
    </row>
    <row r="2263" spans="4:25">
      <c r="D2263" s="83" t="e">
        <f t="shared" si="35"/>
        <v>#DIV/0!</v>
      </c>
      <c r="E2263" s="72">
        <f>ROW()</f>
        <v>2263</v>
      </c>
      <c r="K2263" s="73">
        <v>38056</v>
      </c>
      <c r="L2263" s="72">
        <v>0.37</v>
      </c>
      <c r="M2263" s="73">
        <v>38054</v>
      </c>
      <c r="N2263" s="72">
        <v>0.86399999999999999</v>
      </c>
      <c r="O2263" s="73">
        <v>38057</v>
      </c>
      <c r="P2263" s="72">
        <v>1.641</v>
      </c>
      <c r="Q2263" s="73">
        <v>40808</v>
      </c>
      <c r="R2263" s="72">
        <v>0.498</v>
      </c>
      <c r="S2263" s="73">
        <v>38064</v>
      </c>
      <c r="T2263" s="72">
        <v>2.3679999999999999</v>
      </c>
      <c r="U2263" s="73">
        <v>38390</v>
      </c>
      <c r="V2263" s="72">
        <v>3.1240000000000001</v>
      </c>
      <c r="W2263" s="73">
        <v>38712</v>
      </c>
      <c r="X2263" s="72">
        <v>4.26</v>
      </c>
      <c r="Y2263" s="73"/>
    </row>
    <row r="2264" spans="4:25">
      <c r="D2264" s="83" t="e">
        <f t="shared" si="35"/>
        <v>#DIV/0!</v>
      </c>
      <c r="E2264" s="72">
        <f>ROW()</f>
        <v>2264</v>
      </c>
      <c r="K2264" s="73">
        <v>38057</v>
      </c>
      <c r="L2264" s="72">
        <v>0.41</v>
      </c>
      <c r="M2264" s="73">
        <v>38055</v>
      </c>
      <c r="N2264" s="72">
        <v>0.84799999999999998</v>
      </c>
      <c r="O2264" s="73">
        <v>38058</v>
      </c>
      <c r="P2264" s="72">
        <v>1.619</v>
      </c>
      <c r="Q2264" s="73"/>
      <c r="S2264" s="73">
        <v>38065</v>
      </c>
      <c r="T2264" s="72">
        <v>2.3890000000000002</v>
      </c>
      <c r="U2264" s="73">
        <v>38391</v>
      </c>
      <c r="V2264" s="72">
        <v>3.1040000000000001</v>
      </c>
      <c r="W2264" s="73">
        <v>38713</v>
      </c>
      <c r="X2264" s="72">
        <v>4.26</v>
      </c>
      <c r="Y2264" s="73"/>
    </row>
    <row r="2265" spans="4:25">
      <c r="D2265" s="83" t="e">
        <f t="shared" si="35"/>
        <v>#DIV/0!</v>
      </c>
      <c r="E2265" s="72">
        <f>ROW()</f>
        <v>2265</v>
      </c>
      <c r="K2265" s="73">
        <v>38058</v>
      </c>
      <c r="L2265" s="72">
        <v>0.41</v>
      </c>
      <c r="M2265" s="73">
        <v>38056</v>
      </c>
      <c r="N2265" s="72">
        <v>0.91</v>
      </c>
      <c r="O2265" s="73">
        <v>38061</v>
      </c>
      <c r="P2265" s="72">
        <v>1.6579999999999999</v>
      </c>
      <c r="Q2265" s="73"/>
      <c r="S2265" s="73">
        <v>38068</v>
      </c>
      <c r="T2265" s="72">
        <v>2.4260000000000002</v>
      </c>
      <c r="U2265" s="73">
        <v>38397</v>
      </c>
      <c r="V2265" s="72">
        <v>3.1120000000000001</v>
      </c>
      <c r="W2265" s="73">
        <v>38714</v>
      </c>
      <c r="X2265" s="72">
        <v>4.1829999999999998</v>
      </c>
      <c r="Y2265" s="73"/>
    </row>
    <row r="2266" spans="4:25">
      <c r="D2266" s="83" t="e">
        <f t="shared" si="35"/>
        <v>#DIV/0!</v>
      </c>
      <c r="E2266" s="72">
        <f>ROW()</f>
        <v>2266</v>
      </c>
      <c r="K2266" s="73">
        <v>38061</v>
      </c>
      <c r="L2266" s="72">
        <v>0.39</v>
      </c>
      <c r="M2266" s="73">
        <v>38057</v>
      </c>
      <c r="N2266" s="72">
        <v>0.96199999999999997</v>
      </c>
      <c r="O2266" s="73">
        <v>38062</v>
      </c>
      <c r="P2266" s="72">
        <v>1.6459999999999999</v>
      </c>
      <c r="Q2266" s="73"/>
      <c r="S2266" s="73">
        <v>38069</v>
      </c>
      <c r="T2266" s="72">
        <v>2.3479999999999999</v>
      </c>
      <c r="U2266" s="73">
        <v>38398</v>
      </c>
      <c r="V2266" s="72">
        <v>3.1139999999999999</v>
      </c>
      <c r="W2266" s="73">
        <v>38715</v>
      </c>
      <c r="X2266" s="72">
        <v>4.1870000000000003</v>
      </c>
      <c r="Y2266" s="73"/>
    </row>
    <row r="2267" spans="4:25">
      <c r="D2267" s="83" t="e">
        <f t="shared" si="35"/>
        <v>#DIV/0!</v>
      </c>
      <c r="E2267" s="72">
        <f>ROW()</f>
        <v>2267</v>
      </c>
      <c r="K2267" s="73">
        <v>38062</v>
      </c>
      <c r="L2267" s="72">
        <v>0.38</v>
      </c>
      <c r="M2267" s="73">
        <v>38058</v>
      </c>
      <c r="N2267" s="72">
        <v>0.94099999999999995</v>
      </c>
      <c r="O2267" s="73">
        <v>38063</v>
      </c>
      <c r="P2267" s="72">
        <v>1.5620000000000001</v>
      </c>
      <c r="Q2267" s="73"/>
      <c r="S2267" s="73">
        <v>38070</v>
      </c>
      <c r="T2267" s="72">
        <v>2.4470000000000001</v>
      </c>
      <c r="U2267" s="73">
        <v>38399</v>
      </c>
      <c r="V2267" s="72">
        <v>3.137</v>
      </c>
      <c r="W2267" s="73">
        <v>38716</v>
      </c>
      <c r="X2267" s="72">
        <v>4.181</v>
      </c>
      <c r="Y2267" s="73"/>
    </row>
    <row r="2268" spans="4:25">
      <c r="D2268" s="83" t="e">
        <f t="shared" si="35"/>
        <v>#DIV/0!</v>
      </c>
      <c r="E2268" s="72">
        <f>ROW()</f>
        <v>2268</v>
      </c>
      <c r="K2268" s="73">
        <v>38063</v>
      </c>
      <c r="L2268" s="72">
        <v>0.32</v>
      </c>
      <c r="M2268" s="73">
        <v>38061</v>
      </c>
      <c r="N2268" s="72">
        <v>0.96599999999999997</v>
      </c>
      <c r="O2268" s="73">
        <v>38064</v>
      </c>
      <c r="P2268" s="72">
        <v>1.5329999999999999</v>
      </c>
      <c r="Q2268" s="73"/>
      <c r="S2268" s="73">
        <v>38071</v>
      </c>
      <c r="T2268" s="72">
        <v>2.484</v>
      </c>
      <c r="U2268" s="73">
        <v>38400</v>
      </c>
      <c r="V2268" s="72">
        <v>3.194</v>
      </c>
      <c r="W2268" s="73">
        <v>38719</v>
      </c>
      <c r="X2268" s="72">
        <v>4.181</v>
      </c>
      <c r="Y2268" s="73"/>
    </row>
    <row r="2269" spans="4:25">
      <c r="D2269" s="83" t="e">
        <f t="shared" si="35"/>
        <v>#DIV/0!</v>
      </c>
      <c r="E2269" s="72">
        <f>ROW()</f>
        <v>2269</v>
      </c>
      <c r="K2269" s="73">
        <v>38064</v>
      </c>
      <c r="L2269" s="72">
        <v>0.3</v>
      </c>
      <c r="M2269" s="73">
        <v>38062</v>
      </c>
      <c r="N2269" s="72">
        <v>0.95</v>
      </c>
      <c r="O2269" s="73">
        <v>38065</v>
      </c>
      <c r="P2269" s="72">
        <v>1.56</v>
      </c>
      <c r="Q2269" s="73"/>
      <c r="S2269" s="73">
        <v>38072</v>
      </c>
      <c r="T2269" s="72">
        <v>2.5310000000000001</v>
      </c>
      <c r="U2269" s="73">
        <v>38401</v>
      </c>
      <c r="V2269" s="72">
        <v>3.2850000000000001</v>
      </c>
      <c r="W2269" s="73">
        <v>38720</v>
      </c>
      <c r="X2269" s="72">
        <v>4.1879999999999997</v>
      </c>
      <c r="Y2269" s="73"/>
    </row>
    <row r="2270" spans="4:25">
      <c r="D2270" s="83" t="e">
        <f t="shared" si="35"/>
        <v>#DIV/0!</v>
      </c>
      <c r="E2270" s="72">
        <f>ROW()</f>
        <v>2270</v>
      </c>
      <c r="K2270" s="73">
        <v>38065</v>
      </c>
      <c r="L2270" s="72">
        <v>0.3</v>
      </c>
      <c r="M2270" s="73">
        <v>38063</v>
      </c>
      <c r="N2270" s="72">
        <v>0.86499999999999999</v>
      </c>
      <c r="O2270" s="73">
        <v>38068</v>
      </c>
      <c r="P2270" s="72">
        <v>1.5899999999999999</v>
      </c>
      <c r="Q2270" s="73"/>
      <c r="S2270" s="73">
        <v>38075</v>
      </c>
      <c r="T2270" s="72">
        <v>2.621</v>
      </c>
      <c r="U2270" s="73">
        <v>38404</v>
      </c>
      <c r="V2270" s="72">
        <v>3.4079999999999999</v>
      </c>
      <c r="W2270" s="73">
        <v>38721</v>
      </c>
      <c r="X2270" s="72">
        <v>4.149</v>
      </c>
      <c r="Y2270" s="73"/>
    </row>
    <row r="2271" spans="4:25">
      <c r="D2271" s="83" t="e">
        <f t="shared" si="35"/>
        <v>#DIV/0!</v>
      </c>
      <c r="E2271" s="72">
        <f>ROW()</f>
        <v>2271</v>
      </c>
      <c r="K2271" s="73">
        <v>38068</v>
      </c>
      <c r="L2271" s="72">
        <v>0.33</v>
      </c>
      <c r="M2271" s="73">
        <v>38064</v>
      </c>
      <c r="N2271" s="72">
        <v>0.84399999999999997</v>
      </c>
      <c r="O2271" s="73">
        <v>38069</v>
      </c>
      <c r="P2271" s="72">
        <v>1.5249999999999999</v>
      </c>
      <c r="Q2271" s="73"/>
      <c r="S2271" s="73">
        <v>38076</v>
      </c>
      <c r="T2271" s="72">
        <v>2.629</v>
      </c>
      <c r="U2271" s="73">
        <v>38405</v>
      </c>
      <c r="V2271" s="72">
        <v>3.4870000000000001</v>
      </c>
      <c r="W2271" s="73">
        <v>38722</v>
      </c>
      <c r="X2271" s="72">
        <v>4.1289999999999996</v>
      </c>
      <c r="Y2271" s="73"/>
    </row>
    <row r="2272" spans="4:25">
      <c r="D2272" s="83" t="e">
        <f t="shared" si="35"/>
        <v>#DIV/0!</v>
      </c>
      <c r="E2272" s="72">
        <f>ROW()</f>
        <v>2272</v>
      </c>
      <c r="K2272" s="73">
        <v>38069</v>
      </c>
      <c r="L2272" s="72">
        <v>0.31</v>
      </c>
      <c r="M2272" s="73">
        <v>38065</v>
      </c>
      <c r="N2272" s="72">
        <v>0.85899999999999999</v>
      </c>
      <c r="O2272" s="73">
        <v>38070</v>
      </c>
      <c r="P2272" s="72">
        <v>1.5310000000000001</v>
      </c>
      <c r="Q2272" s="73"/>
      <c r="S2272" s="73">
        <v>38077</v>
      </c>
      <c r="T2272" s="72">
        <v>2.621</v>
      </c>
      <c r="U2272" s="73">
        <v>38406</v>
      </c>
      <c r="V2272" s="72">
        <v>3.4820000000000002</v>
      </c>
      <c r="W2272" s="73">
        <v>38723</v>
      </c>
      <c r="X2272" s="72">
        <v>4.1100000000000003</v>
      </c>
      <c r="Y2272" s="73"/>
    </row>
    <row r="2273" spans="4:25">
      <c r="D2273" s="83" t="e">
        <f t="shared" si="35"/>
        <v>#DIV/0!</v>
      </c>
      <c r="E2273" s="72">
        <f>ROW()</f>
        <v>2273</v>
      </c>
      <c r="K2273" s="73">
        <v>38070</v>
      </c>
      <c r="L2273" s="72">
        <v>0.3</v>
      </c>
      <c r="M2273" s="73">
        <v>38068</v>
      </c>
      <c r="N2273" s="72">
        <v>0.89500000000000002</v>
      </c>
      <c r="O2273" s="73">
        <v>38071</v>
      </c>
      <c r="P2273" s="72">
        <v>1.5669999999999999</v>
      </c>
      <c r="Q2273" s="73"/>
      <c r="S2273" s="73">
        <v>38078</v>
      </c>
      <c r="T2273" s="72">
        <v>2.5620000000000003</v>
      </c>
      <c r="U2273" s="73">
        <v>38407</v>
      </c>
      <c r="V2273" s="72">
        <v>3.55</v>
      </c>
      <c r="W2273" s="73">
        <v>38726</v>
      </c>
      <c r="X2273" s="72">
        <v>4.1109999999999998</v>
      </c>
      <c r="Y2273" s="73"/>
    </row>
    <row r="2274" spans="4:25">
      <c r="D2274" s="83" t="e">
        <f t="shared" si="35"/>
        <v>#DIV/0!</v>
      </c>
      <c r="E2274" s="72">
        <f>ROW()</f>
        <v>2274</v>
      </c>
      <c r="K2274" s="73">
        <v>38071</v>
      </c>
      <c r="L2274" s="72">
        <v>0.32</v>
      </c>
      <c r="M2274" s="73">
        <v>38069</v>
      </c>
      <c r="N2274" s="72">
        <v>0.84199999999999997</v>
      </c>
      <c r="O2274" s="73">
        <v>38072</v>
      </c>
      <c r="P2274" s="72">
        <v>1.613</v>
      </c>
      <c r="Q2274" s="73"/>
      <c r="S2274" s="73">
        <v>38079</v>
      </c>
      <c r="T2274" s="72">
        <v>2.5920000000000001</v>
      </c>
      <c r="U2274" s="73">
        <v>38408</v>
      </c>
      <c r="V2274" s="72">
        <v>3.585</v>
      </c>
      <c r="W2274" s="73">
        <v>38727</v>
      </c>
      <c r="X2274" s="72">
        <v>4.0780000000000003</v>
      </c>
      <c r="Y2274" s="73"/>
    </row>
    <row r="2275" spans="4:25">
      <c r="D2275" s="83" t="e">
        <f t="shared" si="35"/>
        <v>#DIV/0!</v>
      </c>
      <c r="E2275" s="72">
        <f>ROW()</f>
        <v>2275</v>
      </c>
      <c r="K2275" s="73">
        <v>38072</v>
      </c>
      <c r="L2275" s="72">
        <v>0.35</v>
      </c>
      <c r="M2275" s="73">
        <v>38070</v>
      </c>
      <c r="N2275" s="72">
        <v>0.84099999999999997</v>
      </c>
      <c r="O2275" s="73">
        <v>38075</v>
      </c>
      <c r="P2275" s="72">
        <v>1.7</v>
      </c>
      <c r="Q2275" s="73"/>
      <c r="S2275" s="73">
        <v>38083</v>
      </c>
      <c r="T2275" s="72">
        <v>2.879</v>
      </c>
      <c r="U2275" s="73">
        <v>38411</v>
      </c>
      <c r="V2275" s="72">
        <v>3.58</v>
      </c>
      <c r="W2275" s="73">
        <v>38728</v>
      </c>
      <c r="X2275" s="72">
        <v>4.1210000000000004</v>
      </c>
      <c r="Y2275" s="73"/>
    </row>
    <row r="2276" spans="4:25">
      <c r="D2276" s="83" t="e">
        <f t="shared" si="35"/>
        <v>#DIV/0!</v>
      </c>
      <c r="E2276" s="72">
        <f>ROW()</f>
        <v>2276</v>
      </c>
      <c r="K2276" s="73">
        <v>38075</v>
      </c>
      <c r="L2276" s="72">
        <v>0.39</v>
      </c>
      <c r="M2276" s="73">
        <v>38071</v>
      </c>
      <c r="N2276" s="72">
        <v>0.878</v>
      </c>
      <c r="O2276" s="73">
        <v>38076</v>
      </c>
      <c r="P2276" s="72">
        <v>1.6970000000000001</v>
      </c>
      <c r="Q2276" s="73"/>
      <c r="S2276" s="73">
        <v>38084</v>
      </c>
      <c r="T2276" s="72">
        <v>2.8079999999999998</v>
      </c>
      <c r="U2276" s="73">
        <v>38412</v>
      </c>
      <c r="V2276" s="72">
        <v>3.6720000000000002</v>
      </c>
      <c r="W2276" s="73">
        <v>38729</v>
      </c>
      <c r="X2276" s="72">
        <v>4.1269999999999998</v>
      </c>
      <c r="Y2276" s="73"/>
    </row>
    <row r="2277" spans="4:25">
      <c r="D2277" s="83" t="e">
        <f t="shared" si="35"/>
        <v>#DIV/0!</v>
      </c>
      <c r="E2277" s="72">
        <f>ROW()</f>
        <v>2277</v>
      </c>
      <c r="K2277" s="73">
        <v>38076</v>
      </c>
      <c r="L2277" s="72">
        <v>0.38</v>
      </c>
      <c r="M2277" s="73">
        <v>38072</v>
      </c>
      <c r="N2277" s="72">
        <v>0.92600000000000005</v>
      </c>
      <c r="O2277" s="73">
        <v>38077</v>
      </c>
      <c r="P2277" s="72">
        <v>1.6800000000000002</v>
      </c>
      <c r="Q2277" s="73"/>
      <c r="S2277" s="73">
        <v>38085</v>
      </c>
      <c r="T2277" s="72">
        <v>2.8</v>
      </c>
      <c r="U2277" s="73">
        <v>38413</v>
      </c>
      <c r="V2277" s="72">
        <v>3.7669999999999999</v>
      </c>
      <c r="W2277" s="73">
        <v>38730</v>
      </c>
      <c r="X2277" s="72">
        <v>4.141</v>
      </c>
      <c r="Y2277" s="73"/>
    </row>
    <row r="2278" spans="4:25">
      <c r="D2278" s="83" t="e">
        <f t="shared" si="35"/>
        <v>#DIV/0!</v>
      </c>
      <c r="E2278" s="72">
        <f>ROW()</f>
        <v>2278</v>
      </c>
      <c r="K2278" s="73">
        <v>38077</v>
      </c>
      <c r="L2278" s="72">
        <v>0.35</v>
      </c>
      <c r="M2278" s="73">
        <v>38075</v>
      </c>
      <c r="N2278" s="72">
        <v>1.028</v>
      </c>
      <c r="O2278" s="73">
        <v>38078</v>
      </c>
      <c r="P2278" s="72">
        <v>1.611</v>
      </c>
      <c r="Q2278" s="73"/>
      <c r="S2278" s="73">
        <v>38090</v>
      </c>
      <c r="T2278" s="72">
        <v>2.8449999999999998</v>
      </c>
      <c r="U2278" s="73">
        <v>38414</v>
      </c>
      <c r="V2278" s="72">
        <v>3.794</v>
      </c>
      <c r="W2278" s="73">
        <v>38733</v>
      </c>
      <c r="X2278" s="72">
        <v>4.0389999999999997</v>
      </c>
      <c r="Y2278" s="73"/>
    </row>
    <row r="2279" spans="4:25">
      <c r="D2279" s="83" t="e">
        <f t="shared" si="35"/>
        <v>#DIV/0!</v>
      </c>
      <c r="E2279" s="72">
        <f>ROW()</f>
        <v>2279</v>
      </c>
      <c r="K2279" s="73">
        <v>38078</v>
      </c>
      <c r="L2279" s="72">
        <v>0.32</v>
      </c>
      <c r="M2279" s="73">
        <v>38076</v>
      </c>
      <c r="N2279" s="72">
        <v>1.006</v>
      </c>
      <c r="O2279" s="73">
        <v>38079</v>
      </c>
      <c r="P2279" s="72">
        <v>1.6179999999999999</v>
      </c>
      <c r="Q2279" s="73"/>
      <c r="S2279" s="73">
        <v>38091</v>
      </c>
      <c r="T2279" s="72">
        <v>2.968</v>
      </c>
      <c r="U2279" s="73">
        <v>38415</v>
      </c>
      <c r="V2279" s="72">
        <v>3.8359999999999999</v>
      </c>
      <c r="W2279" s="73">
        <v>38734</v>
      </c>
      <c r="X2279" s="72">
        <v>4.0449999999999999</v>
      </c>
      <c r="Y2279" s="73"/>
    </row>
    <row r="2280" spans="4:25">
      <c r="D2280" s="83" t="e">
        <f t="shared" si="35"/>
        <v>#DIV/0!</v>
      </c>
      <c r="E2280" s="72">
        <f>ROW()</f>
        <v>2280</v>
      </c>
      <c r="K2280" s="73">
        <v>38079</v>
      </c>
      <c r="L2280" s="72">
        <v>0.28999999999999998</v>
      </c>
      <c r="M2280" s="73">
        <v>38077</v>
      </c>
      <c r="N2280" s="72">
        <v>0.97299999999999998</v>
      </c>
      <c r="O2280" s="73">
        <v>38083</v>
      </c>
      <c r="P2280" s="72">
        <v>1.859</v>
      </c>
      <c r="Q2280" s="73"/>
      <c r="S2280" s="73">
        <v>38092</v>
      </c>
      <c r="T2280" s="72">
        <v>3.0339999999999998</v>
      </c>
      <c r="U2280" s="73">
        <v>38418</v>
      </c>
      <c r="V2280" s="72">
        <v>3.778</v>
      </c>
      <c r="W2280" s="73">
        <v>38735</v>
      </c>
      <c r="X2280" s="72">
        <v>4.0430000000000001</v>
      </c>
      <c r="Y2280" s="73"/>
    </row>
    <row r="2281" spans="4:25">
      <c r="D2281" s="83" t="e">
        <f t="shared" si="35"/>
        <v>#DIV/0!</v>
      </c>
      <c r="E2281" s="72">
        <f>ROW()</f>
        <v>2281</v>
      </c>
      <c r="K2281" s="73">
        <v>38083</v>
      </c>
      <c r="L2281" s="72">
        <v>0.38</v>
      </c>
      <c r="M2281" s="73">
        <v>38078</v>
      </c>
      <c r="N2281" s="72">
        <v>0.90800000000000003</v>
      </c>
      <c r="O2281" s="73">
        <v>38084</v>
      </c>
      <c r="P2281" s="72">
        <v>1.7789999999999999</v>
      </c>
      <c r="Q2281" s="73"/>
      <c r="S2281" s="73">
        <v>38093</v>
      </c>
      <c r="T2281" s="72">
        <v>3.0859999999999999</v>
      </c>
      <c r="U2281" s="73">
        <v>38419</v>
      </c>
      <c r="V2281" s="72">
        <v>3.806</v>
      </c>
      <c r="W2281" s="73">
        <v>38736</v>
      </c>
      <c r="X2281" s="72">
        <v>4.0430000000000001</v>
      </c>
      <c r="Y2281" s="73"/>
    </row>
    <row r="2282" spans="4:25">
      <c r="D2282" s="83" t="e">
        <f t="shared" si="35"/>
        <v>#DIV/0!</v>
      </c>
      <c r="E2282" s="72">
        <f>ROW()</f>
        <v>2282</v>
      </c>
      <c r="K2282" s="73">
        <v>38084</v>
      </c>
      <c r="L2282" s="72">
        <v>0.39</v>
      </c>
      <c r="M2282" s="73">
        <v>38079</v>
      </c>
      <c r="N2282" s="72">
        <v>0.88100000000000001</v>
      </c>
      <c r="O2282" s="73">
        <v>38085</v>
      </c>
      <c r="P2282" s="72">
        <v>1.7730000000000001</v>
      </c>
      <c r="Q2282" s="73"/>
      <c r="S2282" s="73">
        <v>38096</v>
      </c>
      <c r="T2282" s="72">
        <v>3.0070000000000001</v>
      </c>
      <c r="U2282" s="73">
        <v>38420</v>
      </c>
      <c r="V2282" s="72">
        <v>3.859</v>
      </c>
      <c r="W2282" s="73">
        <v>38737</v>
      </c>
      <c r="X2282" s="72">
        <v>4.0759999999999996</v>
      </c>
      <c r="Y2282" s="73"/>
    </row>
    <row r="2283" spans="4:25">
      <c r="D2283" s="83" t="e">
        <f t="shared" si="35"/>
        <v>#DIV/0!</v>
      </c>
      <c r="E2283" s="72">
        <f>ROW()</f>
        <v>2283</v>
      </c>
      <c r="K2283" s="73">
        <v>38085</v>
      </c>
      <c r="L2283" s="72">
        <v>0.37</v>
      </c>
      <c r="M2283" s="73">
        <v>38083</v>
      </c>
      <c r="N2283" s="72">
        <v>1.0649999999999999</v>
      </c>
      <c r="O2283" s="73">
        <v>38090</v>
      </c>
      <c r="P2283" s="72">
        <v>1.7909999999999999</v>
      </c>
      <c r="Q2283" s="73"/>
      <c r="S2283" s="73">
        <v>38097</v>
      </c>
      <c r="T2283" s="72">
        <v>3.0419999999999998</v>
      </c>
      <c r="U2283" s="73">
        <v>38421</v>
      </c>
      <c r="V2283" s="72">
        <v>4.0209999999999999</v>
      </c>
      <c r="W2283" s="73">
        <v>38740</v>
      </c>
      <c r="X2283" s="72">
        <v>4.0789999999999997</v>
      </c>
      <c r="Y2283" s="73"/>
    </row>
    <row r="2284" spans="4:25">
      <c r="D2284" s="83" t="e">
        <f t="shared" si="35"/>
        <v>#DIV/0!</v>
      </c>
      <c r="E2284" s="72">
        <f>ROW()</f>
        <v>2284</v>
      </c>
      <c r="K2284" s="73">
        <v>38090</v>
      </c>
      <c r="L2284" s="72">
        <v>0.36</v>
      </c>
      <c r="M2284" s="73">
        <v>38084</v>
      </c>
      <c r="N2284" s="72">
        <v>1.004</v>
      </c>
      <c r="O2284" s="73">
        <v>38091</v>
      </c>
      <c r="P2284" s="72">
        <v>1.8719999999999999</v>
      </c>
      <c r="Q2284" s="73"/>
      <c r="S2284" s="73">
        <v>38098</v>
      </c>
      <c r="T2284" s="72">
        <v>3.169</v>
      </c>
      <c r="U2284" s="73">
        <v>38422</v>
      </c>
      <c r="V2284" s="72">
        <v>3.9550000000000001</v>
      </c>
      <c r="W2284" s="73">
        <v>38741</v>
      </c>
      <c r="X2284" s="72">
        <v>4.0549999999999997</v>
      </c>
      <c r="Y2284" s="73"/>
    </row>
    <row r="2285" spans="4:25">
      <c r="D2285" s="83" t="e">
        <f t="shared" si="35"/>
        <v>#DIV/0!</v>
      </c>
      <c r="E2285" s="72">
        <f>ROW()</f>
        <v>2285</v>
      </c>
      <c r="K2285" s="73">
        <v>38091</v>
      </c>
      <c r="L2285" s="72">
        <v>0.39</v>
      </c>
      <c r="M2285" s="73">
        <v>38085</v>
      </c>
      <c r="N2285" s="72">
        <v>0.98799999999999999</v>
      </c>
      <c r="O2285" s="73">
        <v>38092</v>
      </c>
      <c r="P2285" s="72">
        <v>1.974</v>
      </c>
      <c r="Q2285" s="73"/>
      <c r="S2285" s="73">
        <v>38099</v>
      </c>
      <c r="T2285" s="72">
        <v>3.117</v>
      </c>
      <c r="U2285" s="73">
        <v>38425</v>
      </c>
      <c r="V2285" s="72">
        <v>4.0030000000000001</v>
      </c>
      <c r="W2285" s="73">
        <v>38742</v>
      </c>
      <c r="X2285" s="72">
        <v>4.101</v>
      </c>
      <c r="Y2285" s="73"/>
    </row>
    <row r="2286" spans="4:25">
      <c r="D2286" s="83" t="e">
        <f t="shared" si="35"/>
        <v>#DIV/0!</v>
      </c>
      <c r="E2286" s="72">
        <f>ROW()</f>
        <v>2286</v>
      </c>
      <c r="K2286" s="73">
        <v>38092</v>
      </c>
      <c r="L2286" s="72">
        <v>0.48</v>
      </c>
      <c r="M2286" s="73">
        <v>38090</v>
      </c>
      <c r="N2286" s="72">
        <v>1.0029999999999999</v>
      </c>
      <c r="O2286" s="73">
        <v>38093</v>
      </c>
      <c r="P2286" s="72">
        <v>2.0289999999999999</v>
      </c>
      <c r="Q2286" s="73"/>
      <c r="S2286" s="73">
        <v>38100</v>
      </c>
      <c r="T2286" s="72">
        <v>3.1240000000000001</v>
      </c>
      <c r="U2286" s="73">
        <v>38426</v>
      </c>
      <c r="V2286" s="72">
        <v>3.9849999999999999</v>
      </c>
      <c r="W2286" s="73">
        <v>38743</v>
      </c>
      <c r="X2286" s="72">
        <v>4.1509999999999998</v>
      </c>
      <c r="Y2286" s="73"/>
    </row>
    <row r="2287" spans="4:25">
      <c r="D2287" s="83" t="e">
        <f t="shared" si="35"/>
        <v>#DIV/0!</v>
      </c>
      <c r="E2287" s="72">
        <f>ROW()</f>
        <v>2287</v>
      </c>
      <c r="K2287" s="73">
        <v>38093</v>
      </c>
      <c r="L2287" s="72">
        <v>0.54</v>
      </c>
      <c r="M2287" s="73">
        <v>38091</v>
      </c>
      <c r="N2287" s="72">
        <v>1.069</v>
      </c>
      <c r="O2287" s="73">
        <v>38096</v>
      </c>
      <c r="P2287" s="72">
        <v>1.9430000000000001</v>
      </c>
      <c r="Q2287" s="73"/>
      <c r="S2287" s="73">
        <v>38103</v>
      </c>
      <c r="T2287" s="72">
        <v>3.2530000000000001</v>
      </c>
      <c r="U2287" s="73">
        <v>38427</v>
      </c>
      <c r="V2287" s="72">
        <v>4.0469999999999997</v>
      </c>
      <c r="W2287" s="73">
        <v>38744</v>
      </c>
      <c r="X2287" s="72">
        <v>4.18</v>
      </c>
      <c r="Y2287" s="73"/>
    </row>
    <row r="2288" spans="4:25">
      <c r="D2288" s="83" t="e">
        <f t="shared" si="35"/>
        <v>#DIV/0!</v>
      </c>
      <c r="E2288" s="72">
        <f>ROW()</f>
        <v>2288</v>
      </c>
      <c r="K2288" s="73">
        <v>38096</v>
      </c>
      <c r="L2288" s="72">
        <v>0.49</v>
      </c>
      <c r="M2288" s="73">
        <v>38092</v>
      </c>
      <c r="N2288" s="72">
        <v>1.1910000000000001</v>
      </c>
      <c r="O2288" s="73">
        <v>38097</v>
      </c>
      <c r="P2288" s="72">
        <v>1.9870000000000001</v>
      </c>
      <c r="Q2288" s="73"/>
      <c r="S2288" s="73">
        <v>38104</v>
      </c>
      <c r="T2288" s="72">
        <v>3.2330000000000001</v>
      </c>
      <c r="U2288" s="73">
        <v>38428</v>
      </c>
      <c r="V2288" s="72">
        <v>4.0369999999999999</v>
      </c>
      <c r="W2288" s="73">
        <v>38747</v>
      </c>
      <c r="X2288" s="72">
        <v>4.18</v>
      </c>
      <c r="Y2288" s="73"/>
    </row>
    <row r="2289" spans="4:25">
      <c r="D2289" s="83" t="e">
        <f t="shared" si="35"/>
        <v>#DIV/0!</v>
      </c>
      <c r="E2289" s="72">
        <f>ROW()</f>
        <v>2289</v>
      </c>
      <c r="K2289" s="73">
        <v>38097</v>
      </c>
      <c r="L2289" s="72">
        <v>0.53</v>
      </c>
      <c r="M2289" s="73">
        <v>38093</v>
      </c>
      <c r="N2289" s="72">
        <v>1.242</v>
      </c>
      <c r="O2289" s="73">
        <v>38098</v>
      </c>
      <c r="P2289" s="72">
        <v>2.1589999999999998</v>
      </c>
      <c r="Q2289" s="73"/>
      <c r="S2289" s="73">
        <v>38105</v>
      </c>
      <c r="T2289" s="72">
        <v>3.21</v>
      </c>
      <c r="U2289" s="73">
        <v>38429</v>
      </c>
      <c r="V2289" s="72">
        <v>4.0279999999999996</v>
      </c>
      <c r="W2289" s="73">
        <v>38748</v>
      </c>
      <c r="X2289" s="72">
        <v>4.18</v>
      </c>
      <c r="Y2289" s="73"/>
    </row>
    <row r="2290" spans="4:25">
      <c r="D2290" s="83" t="e">
        <f t="shared" si="35"/>
        <v>#DIV/0!</v>
      </c>
      <c r="E2290" s="72">
        <f>ROW()</f>
        <v>2290</v>
      </c>
      <c r="K2290" s="73">
        <v>38098</v>
      </c>
      <c r="L2290" s="72">
        <v>0.66</v>
      </c>
      <c r="M2290" s="73">
        <v>38096</v>
      </c>
      <c r="N2290" s="72">
        <v>1.141</v>
      </c>
      <c r="O2290" s="73">
        <v>38099</v>
      </c>
      <c r="P2290" s="72">
        <v>2.1320000000000001</v>
      </c>
      <c r="Q2290" s="73"/>
      <c r="S2290" s="73">
        <v>38106</v>
      </c>
      <c r="T2290" s="72">
        <v>3.4140000000000001</v>
      </c>
      <c r="U2290" s="73">
        <v>38432</v>
      </c>
      <c r="V2290" s="72">
        <v>4.0380000000000003</v>
      </c>
      <c r="W2290" s="73">
        <v>38749</v>
      </c>
      <c r="X2290" s="72">
        <v>4.1959999999999997</v>
      </c>
      <c r="Y2290" s="73"/>
    </row>
    <row r="2291" spans="4:25">
      <c r="D2291" s="83" t="e">
        <f t="shared" si="35"/>
        <v>#DIV/0!</v>
      </c>
      <c r="E2291" s="72">
        <f>ROW()</f>
        <v>2291</v>
      </c>
      <c r="K2291" s="73">
        <v>38099</v>
      </c>
      <c r="L2291" s="72">
        <v>0.65</v>
      </c>
      <c r="M2291" s="73">
        <v>38097</v>
      </c>
      <c r="N2291" s="72">
        <v>1.1970000000000001</v>
      </c>
      <c r="O2291" s="73">
        <v>38100</v>
      </c>
      <c r="P2291" s="72">
        <v>2.3140000000000001</v>
      </c>
      <c r="Q2291" s="73"/>
      <c r="S2291" s="73">
        <v>38107</v>
      </c>
      <c r="T2291" s="72">
        <v>3.5190000000000001</v>
      </c>
      <c r="U2291" s="73">
        <v>38433</v>
      </c>
      <c r="V2291" s="72">
        <v>4.0469999999999997</v>
      </c>
      <c r="W2291" s="73">
        <v>38750</v>
      </c>
      <c r="X2291" s="72">
        <v>4.2370000000000001</v>
      </c>
      <c r="Y2291" s="73"/>
    </row>
    <row r="2292" spans="4:25">
      <c r="D2292" s="83" t="e">
        <f t="shared" si="35"/>
        <v>#DIV/0!</v>
      </c>
      <c r="E2292" s="72">
        <f>ROW()</f>
        <v>2292</v>
      </c>
      <c r="K2292" s="73">
        <v>38100</v>
      </c>
      <c r="L2292" s="72">
        <v>0.66</v>
      </c>
      <c r="M2292" s="73">
        <v>38098</v>
      </c>
      <c r="N2292" s="72">
        <v>1.3719999999999999</v>
      </c>
      <c r="O2292" s="73">
        <v>38103</v>
      </c>
      <c r="P2292" s="72">
        <v>2.4460000000000002</v>
      </c>
      <c r="Q2292" s="73"/>
      <c r="S2292" s="73">
        <v>38110</v>
      </c>
      <c r="T2292" s="72">
        <v>3.5129999999999999</v>
      </c>
      <c r="U2292" s="73">
        <v>38434</v>
      </c>
      <c r="V2292" s="72">
        <v>4.1559999999999997</v>
      </c>
      <c r="W2292" s="73">
        <v>38751</v>
      </c>
      <c r="X2292" s="72">
        <v>4.2290000000000001</v>
      </c>
      <c r="Y2292" s="73"/>
    </row>
    <row r="2293" spans="4:25">
      <c r="D2293" s="83" t="e">
        <f t="shared" si="35"/>
        <v>#DIV/0!</v>
      </c>
      <c r="E2293" s="72">
        <f>ROW()</f>
        <v>2293</v>
      </c>
      <c r="K2293" s="73">
        <v>38103</v>
      </c>
      <c r="L2293" s="72">
        <v>0.77</v>
      </c>
      <c r="M2293" s="73">
        <v>38099</v>
      </c>
      <c r="N2293" s="72">
        <v>1.355</v>
      </c>
      <c r="O2293" s="73">
        <v>38104</v>
      </c>
      <c r="P2293" s="72">
        <v>2.4180000000000001</v>
      </c>
      <c r="Q2293" s="73"/>
      <c r="S2293" s="73">
        <v>38111</v>
      </c>
      <c r="T2293" s="72">
        <v>3.528</v>
      </c>
      <c r="U2293" s="73">
        <v>38435</v>
      </c>
      <c r="V2293" s="72">
        <v>4.18</v>
      </c>
      <c r="W2293" s="73">
        <v>38754</v>
      </c>
      <c r="X2293" s="72">
        <v>4.1909999999999998</v>
      </c>
      <c r="Y2293" s="73"/>
    </row>
    <row r="2294" spans="4:25">
      <c r="D2294" s="83" t="e">
        <f t="shared" si="35"/>
        <v>#DIV/0!</v>
      </c>
      <c r="E2294" s="72">
        <f>ROW()</f>
        <v>2294</v>
      </c>
      <c r="K2294" s="73">
        <v>38104</v>
      </c>
      <c r="L2294" s="72">
        <v>0.76</v>
      </c>
      <c r="M2294" s="73">
        <v>38100</v>
      </c>
      <c r="N2294" s="72">
        <v>1.3780000000000001</v>
      </c>
      <c r="O2294" s="73">
        <v>38105</v>
      </c>
      <c r="P2294" s="72">
        <v>2.3970000000000002</v>
      </c>
      <c r="Q2294" s="73"/>
      <c r="S2294" s="73">
        <v>38112</v>
      </c>
      <c r="T2294" s="72">
        <v>3.5590000000000002</v>
      </c>
      <c r="U2294" s="73">
        <v>38440</v>
      </c>
      <c r="V2294" s="72">
        <v>4.226</v>
      </c>
      <c r="W2294" s="73">
        <v>38755</v>
      </c>
      <c r="X2294" s="72">
        <v>4.1719999999999997</v>
      </c>
      <c r="Y2294" s="73"/>
    </row>
    <row r="2295" spans="4:25">
      <c r="D2295" s="83" t="e">
        <f t="shared" si="35"/>
        <v>#DIV/0!</v>
      </c>
      <c r="E2295" s="72">
        <f>ROW()</f>
        <v>2295</v>
      </c>
      <c r="K2295" s="73">
        <v>38105</v>
      </c>
      <c r="L2295" s="72">
        <v>0.75</v>
      </c>
      <c r="M2295" s="73">
        <v>38103</v>
      </c>
      <c r="N2295" s="72">
        <v>1.516</v>
      </c>
      <c r="O2295" s="73">
        <v>38106</v>
      </c>
      <c r="P2295" s="72">
        <v>2.5960000000000001</v>
      </c>
      <c r="Q2295" s="73"/>
      <c r="S2295" s="73">
        <v>38113</v>
      </c>
      <c r="T2295" s="72">
        <v>3.536</v>
      </c>
      <c r="U2295" s="73">
        <v>38441</v>
      </c>
      <c r="V2295" s="72">
        <v>4.2190000000000003</v>
      </c>
      <c r="W2295" s="73">
        <v>38756</v>
      </c>
      <c r="X2295" s="72">
        <v>4.1710000000000003</v>
      </c>
      <c r="Y2295" s="73"/>
    </row>
    <row r="2296" spans="4:25">
      <c r="D2296" s="83" t="e">
        <f t="shared" si="35"/>
        <v>#DIV/0!</v>
      </c>
      <c r="E2296" s="72">
        <f>ROW()</f>
        <v>2296</v>
      </c>
      <c r="K2296" s="73">
        <v>38106</v>
      </c>
      <c r="L2296" s="72">
        <v>0.87</v>
      </c>
      <c r="M2296" s="73">
        <v>38104</v>
      </c>
      <c r="N2296" s="72">
        <v>1.488</v>
      </c>
      <c r="O2296" s="73">
        <v>38107</v>
      </c>
      <c r="P2296" s="72">
        <v>2.7119999999999997</v>
      </c>
      <c r="Q2296" s="73"/>
      <c r="S2296" s="73">
        <v>38114</v>
      </c>
      <c r="T2296" s="72">
        <v>3.6189999999999998</v>
      </c>
      <c r="U2296" s="73">
        <v>38442</v>
      </c>
      <c r="V2296" s="72">
        <v>4.1639999999999997</v>
      </c>
      <c r="W2296" s="73">
        <v>38757</v>
      </c>
      <c r="X2296" s="72">
        <v>4.1959999999999997</v>
      </c>
      <c r="Y2296" s="73"/>
    </row>
    <row r="2297" spans="4:25">
      <c r="D2297" s="83" t="e">
        <f t="shared" si="35"/>
        <v>#DIV/0!</v>
      </c>
      <c r="E2297" s="72">
        <f>ROW()</f>
        <v>2297</v>
      </c>
      <c r="K2297" s="73">
        <v>38107</v>
      </c>
      <c r="L2297" s="72">
        <v>1.03</v>
      </c>
      <c r="M2297" s="73">
        <v>38105</v>
      </c>
      <c r="N2297" s="72">
        <v>1.4830000000000001</v>
      </c>
      <c r="O2297" s="73">
        <v>38110</v>
      </c>
      <c r="P2297" s="72">
        <v>2.7199999999999998</v>
      </c>
      <c r="Q2297" s="73"/>
      <c r="S2297" s="73">
        <v>38117</v>
      </c>
      <c r="T2297" s="72">
        <v>3.9039999999999999</v>
      </c>
      <c r="U2297" s="73">
        <v>38443</v>
      </c>
      <c r="V2297" s="72">
        <v>4.0990000000000002</v>
      </c>
      <c r="W2297" s="73">
        <v>38758</v>
      </c>
      <c r="X2297" s="72">
        <v>4.1879999999999997</v>
      </c>
      <c r="Y2297" s="73"/>
    </row>
    <row r="2298" spans="4:25">
      <c r="D2298" s="83" t="e">
        <f t="shared" si="35"/>
        <v>#DIV/0!</v>
      </c>
      <c r="E2298" s="72">
        <f>ROW()</f>
        <v>2298</v>
      </c>
      <c r="K2298" s="73">
        <v>38110</v>
      </c>
      <c r="L2298" s="72">
        <v>1.04</v>
      </c>
      <c r="M2298" s="73">
        <v>38106</v>
      </c>
      <c r="N2298" s="72">
        <v>1.667</v>
      </c>
      <c r="O2298" s="73">
        <v>38111</v>
      </c>
      <c r="P2298" s="72">
        <v>2.7349999999999999</v>
      </c>
      <c r="Q2298" s="73"/>
      <c r="S2298" s="73">
        <v>38118</v>
      </c>
      <c r="T2298" s="72">
        <v>3.9550000000000001</v>
      </c>
      <c r="U2298" s="73">
        <v>38446</v>
      </c>
      <c r="V2298" s="72">
        <v>4.0579999999999998</v>
      </c>
      <c r="W2298" s="73">
        <v>38761</v>
      </c>
      <c r="X2298" s="72">
        <v>4.2469999999999999</v>
      </c>
      <c r="Y2298" s="73"/>
    </row>
    <row r="2299" spans="4:25">
      <c r="D2299" s="83" t="e">
        <f t="shared" si="35"/>
        <v>#DIV/0!</v>
      </c>
      <c r="E2299" s="72">
        <f>ROW()</f>
        <v>2299</v>
      </c>
      <c r="K2299" s="73">
        <v>38111</v>
      </c>
      <c r="L2299" s="72">
        <v>1</v>
      </c>
      <c r="M2299" s="73">
        <v>38107</v>
      </c>
      <c r="N2299" s="72">
        <v>1.8180000000000001</v>
      </c>
      <c r="O2299" s="73">
        <v>38112</v>
      </c>
      <c r="P2299" s="72">
        <v>2.7359999999999998</v>
      </c>
      <c r="Q2299" s="73"/>
      <c r="S2299" s="73">
        <v>38119</v>
      </c>
      <c r="T2299" s="72">
        <v>3.9239999999999999</v>
      </c>
      <c r="U2299" s="73">
        <v>38448</v>
      </c>
      <c r="V2299" s="72">
        <v>4.0830000000000002</v>
      </c>
      <c r="W2299" s="73">
        <v>38762</v>
      </c>
      <c r="X2299" s="72">
        <v>4.3019999999999996</v>
      </c>
      <c r="Y2299" s="73"/>
    </row>
    <row r="2300" spans="4:25">
      <c r="D2300" s="83" t="e">
        <f t="shared" si="35"/>
        <v>#DIV/0!</v>
      </c>
      <c r="E2300" s="72">
        <f>ROW()</f>
        <v>2300</v>
      </c>
      <c r="K2300" s="73">
        <v>38112</v>
      </c>
      <c r="L2300" s="72">
        <v>1.02</v>
      </c>
      <c r="M2300" s="73">
        <v>38110</v>
      </c>
      <c r="N2300" s="72">
        <v>1.833</v>
      </c>
      <c r="O2300" s="73">
        <v>38113</v>
      </c>
      <c r="P2300" s="72">
        <v>2.7080000000000002</v>
      </c>
      <c r="Q2300" s="73"/>
      <c r="S2300" s="73">
        <v>38120</v>
      </c>
      <c r="T2300" s="72">
        <v>3.9779999999999998</v>
      </c>
      <c r="U2300" s="73">
        <v>38449</v>
      </c>
      <c r="V2300" s="72">
        <v>4.0170000000000003</v>
      </c>
      <c r="W2300" s="73">
        <v>38763</v>
      </c>
      <c r="X2300" s="72">
        <v>4.3529999999999998</v>
      </c>
      <c r="Y2300" s="73"/>
    </row>
    <row r="2301" spans="4:25">
      <c r="D2301" s="83" t="e">
        <f t="shared" si="35"/>
        <v>#DIV/0!</v>
      </c>
      <c r="E2301" s="72">
        <f>ROW()</f>
        <v>2301</v>
      </c>
      <c r="K2301" s="73">
        <v>38113</v>
      </c>
      <c r="L2301" s="72">
        <v>0.96</v>
      </c>
      <c r="M2301" s="73">
        <v>38111</v>
      </c>
      <c r="N2301" s="72">
        <v>1.8109999999999999</v>
      </c>
      <c r="O2301" s="73">
        <v>38114</v>
      </c>
      <c r="P2301" s="72">
        <v>2.7890000000000001</v>
      </c>
      <c r="Q2301" s="73"/>
      <c r="S2301" s="73">
        <v>38121</v>
      </c>
      <c r="T2301" s="72">
        <v>4.008</v>
      </c>
      <c r="U2301" s="73">
        <v>38450</v>
      </c>
      <c r="V2301" s="72">
        <v>4.0449999999999999</v>
      </c>
      <c r="W2301" s="73">
        <v>38764</v>
      </c>
      <c r="X2301" s="72">
        <v>4.3440000000000003</v>
      </c>
      <c r="Y2301" s="73"/>
    </row>
    <row r="2302" spans="4:25">
      <c r="D2302" s="83" t="e">
        <f t="shared" si="35"/>
        <v>#DIV/0!</v>
      </c>
      <c r="E2302" s="72">
        <f>ROW()</f>
        <v>2302</v>
      </c>
      <c r="K2302" s="73">
        <v>38114</v>
      </c>
      <c r="L2302" s="72">
        <v>1.02</v>
      </c>
      <c r="M2302" s="73">
        <v>38112</v>
      </c>
      <c r="N2302" s="72">
        <v>1.7770000000000001</v>
      </c>
      <c r="O2302" s="73">
        <v>38117</v>
      </c>
      <c r="P2302" s="72">
        <v>3.097</v>
      </c>
      <c r="Q2302" s="73"/>
      <c r="S2302" s="73">
        <v>38124</v>
      </c>
      <c r="T2302" s="72">
        <v>3.8940000000000001</v>
      </c>
      <c r="U2302" s="73">
        <v>38453</v>
      </c>
      <c r="V2302" s="72">
        <v>4.032</v>
      </c>
      <c r="W2302" s="73">
        <v>38765</v>
      </c>
      <c r="X2302" s="72">
        <v>4.3360000000000003</v>
      </c>
      <c r="Y2302" s="73"/>
    </row>
    <row r="2303" spans="4:25">
      <c r="D2303" s="83" t="e">
        <f t="shared" si="35"/>
        <v>#DIV/0!</v>
      </c>
      <c r="E2303" s="72">
        <f>ROW()</f>
        <v>2303</v>
      </c>
      <c r="K2303" s="73">
        <v>38117</v>
      </c>
      <c r="L2303" s="72">
        <v>1.26</v>
      </c>
      <c r="M2303" s="73">
        <v>38113</v>
      </c>
      <c r="N2303" s="72">
        <v>1.708</v>
      </c>
      <c r="O2303" s="73">
        <v>38118</v>
      </c>
      <c r="P2303" s="72">
        <v>3.1760000000000002</v>
      </c>
      <c r="Q2303" s="73"/>
      <c r="S2303" s="73">
        <v>38125</v>
      </c>
      <c r="T2303" s="72">
        <v>3.895</v>
      </c>
      <c r="U2303" s="73">
        <v>38454</v>
      </c>
      <c r="V2303" s="72">
        <v>3.988</v>
      </c>
      <c r="W2303" s="73">
        <v>38768</v>
      </c>
      <c r="X2303" s="72">
        <v>4.2519999999999998</v>
      </c>
      <c r="Y2303" s="73"/>
    </row>
    <row r="2304" spans="4:25">
      <c r="D2304" s="83" t="e">
        <f t="shared" si="35"/>
        <v>#DIV/0!</v>
      </c>
      <c r="E2304" s="72">
        <f>ROW()</f>
        <v>2304</v>
      </c>
      <c r="K2304" s="73">
        <v>38118</v>
      </c>
      <c r="L2304" s="72">
        <v>1.37</v>
      </c>
      <c r="M2304" s="73">
        <v>38114</v>
      </c>
      <c r="N2304" s="72">
        <v>1.7850000000000001</v>
      </c>
      <c r="O2304" s="73">
        <v>38119</v>
      </c>
      <c r="P2304" s="72">
        <v>3.1480000000000001</v>
      </c>
      <c r="Q2304" s="73"/>
      <c r="S2304" s="73">
        <v>38126</v>
      </c>
      <c r="T2304" s="72">
        <v>3.8810000000000002</v>
      </c>
      <c r="U2304" s="73">
        <v>38455</v>
      </c>
      <c r="V2304" s="72">
        <v>3.9169999999999998</v>
      </c>
      <c r="W2304" s="73">
        <v>38769</v>
      </c>
      <c r="X2304" s="72">
        <v>4.2270000000000003</v>
      </c>
      <c r="Y2304" s="73"/>
    </row>
    <row r="2305" spans="4:25">
      <c r="D2305" s="83" t="e">
        <f t="shared" si="35"/>
        <v>#DIV/0!</v>
      </c>
      <c r="E2305" s="72">
        <f>ROW()</f>
        <v>2305</v>
      </c>
      <c r="K2305" s="73">
        <v>38119</v>
      </c>
      <c r="L2305" s="72">
        <v>1.41</v>
      </c>
      <c r="M2305" s="73">
        <v>38117</v>
      </c>
      <c r="N2305" s="72">
        <v>2.077</v>
      </c>
      <c r="O2305" s="73">
        <v>38120</v>
      </c>
      <c r="P2305" s="72">
        <v>3.1669999999999998</v>
      </c>
      <c r="Q2305" s="73"/>
      <c r="S2305" s="73">
        <v>38127</v>
      </c>
      <c r="T2305" s="72">
        <v>3.8479999999999999</v>
      </c>
      <c r="U2305" s="73">
        <v>38456</v>
      </c>
      <c r="V2305" s="72">
        <v>3.8820000000000001</v>
      </c>
      <c r="W2305" s="73">
        <v>38770</v>
      </c>
      <c r="X2305" s="72">
        <v>4.2220000000000004</v>
      </c>
      <c r="Y2305" s="73"/>
    </row>
    <row r="2306" spans="4:25">
      <c r="D2306" s="83" t="e">
        <f t="shared" si="35"/>
        <v>#DIV/0!</v>
      </c>
      <c r="E2306" s="72">
        <f>ROW()</f>
        <v>2306</v>
      </c>
      <c r="K2306" s="73">
        <v>38120</v>
      </c>
      <c r="L2306" s="72">
        <v>1.44</v>
      </c>
      <c r="M2306" s="73">
        <v>38118</v>
      </c>
      <c r="N2306" s="72">
        <v>2.173</v>
      </c>
      <c r="O2306" s="73">
        <v>38121</v>
      </c>
      <c r="P2306" s="72">
        <v>3.1829999999999998</v>
      </c>
      <c r="Q2306" s="73"/>
      <c r="S2306" s="73">
        <v>38128</v>
      </c>
      <c r="T2306" s="72">
        <v>3.7839999999999998</v>
      </c>
      <c r="U2306" s="73">
        <v>38457</v>
      </c>
      <c r="V2306" s="72">
        <v>3.8090000000000002</v>
      </c>
      <c r="W2306" s="73">
        <v>38771</v>
      </c>
      <c r="X2306" s="72">
        <v>4.1550000000000002</v>
      </c>
      <c r="Y2306" s="73"/>
    </row>
    <row r="2307" spans="4:25">
      <c r="D2307" s="83" t="e">
        <f t="shared" si="35"/>
        <v>#DIV/0!</v>
      </c>
      <c r="E2307" s="72">
        <f>ROW()</f>
        <v>2307</v>
      </c>
      <c r="K2307" s="73">
        <v>38121</v>
      </c>
      <c r="L2307" s="72">
        <v>1.44</v>
      </c>
      <c r="M2307" s="73">
        <v>38119</v>
      </c>
      <c r="N2307" s="72">
        <v>2.1509999999999998</v>
      </c>
      <c r="O2307" s="73">
        <v>38124</v>
      </c>
      <c r="P2307" s="72">
        <v>3.0369999999999999</v>
      </c>
      <c r="Q2307" s="73"/>
      <c r="S2307" s="73">
        <v>38131</v>
      </c>
      <c r="T2307" s="72">
        <v>3.8460000000000001</v>
      </c>
      <c r="U2307" s="73">
        <v>38460</v>
      </c>
      <c r="V2307" s="72">
        <v>3.6749999999999998</v>
      </c>
      <c r="W2307" s="73">
        <v>38772</v>
      </c>
      <c r="X2307" s="72">
        <v>4.1900000000000004</v>
      </c>
      <c r="Y2307" s="73"/>
    </row>
    <row r="2308" spans="4:25">
      <c r="D2308" s="83" t="e">
        <f t="shared" si="35"/>
        <v>#DIV/0!</v>
      </c>
      <c r="E2308" s="72">
        <f>ROW()</f>
        <v>2308</v>
      </c>
      <c r="K2308" s="73">
        <v>38124</v>
      </c>
      <c r="L2308" s="72">
        <v>1.38</v>
      </c>
      <c r="M2308" s="73">
        <v>38120</v>
      </c>
      <c r="N2308" s="72">
        <v>2.4119999999999999</v>
      </c>
      <c r="O2308" s="73">
        <v>38125</v>
      </c>
      <c r="P2308" s="72">
        <v>3.073</v>
      </c>
      <c r="Q2308" s="73"/>
      <c r="S2308" s="73">
        <v>38132</v>
      </c>
      <c r="T2308" s="72">
        <v>3.8159999999999998</v>
      </c>
      <c r="U2308" s="73">
        <v>38461</v>
      </c>
      <c r="V2308" s="72">
        <v>3.63</v>
      </c>
      <c r="W2308" s="73">
        <v>38775</v>
      </c>
      <c r="X2308" s="72">
        <v>4.226</v>
      </c>
      <c r="Y2308" s="73"/>
    </row>
    <row r="2309" spans="4:25">
      <c r="D2309" s="83" t="e">
        <f t="shared" si="35"/>
        <v>#DIV/0!</v>
      </c>
      <c r="E2309" s="72">
        <f>ROW()</f>
        <v>2309</v>
      </c>
      <c r="K2309" s="73">
        <v>38125</v>
      </c>
      <c r="L2309" s="72">
        <v>1.43</v>
      </c>
      <c r="M2309" s="73">
        <v>38121</v>
      </c>
      <c r="N2309" s="72">
        <v>2.4129999999999998</v>
      </c>
      <c r="O2309" s="73">
        <v>38126</v>
      </c>
      <c r="P2309" s="72">
        <v>3.0579999999999998</v>
      </c>
      <c r="Q2309" s="73"/>
      <c r="S2309" s="73">
        <v>38134</v>
      </c>
      <c r="T2309" s="72">
        <v>3.6710000000000003</v>
      </c>
      <c r="U2309" s="73">
        <v>38462</v>
      </c>
      <c r="V2309" s="72">
        <v>3.4089999999999998</v>
      </c>
      <c r="W2309" s="73">
        <v>38776</v>
      </c>
      <c r="X2309" s="72">
        <v>4.2469999999999999</v>
      </c>
      <c r="Y2309" s="73"/>
    </row>
    <row r="2310" spans="4:25">
      <c r="D2310" s="83" t="e">
        <f t="shared" si="35"/>
        <v>#DIV/0!</v>
      </c>
      <c r="E2310" s="72">
        <f>ROW()</f>
        <v>2310</v>
      </c>
      <c r="K2310" s="73">
        <v>38126</v>
      </c>
      <c r="L2310" s="72">
        <v>1.43</v>
      </c>
      <c r="M2310" s="73">
        <v>38124</v>
      </c>
      <c r="N2310" s="72">
        <v>2.2879999999999998</v>
      </c>
      <c r="O2310" s="73">
        <v>38127</v>
      </c>
      <c r="P2310" s="72">
        <v>2.9849999999999999</v>
      </c>
      <c r="Q2310" s="73"/>
      <c r="S2310" s="73">
        <v>38135</v>
      </c>
      <c r="T2310" s="72">
        <v>3.5979999999999999</v>
      </c>
      <c r="U2310" s="73">
        <v>38463</v>
      </c>
      <c r="V2310" s="72">
        <v>3.468</v>
      </c>
      <c r="W2310" s="73">
        <v>38777</v>
      </c>
      <c r="X2310" s="72">
        <v>4.2190000000000003</v>
      </c>
      <c r="Y2310" s="73"/>
    </row>
    <row r="2311" spans="4:25">
      <c r="D2311" s="83" t="e">
        <f t="shared" si="35"/>
        <v>#DIV/0!</v>
      </c>
      <c r="E2311" s="72">
        <f>ROW()</f>
        <v>2311</v>
      </c>
      <c r="K2311" s="73">
        <v>38127</v>
      </c>
      <c r="L2311" s="72">
        <v>1.27</v>
      </c>
      <c r="M2311" s="73">
        <v>38125</v>
      </c>
      <c r="N2311" s="72">
        <v>2.3359999999999999</v>
      </c>
      <c r="O2311" s="73">
        <v>38128</v>
      </c>
      <c r="P2311" s="72">
        <v>2.927</v>
      </c>
      <c r="Q2311" s="73"/>
      <c r="S2311" s="73">
        <v>38138</v>
      </c>
      <c r="T2311" s="72">
        <v>3.6109999999999998</v>
      </c>
      <c r="U2311" s="73">
        <v>38464</v>
      </c>
      <c r="V2311" s="72">
        <v>3.5350000000000001</v>
      </c>
      <c r="W2311" s="73">
        <v>38778</v>
      </c>
      <c r="X2311" s="72">
        <v>4.2359999999999998</v>
      </c>
      <c r="Y2311" s="73"/>
    </row>
    <row r="2312" spans="4:25">
      <c r="D2312" s="83" t="e">
        <f t="shared" si="35"/>
        <v>#DIV/0!</v>
      </c>
      <c r="E2312" s="72">
        <f>ROW()</f>
        <v>2312</v>
      </c>
      <c r="K2312" s="73">
        <v>38128</v>
      </c>
      <c r="L2312" s="72">
        <v>1.18</v>
      </c>
      <c r="M2312" s="73">
        <v>38126</v>
      </c>
      <c r="N2312" s="72">
        <v>2.3210000000000002</v>
      </c>
      <c r="O2312" s="73">
        <v>38131</v>
      </c>
      <c r="P2312" s="72">
        <v>2.98</v>
      </c>
      <c r="Q2312" s="73"/>
      <c r="S2312" s="73">
        <v>38139</v>
      </c>
      <c r="T2312" s="72">
        <v>3.6310000000000002</v>
      </c>
      <c r="U2312" s="73">
        <v>38467</v>
      </c>
      <c r="V2312" s="72">
        <v>3.4079999999999999</v>
      </c>
      <c r="W2312" s="73">
        <v>38779</v>
      </c>
      <c r="X2312" s="72">
        <v>4.3010000000000002</v>
      </c>
      <c r="Y2312" s="73"/>
    </row>
    <row r="2313" spans="4:25">
      <c r="D2313" s="83" t="e">
        <f t="shared" si="35"/>
        <v>#DIV/0!</v>
      </c>
      <c r="E2313" s="72">
        <f>ROW()</f>
        <v>2313</v>
      </c>
      <c r="K2313" s="73">
        <v>38131</v>
      </c>
      <c r="L2313" s="72">
        <v>1.23</v>
      </c>
      <c r="M2313" s="73">
        <v>38127</v>
      </c>
      <c r="N2313" s="72">
        <v>2.1960000000000002</v>
      </c>
      <c r="O2313" s="73">
        <v>38132</v>
      </c>
      <c r="P2313" s="72">
        <v>2.9580000000000002</v>
      </c>
      <c r="Q2313" s="73"/>
      <c r="S2313" s="73">
        <v>38140</v>
      </c>
      <c r="T2313" s="72">
        <v>3.7130000000000001</v>
      </c>
      <c r="U2313" s="73">
        <v>38468</v>
      </c>
      <c r="V2313" s="72">
        <v>3.4249999999999998</v>
      </c>
      <c r="W2313" s="73">
        <v>38782</v>
      </c>
      <c r="X2313" s="72">
        <v>4.3659999999999997</v>
      </c>
      <c r="Y2313" s="73"/>
    </row>
    <row r="2314" spans="4:25">
      <c r="D2314" s="83" t="e">
        <f t="shared" si="35"/>
        <v>#DIV/0!</v>
      </c>
      <c r="E2314" s="72">
        <f>ROW()</f>
        <v>2314</v>
      </c>
      <c r="K2314" s="73">
        <v>38132</v>
      </c>
      <c r="L2314" s="72">
        <v>1.22</v>
      </c>
      <c r="M2314" s="73">
        <v>38128</v>
      </c>
      <c r="N2314" s="72">
        <v>2.133</v>
      </c>
      <c r="O2314" s="73">
        <v>38134</v>
      </c>
      <c r="P2314" s="72">
        <v>2.827</v>
      </c>
      <c r="Q2314" s="73"/>
      <c r="S2314" s="73">
        <v>38141</v>
      </c>
      <c r="T2314" s="72">
        <v>3.7759999999999998</v>
      </c>
      <c r="U2314" s="73">
        <v>38469</v>
      </c>
      <c r="V2314" s="72">
        <v>3.4740000000000002</v>
      </c>
      <c r="W2314" s="73">
        <v>38783</v>
      </c>
      <c r="X2314" s="72">
        <v>4.4509999999999996</v>
      </c>
      <c r="Y2314" s="73"/>
    </row>
    <row r="2315" spans="4:25">
      <c r="D2315" s="83" t="e">
        <f t="shared" si="35"/>
        <v>#DIV/0!</v>
      </c>
      <c r="E2315" s="72">
        <f>ROW()</f>
        <v>2315</v>
      </c>
      <c r="K2315" s="73">
        <v>38134</v>
      </c>
      <c r="L2315" s="72">
        <v>1.1100000000000001</v>
      </c>
      <c r="M2315" s="73">
        <v>38131</v>
      </c>
      <c r="N2315" s="72">
        <v>2.177</v>
      </c>
      <c r="O2315" s="73">
        <v>38135</v>
      </c>
      <c r="P2315" s="72">
        <v>2.7679999999999998</v>
      </c>
      <c r="Q2315" s="73"/>
      <c r="S2315" s="73">
        <v>38142</v>
      </c>
      <c r="T2315" s="72">
        <v>3.7359999999999998</v>
      </c>
      <c r="U2315" s="73">
        <v>38470</v>
      </c>
      <c r="V2315" s="72">
        <v>3.4159999999999999</v>
      </c>
      <c r="W2315" s="73">
        <v>38784</v>
      </c>
      <c r="X2315" s="72">
        <v>4.4569999999999999</v>
      </c>
      <c r="Y2315" s="73"/>
    </row>
    <row r="2316" spans="4:25">
      <c r="D2316" s="83" t="e">
        <f t="shared" si="35"/>
        <v>#DIV/0!</v>
      </c>
      <c r="E2316" s="72">
        <f>ROW()</f>
        <v>2316</v>
      </c>
      <c r="K2316" s="73">
        <v>38135</v>
      </c>
      <c r="L2316" s="72">
        <v>1.01</v>
      </c>
      <c r="M2316" s="73">
        <v>38132</v>
      </c>
      <c r="N2316" s="72">
        <v>2.1669999999999998</v>
      </c>
      <c r="O2316" s="73">
        <v>38138</v>
      </c>
      <c r="P2316" s="72">
        <v>2.786</v>
      </c>
      <c r="Q2316" s="73"/>
      <c r="S2316" s="73">
        <v>38145</v>
      </c>
      <c r="T2316" s="72">
        <v>3.7690000000000001</v>
      </c>
      <c r="U2316" s="73">
        <v>38471</v>
      </c>
      <c r="V2316" s="72">
        <v>3.399</v>
      </c>
      <c r="W2316" s="73">
        <v>38785</v>
      </c>
      <c r="X2316" s="72">
        <v>4.444</v>
      </c>
      <c r="Y2316" s="73"/>
    </row>
    <row r="2317" spans="4:25">
      <c r="D2317" s="83" t="e">
        <f t="shared" si="35"/>
        <v>#DIV/0!</v>
      </c>
      <c r="E2317" s="72">
        <f>ROW()</f>
        <v>2317</v>
      </c>
      <c r="K2317" s="73">
        <v>38138</v>
      </c>
      <c r="L2317" s="72">
        <v>1.02</v>
      </c>
      <c r="M2317" s="73">
        <v>38134</v>
      </c>
      <c r="N2317" s="72">
        <v>2.0299999999999998</v>
      </c>
      <c r="O2317" s="73">
        <v>38139</v>
      </c>
      <c r="P2317" s="72">
        <v>2.8180000000000001</v>
      </c>
      <c r="Q2317" s="73"/>
      <c r="S2317" s="73">
        <v>38146</v>
      </c>
      <c r="T2317" s="72">
        <v>3.661</v>
      </c>
      <c r="U2317" s="73">
        <v>38475</v>
      </c>
      <c r="V2317" s="72">
        <v>3.4169999999999998</v>
      </c>
      <c r="W2317" s="73">
        <v>38786</v>
      </c>
      <c r="X2317" s="72">
        <v>4.4210000000000003</v>
      </c>
      <c r="Y2317" s="73"/>
    </row>
    <row r="2318" spans="4:25">
      <c r="D2318" s="83" t="e">
        <f t="shared" ref="D2318:D2381" si="36">LN(B2318/B2317)</f>
        <v>#DIV/0!</v>
      </c>
      <c r="E2318" s="72">
        <f>ROW()</f>
        <v>2318</v>
      </c>
      <c r="K2318" s="73">
        <v>38139</v>
      </c>
      <c r="L2318" s="72">
        <v>1.05</v>
      </c>
      <c r="M2318" s="73">
        <v>38135</v>
      </c>
      <c r="N2318" s="72">
        <v>1.9670000000000001</v>
      </c>
      <c r="O2318" s="73">
        <v>38140</v>
      </c>
      <c r="P2318" s="72">
        <v>2.9290000000000003</v>
      </c>
      <c r="Q2318" s="73"/>
      <c r="S2318" s="73">
        <v>38147</v>
      </c>
      <c r="T2318" s="72">
        <v>3.6790000000000003</v>
      </c>
      <c r="U2318" s="73">
        <v>38476</v>
      </c>
      <c r="V2318" s="72">
        <v>3.302</v>
      </c>
      <c r="W2318" s="73">
        <v>38789</v>
      </c>
      <c r="X2318" s="72">
        <v>4.4630000000000001</v>
      </c>
      <c r="Y2318" s="73"/>
    </row>
    <row r="2319" spans="4:25">
      <c r="D2319" s="83" t="e">
        <f t="shared" si="36"/>
        <v>#DIV/0!</v>
      </c>
      <c r="E2319" s="72">
        <f>ROW()</f>
        <v>2319</v>
      </c>
      <c r="K2319" s="73">
        <v>38140</v>
      </c>
      <c r="L2319" s="72">
        <v>1.24</v>
      </c>
      <c r="M2319" s="73">
        <v>38138</v>
      </c>
      <c r="N2319" s="72">
        <v>1.984</v>
      </c>
      <c r="O2319" s="73">
        <v>38141</v>
      </c>
      <c r="P2319" s="72">
        <v>2.9779999999999998</v>
      </c>
      <c r="Q2319" s="73"/>
      <c r="S2319" s="73">
        <v>38148</v>
      </c>
      <c r="T2319" s="72">
        <v>3.74</v>
      </c>
      <c r="U2319" s="73">
        <v>38477</v>
      </c>
      <c r="V2319" s="72">
        <v>3.3609999999999998</v>
      </c>
      <c r="W2319" s="73">
        <v>38790</v>
      </c>
      <c r="X2319" s="72">
        <v>4.4580000000000002</v>
      </c>
      <c r="Y2319" s="73"/>
    </row>
    <row r="2320" spans="4:25">
      <c r="D2320" s="83" t="e">
        <f t="shared" si="36"/>
        <v>#DIV/0!</v>
      </c>
      <c r="E2320" s="72">
        <f>ROW()</f>
        <v>2320</v>
      </c>
      <c r="K2320" s="73">
        <v>38141</v>
      </c>
      <c r="L2320" s="72">
        <v>1.29</v>
      </c>
      <c r="M2320" s="73">
        <v>38139</v>
      </c>
      <c r="N2320" s="72">
        <v>2.0270000000000001</v>
      </c>
      <c r="O2320" s="73">
        <v>38142</v>
      </c>
      <c r="P2320" s="72">
        <v>2.9390000000000001</v>
      </c>
      <c r="Q2320" s="73"/>
      <c r="S2320" s="73">
        <v>38149</v>
      </c>
      <c r="T2320" s="72">
        <v>3.7189999999999999</v>
      </c>
      <c r="U2320" s="73">
        <v>38478</v>
      </c>
      <c r="V2320" s="72">
        <v>3.3039999999999998</v>
      </c>
      <c r="W2320" s="73">
        <v>38791</v>
      </c>
      <c r="X2320" s="72">
        <v>4.3819999999999997</v>
      </c>
      <c r="Y2320" s="73"/>
    </row>
    <row r="2321" spans="4:25">
      <c r="D2321" s="83" t="e">
        <f t="shared" si="36"/>
        <v>#DIV/0!</v>
      </c>
      <c r="E2321" s="72">
        <f>ROW()</f>
        <v>2321</v>
      </c>
      <c r="K2321" s="73">
        <v>38142</v>
      </c>
      <c r="L2321" s="72">
        <v>1.29</v>
      </c>
      <c r="M2321" s="73">
        <v>38140</v>
      </c>
      <c r="N2321" s="72">
        <v>2.1390000000000002</v>
      </c>
      <c r="O2321" s="73">
        <v>38145</v>
      </c>
      <c r="P2321" s="72">
        <v>2.9619999999999997</v>
      </c>
      <c r="Q2321" s="73"/>
      <c r="S2321" s="73">
        <v>38152</v>
      </c>
      <c r="T2321" s="72">
        <v>3.7450000000000001</v>
      </c>
      <c r="U2321" s="73">
        <v>38481</v>
      </c>
      <c r="V2321" s="72">
        <v>3.468</v>
      </c>
      <c r="W2321" s="73">
        <v>38792</v>
      </c>
      <c r="X2321" s="72">
        <v>4.4160000000000004</v>
      </c>
      <c r="Y2321" s="73"/>
    </row>
    <row r="2322" spans="4:25">
      <c r="D2322" s="83" t="e">
        <f t="shared" si="36"/>
        <v>#DIV/0!</v>
      </c>
      <c r="E2322" s="72">
        <f>ROW()</f>
        <v>2322</v>
      </c>
      <c r="K2322" s="73">
        <v>38145</v>
      </c>
      <c r="L2322" s="72">
        <v>1.29</v>
      </c>
      <c r="M2322" s="73">
        <v>38141</v>
      </c>
      <c r="N2322" s="72">
        <v>2.2149999999999999</v>
      </c>
      <c r="O2322" s="73">
        <v>38146</v>
      </c>
      <c r="P2322" s="72">
        <v>2.8439999999999999</v>
      </c>
      <c r="Q2322" s="73"/>
      <c r="S2322" s="73">
        <v>38153</v>
      </c>
      <c r="T2322" s="72">
        <v>3.7890000000000001</v>
      </c>
      <c r="U2322" s="73">
        <v>38482</v>
      </c>
      <c r="V2322" s="72">
        <v>3.5540000000000003</v>
      </c>
      <c r="W2322" s="73">
        <v>38793</v>
      </c>
      <c r="X2322" s="72">
        <v>4.3529999999999998</v>
      </c>
      <c r="Y2322" s="73"/>
    </row>
    <row r="2323" spans="4:25">
      <c r="D2323" s="83" t="e">
        <f t="shared" si="36"/>
        <v>#DIV/0!</v>
      </c>
      <c r="E2323" s="72">
        <f>ROW()</f>
        <v>2323</v>
      </c>
      <c r="K2323" s="73">
        <v>38146</v>
      </c>
      <c r="L2323" s="72">
        <v>1.19</v>
      </c>
      <c r="M2323" s="73">
        <v>38142</v>
      </c>
      <c r="N2323" s="72">
        <v>2.1619999999999999</v>
      </c>
      <c r="O2323" s="73">
        <v>38147</v>
      </c>
      <c r="P2323" s="72">
        <v>2.8940000000000001</v>
      </c>
      <c r="Q2323" s="73"/>
      <c r="S2323" s="73">
        <v>38154</v>
      </c>
      <c r="T2323" s="72">
        <v>3.5869999999999997</v>
      </c>
      <c r="U2323" s="73">
        <v>38483</v>
      </c>
      <c r="V2323" s="72">
        <v>3.573</v>
      </c>
      <c r="W2323" s="73">
        <v>38796</v>
      </c>
      <c r="X2323" s="72">
        <v>4.3920000000000003</v>
      </c>
      <c r="Y2323" s="73"/>
    </row>
    <row r="2324" spans="4:25">
      <c r="D2324" s="83" t="e">
        <f t="shared" si="36"/>
        <v>#DIV/0!</v>
      </c>
      <c r="E2324" s="72">
        <f>ROW()</f>
        <v>2324</v>
      </c>
      <c r="K2324" s="73">
        <v>38147</v>
      </c>
      <c r="L2324" s="72">
        <v>1.23</v>
      </c>
      <c r="M2324" s="73">
        <v>38145</v>
      </c>
      <c r="N2324" s="72">
        <v>2.19</v>
      </c>
      <c r="O2324" s="73">
        <v>38148</v>
      </c>
      <c r="P2324" s="72">
        <v>2.9609999999999999</v>
      </c>
      <c r="Q2324" s="73"/>
      <c r="S2324" s="73">
        <v>38155</v>
      </c>
      <c r="T2324" s="72">
        <v>3.6240000000000001</v>
      </c>
      <c r="U2324" s="73">
        <v>38484</v>
      </c>
      <c r="V2324" s="72">
        <v>3.6320000000000001</v>
      </c>
      <c r="W2324" s="73">
        <v>38797</v>
      </c>
      <c r="X2324" s="72">
        <v>4.4180000000000001</v>
      </c>
      <c r="Y2324" s="73"/>
    </row>
    <row r="2325" spans="4:25">
      <c r="D2325" s="83" t="e">
        <f t="shared" si="36"/>
        <v>#DIV/0!</v>
      </c>
      <c r="E2325" s="72">
        <f>ROW()</f>
        <v>2325</v>
      </c>
      <c r="K2325" s="73">
        <v>38148</v>
      </c>
      <c r="L2325" s="72">
        <v>1.32</v>
      </c>
      <c r="M2325" s="73">
        <v>38146</v>
      </c>
      <c r="N2325" s="72">
        <v>2.0720000000000001</v>
      </c>
      <c r="O2325" s="73">
        <v>38149</v>
      </c>
      <c r="P2325" s="72">
        <v>2.9689999999999999</v>
      </c>
      <c r="Q2325" s="73"/>
      <c r="S2325" s="73">
        <v>38156</v>
      </c>
      <c r="T2325" s="72">
        <v>3.593</v>
      </c>
      <c r="U2325" s="73">
        <v>38485</v>
      </c>
      <c r="V2325" s="72">
        <v>3.58</v>
      </c>
      <c r="W2325" s="73">
        <v>38798</v>
      </c>
      <c r="X2325" s="72">
        <v>4.4729999999999999</v>
      </c>
      <c r="Y2325" s="73"/>
    </row>
    <row r="2326" spans="4:25">
      <c r="D2326" s="83" t="e">
        <f t="shared" si="36"/>
        <v>#DIV/0!</v>
      </c>
      <c r="E2326" s="72">
        <f>ROW()</f>
        <v>2326</v>
      </c>
      <c r="K2326" s="73">
        <v>38149</v>
      </c>
      <c r="L2326" s="72">
        <v>1.38</v>
      </c>
      <c r="M2326" s="73">
        <v>38147</v>
      </c>
      <c r="N2326" s="72">
        <v>2.1320000000000001</v>
      </c>
      <c r="O2326" s="73">
        <v>38152</v>
      </c>
      <c r="P2326" s="72">
        <v>3.0059999999999998</v>
      </c>
      <c r="Q2326" s="73"/>
      <c r="S2326" s="73">
        <v>38159</v>
      </c>
      <c r="T2326" s="72">
        <v>3.6310000000000002</v>
      </c>
      <c r="U2326" s="73">
        <v>38489</v>
      </c>
      <c r="V2326" s="72">
        <v>3.6989999999999998</v>
      </c>
      <c r="W2326" s="73">
        <v>38799</v>
      </c>
      <c r="X2326" s="72">
        <v>4.4740000000000002</v>
      </c>
      <c r="Y2326" s="73"/>
    </row>
    <row r="2327" spans="4:25">
      <c r="D2327" s="83" t="e">
        <f t="shared" si="36"/>
        <v>#DIV/0!</v>
      </c>
      <c r="E2327" s="72">
        <f>ROW()</f>
        <v>2327</v>
      </c>
      <c r="K2327" s="73">
        <v>38152</v>
      </c>
      <c r="L2327" s="72">
        <v>1.41</v>
      </c>
      <c r="M2327" s="73">
        <v>38148</v>
      </c>
      <c r="N2327" s="72">
        <v>2.2189999999999999</v>
      </c>
      <c r="O2327" s="73">
        <v>38153</v>
      </c>
      <c r="P2327" s="72">
        <v>3.0739999999999998</v>
      </c>
      <c r="Q2327" s="73"/>
      <c r="S2327" s="73">
        <v>38161</v>
      </c>
      <c r="T2327" s="72">
        <v>3.7320000000000002</v>
      </c>
      <c r="U2327" s="73">
        <v>38490</v>
      </c>
      <c r="V2327" s="72">
        <v>3.7029999999999998</v>
      </c>
      <c r="W2327" s="73">
        <v>38800</v>
      </c>
      <c r="X2327" s="72">
        <v>4.5359999999999996</v>
      </c>
      <c r="Y2327" s="73"/>
    </row>
    <row r="2328" spans="4:25">
      <c r="D2328" s="83" t="e">
        <f t="shared" si="36"/>
        <v>#DIV/0!</v>
      </c>
      <c r="E2328" s="72">
        <f>ROW()</f>
        <v>2328</v>
      </c>
      <c r="K2328" s="73">
        <v>38153</v>
      </c>
      <c r="L2328" s="72">
        <v>1.49</v>
      </c>
      <c r="M2328" s="73">
        <v>38149</v>
      </c>
      <c r="N2328" s="72">
        <v>2.2519999999999998</v>
      </c>
      <c r="O2328" s="73">
        <v>38154</v>
      </c>
      <c r="P2328" s="72">
        <v>2.8860000000000001</v>
      </c>
      <c r="Q2328" s="73"/>
      <c r="S2328" s="73">
        <v>38162</v>
      </c>
      <c r="T2328" s="72">
        <v>3.698</v>
      </c>
      <c r="U2328" s="73">
        <v>38491</v>
      </c>
      <c r="V2328" s="72">
        <v>3.7829999999999999</v>
      </c>
      <c r="W2328" s="73">
        <v>38803</v>
      </c>
      <c r="X2328" s="72">
        <v>4.4859999999999998</v>
      </c>
      <c r="Y2328" s="73"/>
    </row>
    <row r="2329" spans="4:25">
      <c r="D2329" s="83" t="e">
        <f t="shared" si="36"/>
        <v>#DIV/0!</v>
      </c>
      <c r="E2329" s="72">
        <f>ROW()</f>
        <v>2329</v>
      </c>
      <c r="K2329" s="73">
        <v>38154</v>
      </c>
      <c r="L2329" s="72">
        <v>1.37</v>
      </c>
      <c r="M2329" s="73">
        <v>38152</v>
      </c>
      <c r="N2329" s="72">
        <v>2.298</v>
      </c>
      <c r="O2329" s="73">
        <v>38155</v>
      </c>
      <c r="P2329" s="72">
        <v>2.9290000000000003</v>
      </c>
      <c r="Q2329" s="73"/>
      <c r="S2329" s="73">
        <v>38163</v>
      </c>
      <c r="T2329" s="72">
        <v>3.601</v>
      </c>
      <c r="U2329" s="73">
        <v>38492</v>
      </c>
      <c r="V2329" s="72">
        <v>3.742</v>
      </c>
      <c r="W2329" s="73">
        <v>38804</v>
      </c>
      <c r="X2329" s="72">
        <v>4.4779999999999998</v>
      </c>
      <c r="Y2329" s="73"/>
    </row>
    <row r="2330" spans="4:25">
      <c r="D2330" s="83" t="e">
        <f t="shared" si="36"/>
        <v>#DIV/0!</v>
      </c>
      <c r="E2330" s="72">
        <f>ROW()</f>
        <v>2330</v>
      </c>
      <c r="K2330" s="73">
        <v>38155</v>
      </c>
      <c r="L2330" s="72">
        <v>1.43</v>
      </c>
      <c r="M2330" s="73">
        <v>38153</v>
      </c>
      <c r="N2330" s="72">
        <v>2.37</v>
      </c>
      <c r="O2330" s="73">
        <v>38156</v>
      </c>
      <c r="P2330" s="72">
        <v>2.8959999999999999</v>
      </c>
      <c r="Q2330" s="73"/>
      <c r="S2330" s="73">
        <v>38166</v>
      </c>
      <c r="T2330" s="72">
        <v>3.5990000000000002</v>
      </c>
      <c r="U2330" s="73">
        <v>38495</v>
      </c>
      <c r="V2330" s="72">
        <v>3.6739999999999999</v>
      </c>
      <c r="W2330" s="73">
        <v>38805</v>
      </c>
      <c r="X2330" s="72">
        <v>4.5359999999999996</v>
      </c>
      <c r="Y2330" s="73"/>
    </row>
    <row r="2331" spans="4:25">
      <c r="D2331" s="83" t="e">
        <f t="shared" si="36"/>
        <v>#DIV/0!</v>
      </c>
      <c r="E2331" s="72">
        <f>ROW()</f>
        <v>2331</v>
      </c>
      <c r="K2331" s="73">
        <v>38156</v>
      </c>
      <c r="L2331" s="72">
        <v>1.37</v>
      </c>
      <c r="M2331" s="73">
        <v>38154</v>
      </c>
      <c r="N2331" s="72">
        <v>2.1949999999999998</v>
      </c>
      <c r="O2331" s="73">
        <v>38159</v>
      </c>
      <c r="P2331" s="72">
        <v>2.9319999999999999</v>
      </c>
      <c r="Q2331" s="73"/>
      <c r="S2331" s="73">
        <v>38167</v>
      </c>
      <c r="T2331" s="72">
        <v>3.738</v>
      </c>
      <c r="U2331" s="73">
        <v>38496</v>
      </c>
      <c r="V2331" s="72">
        <v>3.5369999999999999</v>
      </c>
      <c r="W2331" s="73">
        <v>38806</v>
      </c>
      <c r="X2331" s="72">
        <v>4.5280000000000005</v>
      </c>
      <c r="Y2331" s="73"/>
    </row>
    <row r="2332" spans="4:25">
      <c r="D2332" s="83" t="e">
        <f t="shared" si="36"/>
        <v>#DIV/0!</v>
      </c>
      <c r="E2332" s="72">
        <f>ROW()</f>
        <v>2332</v>
      </c>
      <c r="K2332" s="73">
        <v>38159</v>
      </c>
      <c r="L2332" s="72">
        <v>1.3900000000000001</v>
      </c>
      <c r="M2332" s="73">
        <v>38155</v>
      </c>
      <c r="N2332" s="72">
        <v>2.2560000000000002</v>
      </c>
      <c r="O2332" s="73">
        <v>38161</v>
      </c>
      <c r="P2332" s="72">
        <v>2.9529999999999998</v>
      </c>
      <c r="Q2332" s="73"/>
      <c r="S2332" s="73">
        <v>38168</v>
      </c>
      <c r="T2332" s="72">
        <v>3.718</v>
      </c>
      <c r="U2332" s="73">
        <v>38497</v>
      </c>
      <c r="V2332" s="72">
        <v>3.4870000000000001</v>
      </c>
      <c r="W2332" s="73">
        <v>38807</v>
      </c>
      <c r="X2332" s="72">
        <v>4.5750000000000002</v>
      </c>
      <c r="Y2332" s="73"/>
    </row>
    <row r="2333" spans="4:25">
      <c r="D2333" s="83" t="e">
        <f t="shared" si="36"/>
        <v>#DIV/0!</v>
      </c>
      <c r="E2333" s="72">
        <f>ROW()</f>
        <v>2333</v>
      </c>
      <c r="K2333" s="73">
        <v>38161</v>
      </c>
      <c r="L2333" s="72">
        <v>1.3900000000000001</v>
      </c>
      <c r="M2333" s="73">
        <v>38156</v>
      </c>
      <c r="N2333" s="72">
        <v>2.2080000000000002</v>
      </c>
      <c r="O2333" s="73">
        <v>38162</v>
      </c>
      <c r="P2333" s="72">
        <v>2.9169999999999998</v>
      </c>
      <c r="Q2333" s="73"/>
      <c r="S2333" s="73">
        <v>38170</v>
      </c>
      <c r="T2333" s="72">
        <v>3.5670000000000002</v>
      </c>
      <c r="U2333" s="73">
        <v>38498</v>
      </c>
      <c r="V2333" s="72">
        <v>3.496</v>
      </c>
      <c r="W2333" s="73">
        <v>38810</v>
      </c>
      <c r="X2333" s="72">
        <v>4.5869999999999997</v>
      </c>
      <c r="Y2333" s="73"/>
    </row>
    <row r="2334" spans="4:25">
      <c r="D2334" s="83" t="e">
        <f t="shared" si="36"/>
        <v>#DIV/0!</v>
      </c>
      <c r="E2334" s="72">
        <f>ROW()</f>
        <v>2334</v>
      </c>
      <c r="K2334" s="73">
        <v>38162</v>
      </c>
      <c r="L2334" s="72">
        <v>1.35</v>
      </c>
      <c r="M2334" s="73">
        <v>38159</v>
      </c>
      <c r="N2334" s="72">
        <v>2.2370000000000001</v>
      </c>
      <c r="O2334" s="73">
        <v>38163</v>
      </c>
      <c r="P2334" s="72">
        <v>2.798</v>
      </c>
      <c r="Q2334" s="73"/>
      <c r="S2334" s="73">
        <v>38173</v>
      </c>
      <c r="T2334" s="72">
        <v>3.484</v>
      </c>
      <c r="U2334" s="73">
        <v>38499</v>
      </c>
      <c r="V2334" s="72">
        <v>3.49</v>
      </c>
      <c r="W2334" s="73">
        <v>38811</v>
      </c>
      <c r="X2334" s="72">
        <v>4.6070000000000002</v>
      </c>
      <c r="Y2334" s="73"/>
    </row>
    <row r="2335" spans="4:25">
      <c r="D2335" s="83" t="e">
        <f t="shared" si="36"/>
        <v>#DIV/0!</v>
      </c>
      <c r="E2335" s="72">
        <f>ROW()</f>
        <v>2335</v>
      </c>
      <c r="K2335" s="73">
        <v>38163</v>
      </c>
      <c r="L2335" s="72">
        <v>1.22</v>
      </c>
      <c r="M2335" s="73">
        <v>38161</v>
      </c>
      <c r="N2335" s="72">
        <v>2.266</v>
      </c>
      <c r="O2335" s="73">
        <v>38166</v>
      </c>
      <c r="P2335" s="72">
        <v>2.7679999999999998</v>
      </c>
      <c r="Q2335" s="73"/>
      <c r="S2335" s="73">
        <v>38174</v>
      </c>
      <c r="T2335" s="72">
        <v>3.488</v>
      </c>
      <c r="U2335" s="73">
        <v>38502</v>
      </c>
      <c r="V2335" s="72">
        <v>3.4740000000000002</v>
      </c>
      <c r="W2335" s="73">
        <v>38812</v>
      </c>
      <c r="X2335" s="72">
        <v>4.6070000000000002</v>
      </c>
      <c r="Y2335" s="73"/>
    </row>
    <row r="2336" spans="4:25">
      <c r="D2336" s="83" t="e">
        <f t="shared" si="36"/>
        <v>#DIV/0!</v>
      </c>
      <c r="E2336" s="72">
        <f>ROW()</f>
        <v>2336</v>
      </c>
      <c r="K2336" s="73">
        <v>38166</v>
      </c>
      <c r="L2336" s="72">
        <v>1.18</v>
      </c>
      <c r="M2336" s="73">
        <v>38162</v>
      </c>
      <c r="N2336" s="72">
        <v>2.206</v>
      </c>
      <c r="O2336" s="73">
        <v>38167</v>
      </c>
      <c r="P2336" s="72">
        <v>2.9050000000000002</v>
      </c>
      <c r="Q2336" s="73"/>
      <c r="S2336" s="73">
        <v>38175</v>
      </c>
      <c r="T2336" s="72">
        <v>3.5419999999999998</v>
      </c>
      <c r="U2336" s="73">
        <v>38503</v>
      </c>
      <c r="V2336" s="72">
        <v>3.484</v>
      </c>
      <c r="W2336" s="73">
        <v>38813</v>
      </c>
      <c r="X2336" s="72">
        <v>4.577</v>
      </c>
      <c r="Y2336" s="73"/>
    </row>
    <row r="2337" spans="4:25">
      <c r="D2337" s="83" t="e">
        <f t="shared" si="36"/>
        <v>#DIV/0!</v>
      </c>
      <c r="E2337" s="72">
        <f>ROW()</f>
        <v>2337</v>
      </c>
      <c r="K2337" s="73">
        <v>38167</v>
      </c>
      <c r="L2337" s="72">
        <v>1.26</v>
      </c>
      <c r="M2337" s="73">
        <v>38163</v>
      </c>
      <c r="N2337" s="72">
        <v>2.08</v>
      </c>
      <c r="O2337" s="73">
        <v>38168</v>
      </c>
      <c r="P2337" s="72">
        <v>2.8959999999999999</v>
      </c>
      <c r="Q2337" s="73"/>
      <c r="S2337" s="73">
        <v>38176</v>
      </c>
      <c r="T2337" s="72">
        <v>3.5259999999999998</v>
      </c>
      <c r="U2337" s="73">
        <v>38504</v>
      </c>
      <c r="V2337" s="72">
        <v>3.4510000000000001</v>
      </c>
      <c r="W2337" s="73">
        <v>38814</v>
      </c>
      <c r="X2337" s="72">
        <v>4.6150000000000002</v>
      </c>
      <c r="Y2337" s="73"/>
    </row>
    <row r="2338" spans="4:25">
      <c r="D2338" s="83" t="e">
        <f t="shared" si="36"/>
        <v>#DIV/0!</v>
      </c>
      <c r="E2338" s="72">
        <f>ROW()</f>
        <v>2338</v>
      </c>
      <c r="K2338" s="73">
        <v>38168</v>
      </c>
      <c r="L2338" s="72">
        <v>1.37</v>
      </c>
      <c r="M2338" s="73">
        <v>38166</v>
      </c>
      <c r="N2338" s="72">
        <v>2.048</v>
      </c>
      <c r="O2338" s="73">
        <v>38170</v>
      </c>
      <c r="P2338" s="72">
        <v>2.754</v>
      </c>
      <c r="Q2338" s="73"/>
      <c r="S2338" s="73">
        <v>38177</v>
      </c>
      <c r="T2338" s="72">
        <v>3.51</v>
      </c>
      <c r="U2338" s="73">
        <v>38505</v>
      </c>
      <c r="V2338" s="72">
        <v>3.4489999999999998</v>
      </c>
      <c r="W2338" s="73">
        <v>38817</v>
      </c>
      <c r="X2338" s="72">
        <v>4.673</v>
      </c>
      <c r="Y2338" s="73"/>
    </row>
    <row r="2339" spans="4:25">
      <c r="D2339" s="83" t="e">
        <f t="shared" si="36"/>
        <v>#DIV/0!</v>
      </c>
      <c r="E2339" s="72">
        <f>ROW()</f>
        <v>2339</v>
      </c>
      <c r="K2339" s="73">
        <v>38170</v>
      </c>
      <c r="L2339" s="72">
        <v>1.31</v>
      </c>
      <c r="M2339" s="73">
        <v>38167</v>
      </c>
      <c r="N2339" s="72">
        <v>2.17</v>
      </c>
      <c r="O2339" s="73">
        <v>38173</v>
      </c>
      <c r="P2339" s="72">
        <v>2.6480000000000001</v>
      </c>
      <c r="Q2339" s="73"/>
      <c r="S2339" s="73">
        <v>38180</v>
      </c>
      <c r="T2339" s="72">
        <v>3.4969999999999999</v>
      </c>
      <c r="U2339" s="73">
        <v>38506</v>
      </c>
      <c r="V2339" s="72">
        <v>3.444</v>
      </c>
      <c r="W2339" s="73">
        <v>38818</v>
      </c>
      <c r="X2339" s="72">
        <v>4.6660000000000004</v>
      </c>
      <c r="Y2339" s="73"/>
    </row>
    <row r="2340" spans="4:25">
      <c r="D2340" s="83" t="e">
        <f t="shared" si="36"/>
        <v>#DIV/0!</v>
      </c>
      <c r="E2340" s="72">
        <f>ROW()</f>
        <v>2340</v>
      </c>
      <c r="K2340" s="73">
        <v>38173</v>
      </c>
      <c r="L2340" s="72">
        <v>1.23</v>
      </c>
      <c r="M2340" s="73">
        <v>38168</v>
      </c>
      <c r="N2340" s="72">
        <v>2.1709999999999998</v>
      </c>
      <c r="O2340" s="73">
        <v>38174</v>
      </c>
      <c r="P2340" s="72">
        <v>2.6459999999999999</v>
      </c>
      <c r="Q2340" s="73"/>
      <c r="S2340" s="73">
        <v>38181</v>
      </c>
      <c r="T2340" s="72">
        <v>3.5140000000000002</v>
      </c>
      <c r="U2340" s="73">
        <v>38509</v>
      </c>
      <c r="V2340" s="72">
        <v>3.4620000000000002</v>
      </c>
      <c r="W2340" s="73">
        <v>38819</v>
      </c>
      <c r="X2340" s="72">
        <v>4.6580000000000004</v>
      </c>
      <c r="Y2340" s="73"/>
    </row>
    <row r="2341" spans="4:25">
      <c r="D2341" s="83" t="e">
        <f t="shared" si="36"/>
        <v>#DIV/0!</v>
      </c>
      <c r="E2341" s="72">
        <f>ROW()</f>
        <v>2341</v>
      </c>
      <c r="K2341" s="73">
        <v>38174</v>
      </c>
      <c r="L2341" s="72">
        <v>1.22</v>
      </c>
      <c r="M2341" s="73">
        <v>38170</v>
      </c>
      <c r="N2341" s="72">
        <v>2.0550000000000002</v>
      </c>
      <c r="O2341" s="73">
        <v>38175</v>
      </c>
      <c r="P2341" s="72">
        <v>2.6890000000000001</v>
      </c>
      <c r="Q2341" s="73"/>
      <c r="S2341" s="73">
        <v>38182</v>
      </c>
      <c r="T2341" s="72">
        <v>3.528</v>
      </c>
      <c r="U2341" s="73">
        <v>38510</v>
      </c>
      <c r="V2341" s="72">
        <v>3.411</v>
      </c>
      <c r="W2341" s="73">
        <v>38820</v>
      </c>
      <c r="X2341" s="72">
        <v>4.702</v>
      </c>
      <c r="Y2341" s="73"/>
    </row>
    <row r="2342" spans="4:25">
      <c r="D2342" s="83" t="e">
        <f t="shared" si="36"/>
        <v>#DIV/0!</v>
      </c>
      <c r="E2342" s="72">
        <f>ROW()</f>
        <v>2342</v>
      </c>
      <c r="K2342" s="73">
        <v>38175</v>
      </c>
      <c r="L2342" s="72">
        <v>1.26</v>
      </c>
      <c r="M2342" s="73">
        <v>38173</v>
      </c>
      <c r="N2342" s="72">
        <v>1.9340000000000002</v>
      </c>
      <c r="O2342" s="73">
        <v>38176</v>
      </c>
      <c r="P2342" s="72">
        <v>2.6840000000000002</v>
      </c>
      <c r="Q2342" s="73"/>
      <c r="S2342" s="73">
        <v>38183</v>
      </c>
      <c r="T2342" s="72">
        <v>3.528</v>
      </c>
      <c r="U2342" s="73">
        <v>38511</v>
      </c>
      <c r="V2342" s="72">
        <v>3.3620000000000001</v>
      </c>
      <c r="W2342" s="73">
        <v>38821</v>
      </c>
      <c r="X2342" s="72">
        <v>4.702</v>
      </c>
      <c r="Y2342" s="73"/>
    </row>
    <row r="2343" spans="4:25">
      <c r="D2343" s="83" t="e">
        <f t="shared" si="36"/>
        <v>#DIV/0!</v>
      </c>
      <c r="E2343" s="72">
        <f>ROW()</f>
        <v>2343</v>
      </c>
      <c r="K2343" s="73">
        <v>38176</v>
      </c>
      <c r="L2343" s="72">
        <v>1.23</v>
      </c>
      <c r="M2343" s="73">
        <v>38174</v>
      </c>
      <c r="N2343" s="72">
        <v>1.9390000000000001</v>
      </c>
      <c r="O2343" s="73">
        <v>38177</v>
      </c>
      <c r="P2343" s="72">
        <v>2.6579999999999999</v>
      </c>
      <c r="Q2343" s="73"/>
      <c r="S2343" s="73">
        <v>38184</v>
      </c>
      <c r="T2343" s="72">
        <v>3.609</v>
      </c>
      <c r="U2343" s="73">
        <v>38512</v>
      </c>
      <c r="V2343" s="72">
        <v>3.3940000000000001</v>
      </c>
      <c r="W2343" s="73">
        <v>38824</v>
      </c>
      <c r="X2343" s="72">
        <v>4.702</v>
      </c>
      <c r="Y2343" s="73"/>
    </row>
    <row r="2344" spans="4:25">
      <c r="D2344" s="83" t="e">
        <f t="shared" si="36"/>
        <v>#DIV/0!</v>
      </c>
      <c r="E2344" s="72">
        <f>ROW()</f>
        <v>2344</v>
      </c>
      <c r="K2344" s="73">
        <v>38177</v>
      </c>
      <c r="L2344" s="72">
        <v>1.1100000000000001</v>
      </c>
      <c r="M2344" s="73">
        <v>38175</v>
      </c>
      <c r="N2344" s="72">
        <v>1.99</v>
      </c>
      <c r="O2344" s="73">
        <v>38180</v>
      </c>
      <c r="P2344" s="72">
        <v>2.6310000000000002</v>
      </c>
      <c r="Q2344" s="73"/>
      <c r="S2344" s="73">
        <v>38187</v>
      </c>
      <c r="T2344" s="72">
        <v>3.4729999999999999</v>
      </c>
      <c r="U2344" s="73">
        <v>38513</v>
      </c>
      <c r="V2344" s="72">
        <v>3.3940000000000001</v>
      </c>
      <c r="W2344" s="73">
        <v>38825</v>
      </c>
      <c r="X2344" s="72">
        <v>4.7329999999999997</v>
      </c>
      <c r="Y2344" s="73"/>
    </row>
    <row r="2345" spans="4:25">
      <c r="D2345" s="83" t="e">
        <f t="shared" si="36"/>
        <v>#DIV/0!</v>
      </c>
      <c r="E2345" s="72">
        <f>ROW()</f>
        <v>2345</v>
      </c>
      <c r="K2345" s="73">
        <v>38180</v>
      </c>
      <c r="L2345" s="72">
        <v>1.08</v>
      </c>
      <c r="M2345" s="73">
        <v>38176</v>
      </c>
      <c r="N2345" s="72">
        <v>1.968</v>
      </c>
      <c r="O2345" s="73">
        <v>38181</v>
      </c>
      <c r="P2345" s="72">
        <v>2.64</v>
      </c>
      <c r="Q2345" s="73"/>
      <c r="S2345" s="73">
        <v>38188</v>
      </c>
      <c r="T2345" s="72">
        <v>3.5049999999999999</v>
      </c>
      <c r="U2345" s="73">
        <v>38516</v>
      </c>
      <c r="V2345" s="72">
        <v>3.4580000000000002</v>
      </c>
      <c r="W2345" s="73">
        <v>38826</v>
      </c>
      <c r="X2345" s="72">
        <v>4.718</v>
      </c>
      <c r="Y2345" s="73"/>
    </row>
    <row r="2346" spans="4:25">
      <c r="D2346" s="83" t="e">
        <f t="shared" si="36"/>
        <v>#DIV/0!</v>
      </c>
      <c r="E2346" s="72">
        <f>ROW()</f>
        <v>2346</v>
      </c>
      <c r="K2346" s="73">
        <v>38181</v>
      </c>
      <c r="L2346" s="72">
        <v>1.1000000000000001</v>
      </c>
      <c r="M2346" s="73">
        <v>38177</v>
      </c>
      <c r="N2346" s="72">
        <v>1.9180000000000001</v>
      </c>
      <c r="O2346" s="73">
        <v>38182</v>
      </c>
      <c r="P2346" s="72">
        <v>2.6310000000000002</v>
      </c>
      <c r="Q2346" s="73"/>
      <c r="S2346" s="73">
        <v>38189</v>
      </c>
      <c r="T2346" s="72">
        <v>3.6040000000000001</v>
      </c>
      <c r="U2346" s="73">
        <v>38517</v>
      </c>
      <c r="V2346" s="72">
        <v>3.4550000000000001</v>
      </c>
      <c r="W2346" s="73">
        <v>38827</v>
      </c>
      <c r="X2346" s="72">
        <v>4.7679999999999998</v>
      </c>
      <c r="Y2346" s="73"/>
    </row>
    <row r="2347" spans="4:25">
      <c r="D2347" s="83" t="e">
        <f t="shared" si="36"/>
        <v>#DIV/0!</v>
      </c>
      <c r="E2347" s="72">
        <f>ROW()</f>
        <v>2347</v>
      </c>
      <c r="K2347" s="73">
        <v>38182</v>
      </c>
      <c r="L2347" s="72">
        <v>1.0900000000000001</v>
      </c>
      <c r="M2347" s="73">
        <v>38180</v>
      </c>
      <c r="N2347" s="72">
        <v>1.8740000000000001</v>
      </c>
      <c r="O2347" s="73">
        <v>38183</v>
      </c>
      <c r="P2347" s="72">
        <v>2.6429999999999998</v>
      </c>
      <c r="Q2347" s="73"/>
      <c r="S2347" s="73">
        <v>38190</v>
      </c>
      <c r="T2347" s="72">
        <v>3.645</v>
      </c>
      <c r="U2347" s="73">
        <v>38518</v>
      </c>
      <c r="V2347" s="72">
        <v>3.4740000000000002</v>
      </c>
      <c r="W2347" s="73">
        <v>38828</v>
      </c>
      <c r="X2347" s="72">
        <v>4.7869999999999999</v>
      </c>
      <c r="Y2347" s="73"/>
    </row>
    <row r="2348" spans="4:25">
      <c r="D2348" s="83" t="e">
        <f t="shared" si="36"/>
        <v>#DIV/0!</v>
      </c>
      <c r="E2348" s="72">
        <f>ROW()</f>
        <v>2348</v>
      </c>
      <c r="K2348" s="73">
        <v>38183</v>
      </c>
      <c r="L2348" s="72">
        <v>1.0900000000000001</v>
      </c>
      <c r="M2348" s="73">
        <v>38181</v>
      </c>
      <c r="N2348" s="72">
        <v>1.879</v>
      </c>
      <c r="O2348" s="73">
        <v>38184</v>
      </c>
      <c r="P2348" s="72">
        <v>2.7429999999999999</v>
      </c>
      <c r="Q2348" s="73"/>
      <c r="S2348" s="73">
        <v>38191</v>
      </c>
      <c r="T2348" s="72">
        <v>3.67</v>
      </c>
      <c r="U2348" s="73">
        <v>38519</v>
      </c>
      <c r="V2348" s="72">
        <v>3.476</v>
      </c>
      <c r="W2348" s="73">
        <v>38831</v>
      </c>
      <c r="X2348" s="72">
        <v>4.7809999999999997</v>
      </c>
      <c r="Y2348" s="73"/>
    </row>
    <row r="2349" spans="4:25">
      <c r="D2349" s="83" t="e">
        <f t="shared" si="36"/>
        <v>#DIV/0!</v>
      </c>
      <c r="E2349" s="72">
        <f>ROW()</f>
        <v>2349</v>
      </c>
      <c r="K2349" s="73">
        <v>38184</v>
      </c>
      <c r="L2349" s="72">
        <v>1.18</v>
      </c>
      <c r="M2349" s="73">
        <v>38182</v>
      </c>
      <c r="N2349" s="72">
        <v>1.879</v>
      </c>
      <c r="O2349" s="73">
        <v>38187</v>
      </c>
      <c r="P2349" s="72">
        <v>2.597</v>
      </c>
      <c r="Q2349" s="73"/>
      <c r="S2349" s="73">
        <v>38194</v>
      </c>
      <c r="T2349" s="72">
        <v>3.653</v>
      </c>
      <c r="U2349" s="73">
        <v>38520</v>
      </c>
      <c r="V2349" s="72">
        <v>3.4430000000000001</v>
      </c>
      <c r="W2349" s="73">
        <v>38832</v>
      </c>
      <c r="X2349" s="72">
        <v>4.7240000000000002</v>
      </c>
      <c r="Y2349" s="73"/>
    </row>
    <row r="2350" spans="4:25">
      <c r="D2350" s="83" t="e">
        <f t="shared" si="36"/>
        <v>#DIV/0!</v>
      </c>
      <c r="E2350" s="72">
        <f>ROW()</f>
        <v>2350</v>
      </c>
      <c r="K2350" s="73">
        <v>38187</v>
      </c>
      <c r="L2350" s="72">
        <v>1.1100000000000001</v>
      </c>
      <c r="M2350" s="73">
        <v>38183</v>
      </c>
      <c r="N2350" s="72">
        <v>1.88</v>
      </c>
      <c r="O2350" s="73">
        <v>38188</v>
      </c>
      <c r="P2350" s="72">
        <v>2.63</v>
      </c>
      <c r="Q2350" s="73"/>
      <c r="S2350" s="73">
        <v>38195</v>
      </c>
      <c r="T2350" s="72">
        <v>3.6920000000000002</v>
      </c>
      <c r="U2350" s="73">
        <v>38523</v>
      </c>
      <c r="V2350" s="72">
        <v>3.444</v>
      </c>
      <c r="W2350" s="73">
        <v>38833</v>
      </c>
      <c r="X2350" s="72">
        <v>4.8029999999999999</v>
      </c>
      <c r="Y2350" s="73"/>
    </row>
    <row r="2351" spans="4:25">
      <c r="D2351" s="83" t="e">
        <f t="shared" si="36"/>
        <v>#DIV/0!</v>
      </c>
      <c r="E2351" s="72">
        <f>ROW()</f>
        <v>2351</v>
      </c>
      <c r="K2351" s="73">
        <v>38188</v>
      </c>
      <c r="L2351" s="72">
        <v>1.1200000000000001</v>
      </c>
      <c r="M2351" s="73">
        <v>38184</v>
      </c>
      <c r="N2351" s="72">
        <v>1.9929999999999999</v>
      </c>
      <c r="O2351" s="73">
        <v>38189</v>
      </c>
      <c r="P2351" s="72">
        <v>2.7370000000000001</v>
      </c>
      <c r="Q2351" s="73"/>
      <c r="S2351" s="73">
        <v>38196</v>
      </c>
      <c r="T2351" s="72">
        <v>3.8109999999999999</v>
      </c>
      <c r="U2351" s="73">
        <v>38524</v>
      </c>
      <c r="V2351" s="72">
        <v>3.464</v>
      </c>
      <c r="W2351" s="73">
        <v>38834</v>
      </c>
      <c r="X2351" s="72">
        <v>4.8419999999999996</v>
      </c>
      <c r="Y2351" s="73"/>
    </row>
    <row r="2352" spans="4:25">
      <c r="D2352" s="83" t="e">
        <f t="shared" si="36"/>
        <v>#DIV/0!</v>
      </c>
      <c r="E2352" s="72">
        <f>ROW()</f>
        <v>2352</v>
      </c>
      <c r="K2352" s="73">
        <v>38189</v>
      </c>
      <c r="L2352" s="72">
        <v>1.19</v>
      </c>
      <c r="M2352" s="73">
        <v>38187</v>
      </c>
      <c r="N2352" s="72">
        <v>1.875</v>
      </c>
      <c r="O2352" s="73">
        <v>38190</v>
      </c>
      <c r="P2352" s="72">
        <v>2.8129999999999997</v>
      </c>
      <c r="Q2352" s="73"/>
      <c r="S2352" s="73">
        <v>38197</v>
      </c>
      <c r="T2352" s="72">
        <v>3.82</v>
      </c>
      <c r="U2352" s="73">
        <v>38525</v>
      </c>
      <c r="V2352" s="72">
        <v>3.4239999999999999</v>
      </c>
      <c r="W2352" s="73">
        <v>38835</v>
      </c>
      <c r="X2352" s="72">
        <v>4.8029999999999999</v>
      </c>
      <c r="Y2352" s="73"/>
    </row>
    <row r="2353" spans="4:25">
      <c r="D2353" s="83" t="e">
        <f t="shared" si="36"/>
        <v>#DIV/0!</v>
      </c>
      <c r="E2353" s="72">
        <f>ROW()</f>
        <v>2353</v>
      </c>
      <c r="K2353" s="73">
        <v>38190</v>
      </c>
      <c r="L2353" s="72">
        <v>1.25</v>
      </c>
      <c r="M2353" s="73">
        <v>38188</v>
      </c>
      <c r="N2353" s="72">
        <v>1.915</v>
      </c>
      <c r="O2353" s="73">
        <v>38191</v>
      </c>
      <c r="P2353" s="72">
        <v>2.9969999999999999</v>
      </c>
      <c r="Q2353" s="73"/>
      <c r="S2353" s="73">
        <v>38198</v>
      </c>
      <c r="T2353" s="72">
        <v>3.7679999999999998</v>
      </c>
      <c r="U2353" s="73">
        <v>38526</v>
      </c>
      <c r="V2353" s="72">
        <v>3.3519999999999999</v>
      </c>
      <c r="W2353" s="73">
        <v>38838</v>
      </c>
      <c r="X2353" s="72">
        <v>4.8029999999999999</v>
      </c>
      <c r="Y2353" s="73"/>
    </row>
    <row r="2354" spans="4:25">
      <c r="D2354" s="83" t="e">
        <f t="shared" si="36"/>
        <v>#DIV/0!</v>
      </c>
      <c r="E2354" s="72">
        <f>ROW()</f>
        <v>2354</v>
      </c>
      <c r="K2354" s="73">
        <v>38191</v>
      </c>
      <c r="L2354" s="72">
        <v>1.26</v>
      </c>
      <c r="M2354" s="73">
        <v>38189</v>
      </c>
      <c r="N2354" s="72">
        <v>2.0230000000000001</v>
      </c>
      <c r="O2354" s="73">
        <v>38194</v>
      </c>
      <c r="P2354" s="72">
        <v>2.99</v>
      </c>
      <c r="Q2354" s="73"/>
      <c r="S2354" s="73">
        <v>38201</v>
      </c>
      <c r="T2354" s="72">
        <v>3.6989999999999998</v>
      </c>
      <c r="U2354" s="73">
        <v>38527</v>
      </c>
      <c r="V2354" s="72">
        <v>3.3959999999999999</v>
      </c>
      <c r="W2354" s="73">
        <v>38839</v>
      </c>
      <c r="X2354" s="72">
        <v>4.8860000000000001</v>
      </c>
      <c r="Y2354" s="73"/>
    </row>
    <row r="2355" spans="4:25">
      <c r="D2355" s="83" t="e">
        <f t="shared" si="36"/>
        <v>#DIV/0!</v>
      </c>
      <c r="E2355" s="72">
        <f>ROW()</f>
        <v>2355</v>
      </c>
      <c r="K2355" s="73">
        <v>38194</v>
      </c>
      <c r="L2355" s="72">
        <v>1.28</v>
      </c>
      <c r="M2355" s="73">
        <v>38190</v>
      </c>
      <c r="N2355" s="72">
        <v>2.0859999999999999</v>
      </c>
      <c r="O2355" s="73">
        <v>38195</v>
      </c>
      <c r="P2355" s="72">
        <v>3.024</v>
      </c>
      <c r="Q2355" s="73"/>
      <c r="S2355" s="73">
        <v>38202</v>
      </c>
      <c r="T2355" s="72">
        <v>3.706</v>
      </c>
      <c r="U2355" s="73">
        <v>38530</v>
      </c>
      <c r="V2355" s="72">
        <v>3.3890000000000002</v>
      </c>
      <c r="W2355" s="73">
        <v>38840</v>
      </c>
      <c r="X2355" s="72">
        <v>4.8710000000000004</v>
      </c>
      <c r="Y2355" s="73"/>
    </row>
    <row r="2356" spans="4:25">
      <c r="D2356" s="83" t="e">
        <f t="shared" si="36"/>
        <v>#DIV/0!</v>
      </c>
      <c r="E2356" s="72">
        <f>ROW()</f>
        <v>2356</v>
      </c>
      <c r="K2356" s="73">
        <v>38195</v>
      </c>
      <c r="L2356" s="72">
        <v>1.29</v>
      </c>
      <c r="M2356" s="73">
        <v>38191</v>
      </c>
      <c r="N2356" s="72">
        <v>2.1269999999999998</v>
      </c>
      <c r="O2356" s="73">
        <v>38196</v>
      </c>
      <c r="P2356" s="72">
        <v>3.14</v>
      </c>
      <c r="Q2356" s="73"/>
      <c r="S2356" s="73">
        <v>38203</v>
      </c>
      <c r="T2356" s="72">
        <v>3.7149999999999999</v>
      </c>
      <c r="U2356" s="73">
        <v>38531</v>
      </c>
      <c r="V2356" s="72">
        <v>3.399</v>
      </c>
      <c r="W2356" s="73">
        <v>38841</v>
      </c>
      <c r="X2356" s="72">
        <v>4.8860000000000001</v>
      </c>
      <c r="Y2356" s="73"/>
    </row>
    <row r="2357" spans="4:25">
      <c r="D2357" s="83" t="e">
        <f t="shared" si="36"/>
        <v>#DIV/0!</v>
      </c>
      <c r="E2357" s="72">
        <f>ROW()</f>
        <v>2357</v>
      </c>
      <c r="K2357" s="73">
        <v>38196</v>
      </c>
      <c r="L2357" s="72">
        <v>1.5</v>
      </c>
      <c r="M2357" s="73">
        <v>38194</v>
      </c>
      <c r="N2357" s="72">
        <v>2.1339999999999999</v>
      </c>
      <c r="O2357" s="73">
        <v>38197</v>
      </c>
      <c r="P2357" s="72">
        <v>3.1909999999999998</v>
      </c>
      <c r="Q2357" s="73"/>
      <c r="S2357" s="73">
        <v>38204</v>
      </c>
      <c r="T2357" s="72">
        <v>3.7170000000000001</v>
      </c>
      <c r="U2357" s="73">
        <v>38532</v>
      </c>
      <c r="V2357" s="72">
        <v>3.44</v>
      </c>
      <c r="W2357" s="73">
        <v>38842</v>
      </c>
      <c r="X2357" s="72">
        <v>4.8860000000000001</v>
      </c>
      <c r="Y2357" s="73"/>
    </row>
    <row r="2358" spans="4:25">
      <c r="D2358" s="83" t="e">
        <f t="shared" si="36"/>
        <v>#DIV/0!</v>
      </c>
      <c r="E2358" s="72">
        <f>ROW()</f>
        <v>2358</v>
      </c>
      <c r="K2358" s="73">
        <v>38197</v>
      </c>
      <c r="L2358" s="72">
        <v>1.63</v>
      </c>
      <c r="M2358" s="73">
        <v>38195</v>
      </c>
      <c r="N2358" s="72">
        <v>2.1640000000000001</v>
      </c>
      <c r="O2358" s="73">
        <v>38198</v>
      </c>
      <c r="P2358" s="72">
        <v>3.129</v>
      </c>
      <c r="Q2358" s="73"/>
      <c r="S2358" s="73">
        <v>38205</v>
      </c>
      <c r="T2358" s="72">
        <v>3.641</v>
      </c>
      <c r="U2358" s="73">
        <v>38533</v>
      </c>
      <c r="V2358" s="72">
        <v>3.4169999999999998</v>
      </c>
      <c r="W2358" s="73">
        <v>38845</v>
      </c>
      <c r="X2358" s="72">
        <v>4.8529999999999998</v>
      </c>
      <c r="Y2358" s="73"/>
    </row>
    <row r="2359" spans="4:25">
      <c r="D2359" s="83" t="e">
        <f t="shared" si="36"/>
        <v>#DIV/0!</v>
      </c>
      <c r="E2359" s="72">
        <f>ROW()</f>
        <v>2359</v>
      </c>
      <c r="K2359" s="73">
        <v>38198</v>
      </c>
      <c r="L2359" s="72">
        <v>1.63</v>
      </c>
      <c r="M2359" s="73">
        <v>38196</v>
      </c>
      <c r="N2359" s="72">
        <v>2.2800000000000002</v>
      </c>
      <c r="O2359" s="73">
        <v>38201</v>
      </c>
      <c r="P2359" s="72">
        <v>3.0609999999999999</v>
      </c>
      <c r="Q2359" s="73"/>
      <c r="S2359" s="73">
        <v>38208</v>
      </c>
      <c r="T2359" s="72">
        <v>3.4039999999999999</v>
      </c>
      <c r="U2359" s="73">
        <v>38534</v>
      </c>
      <c r="V2359" s="72">
        <v>3.4169999999999998</v>
      </c>
      <c r="W2359" s="73">
        <v>38846</v>
      </c>
      <c r="X2359" s="72">
        <v>4.8739999999999997</v>
      </c>
      <c r="Y2359" s="73"/>
    </row>
    <row r="2360" spans="4:25">
      <c r="D2360" s="83" t="e">
        <f t="shared" si="36"/>
        <v>#DIV/0!</v>
      </c>
      <c r="E2360" s="72">
        <f>ROW()</f>
        <v>2360</v>
      </c>
      <c r="K2360" s="73">
        <v>38201</v>
      </c>
      <c r="L2360" s="72">
        <v>1.62</v>
      </c>
      <c r="M2360" s="73">
        <v>38197</v>
      </c>
      <c r="N2360" s="72">
        <v>2.3679999999999999</v>
      </c>
      <c r="O2360" s="73">
        <v>38202</v>
      </c>
      <c r="P2360" s="72">
        <v>3.0680000000000001</v>
      </c>
      <c r="Q2360" s="73"/>
      <c r="S2360" s="73">
        <v>38209</v>
      </c>
      <c r="T2360" s="72">
        <v>3.4950000000000001</v>
      </c>
      <c r="U2360" s="73">
        <v>38537</v>
      </c>
      <c r="V2360" s="72">
        <v>3.4710000000000001</v>
      </c>
      <c r="W2360" s="73">
        <v>38847</v>
      </c>
      <c r="X2360" s="72">
        <v>4.8870000000000005</v>
      </c>
      <c r="Y2360" s="73"/>
    </row>
    <row r="2361" spans="4:25">
      <c r="D2361" s="83" t="e">
        <f t="shared" si="36"/>
        <v>#DIV/0!</v>
      </c>
      <c r="E2361" s="72">
        <f>ROW()</f>
        <v>2361</v>
      </c>
      <c r="K2361" s="73">
        <v>38202</v>
      </c>
      <c r="L2361" s="72">
        <v>1.6</v>
      </c>
      <c r="M2361" s="73">
        <v>38198</v>
      </c>
      <c r="N2361" s="72">
        <v>2.3170000000000002</v>
      </c>
      <c r="O2361" s="73">
        <v>38203</v>
      </c>
      <c r="P2361" s="72">
        <v>3.0710000000000002</v>
      </c>
      <c r="Q2361" s="73"/>
      <c r="S2361" s="73">
        <v>38210</v>
      </c>
      <c r="T2361" s="72">
        <v>3.5339999999999998</v>
      </c>
      <c r="U2361" s="73">
        <v>38538</v>
      </c>
      <c r="V2361" s="72">
        <v>3.5049999999999999</v>
      </c>
      <c r="W2361" s="73">
        <v>38848</v>
      </c>
      <c r="X2361" s="72">
        <v>4.8559999999999999</v>
      </c>
      <c r="Y2361" s="73"/>
    </row>
    <row r="2362" spans="4:25">
      <c r="D2362" s="83" t="e">
        <f t="shared" si="36"/>
        <v>#DIV/0!</v>
      </c>
      <c r="E2362" s="72">
        <f>ROW()</f>
        <v>2362</v>
      </c>
      <c r="K2362" s="73">
        <v>38203</v>
      </c>
      <c r="L2362" s="72">
        <v>1.6099999999999999</v>
      </c>
      <c r="M2362" s="73">
        <v>38201</v>
      </c>
      <c r="N2362" s="72">
        <v>2.29</v>
      </c>
      <c r="O2362" s="73">
        <v>38204</v>
      </c>
      <c r="P2362" s="72">
        <v>3.0819999999999999</v>
      </c>
      <c r="Q2362" s="73"/>
      <c r="S2362" s="73">
        <v>38211</v>
      </c>
      <c r="T2362" s="72">
        <v>3.431</v>
      </c>
      <c r="U2362" s="73">
        <v>38539</v>
      </c>
      <c r="V2362" s="72">
        <v>3.488</v>
      </c>
      <c r="W2362" s="73">
        <v>38849</v>
      </c>
      <c r="X2362" s="72">
        <v>4.88</v>
      </c>
      <c r="Y2362" s="73"/>
    </row>
    <row r="2363" spans="4:25">
      <c r="D2363" s="83" t="e">
        <f t="shared" si="36"/>
        <v>#DIV/0!</v>
      </c>
      <c r="E2363" s="72">
        <f>ROW()</f>
        <v>2363</v>
      </c>
      <c r="K2363" s="73">
        <v>38204</v>
      </c>
      <c r="L2363" s="72">
        <v>1.6400000000000001</v>
      </c>
      <c r="M2363" s="73">
        <v>38202</v>
      </c>
      <c r="N2363" s="72">
        <v>2.2850000000000001</v>
      </c>
      <c r="O2363" s="73">
        <v>38205</v>
      </c>
      <c r="P2363" s="72">
        <v>2.9889999999999999</v>
      </c>
      <c r="Q2363" s="73"/>
      <c r="S2363" s="73">
        <v>38212</v>
      </c>
      <c r="T2363" s="72">
        <v>3.4510000000000001</v>
      </c>
      <c r="U2363" s="73">
        <v>38540</v>
      </c>
      <c r="V2363" s="72">
        <v>3.4649999999999999</v>
      </c>
      <c r="W2363" s="73">
        <v>38852</v>
      </c>
      <c r="X2363" s="72">
        <v>4.9559999999999995</v>
      </c>
      <c r="Y2363" s="73"/>
    </row>
    <row r="2364" spans="4:25">
      <c r="D2364" s="83" t="e">
        <f t="shared" si="36"/>
        <v>#DIV/0!</v>
      </c>
      <c r="E2364" s="72">
        <f>ROW()</f>
        <v>2364</v>
      </c>
      <c r="K2364" s="73">
        <v>38205</v>
      </c>
      <c r="L2364" s="72">
        <v>1.51</v>
      </c>
      <c r="M2364" s="73">
        <v>38203</v>
      </c>
      <c r="N2364" s="72">
        <v>2.3090000000000002</v>
      </c>
      <c r="O2364" s="73">
        <v>38208</v>
      </c>
      <c r="P2364" s="72">
        <v>2.7359999999999998</v>
      </c>
      <c r="Q2364" s="73"/>
      <c r="S2364" s="73">
        <v>38215</v>
      </c>
      <c r="T2364" s="72">
        <v>3.387</v>
      </c>
      <c r="U2364" s="73">
        <v>38541</v>
      </c>
      <c r="V2364" s="72">
        <v>3.4380000000000002</v>
      </c>
      <c r="W2364" s="73">
        <v>38853</v>
      </c>
      <c r="X2364" s="72">
        <v>4.9320000000000004</v>
      </c>
      <c r="Y2364" s="73"/>
    </row>
    <row r="2365" spans="4:25">
      <c r="D2365" s="83" t="e">
        <f t="shared" si="36"/>
        <v>#DIV/0!</v>
      </c>
      <c r="E2365" s="72">
        <f>ROW()</f>
        <v>2365</v>
      </c>
      <c r="K2365" s="73">
        <v>38208</v>
      </c>
      <c r="L2365" s="72">
        <v>1.29</v>
      </c>
      <c r="M2365" s="73">
        <v>38204</v>
      </c>
      <c r="N2365" s="72">
        <v>2.3279999999999998</v>
      </c>
      <c r="O2365" s="73">
        <v>38209</v>
      </c>
      <c r="P2365" s="72">
        <v>2.8650000000000002</v>
      </c>
      <c r="Q2365" s="73"/>
      <c r="S2365" s="73">
        <v>38216</v>
      </c>
      <c r="T2365" s="72">
        <v>3.371</v>
      </c>
      <c r="U2365" s="73">
        <v>38544</v>
      </c>
      <c r="V2365" s="72">
        <v>3.4580000000000002</v>
      </c>
      <c r="W2365" s="73">
        <v>38854</v>
      </c>
      <c r="X2365" s="72">
        <v>4.8609999999999998</v>
      </c>
      <c r="Y2365" s="73"/>
    </row>
    <row r="2366" spans="4:25">
      <c r="D2366" s="83" t="e">
        <f t="shared" si="36"/>
        <v>#DIV/0!</v>
      </c>
      <c r="E2366" s="72">
        <f>ROW()</f>
        <v>2366</v>
      </c>
      <c r="K2366" s="73">
        <v>38209</v>
      </c>
      <c r="L2366" s="72">
        <v>1.44</v>
      </c>
      <c r="M2366" s="73">
        <v>38205</v>
      </c>
      <c r="N2366" s="72">
        <v>2.1930000000000001</v>
      </c>
      <c r="O2366" s="73">
        <v>38210</v>
      </c>
      <c r="P2366" s="72">
        <v>2.8959999999999999</v>
      </c>
      <c r="Q2366" s="73"/>
      <c r="S2366" s="73">
        <v>38217</v>
      </c>
      <c r="T2366" s="72">
        <v>3.3029999999999999</v>
      </c>
      <c r="U2366" s="73">
        <v>38545</v>
      </c>
      <c r="V2366" s="72">
        <v>3.431</v>
      </c>
      <c r="W2366" s="73">
        <v>38855</v>
      </c>
      <c r="X2366" s="72">
        <v>4.9000000000000004</v>
      </c>
      <c r="Y2366" s="73"/>
    </row>
    <row r="2367" spans="4:25">
      <c r="D2367" s="83" t="e">
        <f t="shared" si="36"/>
        <v>#DIV/0!</v>
      </c>
      <c r="E2367" s="72">
        <f>ROW()</f>
        <v>2367</v>
      </c>
      <c r="K2367" s="73">
        <v>38210</v>
      </c>
      <c r="L2367" s="72">
        <v>1.46</v>
      </c>
      <c r="M2367" s="73">
        <v>38208</v>
      </c>
      <c r="N2367" s="72">
        <v>1.907</v>
      </c>
      <c r="O2367" s="73">
        <v>38211</v>
      </c>
      <c r="P2367" s="72">
        <v>2.7519999999999998</v>
      </c>
      <c r="Q2367" s="73"/>
      <c r="S2367" s="73">
        <v>38218</v>
      </c>
      <c r="T2367" s="72">
        <v>3.2869999999999999</v>
      </c>
      <c r="U2367" s="73">
        <v>38546</v>
      </c>
      <c r="V2367" s="72">
        <v>3.4660000000000002</v>
      </c>
      <c r="W2367" s="73">
        <v>38856</v>
      </c>
      <c r="X2367" s="72">
        <v>4.8529999999999998</v>
      </c>
      <c r="Y2367" s="73"/>
    </row>
    <row r="2368" spans="4:25">
      <c r="D2368" s="83" t="e">
        <f t="shared" si="36"/>
        <v>#DIV/0!</v>
      </c>
      <c r="E2368" s="72">
        <f>ROW()</f>
        <v>2368</v>
      </c>
      <c r="K2368" s="73">
        <v>38211</v>
      </c>
      <c r="L2368" s="72">
        <v>1.29</v>
      </c>
      <c r="M2368" s="73">
        <v>38209</v>
      </c>
      <c r="N2368" s="72">
        <v>2.0720000000000001</v>
      </c>
      <c r="O2368" s="73">
        <v>38212</v>
      </c>
      <c r="P2368" s="72">
        <v>2.7789999999999999</v>
      </c>
      <c r="Q2368" s="73"/>
      <c r="S2368" s="73">
        <v>38219</v>
      </c>
      <c r="T2368" s="72">
        <v>3.1720000000000002</v>
      </c>
      <c r="U2368" s="73">
        <v>38547</v>
      </c>
      <c r="V2368" s="72">
        <v>3.556</v>
      </c>
      <c r="W2368" s="73">
        <v>38859</v>
      </c>
      <c r="X2368" s="72">
        <v>4.8769999999999998</v>
      </c>
      <c r="Y2368" s="73"/>
    </row>
    <row r="2369" spans="4:25">
      <c r="D2369" s="83" t="e">
        <f t="shared" si="36"/>
        <v>#DIV/0!</v>
      </c>
      <c r="E2369" s="72">
        <f>ROW()</f>
        <v>2369</v>
      </c>
      <c r="K2369" s="73">
        <v>38212</v>
      </c>
      <c r="L2369" s="72">
        <v>1.33</v>
      </c>
      <c r="M2369" s="73">
        <v>38210</v>
      </c>
      <c r="N2369" s="72">
        <v>2.12</v>
      </c>
      <c r="O2369" s="73">
        <v>38215</v>
      </c>
      <c r="P2369" s="72">
        <v>2.7029999999999998</v>
      </c>
      <c r="Q2369" s="73"/>
      <c r="S2369" s="73">
        <v>38222</v>
      </c>
      <c r="T2369" s="72">
        <v>3.2229999999999999</v>
      </c>
      <c r="U2369" s="73">
        <v>38548</v>
      </c>
      <c r="V2369" s="72">
        <v>3.5529999999999999</v>
      </c>
      <c r="W2369" s="73">
        <v>38860</v>
      </c>
      <c r="X2369" s="72">
        <v>4.8789999999999996</v>
      </c>
      <c r="Y2369" s="73"/>
    </row>
    <row r="2370" spans="4:25">
      <c r="D2370" s="83" t="e">
        <f t="shared" si="36"/>
        <v>#DIV/0!</v>
      </c>
      <c r="E2370" s="72">
        <f>ROW()</f>
        <v>2370</v>
      </c>
      <c r="K2370" s="73">
        <v>38215</v>
      </c>
      <c r="L2370" s="72">
        <v>1.29</v>
      </c>
      <c r="M2370" s="73">
        <v>38211</v>
      </c>
      <c r="N2370" s="72">
        <v>2.1349999999999998</v>
      </c>
      <c r="O2370" s="73">
        <v>38216</v>
      </c>
      <c r="P2370" s="72">
        <v>2.6850000000000001</v>
      </c>
      <c r="Q2370" s="73"/>
      <c r="S2370" s="73">
        <v>38223</v>
      </c>
      <c r="T2370" s="72">
        <v>3.2789999999999999</v>
      </c>
      <c r="U2370" s="73">
        <v>38551</v>
      </c>
      <c r="V2370" s="72">
        <v>3.573</v>
      </c>
      <c r="W2370" s="73">
        <v>38861</v>
      </c>
      <c r="X2370" s="72">
        <v>4.8789999999999996</v>
      </c>
      <c r="Y2370" s="73"/>
    </row>
    <row r="2371" spans="4:25">
      <c r="D2371" s="83" t="e">
        <f t="shared" si="36"/>
        <v>#DIV/0!</v>
      </c>
      <c r="E2371" s="72">
        <f>ROW()</f>
        <v>2371</v>
      </c>
      <c r="K2371" s="73">
        <v>38216</v>
      </c>
      <c r="L2371" s="72">
        <v>1.29</v>
      </c>
      <c r="M2371" s="73">
        <v>38212</v>
      </c>
      <c r="N2371" s="72">
        <v>2.1760000000000002</v>
      </c>
      <c r="O2371" s="73">
        <v>38217</v>
      </c>
      <c r="P2371" s="72">
        <v>2.63</v>
      </c>
      <c r="Q2371" s="73"/>
      <c r="S2371" s="73">
        <v>38224</v>
      </c>
      <c r="T2371" s="72">
        <v>3.2359999999999998</v>
      </c>
      <c r="U2371" s="73">
        <v>38552</v>
      </c>
      <c r="V2371" s="72">
        <v>3.601</v>
      </c>
      <c r="W2371" s="73">
        <v>38862</v>
      </c>
      <c r="X2371" s="72">
        <v>4.8769999999999998</v>
      </c>
      <c r="Y2371" s="73"/>
    </row>
    <row r="2372" spans="4:25">
      <c r="D2372" s="83" t="e">
        <f t="shared" si="36"/>
        <v>#DIV/0!</v>
      </c>
      <c r="E2372" s="72">
        <f>ROW()</f>
        <v>2372</v>
      </c>
      <c r="K2372" s="73">
        <v>38217</v>
      </c>
      <c r="L2372" s="72">
        <v>1.27</v>
      </c>
      <c r="M2372" s="73">
        <v>38215</v>
      </c>
      <c r="N2372" s="72">
        <v>2.105</v>
      </c>
      <c r="O2372" s="73">
        <v>38218</v>
      </c>
      <c r="P2372" s="72">
        <v>2.6059999999999999</v>
      </c>
      <c r="Q2372" s="73"/>
      <c r="S2372" s="73">
        <v>38225</v>
      </c>
      <c r="T2372" s="72">
        <v>3.222</v>
      </c>
      <c r="U2372" s="73">
        <v>38553</v>
      </c>
      <c r="V2372" s="72">
        <v>3.5990000000000002</v>
      </c>
      <c r="W2372" s="73">
        <v>38863</v>
      </c>
      <c r="X2372" s="72">
        <v>4.8769999999999998</v>
      </c>
      <c r="Y2372" s="73"/>
    </row>
    <row r="2373" spans="4:25">
      <c r="D2373" s="83" t="e">
        <f t="shared" si="36"/>
        <v>#DIV/0!</v>
      </c>
      <c r="E2373" s="72">
        <f>ROW()</f>
        <v>2373</v>
      </c>
      <c r="K2373" s="73">
        <v>38218</v>
      </c>
      <c r="L2373" s="72">
        <v>1.23</v>
      </c>
      <c r="M2373" s="73">
        <v>38216</v>
      </c>
      <c r="N2373" s="72">
        <v>2.0640000000000001</v>
      </c>
      <c r="O2373" s="73">
        <v>38219</v>
      </c>
      <c r="P2373" s="72">
        <v>2.4689999999999999</v>
      </c>
      <c r="Q2373" s="73"/>
      <c r="S2373" s="73">
        <v>38226</v>
      </c>
      <c r="T2373" s="72">
        <v>3.2530000000000001</v>
      </c>
      <c r="U2373" s="73">
        <v>38554</v>
      </c>
      <c r="V2373" s="72">
        <v>3.5880000000000001</v>
      </c>
      <c r="W2373" s="73">
        <v>38866</v>
      </c>
      <c r="X2373" s="72">
        <v>4.8769999999999998</v>
      </c>
      <c r="Y2373" s="73"/>
    </row>
    <row r="2374" spans="4:25">
      <c r="D2374" s="83" t="e">
        <f t="shared" si="36"/>
        <v>#DIV/0!</v>
      </c>
      <c r="E2374" s="72">
        <f>ROW()</f>
        <v>2374</v>
      </c>
      <c r="K2374" s="73">
        <v>38219</v>
      </c>
      <c r="L2374" s="72">
        <v>1.1100000000000001</v>
      </c>
      <c r="M2374" s="73">
        <v>38217</v>
      </c>
      <c r="N2374" s="72">
        <v>2.016</v>
      </c>
      <c r="O2374" s="73">
        <v>38222</v>
      </c>
      <c r="P2374" s="72">
        <v>2.5190000000000001</v>
      </c>
      <c r="Q2374" s="73"/>
      <c r="S2374" s="73">
        <v>38229</v>
      </c>
      <c r="T2374" s="72">
        <v>3.2570000000000001</v>
      </c>
      <c r="U2374" s="73">
        <v>38555</v>
      </c>
      <c r="V2374" s="72">
        <v>3.669</v>
      </c>
      <c r="W2374" s="73">
        <v>38867</v>
      </c>
      <c r="X2374" s="72">
        <v>4.8879999999999999</v>
      </c>
      <c r="Y2374" s="73"/>
    </row>
    <row r="2375" spans="4:25">
      <c r="D2375" s="83" t="e">
        <f t="shared" si="36"/>
        <v>#DIV/0!</v>
      </c>
      <c r="E2375" s="72">
        <f>ROW()</f>
        <v>2375</v>
      </c>
      <c r="K2375" s="73">
        <v>38222</v>
      </c>
      <c r="L2375" s="72">
        <v>1.17</v>
      </c>
      <c r="M2375" s="73">
        <v>38218</v>
      </c>
      <c r="N2375" s="72">
        <v>2</v>
      </c>
      <c r="O2375" s="73">
        <v>38223</v>
      </c>
      <c r="P2375" s="72">
        <v>2.5869999999999997</v>
      </c>
      <c r="Q2375" s="73"/>
      <c r="S2375" s="73">
        <v>38230</v>
      </c>
      <c r="T2375" s="72">
        <v>3.214</v>
      </c>
      <c r="U2375" s="73">
        <v>38558</v>
      </c>
      <c r="V2375" s="72">
        <v>3.6310000000000002</v>
      </c>
      <c r="W2375" s="73">
        <v>38869</v>
      </c>
      <c r="X2375" s="72">
        <v>4.9370000000000003</v>
      </c>
      <c r="Y2375" s="73"/>
    </row>
    <row r="2376" spans="4:25">
      <c r="D2376" s="83" t="e">
        <f t="shared" si="36"/>
        <v>#DIV/0!</v>
      </c>
      <c r="E2376" s="72">
        <f>ROW()</f>
        <v>2376</v>
      </c>
      <c r="K2376" s="73">
        <v>38223</v>
      </c>
      <c r="L2376" s="72">
        <v>1.24</v>
      </c>
      <c r="M2376" s="73">
        <v>38219</v>
      </c>
      <c r="N2376" s="72">
        <v>1.855</v>
      </c>
      <c r="O2376" s="73">
        <v>38224</v>
      </c>
      <c r="P2376" s="72">
        <v>2.532</v>
      </c>
      <c r="Q2376" s="73"/>
      <c r="S2376" s="73">
        <v>38231</v>
      </c>
      <c r="T2376" s="72">
        <v>3.1549999999999998</v>
      </c>
      <c r="U2376" s="73">
        <v>38559</v>
      </c>
      <c r="V2376" s="72">
        <v>3.665</v>
      </c>
      <c r="W2376" s="73">
        <v>38870</v>
      </c>
      <c r="X2376" s="72">
        <v>4.88</v>
      </c>
      <c r="Y2376" s="73"/>
    </row>
    <row r="2377" spans="4:25">
      <c r="D2377" s="83" t="e">
        <f t="shared" si="36"/>
        <v>#DIV/0!</v>
      </c>
      <c r="E2377" s="72">
        <f>ROW()</f>
        <v>2377</v>
      </c>
      <c r="K2377" s="73">
        <v>38224</v>
      </c>
      <c r="L2377" s="72">
        <v>1.24</v>
      </c>
      <c r="M2377" s="73">
        <v>38222</v>
      </c>
      <c r="N2377" s="72">
        <v>1.9039999999999999</v>
      </c>
      <c r="O2377" s="73">
        <v>38225</v>
      </c>
      <c r="P2377" s="72">
        <v>2.524</v>
      </c>
      <c r="Q2377" s="73"/>
      <c r="S2377" s="73">
        <v>38232</v>
      </c>
      <c r="T2377" s="72">
        <v>3.15</v>
      </c>
      <c r="U2377" s="73">
        <v>38560</v>
      </c>
      <c r="V2377" s="72">
        <v>3.6989999999999998</v>
      </c>
      <c r="W2377" s="73">
        <v>38873</v>
      </c>
      <c r="X2377" s="72">
        <v>4.7649999999999997</v>
      </c>
      <c r="Y2377" s="73"/>
    </row>
    <row r="2378" spans="4:25">
      <c r="D2378" s="83" t="e">
        <f t="shared" si="36"/>
        <v>#DIV/0!</v>
      </c>
      <c r="E2378" s="72">
        <f>ROW()</f>
        <v>2378</v>
      </c>
      <c r="K2378" s="73">
        <v>38225</v>
      </c>
      <c r="L2378" s="72">
        <v>1.25</v>
      </c>
      <c r="M2378" s="73">
        <v>38223</v>
      </c>
      <c r="N2378" s="72">
        <v>1.9809999999999999</v>
      </c>
      <c r="O2378" s="73">
        <v>38226</v>
      </c>
      <c r="P2378" s="72">
        <v>2.5649999999999999</v>
      </c>
      <c r="Q2378" s="73"/>
      <c r="S2378" s="73">
        <v>38233</v>
      </c>
      <c r="T2378" s="72">
        <v>3.1789999999999998</v>
      </c>
      <c r="U2378" s="73">
        <v>38561</v>
      </c>
      <c r="V2378" s="72">
        <v>3.7199999999999998</v>
      </c>
      <c r="W2378" s="73">
        <v>38874</v>
      </c>
      <c r="X2378" s="72">
        <v>4.8040000000000003</v>
      </c>
      <c r="Y2378" s="73"/>
    </row>
    <row r="2379" spans="4:25">
      <c r="D2379" s="83" t="e">
        <f t="shared" si="36"/>
        <v>#DIV/0!</v>
      </c>
      <c r="E2379" s="72">
        <f>ROW()</f>
        <v>2379</v>
      </c>
      <c r="K2379" s="73">
        <v>38226</v>
      </c>
      <c r="L2379" s="72">
        <v>1.31</v>
      </c>
      <c r="M2379" s="73">
        <v>38224</v>
      </c>
      <c r="N2379" s="72">
        <v>1.9279999999999999</v>
      </c>
      <c r="O2379" s="73">
        <v>38229</v>
      </c>
      <c r="P2379" s="72">
        <v>2.5739999999999998</v>
      </c>
      <c r="Q2379" s="73"/>
      <c r="S2379" s="73">
        <v>38236</v>
      </c>
      <c r="T2379" s="72">
        <v>3.2919999999999998</v>
      </c>
      <c r="U2379" s="73">
        <v>38562</v>
      </c>
      <c r="V2379" s="72">
        <v>3.6840000000000002</v>
      </c>
      <c r="W2379" s="73">
        <v>38875</v>
      </c>
      <c r="X2379" s="72">
        <v>4.8179999999999996</v>
      </c>
      <c r="Y2379" s="73"/>
    </row>
    <row r="2380" spans="4:25">
      <c r="D2380" s="83" t="e">
        <f t="shared" si="36"/>
        <v>#DIV/0!</v>
      </c>
      <c r="E2380" s="72">
        <f>ROW()</f>
        <v>2380</v>
      </c>
      <c r="K2380" s="73">
        <v>38229</v>
      </c>
      <c r="L2380" s="72">
        <v>1.32</v>
      </c>
      <c r="M2380" s="73">
        <v>38225</v>
      </c>
      <c r="N2380" s="72">
        <v>1.9220000000000002</v>
      </c>
      <c r="O2380" s="73">
        <v>38230</v>
      </c>
      <c r="P2380" s="72">
        <v>2.5499999999999998</v>
      </c>
      <c r="Q2380" s="73"/>
      <c r="S2380" s="73">
        <v>38237</v>
      </c>
      <c r="T2380" s="72">
        <v>3.3050000000000002</v>
      </c>
      <c r="U2380" s="73">
        <v>38565</v>
      </c>
      <c r="V2380" s="72">
        <v>3.7560000000000002</v>
      </c>
      <c r="W2380" s="73">
        <v>38876</v>
      </c>
      <c r="X2380" s="72">
        <v>4.8309999999999995</v>
      </c>
      <c r="Y2380" s="73"/>
    </row>
    <row r="2381" spans="4:25">
      <c r="D2381" s="83" t="e">
        <f t="shared" si="36"/>
        <v>#DIV/0!</v>
      </c>
      <c r="E2381" s="72">
        <f>ROW()</f>
        <v>2381</v>
      </c>
      <c r="K2381" s="73">
        <v>38230</v>
      </c>
      <c r="L2381" s="72">
        <v>1.34</v>
      </c>
      <c r="M2381" s="73">
        <v>38226</v>
      </c>
      <c r="N2381" s="72">
        <v>1.9790000000000001</v>
      </c>
      <c r="O2381" s="73">
        <v>38231</v>
      </c>
      <c r="P2381" s="72">
        <v>2.4969999999999999</v>
      </c>
      <c r="Q2381" s="73"/>
      <c r="S2381" s="73">
        <v>38238</v>
      </c>
      <c r="T2381" s="72">
        <v>3.2570000000000001</v>
      </c>
      <c r="U2381" s="73">
        <v>38566</v>
      </c>
      <c r="V2381" s="72">
        <v>3.786</v>
      </c>
      <c r="W2381" s="73">
        <v>38877</v>
      </c>
      <c r="X2381" s="72">
        <v>4.7919999999999998</v>
      </c>
      <c r="Y2381" s="73"/>
    </row>
    <row r="2382" spans="4:25">
      <c r="D2382" s="83" t="e">
        <f t="shared" ref="D2382:D2445" si="37">LN(B2382/B2381)</f>
        <v>#DIV/0!</v>
      </c>
      <c r="E2382" s="72">
        <f>ROW()</f>
        <v>2382</v>
      </c>
      <c r="K2382" s="73">
        <v>38231</v>
      </c>
      <c r="L2382" s="72">
        <v>1.34</v>
      </c>
      <c r="M2382" s="73">
        <v>38229</v>
      </c>
      <c r="N2382" s="72">
        <v>1.988</v>
      </c>
      <c r="O2382" s="73">
        <v>38232</v>
      </c>
      <c r="P2382" s="72">
        <v>2.4900000000000002</v>
      </c>
      <c r="Q2382" s="73"/>
      <c r="S2382" s="73">
        <v>38239</v>
      </c>
      <c r="T2382" s="72">
        <v>3.161</v>
      </c>
      <c r="U2382" s="73">
        <v>38567</v>
      </c>
      <c r="V2382" s="72">
        <v>3.867</v>
      </c>
      <c r="W2382" s="73">
        <v>38880</v>
      </c>
      <c r="X2382" s="72">
        <v>4.7569999999999997</v>
      </c>
      <c r="Y2382" s="73"/>
    </row>
    <row r="2383" spans="4:25">
      <c r="D2383" s="83" t="e">
        <f t="shared" si="37"/>
        <v>#DIV/0!</v>
      </c>
      <c r="E2383" s="72">
        <f>ROW()</f>
        <v>2383</v>
      </c>
      <c r="K2383" s="73">
        <v>38232</v>
      </c>
      <c r="L2383" s="72">
        <v>1.34</v>
      </c>
      <c r="M2383" s="73">
        <v>38230</v>
      </c>
      <c r="N2383" s="72">
        <v>1.976</v>
      </c>
      <c r="O2383" s="73">
        <v>38233</v>
      </c>
      <c r="P2383" s="72">
        <v>2.496</v>
      </c>
      <c r="Q2383" s="73"/>
      <c r="S2383" s="73">
        <v>38240</v>
      </c>
      <c r="T2383" s="72">
        <v>3.1539999999999999</v>
      </c>
      <c r="U2383" s="73">
        <v>38568</v>
      </c>
      <c r="V2383" s="72">
        <v>3.8570000000000002</v>
      </c>
      <c r="W2383" s="73">
        <v>38881</v>
      </c>
      <c r="X2383" s="72">
        <v>4.7300000000000004</v>
      </c>
      <c r="Y2383" s="73"/>
    </row>
    <row r="2384" spans="4:25">
      <c r="D2384" s="83" t="e">
        <f t="shared" si="37"/>
        <v>#DIV/0!</v>
      </c>
      <c r="E2384" s="72">
        <f>ROW()</f>
        <v>2384</v>
      </c>
      <c r="K2384" s="73">
        <v>38233</v>
      </c>
      <c r="L2384" s="72">
        <v>1.32</v>
      </c>
      <c r="M2384" s="73">
        <v>38231</v>
      </c>
      <c r="N2384" s="72">
        <v>1.9340000000000002</v>
      </c>
      <c r="O2384" s="73">
        <v>38236</v>
      </c>
      <c r="P2384" s="72">
        <v>2.6230000000000002</v>
      </c>
      <c r="Q2384" s="73"/>
      <c r="S2384" s="73">
        <v>38243</v>
      </c>
      <c r="T2384" s="72">
        <v>3.1189999999999998</v>
      </c>
      <c r="U2384" s="73">
        <v>38569</v>
      </c>
      <c r="V2384" s="72">
        <v>3.9420000000000002</v>
      </c>
      <c r="W2384" s="73">
        <v>38882</v>
      </c>
      <c r="X2384" s="72">
        <v>4.7169999999999996</v>
      </c>
      <c r="Y2384" s="73"/>
    </row>
    <row r="2385" spans="4:25">
      <c r="D2385" s="83" t="e">
        <f t="shared" si="37"/>
        <v>#DIV/0!</v>
      </c>
      <c r="E2385" s="72">
        <f>ROW()</f>
        <v>2385</v>
      </c>
      <c r="K2385" s="73">
        <v>38236</v>
      </c>
      <c r="L2385" s="72">
        <v>1.45</v>
      </c>
      <c r="M2385" s="73">
        <v>38232</v>
      </c>
      <c r="N2385" s="72">
        <v>1.9430000000000001</v>
      </c>
      <c r="O2385" s="73">
        <v>38237</v>
      </c>
      <c r="P2385" s="72">
        <v>2.661</v>
      </c>
      <c r="Q2385" s="73"/>
      <c r="S2385" s="73">
        <v>38244</v>
      </c>
      <c r="T2385" s="72">
        <v>3.085</v>
      </c>
      <c r="U2385" s="73">
        <v>38572</v>
      </c>
      <c r="V2385" s="72">
        <v>4.0439999999999996</v>
      </c>
      <c r="W2385" s="73">
        <v>38883</v>
      </c>
      <c r="X2385" s="72">
        <v>4.7750000000000004</v>
      </c>
      <c r="Y2385" s="73"/>
    </row>
    <row r="2386" spans="4:25">
      <c r="D2386" s="83" t="e">
        <f t="shared" si="37"/>
        <v>#DIV/0!</v>
      </c>
      <c r="E2386" s="72">
        <f>ROW()</f>
        <v>2386</v>
      </c>
      <c r="K2386" s="73">
        <v>38237</v>
      </c>
      <c r="L2386" s="72">
        <v>1.54</v>
      </c>
      <c r="M2386" s="73">
        <v>38233</v>
      </c>
      <c r="N2386" s="72">
        <v>1.9319999999999999</v>
      </c>
      <c r="O2386" s="73">
        <v>38238</v>
      </c>
      <c r="P2386" s="72">
        <v>2.6219999999999999</v>
      </c>
      <c r="Q2386" s="73"/>
      <c r="S2386" s="73">
        <v>38245</v>
      </c>
      <c r="T2386" s="72">
        <v>2.9670000000000001</v>
      </c>
      <c r="U2386" s="73">
        <v>38573</v>
      </c>
      <c r="V2386" s="72">
        <v>4.0949999999999998</v>
      </c>
      <c r="W2386" s="73">
        <v>38884</v>
      </c>
      <c r="X2386" s="72">
        <v>4.798</v>
      </c>
      <c r="Y2386" s="73"/>
    </row>
    <row r="2387" spans="4:25">
      <c r="D2387" s="83" t="e">
        <f t="shared" si="37"/>
        <v>#DIV/0!</v>
      </c>
      <c r="E2387" s="72">
        <f>ROW()</f>
        <v>2387</v>
      </c>
      <c r="K2387" s="73">
        <v>38238</v>
      </c>
      <c r="L2387" s="72">
        <v>1.52</v>
      </c>
      <c r="M2387" s="73">
        <v>38236</v>
      </c>
      <c r="N2387" s="72">
        <v>2.0680000000000001</v>
      </c>
      <c r="O2387" s="73">
        <v>38239</v>
      </c>
      <c r="P2387" s="72">
        <v>2.5179999999999998</v>
      </c>
      <c r="Q2387" s="73"/>
      <c r="S2387" s="73">
        <v>38246</v>
      </c>
      <c r="T2387" s="72">
        <v>3.0249999999999999</v>
      </c>
      <c r="U2387" s="73">
        <v>38574</v>
      </c>
      <c r="V2387" s="72">
        <v>4.0540000000000003</v>
      </c>
      <c r="W2387" s="73">
        <v>38887</v>
      </c>
      <c r="X2387" s="72">
        <v>4.8259999999999996</v>
      </c>
      <c r="Y2387" s="73"/>
    </row>
    <row r="2388" spans="4:25">
      <c r="D2388" s="83" t="e">
        <f t="shared" si="37"/>
        <v>#DIV/0!</v>
      </c>
      <c r="E2388" s="72">
        <f>ROW()</f>
        <v>2388</v>
      </c>
      <c r="K2388" s="73">
        <v>38239</v>
      </c>
      <c r="L2388" s="72">
        <v>1.46</v>
      </c>
      <c r="M2388" s="73">
        <v>38237</v>
      </c>
      <c r="N2388" s="72">
        <v>2.1310000000000002</v>
      </c>
      <c r="O2388" s="73">
        <v>38240</v>
      </c>
      <c r="P2388" s="72">
        <v>2.4929999999999999</v>
      </c>
      <c r="Q2388" s="73"/>
      <c r="S2388" s="73">
        <v>38247</v>
      </c>
      <c r="T2388" s="72">
        <v>2.9239999999999999</v>
      </c>
      <c r="U2388" s="73">
        <v>38575</v>
      </c>
      <c r="V2388" s="72">
        <v>4.0330000000000004</v>
      </c>
      <c r="W2388" s="73">
        <v>38888</v>
      </c>
      <c r="X2388" s="72">
        <v>4.8499999999999996</v>
      </c>
      <c r="Y2388" s="73"/>
    </row>
    <row r="2389" spans="4:25">
      <c r="D2389" s="83" t="e">
        <f t="shared" si="37"/>
        <v>#DIV/0!</v>
      </c>
      <c r="E2389" s="72">
        <f>ROW()</f>
        <v>2389</v>
      </c>
      <c r="K2389" s="73">
        <v>38240</v>
      </c>
      <c r="L2389" s="72">
        <v>1.42</v>
      </c>
      <c r="M2389" s="73">
        <v>38238</v>
      </c>
      <c r="N2389" s="72">
        <v>2.109</v>
      </c>
      <c r="O2389" s="73">
        <v>38243</v>
      </c>
      <c r="P2389" s="72">
        <v>2.46</v>
      </c>
      <c r="Q2389" s="73"/>
      <c r="S2389" s="73">
        <v>38250</v>
      </c>
      <c r="T2389" s="72">
        <v>2.9950000000000001</v>
      </c>
      <c r="U2389" s="73">
        <v>38576</v>
      </c>
      <c r="V2389" s="72">
        <v>3.964</v>
      </c>
      <c r="W2389" s="73">
        <v>38889</v>
      </c>
      <c r="X2389" s="72">
        <v>4.8559999999999999</v>
      </c>
      <c r="Y2389" s="73"/>
    </row>
    <row r="2390" spans="4:25">
      <c r="D2390" s="83" t="e">
        <f t="shared" si="37"/>
        <v>#DIV/0!</v>
      </c>
      <c r="E2390" s="72">
        <f>ROW()</f>
        <v>2390</v>
      </c>
      <c r="K2390" s="73">
        <v>38243</v>
      </c>
      <c r="L2390" s="72">
        <v>1.38</v>
      </c>
      <c r="M2390" s="73">
        <v>38239</v>
      </c>
      <c r="N2390" s="72">
        <v>2.0179999999999998</v>
      </c>
      <c r="O2390" s="73">
        <v>38244</v>
      </c>
      <c r="P2390" s="72">
        <v>2.4390000000000001</v>
      </c>
      <c r="Q2390" s="73"/>
      <c r="S2390" s="73">
        <v>38251</v>
      </c>
      <c r="T2390" s="72">
        <v>2.9350000000000001</v>
      </c>
      <c r="U2390" s="73">
        <v>38579</v>
      </c>
      <c r="V2390" s="72">
        <v>3.9220000000000002</v>
      </c>
      <c r="W2390" s="73">
        <v>38890</v>
      </c>
      <c r="X2390" s="72">
        <v>4.8469999999999995</v>
      </c>
      <c r="Y2390" s="73"/>
    </row>
    <row r="2391" spans="4:25">
      <c r="D2391" s="83" t="e">
        <f t="shared" si="37"/>
        <v>#DIV/0!</v>
      </c>
      <c r="E2391" s="72">
        <f>ROW()</f>
        <v>2391</v>
      </c>
      <c r="K2391" s="73">
        <v>38244</v>
      </c>
      <c r="L2391" s="72">
        <v>1.37</v>
      </c>
      <c r="M2391" s="73">
        <v>38240</v>
      </c>
      <c r="N2391" s="72">
        <v>1.9750000000000001</v>
      </c>
      <c r="O2391" s="73">
        <v>38245</v>
      </c>
      <c r="P2391" s="72">
        <v>2.2959999999999998</v>
      </c>
      <c r="Q2391" s="73"/>
      <c r="S2391" s="73">
        <v>38252</v>
      </c>
      <c r="T2391" s="72">
        <v>2.9550000000000001</v>
      </c>
      <c r="U2391" s="73">
        <v>38580</v>
      </c>
      <c r="V2391" s="72">
        <v>3.9590000000000001</v>
      </c>
      <c r="W2391" s="73">
        <v>38891</v>
      </c>
      <c r="X2391" s="72">
        <v>4.9109999999999996</v>
      </c>
      <c r="Y2391" s="73"/>
    </row>
    <row r="2392" spans="4:25">
      <c r="D2392" s="83" t="e">
        <f t="shared" si="37"/>
        <v>#DIV/0!</v>
      </c>
      <c r="E2392" s="72">
        <f>ROW()</f>
        <v>2392</v>
      </c>
      <c r="K2392" s="73">
        <v>38245</v>
      </c>
      <c r="L2392" s="72">
        <v>1.1599999999999999</v>
      </c>
      <c r="M2392" s="73">
        <v>38243</v>
      </c>
      <c r="N2392" s="72">
        <v>1.94</v>
      </c>
      <c r="O2392" s="73">
        <v>38246</v>
      </c>
      <c r="P2392" s="72">
        <v>2.359</v>
      </c>
      <c r="Q2392" s="73"/>
      <c r="S2392" s="73">
        <v>38253</v>
      </c>
      <c r="T2392" s="72">
        <v>2.9009999999999998</v>
      </c>
      <c r="U2392" s="73">
        <v>38581</v>
      </c>
      <c r="V2392" s="72">
        <v>3.9379999999999997</v>
      </c>
      <c r="W2392" s="73">
        <v>38894</v>
      </c>
      <c r="X2392" s="72">
        <v>4.915</v>
      </c>
      <c r="Y2392" s="73"/>
    </row>
    <row r="2393" spans="4:25">
      <c r="D2393" s="83" t="e">
        <f t="shared" si="37"/>
        <v>#DIV/0!</v>
      </c>
      <c r="E2393" s="72">
        <f>ROW()</f>
        <v>2393</v>
      </c>
      <c r="K2393" s="73">
        <v>38246</v>
      </c>
      <c r="L2393" s="72">
        <v>1.26</v>
      </c>
      <c r="M2393" s="73">
        <v>38244</v>
      </c>
      <c r="N2393" s="72">
        <v>1.913</v>
      </c>
      <c r="O2393" s="73">
        <v>38247</v>
      </c>
      <c r="P2393" s="72">
        <v>2.2469999999999999</v>
      </c>
      <c r="Q2393" s="73"/>
      <c r="S2393" s="73">
        <v>38254</v>
      </c>
      <c r="T2393" s="72">
        <v>2.9210000000000003</v>
      </c>
      <c r="U2393" s="73">
        <v>38582</v>
      </c>
      <c r="V2393" s="72">
        <v>4.0220000000000002</v>
      </c>
      <c r="W2393" s="73">
        <v>38895</v>
      </c>
      <c r="X2393" s="72">
        <v>4.9030000000000005</v>
      </c>
      <c r="Y2393" s="73"/>
    </row>
    <row r="2394" spans="4:25">
      <c r="D2394" s="83" t="e">
        <f t="shared" si="37"/>
        <v>#DIV/0!</v>
      </c>
      <c r="E2394" s="72">
        <f>ROW()</f>
        <v>2394</v>
      </c>
      <c r="K2394" s="73">
        <v>38247</v>
      </c>
      <c r="L2394" s="72">
        <v>1.17</v>
      </c>
      <c r="M2394" s="73">
        <v>38245</v>
      </c>
      <c r="N2394" s="72">
        <v>1.7570000000000001</v>
      </c>
      <c r="O2394" s="73">
        <v>38250</v>
      </c>
      <c r="P2394" s="72">
        <v>2.3279999999999998</v>
      </c>
      <c r="Q2394" s="73"/>
      <c r="S2394" s="73">
        <v>38257</v>
      </c>
      <c r="T2394" s="72">
        <v>3.0009999999999999</v>
      </c>
      <c r="U2394" s="73">
        <v>38583</v>
      </c>
      <c r="V2394" s="72">
        <v>3.9769999999999999</v>
      </c>
      <c r="W2394" s="73">
        <v>38896</v>
      </c>
      <c r="X2394" s="72">
        <v>4.891</v>
      </c>
      <c r="Y2394" s="73"/>
    </row>
    <row r="2395" spans="4:25">
      <c r="D2395" s="83" t="e">
        <f t="shared" si="37"/>
        <v>#DIV/0!</v>
      </c>
      <c r="E2395" s="72">
        <f>ROW()</f>
        <v>2395</v>
      </c>
      <c r="K2395" s="73">
        <v>38250</v>
      </c>
      <c r="L2395" s="72">
        <v>1.26</v>
      </c>
      <c r="M2395" s="73">
        <v>38246</v>
      </c>
      <c r="N2395" s="72">
        <v>1.825</v>
      </c>
      <c r="O2395" s="73">
        <v>38251</v>
      </c>
      <c r="P2395" s="72">
        <v>2.262</v>
      </c>
      <c r="Q2395" s="73"/>
      <c r="S2395" s="73">
        <v>38258</v>
      </c>
      <c r="T2395" s="72">
        <v>2.988</v>
      </c>
      <c r="U2395" s="73">
        <v>38586</v>
      </c>
      <c r="V2395" s="72">
        <v>4.0069999999999997</v>
      </c>
      <c r="W2395" s="73">
        <v>38897</v>
      </c>
      <c r="X2395" s="72">
        <v>4.907</v>
      </c>
      <c r="Y2395" s="73"/>
    </row>
    <row r="2396" spans="4:25">
      <c r="D2396" s="83" t="e">
        <f t="shared" si="37"/>
        <v>#DIV/0!</v>
      </c>
      <c r="E2396" s="72">
        <f>ROW()</f>
        <v>2396</v>
      </c>
      <c r="K2396" s="73">
        <v>38251</v>
      </c>
      <c r="L2396" s="72">
        <v>1.27</v>
      </c>
      <c r="M2396" s="73">
        <v>38247</v>
      </c>
      <c r="N2396" s="72">
        <v>1.7010000000000001</v>
      </c>
      <c r="O2396" s="73">
        <v>38252</v>
      </c>
      <c r="P2396" s="72">
        <v>2.282</v>
      </c>
      <c r="Q2396" s="73"/>
      <c r="S2396" s="73">
        <v>38260</v>
      </c>
      <c r="T2396" s="72">
        <v>3.0489999999999999</v>
      </c>
      <c r="U2396" s="73">
        <v>38587</v>
      </c>
      <c r="V2396" s="72">
        <v>4.0229999999999997</v>
      </c>
      <c r="W2396" s="73">
        <v>38898</v>
      </c>
      <c r="X2396" s="72">
        <v>4.8259999999999996</v>
      </c>
      <c r="Y2396" s="73"/>
    </row>
    <row r="2397" spans="4:25">
      <c r="D2397" s="83" t="e">
        <f t="shared" si="37"/>
        <v>#DIV/0!</v>
      </c>
      <c r="E2397" s="72">
        <f>ROW()</f>
        <v>2397</v>
      </c>
      <c r="K2397" s="73">
        <v>38252</v>
      </c>
      <c r="L2397" s="72">
        <v>1.3599999999999999</v>
      </c>
      <c r="M2397" s="73">
        <v>38250</v>
      </c>
      <c r="N2397" s="72">
        <v>1.7730000000000001</v>
      </c>
      <c r="O2397" s="73">
        <v>38253</v>
      </c>
      <c r="P2397" s="72">
        <v>2.246</v>
      </c>
      <c r="Q2397" s="73"/>
      <c r="S2397" s="73">
        <v>38264</v>
      </c>
      <c r="T2397" s="72">
        <v>3.0920000000000001</v>
      </c>
      <c r="U2397" s="73">
        <v>38588</v>
      </c>
      <c r="V2397" s="72">
        <v>4.0650000000000004</v>
      </c>
      <c r="W2397" s="73">
        <v>38901</v>
      </c>
      <c r="X2397" s="72">
        <v>4.8010000000000002</v>
      </c>
      <c r="Y2397" s="73"/>
    </row>
    <row r="2398" spans="4:25">
      <c r="D2398" s="83" t="e">
        <f t="shared" si="37"/>
        <v>#DIV/0!</v>
      </c>
      <c r="E2398" s="72">
        <f>ROW()</f>
        <v>2398</v>
      </c>
      <c r="K2398" s="73">
        <v>38253</v>
      </c>
      <c r="L2398" s="72">
        <v>1.34</v>
      </c>
      <c r="M2398" s="73">
        <v>38251</v>
      </c>
      <c r="N2398" s="72">
        <v>1.708</v>
      </c>
      <c r="O2398" s="73">
        <v>38254</v>
      </c>
      <c r="P2398" s="72">
        <v>2.2629999999999999</v>
      </c>
      <c r="Q2398" s="73"/>
      <c r="S2398" s="73">
        <v>38265</v>
      </c>
      <c r="T2398" s="72">
        <v>3.077</v>
      </c>
      <c r="U2398" s="73">
        <v>38589</v>
      </c>
      <c r="V2398" s="72">
        <v>4.1349999999999998</v>
      </c>
      <c r="W2398" s="73">
        <v>38902</v>
      </c>
      <c r="X2398" s="72">
        <v>4.8380000000000001</v>
      </c>
      <c r="Y2398" s="73"/>
    </row>
    <row r="2399" spans="4:25">
      <c r="D2399" s="83" t="e">
        <f t="shared" si="37"/>
        <v>#DIV/0!</v>
      </c>
      <c r="E2399" s="72">
        <f>ROW()</f>
        <v>2399</v>
      </c>
      <c r="K2399" s="73">
        <v>38254</v>
      </c>
      <c r="L2399" s="72">
        <v>1.31</v>
      </c>
      <c r="M2399" s="73">
        <v>38252</v>
      </c>
      <c r="N2399" s="72">
        <v>1.7389999999999999</v>
      </c>
      <c r="O2399" s="73">
        <v>38257</v>
      </c>
      <c r="P2399" s="72">
        <v>2.2570000000000001</v>
      </c>
      <c r="Q2399" s="73"/>
      <c r="S2399" s="73">
        <v>38266</v>
      </c>
      <c r="T2399" s="72">
        <v>3.0790000000000002</v>
      </c>
      <c r="U2399" s="73">
        <v>38590</v>
      </c>
      <c r="V2399" s="72">
        <v>4.0999999999999996</v>
      </c>
      <c r="W2399" s="73">
        <v>38903</v>
      </c>
      <c r="X2399" s="72">
        <v>4.8529999999999998</v>
      </c>
      <c r="Y2399" s="73"/>
    </row>
    <row r="2400" spans="4:25">
      <c r="D2400" s="83" t="e">
        <f t="shared" si="37"/>
        <v>#DIV/0!</v>
      </c>
      <c r="E2400" s="72">
        <f>ROW()</f>
        <v>2400</v>
      </c>
      <c r="K2400" s="73">
        <v>38257</v>
      </c>
      <c r="L2400" s="72">
        <v>1.28</v>
      </c>
      <c r="M2400" s="73">
        <v>38253</v>
      </c>
      <c r="N2400" s="72">
        <v>1.7</v>
      </c>
      <c r="O2400" s="73">
        <v>38258</v>
      </c>
      <c r="P2400" s="72">
        <v>2.25</v>
      </c>
      <c r="Q2400" s="73"/>
      <c r="S2400" s="73">
        <v>38268</v>
      </c>
      <c r="T2400" s="72">
        <v>3.13</v>
      </c>
      <c r="U2400" s="73">
        <v>38593</v>
      </c>
      <c r="V2400" s="72">
        <v>4.0629999999999997</v>
      </c>
      <c r="W2400" s="73">
        <v>38904</v>
      </c>
      <c r="X2400" s="72">
        <v>4.9240000000000004</v>
      </c>
      <c r="Y2400" s="73"/>
    </row>
    <row r="2401" spans="4:25">
      <c r="D2401" s="83" t="e">
        <f t="shared" si="37"/>
        <v>#DIV/0!</v>
      </c>
      <c r="E2401" s="72">
        <f>ROW()</f>
        <v>2401</v>
      </c>
      <c r="K2401" s="73">
        <v>38258</v>
      </c>
      <c r="L2401" s="72">
        <v>1.3</v>
      </c>
      <c r="M2401" s="73">
        <v>38254</v>
      </c>
      <c r="N2401" s="72">
        <v>1.726</v>
      </c>
      <c r="O2401" s="73">
        <v>38260</v>
      </c>
      <c r="P2401" s="72">
        <v>2.3250000000000002</v>
      </c>
      <c r="Q2401" s="73"/>
      <c r="S2401" s="73">
        <v>38271</v>
      </c>
      <c r="T2401" s="72">
        <v>2.9820000000000002</v>
      </c>
      <c r="U2401" s="73">
        <v>38594</v>
      </c>
      <c r="V2401" s="72">
        <v>4.0819999999999999</v>
      </c>
      <c r="W2401" s="73">
        <v>38905</v>
      </c>
      <c r="X2401" s="72">
        <v>4.8870000000000005</v>
      </c>
      <c r="Y2401" s="73"/>
    </row>
    <row r="2402" spans="4:25">
      <c r="D2402" s="83" t="e">
        <f t="shared" si="37"/>
        <v>#DIV/0!</v>
      </c>
      <c r="E2402" s="72">
        <f>ROW()</f>
        <v>2402</v>
      </c>
      <c r="K2402" s="73">
        <v>38260</v>
      </c>
      <c r="L2402" s="72">
        <v>1.34</v>
      </c>
      <c r="M2402" s="73">
        <v>38257</v>
      </c>
      <c r="N2402" s="72">
        <v>1.712</v>
      </c>
      <c r="O2402" s="73">
        <v>38264</v>
      </c>
      <c r="P2402" s="72">
        <v>2.3359999999999999</v>
      </c>
      <c r="Q2402" s="73"/>
      <c r="S2402" s="73">
        <v>38272</v>
      </c>
      <c r="T2402" s="72">
        <v>2.9969999999999999</v>
      </c>
      <c r="U2402" s="73">
        <v>38595</v>
      </c>
      <c r="V2402" s="72">
        <v>4.0060000000000002</v>
      </c>
      <c r="W2402" s="73">
        <v>38908</v>
      </c>
      <c r="X2402" s="72">
        <v>4.8540000000000001</v>
      </c>
      <c r="Y2402" s="73"/>
    </row>
    <row r="2403" spans="4:25">
      <c r="D2403" s="83" t="e">
        <f t="shared" si="37"/>
        <v>#DIV/0!</v>
      </c>
      <c r="E2403" s="72">
        <f>ROW()</f>
        <v>2403</v>
      </c>
      <c r="K2403" s="73">
        <v>38264</v>
      </c>
      <c r="L2403" s="72">
        <v>1.35</v>
      </c>
      <c r="M2403" s="73">
        <v>38258</v>
      </c>
      <c r="N2403" s="72">
        <v>1.7269999999999999</v>
      </c>
      <c r="O2403" s="73">
        <v>38265</v>
      </c>
      <c r="P2403" s="72">
        <v>2.3180000000000001</v>
      </c>
      <c r="Q2403" s="73"/>
      <c r="S2403" s="73">
        <v>38273</v>
      </c>
      <c r="T2403" s="72">
        <v>2.988</v>
      </c>
      <c r="U2403" s="73">
        <v>38596</v>
      </c>
      <c r="V2403" s="72">
        <v>3.9279999999999999</v>
      </c>
      <c r="W2403" s="73">
        <v>38909</v>
      </c>
      <c r="X2403" s="72">
        <v>4.8449999999999998</v>
      </c>
      <c r="Y2403" s="73"/>
    </row>
    <row r="2404" spans="4:25">
      <c r="D2404" s="83" t="e">
        <f t="shared" si="37"/>
        <v>#DIV/0!</v>
      </c>
      <c r="E2404" s="72">
        <f>ROW()</f>
        <v>2404</v>
      </c>
      <c r="K2404" s="73">
        <v>38265</v>
      </c>
      <c r="L2404" s="72">
        <v>1.33</v>
      </c>
      <c r="M2404" s="73">
        <v>38260</v>
      </c>
      <c r="N2404" s="72">
        <v>1.7909999999999999</v>
      </c>
      <c r="O2404" s="73">
        <v>38266</v>
      </c>
      <c r="P2404" s="72">
        <v>2.3140000000000001</v>
      </c>
      <c r="Q2404" s="73"/>
      <c r="S2404" s="73">
        <v>38274</v>
      </c>
      <c r="T2404" s="72">
        <v>2.9260000000000002</v>
      </c>
      <c r="U2404" s="73">
        <v>38597</v>
      </c>
      <c r="V2404" s="72">
        <v>3.8780000000000001</v>
      </c>
      <c r="W2404" s="73">
        <v>38910</v>
      </c>
      <c r="X2404" s="72">
        <v>4.8100000000000005</v>
      </c>
      <c r="Y2404" s="73"/>
    </row>
    <row r="2405" spans="4:25">
      <c r="D2405" s="83" t="e">
        <f t="shared" si="37"/>
        <v>#DIV/0!</v>
      </c>
      <c r="E2405" s="72">
        <f>ROW()</f>
        <v>2405</v>
      </c>
      <c r="K2405" s="73">
        <v>38266</v>
      </c>
      <c r="L2405" s="72">
        <v>1.3599999999999999</v>
      </c>
      <c r="M2405" s="73">
        <v>38264</v>
      </c>
      <c r="N2405" s="72">
        <v>1.798</v>
      </c>
      <c r="O2405" s="73">
        <v>38268</v>
      </c>
      <c r="P2405" s="72">
        <v>2.3159999999999998</v>
      </c>
      <c r="Q2405" s="73"/>
      <c r="S2405" s="73">
        <v>38275</v>
      </c>
      <c r="T2405" s="72">
        <v>2.8689999999999998</v>
      </c>
      <c r="U2405" s="73">
        <v>38600</v>
      </c>
      <c r="V2405" s="72">
        <v>3.9</v>
      </c>
      <c r="W2405" s="73">
        <v>38911</v>
      </c>
      <c r="X2405" s="72">
        <v>4.8179999999999996</v>
      </c>
      <c r="Y2405" s="73"/>
    </row>
    <row r="2406" spans="4:25">
      <c r="D2406" s="83" t="e">
        <f t="shared" si="37"/>
        <v>#DIV/0!</v>
      </c>
      <c r="E2406" s="72">
        <f>ROW()</f>
        <v>2406</v>
      </c>
      <c r="K2406" s="73">
        <v>38268</v>
      </c>
      <c r="L2406" s="72">
        <v>1.34</v>
      </c>
      <c r="M2406" s="73">
        <v>38265</v>
      </c>
      <c r="N2406" s="72">
        <v>1.78</v>
      </c>
      <c r="O2406" s="73">
        <v>38271</v>
      </c>
      <c r="P2406" s="72">
        <v>2.141</v>
      </c>
      <c r="Q2406" s="73"/>
      <c r="S2406" s="73">
        <v>38278</v>
      </c>
      <c r="T2406" s="72">
        <v>2.895</v>
      </c>
      <c r="U2406" s="73">
        <v>38601</v>
      </c>
      <c r="V2406" s="72">
        <v>3.9249999999999998</v>
      </c>
      <c r="W2406" s="73">
        <v>38912</v>
      </c>
      <c r="X2406" s="72">
        <v>4.819</v>
      </c>
      <c r="Y2406" s="73"/>
    </row>
    <row r="2407" spans="4:25">
      <c r="D2407" s="83" t="e">
        <f t="shared" si="37"/>
        <v>#DIV/0!</v>
      </c>
      <c r="E2407" s="72">
        <f>ROW()</f>
        <v>2407</v>
      </c>
      <c r="K2407" s="73">
        <v>38271</v>
      </c>
      <c r="L2407" s="72">
        <v>1.17</v>
      </c>
      <c r="M2407" s="73">
        <v>38266</v>
      </c>
      <c r="N2407" s="72">
        <v>1.79</v>
      </c>
      <c r="O2407" s="73">
        <v>38272</v>
      </c>
      <c r="P2407" s="72">
        <v>2.1749999999999998</v>
      </c>
      <c r="Q2407" s="73"/>
      <c r="S2407" s="73">
        <v>38279</v>
      </c>
      <c r="T2407" s="72">
        <v>2.903</v>
      </c>
      <c r="U2407" s="73">
        <v>38602</v>
      </c>
      <c r="V2407" s="72">
        <v>3.968</v>
      </c>
      <c r="W2407" s="73">
        <v>38915</v>
      </c>
      <c r="X2407" s="72">
        <v>4.806</v>
      </c>
      <c r="Y2407" s="73"/>
    </row>
    <row r="2408" spans="4:25">
      <c r="D2408" s="83" t="e">
        <f t="shared" si="37"/>
        <v>#DIV/0!</v>
      </c>
      <c r="E2408" s="72">
        <f>ROW()</f>
        <v>2408</v>
      </c>
      <c r="K2408" s="73">
        <v>38272</v>
      </c>
      <c r="L2408" s="72">
        <v>1.18</v>
      </c>
      <c r="M2408" s="73">
        <v>38268</v>
      </c>
      <c r="N2408" s="72">
        <v>1.7770000000000001</v>
      </c>
      <c r="O2408" s="73">
        <v>38273</v>
      </c>
      <c r="P2408" s="72">
        <v>2.1819999999999999</v>
      </c>
      <c r="Q2408" s="73"/>
      <c r="S2408" s="73">
        <v>38280</v>
      </c>
      <c r="T2408" s="72">
        <v>2.875</v>
      </c>
      <c r="U2408" s="73">
        <v>38603</v>
      </c>
      <c r="V2408" s="72">
        <v>3.9889999999999999</v>
      </c>
      <c r="W2408" s="73">
        <v>38916</v>
      </c>
      <c r="X2408" s="72">
        <v>4.8149999999999995</v>
      </c>
      <c r="Y2408" s="73"/>
    </row>
    <row r="2409" spans="4:25">
      <c r="D2409" s="83" t="e">
        <f t="shared" si="37"/>
        <v>#DIV/0!</v>
      </c>
      <c r="E2409" s="72">
        <f>ROW()</f>
        <v>2409</v>
      </c>
      <c r="K2409" s="73">
        <v>38273</v>
      </c>
      <c r="L2409" s="72">
        <v>1.2</v>
      </c>
      <c r="M2409" s="73">
        <v>38271</v>
      </c>
      <c r="N2409" s="72">
        <v>1.5580000000000001</v>
      </c>
      <c r="O2409" s="73">
        <v>38274</v>
      </c>
      <c r="P2409" s="72">
        <v>2.1310000000000002</v>
      </c>
      <c r="Q2409" s="73"/>
      <c r="S2409" s="73">
        <v>38281</v>
      </c>
      <c r="T2409" s="72">
        <v>2.806</v>
      </c>
      <c r="U2409" s="73">
        <v>38604</v>
      </c>
      <c r="V2409" s="72">
        <v>4.0090000000000003</v>
      </c>
      <c r="W2409" s="73">
        <v>38917</v>
      </c>
      <c r="X2409" s="72">
        <v>4.8520000000000003</v>
      </c>
      <c r="Y2409" s="73"/>
    </row>
    <row r="2410" spans="4:25">
      <c r="D2410" s="83" t="e">
        <f t="shared" si="37"/>
        <v>#DIV/0!</v>
      </c>
      <c r="E2410" s="72">
        <f>ROW()</f>
        <v>2410</v>
      </c>
      <c r="K2410" s="73">
        <v>38274</v>
      </c>
      <c r="L2410" s="72">
        <v>1.17</v>
      </c>
      <c r="M2410" s="73">
        <v>38272</v>
      </c>
      <c r="N2410" s="72">
        <v>1.5899999999999999</v>
      </c>
      <c r="O2410" s="73">
        <v>38275</v>
      </c>
      <c r="P2410" s="72">
        <v>2.0459999999999998</v>
      </c>
      <c r="Q2410" s="73"/>
      <c r="S2410" s="73">
        <v>38285</v>
      </c>
      <c r="T2410" s="72">
        <v>2.7269999999999999</v>
      </c>
      <c r="U2410" s="73">
        <v>38607</v>
      </c>
      <c r="V2410" s="72">
        <v>3.9969999999999999</v>
      </c>
      <c r="W2410" s="73">
        <v>38918</v>
      </c>
      <c r="X2410" s="72">
        <v>4.7679999999999998</v>
      </c>
      <c r="Y2410" s="73"/>
    </row>
    <row r="2411" spans="4:25">
      <c r="D2411" s="83" t="e">
        <f t="shared" si="37"/>
        <v>#DIV/0!</v>
      </c>
      <c r="E2411" s="72">
        <f>ROW()</f>
        <v>2411</v>
      </c>
      <c r="K2411" s="73">
        <v>38275</v>
      </c>
      <c r="L2411" s="72">
        <v>1.1200000000000001</v>
      </c>
      <c r="M2411" s="73">
        <v>38273</v>
      </c>
      <c r="N2411" s="72">
        <v>1.6</v>
      </c>
      <c r="O2411" s="73">
        <v>38278</v>
      </c>
      <c r="P2411" s="72">
        <v>2.085</v>
      </c>
      <c r="Q2411" s="73"/>
      <c r="S2411" s="73">
        <v>38286</v>
      </c>
      <c r="T2411" s="72">
        <v>2.6520000000000001</v>
      </c>
      <c r="U2411" s="73">
        <v>38608</v>
      </c>
      <c r="V2411" s="72">
        <v>4.0259999999999998</v>
      </c>
      <c r="W2411" s="73">
        <v>38919</v>
      </c>
      <c r="X2411" s="72">
        <v>4.7409999999999997</v>
      </c>
      <c r="Y2411" s="73"/>
    </row>
    <row r="2412" spans="4:25">
      <c r="D2412" s="83" t="e">
        <f t="shared" si="37"/>
        <v>#DIV/0!</v>
      </c>
      <c r="E2412" s="72">
        <f>ROW()</f>
        <v>2412</v>
      </c>
      <c r="K2412" s="73">
        <v>38278</v>
      </c>
      <c r="L2412" s="72">
        <v>1.1299999999999999</v>
      </c>
      <c r="M2412" s="73">
        <v>38274</v>
      </c>
      <c r="N2412" s="72">
        <v>1.56</v>
      </c>
      <c r="O2412" s="73">
        <v>38279</v>
      </c>
      <c r="P2412" s="72">
        <v>2.1019999999999999</v>
      </c>
      <c r="Q2412" s="73"/>
      <c r="S2412" s="73">
        <v>38287</v>
      </c>
      <c r="T2412" s="72">
        <v>2.67</v>
      </c>
      <c r="U2412" s="73">
        <v>38609</v>
      </c>
      <c r="V2412" s="72">
        <v>3.988</v>
      </c>
      <c r="W2412" s="73">
        <v>38922</v>
      </c>
      <c r="X2412" s="72">
        <v>4.7709999999999999</v>
      </c>
      <c r="Y2412" s="73"/>
    </row>
    <row r="2413" spans="4:25">
      <c r="D2413" s="83" t="e">
        <f t="shared" si="37"/>
        <v>#DIV/0!</v>
      </c>
      <c r="E2413" s="72">
        <f>ROW()</f>
        <v>2413</v>
      </c>
      <c r="K2413" s="73">
        <v>38279</v>
      </c>
      <c r="L2413" s="72">
        <v>1.17</v>
      </c>
      <c r="M2413" s="73">
        <v>38275</v>
      </c>
      <c r="N2413" s="72">
        <v>1.4750000000000001</v>
      </c>
      <c r="O2413" s="73">
        <v>38280</v>
      </c>
      <c r="P2413" s="72">
        <v>2.077</v>
      </c>
      <c r="Q2413" s="73"/>
      <c r="S2413" s="73">
        <v>38288</v>
      </c>
      <c r="T2413" s="72">
        <v>2.6739999999999999</v>
      </c>
      <c r="U2413" s="73">
        <v>38610</v>
      </c>
      <c r="V2413" s="72">
        <v>3.988</v>
      </c>
      <c r="W2413" s="73">
        <v>38923</v>
      </c>
      <c r="X2413" s="72">
        <v>4.7640000000000002</v>
      </c>
      <c r="Y2413" s="73"/>
    </row>
    <row r="2414" spans="4:25">
      <c r="D2414" s="83" t="e">
        <f t="shared" si="37"/>
        <v>#DIV/0!</v>
      </c>
      <c r="E2414" s="72">
        <f>ROW()</f>
        <v>2414</v>
      </c>
      <c r="K2414" s="73">
        <v>38280</v>
      </c>
      <c r="L2414" s="72">
        <v>1.1400000000000001</v>
      </c>
      <c r="M2414" s="73">
        <v>38278</v>
      </c>
      <c r="N2414" s="72">
        <v>1.504</v>
      </c>
      <c r="O2414" s="73">
        <v>38281</v>
      </c>
      <c r="P2414" s="72">
        <v>2.0049999999999999</v>
      </c>
      <c r="Q2414" s="73"/>
      <c r="S2414" s="73">
        <v>38289</v>
      </c>
      <c r="T2414" s="72">
        <v>2.6509999999999998</v>
      </c>
      <c r="U2414" s="73">
        <v>38611</v>
      </c>
      <c r="V2414" s="72">
        <v>4.0389999999999997</v>
      </c>
      <c r="W2414" s="73">
        <v>38924</v>
      </c>
      <c r="X2414" s="72">
        <v>4.7649999999999997</v>
      </c>
      <c r="Y2414" s="73"/>
    </row>
    <row r="2415" spans="4:25">
      <c r="D2415" s="83" t="e">
        <f t="shared" si="37"/>
        <v>#DIV/0!</v>
      </c>
      <c r="E2415" s="72">
        <f>ROW()</f>
        <v>2415</v>
      </c>
      <c r="K2415" s="73">
        <v>38281</v>
      </c>
      <c r="L2415" s="72">
        <v>1.02</v>
      </c>
      <c r="M2415" s="73">
        <v>38279</v>
      </c>
      <c r="N2415" s="72">
        <v>1.536</v>
      </c>
      <c r="O2415" s="73">
        <v>38285</v>
      </c>
      <c r="P2415" s="72">
        <v>1.891</v>
      </c>
      <c r="Q2415" s="73"/>
      <c r="S2415" s="73">
        <v>38292</v>
      </c>
      <c r="T2415" s="72">
        <v>2.6640000000000001</v>
      </c>
      <c r="U2415" s="73">
        <v>38614</v>
      </c>
      <c r="V2415" s="72">
        <v>4.0389999999999997</v>
      </c>
      <c r="W2415" s="73">
        <v>38925</v>
      </c>
      <c r="X2415" s="72">
        <v>4.7</v>
      </c>
      <c r="Y2415" s="73"/>
    </row>
    <row r="2416" spans="4:25">
      <c r="D2416" s="83" t="e">
        <f t="shared" si="37"/>
        <v>#DIV/0!</v>
      </c>
      <c r="E2416" s="72">
        <f>ROW()</f>
        <v>2416</v>
      </c>
      <c r="K2416" s="73">
        <v>38285</v>
      </c>
      <c r="L2416" s="72">
        <v>0.91</v>
      </c>
      <c r="M2416" s="73">
        <v>38280</v>
      </c>
      <c r="N2416" s="72">
        <v>1.4790000000000001</v>
      </c>
      <c r="O2416" s="73">
        <v>38286</v>
      </c>
      <c r="P2416" s="72">
        <v>1.9260000000000002</v>
      </c>
      <c r="Q2416" s="73"/>
      <c r="S2416" s="73">
        <v>38293</v>
      </c>
      <c r="T2416" s="72">
        <v>2.661</v>
      </c>
      <c r="U2416" s="73">
        <v>38615</v>
      </c>
      <c r="V2416" s="72">
        <v>4.1109999999999998</v>
      </c>
      <c r="W2416" s="73">
        <v>38926</v>
      </c>
      <c r="X2416" s="72">
        <v>4.66</v>
      </c>
      <c r="Y2416" s="73"/>
    </row>
    <row r="2417" spans="4:25">
      <c r="D2417" s="83" t="e">
        <f t="shared" si="37"/>
        <v>#DIV/0!</v>
      </c>
      <c r="E2417" s="72">
        <f>ROW()</f>
        <v>2417</v>
      </c>
      <c r="K2417" s="73">
        <v>38286</v>
      </c>
      <c r="L2417" s="72">
        <v>0.73</v>
      </c>
      <c r="M2417" s="73">
        <v>38281</v>
      </c>
      <c r="N2417" s="72">
        <v>1.377</v>
      </c>
      <c r="O2417" s="73">
        <v>38287</v>
      </c>
      <c r="P2417" s="72">
        <v>1.954</v>
      </c>
      <c r="Q2417" s="73"/>
      <c r="S2417" s="73">
        <v>38294</v>
      </c>
      <c r="T2417" s="72">
        <v>2.6630000000000003</v>
      </c>
      <c r="U2417" s="73">
        <v>38616</v>
      </c>
      <c r="V2417" s="72">
        <v>4.1159999999999997</v>
      </c>
      <c r="W2417" s="73">
        <v>38929</v>
      </c>
      <c r="X2417" s="72">
        <v>4.6109999999999998</v>
      </c>
      <c r="Y2417" s="73"/>
    </row>
    <row r="2418" spans="4:25">
      <c r="D2418" s="83" t="e">
        <f t="shared" si="37"/>
        <v>#DIV/0!</v>
      </c>
      <c r="E2418" s="72">
        <f>ROW()</f>
        <v>2418</v>
      </c>
      <c r="K2418" s="73">
        <v>38287</v>
      </c>
      <c r="L2418" s="72">
        <v>0.79</v>
      </c>
      <c r="M2418" s="73">
        <v>38285</v>
      </c>
      <c r="N2418" s="72">
        <v>1.2810000000000001</v>
      </c>
      <c r="O2418" s="73">
        <v>38288</v>
      </c>
      <c r="P2418" s="72">
        <v>1.9300000000000002</v>
      </c>
      <c r="Q2418" s="73"/>
      <c r="S2418" s="73">
        <v>38295</v>
      </c>
      <c r="T2418" s="72">
        <v>2.593</v>
      </c>
      <c r="U2418" s="73">
        <v>38617</v>
      </c>
      <c r="V2418" s="72">
        <v>4.0309999999999997</v>
      </c>
      <c r="W2418" s="73">
        <v>38930</v>
      </c>
      <c r="X2418" s="72">
        <v>4.6070000000000002</v>
      </c>
      <c r="Y2418" s="73"/>
    </row>
    <row r="2419" spans="4:25">
      <c r="D2419" s="83" t="e">
        <f t="shared" si="37"/>
        <v>#DIV/0!</v>
      </c>
      <c r="E2419" s="72">
        <f>ROW()</f>
        <v>2419</v>
      </c>
      <c r="K2419" s="73">
        <v>38288</v>
      </c>
      <c r="L2419" s="72">
        <v>0.66</v>
      </c>
      <c r="M2419" s="73">
        <v>38286</v>
      </c>
      <c r="N2419" s="72">
        <v>1.157</v>
      </c>
      <c r="O2419" s="73">
        <v>38289</v>
      </c>
      <c r="P2419" s="72">
        <v>1.9060000000000001</v>
      </c>
      <c r="Q2419" s="73"/>
      <c r="S2419" s="73">
        <v>38296</v>
      </c>
      <c r="T2419" s="72">
        <v>2.536</v>
      </c>
      <c r="U2419" s="73">
        <v>38618</v>
      </c>
      <c r="V2419" s="72">
        <v>4.0780000000000003</v>
      </c>
      <c r="W2419" s="73">
        <v>38931</v>
      </c>
      <c r="X2419" s="72">
        <v>4.609</v>
      </c>
      <c r="Y2419" s="73"/>
    </row>
    <row r="2420" spans="4:25">
      <c r="D2420" s="83" t="e">
        <f t="shared" si="37"/>
        <v>#DIV/0!</v>
      </c>
      <c r="E2420" s="72">
        <f>ROW()</f>
        <v>2420</v>
      </c>
      <c r="K2420" s="73">
        <v>38289</v>
      </c>
      <c r="L2420" s="72">
        <v>0.65</v>
      </c>
      <c r="M2420" s="73">
        <v>38287</v>
      </c>
      <c r="N2420" s="72">
        <v>1.1990000000000001</v>
      </c>
      <c r="O2420" s="73">
        <v>38292</v>
      </c>
      <c r="P2420" s="72">
        <v>1.9409999999999998</v>
      </c>
      <c r="Q2420" s="73"/>
      <c r="S2420" s="73">
        <v>38299</v>
      </c>
      <c r="T2420" s="72">
        <v>2.5129999999999999</v>
      </c>
      <c r="U2420" s="73">
        <v>38621</v>
      </c>
      <c r="V2420" s="72">
        <v>4.1589999999999998</v>
      </c>
      <c r="W2420" s="73">
        <v>38932</v>
      </c>
      <c r="X2420" s="72">
        <v>4.5780000000000003</v>
      </c>
      <c r="Y2420" s="73"/>
    </row>
    <row r="2421" spans="4:25">
      <c r="D2421" s="83" t="e">
        <f t="shared" si="37"/>
        <v>#DIV/0!</v>
      </c>
      <c r="E2421" s="72">
        <f>ROW()</f>
        <v>2421</v>
      </c>
      <c r="K2421" s="73">
        <v>38292</v>
      </c>
      <c r="L2421" s="72">
        <v>0.74</v>
      </c>
      <c r="M2421" s="73">
        <v>38288</v>
      </c>
      <c r="N2421" s="72">
        <v>1.125</v>
      </c>
      <c r="O2421" s="73">
        <v>38293</v>
      </c>
      <c r="P2421" s="72">
        <v>1.92</v>
      </c>
      <c r="Q2421" s="73"/>
      <c r="S2421" s="73">
        <v>38300</v>
      </c>
      <c r="T2421" s="72">
        <v>2.552</v>
      </c>
      <c r="U2421" s="73">
        <v>38622</v>
      </c>
      <c r="V2421" s="72">
        <v>4.1539999999999999</v>
      </c>
      <c r="W2421" s="73">
        <v>38933</v>
      </c>
      <c r="X2421" s="72">
        <v>4.5519999999999996</v>
      </c>
      <c r="Y2421" s="73"/>
    </row>
    <row r="2422" spans="4:25">
      <c r="D2422" s="83" t="e">
        <f t="shared" si="37"/>
        <v>#DIV/0!</v>
      </c>
      <c r="E2422" s="72">
        <f>ROW()</f>
        <v>2422</v>
      </c>
      <c r="K2422" s="73">
        <v>38293</v>
      </c>
      <c r="L2422" s="72">
        <v>0.65</v>
      </c>
      <c r="M2422" s="73">
        <v>38289</v>
      </c>
      <c r="N2422" s="72">
        <v>1.1060000000000001</v>
      </c>
      <c r="O2422" s="73">
        <v>38294</v>
      </c>
      <c r="P2422" s="72">
        <v>1.919</v>
      </c>
      <c r="Q2422" s="73"/>
      <c r="S2422" s="73">
        <v>38301</v>
      </c>
      <c r="T2422" s="72">
        <v>2.58</v>
      </c>
      <c r="U2422" s="73">
        <v>38623</v>
      </c>
      <c r="V2422" s="72">
        <v>4.1180000000000003</v>
      </c>
      <c r="W2422" s="73">
        <v>38936</v>
      </c>
      <c r="X2422" s="72">
        <v>4.4560000000000004</v>
      </c>
      <c r="Y2422" s="73"/>
    </row>
    <row r="2423" spans="4:25">
      <c r="D2423" s="83" t="e">
        <f t="shared" si="37"/>
        <v>#DIV/0!</v>
      </c>
      <c r="E2423" s="72">
        <f>ROW()</f>
        <v>2423</v>
      </c>
      <c r="K2423" s="73">
        <v>38294</v>
      </c>
      <c r="L2423" s="72">
        <v>0.66</v>
      </c>
      <c r="M2423" s="73">
        <v>38292</v>
      </c>
      <c r="N2423" s="72">
        <v>1.145</v>
      </c>
      <c r="O2423" s="73">
        <v>38295</v>
      </c>
      <c r="P2423" s="72">
        <v>1.859</v>
      </c>
      <c r="Q2423" s="73"/>
      <c r="S2423" s="73">
        <v>38302</v>
      </c>
      <c r="T2423" s="72">
        <v>2.6429999999999998</v>
      </c>
      <c r="U2423" s="73">
        <v>38624</v>
      </c>
      <c r="V2423" s="72">
        <v>4.0819999999999999</v>
      </c>
      <c r="W2423" s="73">
        <v>38937</v>
      </c>
      <c r="X2423" s="72">
        <v>4.5019999999999998</v>
      </c>
      <c r="Y2423" s="73"/>
    </row>
    <row r="2424" spans="4:25">
      <c r="D2424" s="83" t="e">
        <f t="shared" si="37"/>
        <v>#DIV/0!</v>
      </c>
      <c r="E2424" s="72">
        <f>ROW()</f>
        <v>2424</v>
      </c>
      <c r="K2424" s="73">
        <v>38295</v>
      </c>
      <c r="L2424" s="72">
        <v>0.59</v>
      </c>
      <c r="M2424" s="73">
        <v>38293</v>
      </c>
      <c r="N2424" s="72">
        <v>1.0980000000000001</v>
      </c>
      <c r="O2424" s="73">
        <v>38296</v>
      </c>
      <c r="P2424" s="72">
        <v>1.796</v>
      </c>
      <c r="Q2424" s="73"/>
      <c r="S2424" s="73">
        <v>38303</v>
      </c>
      <c r="T2424" s="72">
        <v>2.5470000000000002</v>
      </c>
      <c r="U2424" s="73">
        <v>38625</v>
      </c>
      <c r="V2424" s="72">
        <v>4.0990000000000002</v>
      </c>
      <c r="W2424" s="73">
        <v>38938</v>
      </c>
      <c r="X2424" s="72">
        <v>4.4690000000000003</v>
      </c>
      <c r="Y2424" s="73"/>
    </row>
    <row r="2425" spans="4:25">
      <c r="D2425" s="83" t="e">
        <f t="shared" si="37"/>
        <v>#DIV/0!</v>
      </c>
      <c r="E2425" s="72">
        <f>ROW()</f>
        <v>2425</v>
      </c>
      <c r="K2425" s="73">
        <v>38296</v>
      </c>
      <c r="L2425" s="72">
        <v>0.52</v>
      </c>
      <c r="M2425" s="73">
        <v>38294</v>
      </c>
      <c r="N2425" s="72">
        <v>1.113</v>
      </c>
      <c r="O2425" s="73">
        <v>38299</v>
      </c>
      <c r="P2425" s="72">
        <v>1.788</v>
      </c>
      <c r="Q2425" s="73"/>
      <c r="S2425" s="73">
        <v>38306</v>
      </c>
      <c r="T2425" s="72">
        <v>2.5110000000000001</v>
      </c>
      <c r="U2425" s="73">
        <v>38628</v>
      </c>
      <c r="V2425" s="72">
        <v>4.1189999999999998</v>
      </c>
      <c r="W2425" s="73">
        <v>38939</v>
      </c>
      <c r="X2425" s="72">
        <v>4.4450000000000003</v>
      </c>
      <c r="Y2425" s="73"/>
    </row>
    <row r="2426" spans="4:25">
      <c r="D2426" s="83" t="e">
        <f t="shared" si="37"/>
        <v>#DIV/0!</v>
      </c>
      <c r="E2426" s="72">
        <f>ROW()</f>
        <v>2426</v>
      </c>
      <c r="K2426" s="73">
        <v>38299</v>
      </c>
      <c r="L2426" s="72">
        <v>0.44</v>
      </c>
      <c r="M2426" s="73">
        <v>38295</v>
      </c>
      <c r="N2426" s="72">
        <v>1.0429999999999999</v>
      </c>
      <c r="O2426" s="73">
        <v>38300</v>
      </c>
      <c r="P2426" s="72">
        <v>1.839</v>
      </c>
      <c r="Q2426" s="73"/>
      <c r="S2426" s="73">
        <v>38307</v>
      </c>
      <c r="T2426" s="72">
        <v>2.5369999999999999</v>
      </c>
      <c r="U2426" s="73">
        <v>38629</v>
      </c>
      <c r="V2426" s="72">
        <v>4.202</v>
      </c>
      <c r="W2426" s="73">
        <v>38940</v>
      </c>
      <c r="X2426" s="72">
        <v>4.4619999999999997</v>
      </c>
      <c r="Y2426" s="73"/>
    </row>
    <row r="2427" spans="4:25">
      <c r="D2427" s="83" t="e">
        <f t="shared" si="37"/>
        <v>#DIV/0!</v>
      </c>
      <c r="E2427" s="72">
        <f>ROW()</f>
        <v>2427</v>
      </c>
      <c r="K2427" s="73">
        <v>38300</v>
      </c>
      <c r="L2427" s="72">
        <v>0.57999999999999996</v>
      </c>
      <c r="M2427" s="73">
        <v>38296</v>
      </c>
      <c r="N2427" s="72">
        <v>0.97899999999999998</v>
      </c>
      <c r="O2427" s="73">
        <v>38301</v>
      </c>
      <c r="P2427" s="72">
        <v>1.873</v>
      </c>
      <c r="Q2427" s="73"/>
      <c r="S2427" s="73">
        <v>38308</v>
      </c>
      <c r="T2427" s="72">
        <v>2.5409999999999999</v>
      </c>
      <c r="U2427" s="73">
        <v>38630</v>
      </c>
      <c r="V2427" s="72">
        <v>4.2039999999999997</v>
      </c>
      <c r="W2427" s="73">
        <v>38943</v>
      </c>
      <c r="X2427" s="72">
        <v>4.5039999999999996</v>
      </c>
      <c r="Y2427" s="73"/>
    </row>
    <row r="2428" spans="4:25">
      <c r="D2428" s="83" t="e">
        <f t="shared" si="37"/>
        <v>#DIV/0!</v>
      </c>
      <c r="E2428" s="72">
        <f>ROW()</f>
        <v>2428</v>
      </c>
      <c r="K2428" s="73">
        <v>38301</v>
      </c>
      <c r="L2428" s="72">
        <v>0.6</v>
      </c>
      <c r="M2428" s="73">
        <v>38299</v>
      </c>
      <c r="N2428" s="72">
        <v>0.96099999999999997</v>
      </c>
      <c r="O2428" s="73">
        <v>38302</v>
      </c>
      <c r="P2428" s="72">
        <v>1.9470000000000001</v>
      </c>
      <c r="Q2428" s="73"/>
      <c r="S2428" s="73">
        <v>38309</v>
      </c>
      <c r="T2428" s="72">
        <v>2.4809999999999999</v>
      </c>
      <c r="U2428" s="73">
        <v>38631</v>
      </c>
      <c r="V2428" s="72">
        <v>4.1429999999999998</v>
      </c>
      <c r="W2428" s="73">
        <v>38944</v>
      </c>
      <c r="X2428" s="72">
        <v>4.5199999999999996</v>
      </c>
      <c r="Y2428" s="73"/>
    </row>
    <row r="2429" spans="4:25">
      <c r="D2429" s="83" t="e">
        <f t="shared" si="37"/>
        <v>#DIV/0!</v>
      </c>
      <c r="E2429" s="72">
        <f>ROW()</f>
        <v>2429</v>
      </c>
      <c r="K2429" s="73">
        <v>38302</v>
      </c>
      <c r="L2429" s="72">
        <v>0.71</v>
      </c>
      <c r="M2429" s="73">
        <v>38300</v>
      </c>
      <c r="N2429" s="72">
        <v>1.0489999999999999</v>
      </c>
      <c r="O2429" s="73">
        <v>38303</v>
      </c>
      <c r="P2429" s="72">
        <v>1.8599999999999999</v>
      </c>
      <c r="Q2429" s="73"/>
      <c r="S2429" s="73">
        <v>38310</v>
      </c>
      <c r="T2429" s="72">
        <v>2.544</v>
      </c>
      <c r="U2429" s="73">
        <v>38632</v>
      </c>
      <c r="V2429" s="72">
        <v>4.1680000000000001</v>
      </c>
      <c r="W2429" s="73">
        <v>38945</v>
      </c>
      <c r="X2429" s="72">
        <v>4.4489999999999998</v>
      </c>
      <c r="Y2429" s="73"/>
    </row>
    <row r="2430" spans="4:25">
      <c r="D2430" s="83" t="e">
        <f t="shared" si="37"/>
        <v>#DIV/0!</v>
      </c>
      <c r="E2430" s="72">
        <f>ROW()</f>
        <v>2430</v>
      </c>
      <c r="K2430" s="73">
        <v>38303</v>
      </c>
      <c r="L2430" s="72">
        <v>0.57999999999999996</v>
      </c>
      <c r="M2430" s="73">
        <v>38301</v>
      </c>
      <c r="N2430" s="72">
        <v>1.093</v>
      </c>
      <c r="O2430" s="73">
        <v>38306</v>
      </c>
      <c r="P2430" s="72">
        <v>1.8199999999999998</v>
      </c>
      <c r="Q2430" s="73"/>
      <c r="S2430" s="73">
        <v>38313</v>
      </c>
      <c r="T2430" s="72">
        <v>2.629</v>
      </c>
      <c r="U2430" s="73">
        <v>38635</v>
      </c>
      <c r="V2430" s="72">
        <v>4.1760000000000002</v>
      </c>
      <c r="W2430" s="73">
        <v>38946</v>
      </c>
      <c r="X2430" s="72">
        <v>4.3789999999999996</v>
      </c>
      <c r="Y2430" s="73"/>
    </row>
    <row r="2431" spans="4:25">
      <c r="D2431" s="83" t="e">
        <f t="shared" si="37"/>
        <v>#DIV/0!</v>
      </c>
      <c r="E2431" s="72">
        <f>ROW()</f>
        <v>2431</v>
      </c>
      <c r="K2431" s="73">
        <v>38306</v>
      </c>
      <c r="L2431" s="72">
        <v>0.54</v>
      </c>
      <c r="M2431" s="73">
        <v>38302</v>
      </c>
      <c r="N2431" s="72">
        <v>1.1759999999999999</v>
      </c>
      <c r="O2431" s="73">
        <v>38307</v>
      </c>
      <c r="P2431" s="72">
        <v>1.845</v>
      </c>
      <c r="Q2431" s="73"/>
      <c r="S2431" s="73">
        <v>38314</v>
      </c>
      <c r="T2431" s="72">
        <v>2.6349999999999998</v>
      </c>
      <c r="U2431" s="73">
        <v>38636</v>
      </c>
      <c r="V2431" s="72">
        <v>4.1760000000000002</v>
      </c>
      <c r="W2431" s="73">
        <v>38947</v>
      </c>
      <c r="X2431" s="72">
        <v>4.3659999999999997</v>
      </c>
      <c r="Y2431" s="73"/>
    </row>
    <row r="2432" spans="4:25">
      <c r="D2432" s="83" t="e">
        <f t="shared" si="37"/>
        <v>#DIV/0!</v>
      </c>
      <c r="E2432" s="72">
        <f>ROW()</f>
        <v>2432</v>
      </c>
      <c r="K2432" s="73">
        <v>38307</v>
      </c>
      <c r="L2432" s="72">
        <v>0.57999999999999996</v>
      </c>
      <c r="M2432" s="73">
        <v>38303</v>
      </c>
      <c r="N2432" s="72">
        <v>1.0660000000000001</v>
      </c>
      <c r="O2432" s="73">
        <v>38308</v>
      </c>
      <c r="P2432" s="72">
        <v>1.853</v>
      </c>
      <c r="Q2432" s="73"/>
      <c r="S2432" s="73">
        <v>38315</v>
      </c>
      <c r="T2432" s="72">
        <v>2.6749999999999998</v>
      </c>
      <c r="U2432" s="73">
        <v>38637</v>
      </c>
      <c r="V2432" s="72">
        <v>4.218</v>
      </c>
      <c r="W2432" s="73">
        <v>38950</v>
      </c>
      <c r="X2432" s="72">
        <v>4.3220000000000001</v>
      </c>
      <c r="Y2432" s="73"/>
    </row>
    <row r="2433" spans="4:25">
      <c r="D2433" s="83" t="e">
        <f t="shared" si="37"/>
        <v>#DIV/0!</v>
      </c>
      <c r="E2433" s="72">
        <f>ROW()</f>
        <v>2433</v>
      </c>
      <c r="K2433" s="73">
        <v>38308</v>
      </c>
      <c r="L2433" s="72">
        <v>0.63</v>
      </c>
      <c r="M2433" s="73">
        <v>38306</v>
      </c>
      <c r="N2433" s="72">
        <v>1.1759999999999999</v>
      </c>
      <c r="O2433" s="73">
        <v>38309</v>
      </c>
      <c r="P2433" s="72">
        <v>1.7930000000000001</v>
      </c>
      <c r="Q2433" s="73"/>
      <c r="S2433" s="73">
        <v>38316</v>
      </c>
      <c r="T2433" s="72">
        <v>2.63</v>
      </c>
      <c r="U2433" s="73">
        <v>38638</v>
      </c>
      <c r="V2433" s="72">
        <v>4.2460000000000004</v>
      </c>
      <c r="W2433" s="73">
        <v>38951</v>
      </c>
      <c r="X2433" s="72">
        <v>4.3019999999999996</v>
      </c>
      <c r="Y2433" s="73"/>
    </row>
    <row r="2434" spans="4:25">
      <c r="D2434" s="83" t="e">
        <f t="shared" si="37"/>
        <v>#DIV/0!</v>
      </c>
      <c r="E2434" s="72">
        <f>ROW()</f>
        <v>2434</v>
      </c>
      <c r="K2434" s="73">
        <v>38309</v>
      </c>
      <c r="L2434" s="72">
        <v>0.57999999999999996</v>
      </c>
      <c r="M2434" s="73">
        <v>38307</v>
      </c>
      <c r="N2434" s="72">
        <v>1.212</v>
      </c>
      <c r="O2434" s="73">
        <v>38310</v>
      </c>
      <c r="P2434" s="72">
        <v>1.877</v>
      </c>
      <c r="Q2434" s="73"/>
      <c r="S2434" s="73">
        <v>38317</v>
      </c>
      <c r="T2434" s="72">
        <v>2.665</v>
      </c>
      <c r="U2434" s="73">
        <v>38639</v>
      </c>
      <c r="V2434" s="72">
        <v>4.2370000000000001</v>
      </c>
      <c r="W2434" s="73">
        <v>38952</v>
      </c>
      <c r="X2434" s="72">
        <v>4.3049999999999997</v>
      </c>
      <c r="Y2434" s="73"/>
    </row>
    <row r="2435" spans="4:25">
      <c r="D2435" s="83" t="e">
        <f t="shared" si="37"/>
        <v>#DIV/0!</v>
      </c>
      <c r="E2435" s="72">
        <f>ROW()</f>
        <v>2435</v>
      </c>
      <c r="K2435" s="73">
        <v>38310</v>
      </c>
      <c r="L2435" s="72">
        <v>0.7</v>
      </c>
      <c r="M2435" s="73">
        <v>38308</v>
      </c>
      <c r="N2435" s="72">
        <v>1.222</v>
      </c>
      <c r="O2435" s="73">
        <v>38313</v>
      </c>
      <c r="P2435" s="72">
        <v>1.958</v>
      </c>
      <c r="Q2435" s="73"/>
      <c r="S2435" s="73">
        <v>38320</v>
      </c>
      <c r="T2435" s="72">
        <v>2.7439999999999998</v>
      </c>
      <c r="U2435" s="73">
        <v>38642</v>
      </c>
      <c r="V2435" s="72">
        <v>4.2389999999999999</v>
      </c>
      <c r="W2435" s="73">
        <v>38953</v>
      </c>
      <c r="X2435" s="72">
        <v>4.3010000000000002</v>
      </c>
      <c r="Y2435" s="73"/>
    </row>
    <row r="2436" spans="4:25">
      <c r="D2436" s="83" t="e">
        <f t="shared" si="37"/>
        <v>#DIV/0!</v>
      </c>
      <c r="E2436" s="72">
        <f>ROW()</f>
        <v>2436</v>
      </c>
      <c r="K2436" s="73">
        <v>38313</v>
      </c>
      <c r="L2436" s="72">
        <v>0.7</v>
      </c>
      <c r="M2436" s="73">
        <v>38309</v>
      </c>
      <c r="N2436" s="72">
        <v>1.1599999999999999</v>
      </c>
      <c r="O2436" s="73">
        <v>38314</v>
      </c>
      <c r="P2436" s="72">
        <v>1.97</v>
      </c>
      <c r="Q2436" s="73"/>
      <c r="S2436" s="73">
        <v>38321</v>
      </c>
      <c r="T2436" s="72">
        <v>2.8129999999999997</v>
      </c>
      <c r="U2436" s="73">
        <v>38643</v>
      </c>
      <c r="V2436" s="72">
        <v>4.2270000000000003</v>
      </c>
      <c r="W2436" s="73">
        <v>38954</v>
      </c>
      <c r="X2436" s="72">
        <v>4.2910000000000004</v>
      </c>
      <c r="Y2436" s="73"/>
    </row>
    <row r="2437" spans="4:25">
      <c r="D2437" s="83" t="e">
        <f t="shared" si="37"/>
        <v>#DIV/0!</v>
      </c>
      <c r="E2437" s="72">
        <f>ROW()</f>
        <v>2437</v>
      </c>
      <c r="K2437" s="73">
        <v>38314</v>
      </c>
      <c r="L2437" s="72">
        <v>0.75</v>
      </c>
      <c r="M2437" s="73">
        <v>38310</v>
      </c>
      <c r="N2437" s="72">
        <v>1.252</v>
      </c>
      <c r="O2437" s="73">
        <v>38315</v>
      </c>
      <c r="P2437" s="72">
        <v>2.0219999999999998</v>
      </c>
      <c r="Q2437" s="73"/>
      <c r="S2437" s="73">
        <v>38322</v>
      </c>
      <c r="T2437" s="72">
        <v>2.7839999999999998</v>
      </c>
      <c r="U2437" s="73">
        <v>38644</v>
      </c>
      <c r="V2437" s="72">
        <v>4.1989999999999998</v>
      </c>
      <c r="W2437" s="73">
        <v>38957</v>
      </c>
      <c r="X2437" s="72">
        <v>4.2880000000000003</v>
      </c>
      <c r="Y2437" s="73"/>
    </row>
    <row r="2438" spans="4:25">
      <c r="D2438" s="83" t="e">
        <f t="shared" si="37"/>
        <v>#DIV/0!</v>
      </c>
      <c r="E2438" s="72">
        <f>ROW()</f>
        <v>2438</v>
      </c>
      <c r="K2438" s="73">
        <v>38315</v>
      </c>
      <c r="L2438" s="72">
        <v>0.81</v>
      </c>
      <c r="M2438" s="73">
        <v>38313</v>
      </c>
      <c r="N2438" s="72">
        <v>1.3089999999999999</v>
      </c>
      <c r="O2438" s="73">
        <v>38316</v>
      </c>
      <c r="P2438" s="72">
        <v>1.9609999999999999</v>
      </c>
      <c r="Q2438" s="73"/>
      <c r="S2438" s="73">
        <v>38323</v>
      </c>
      <c r="T2438" s="72">
        <v>2.7370000000000001</v>
      </c>
      <c r="U2438" s="73">
        <v>38645</v>
      </c>
      <c r="V2438" s="72">
        <v>4.2039999999999997</v>
      </c>
      <c r="W2438" s="73">
        <v>38958</v>
      </c>
      <c r="X2438" s="72">
        <v>4.306</v>
      </c>
      <c r="Y2438" s="73"/>
    </row>
    <row r="2439" spans="4:25">
      <c r="D2439" s="83" t="e">
        <f t="shared" si="37"/>
        <v>#DIV/0!</v>
      </c>
      <c r="E2439" s="72">
        <f>ROW()</f>
        <v>2439</v>
      </c>
      <c r="K2439" s="73">
        <v>38316</v>
      </c>
      <c r="L2439" s="72">
        <v>0.71</v>
      </c>
      <c r="M2439" s="73">
        <v>38314</v>
      </c>
      <c r="N2439" s="72">
        <v>1.335</v>
      </c>
      <c r="O2439" s="73">
        <v>38317</v>
      </c>
      <c r="P2439" s="72">
        <v>1.9889999999999999</v>
      </c>
      <c r="Q2439" s="73"/>
      <c r="S2439" s="73">
        <v>38324</v>
      </c>
      <c r="T2439" s="72">
        <v>2.7789999999999999</v>
      </c>
      <c r="U2439" s="73">
        <v>38646</v>
      </c>
      <c r="V2439" s="72">
        <v>4.2060000000000004</v>
      </c>
      <c r="W2439" s="73">
        <v>38959</v>
      </c>
      <c r="X2439" s="72">
        <v>4.2750000000000004</v>
      </c>
      <c r="Y2439" s="73"/>
    </row>
    <row r="2440" spans="4:25">
      <c r="D2440" s="83" t="e">
        <f t="shared" si="37"/>
        <v>#DIV/0!</v>
      </c>
      <c r="E2440" s="72">
        <f>ROW()</f>
        <v>2440</v>
      </c>
      <c r="K2440" s="73">
        <v>38317</v>
      </c>
      <c r="L2440" s="72">
        <v>0.75</v>
      </c>
      <c r="M2440" s="73">
        <v>38315</v>
      </c>
      <c r="N2440" s="72">
        <v>1.397</v>
      </c>
      <c r="O2440" s="73">
        <v>38320</v>
      </c>
      <c r="P2440" s="72">
        <v>2.0649999999999999</v>
      </c>
      <c r="Q2440" s="73"/>
      <c r="S2440" s="73">
        <v>38327</v>
      </c>
      <c r="T2440" s="72">
        <v>2.6669999999999998</v>
      </c>
      <c r="U2440" s="73">
        <v>38649</v>
      </c>
      <c r="V2440" s="72">
        <v>4.1890000000000001</v>
      </c>
      <c r="W2440" s="73">
        <v>38960</v>
      </c>
      <c r="X2440" s="72">
        <v>4.2119999999999997</v>
      </c>
      <c r="Y2440" s="73"/>
    </row>
    <row r="2441" spans="4:25">
      <c r="D2441" s="83" t="e">
        <f t="shared" si="37"/>
        <v>#DIV/0!</v>
      </c>
      <c r="E2441" s="72">
        <f>ROW()</f>
        <v>2441</v>
      </c>
      <c r="K2441" s="73">
        <v>38320</v>
      </c>
      <c r="L2441" s="72">
        <v>0.82</v>
      </c>
      <c r="M2441" s="73">
        <v>38316</v>
      </c>
      <c r="N2441" s="72">
        <v>1.3089999999999999</v>
      </c>
      <c r="O2441" s="73">
        <v>38321</v>
      </c>
      <c r="P2441" s="72">
        <v>2.1310000000000002</v>
      </c>
      <c r="Q2441" s="73"/>
      <c r="S2441" s="73">
        <v>38328</v>
      </c>
      <c r="T2441" s="72">
        <v>2.6640000000000001</v>
      </c>
      <c r="U2441" s="73">
        <v>38650</v>
      </c>
      <c r="V2441" s="72">
        <v>4.226</v>
      </c>
      <c r="W2441" s="73">
        <v>38961</v>
      </c>
      <c r="X2441" s="72">
        <v>4.1689999999999996</v>
      </c>
      <c r="Y2441" s="73"/>
    </row>
    <row r="2442" spans="4:25">
      <c r="D2442" s="83" t="e">
        <f t="shared" si="37"/>
        <v>#DIV/0!</v>
      </c>
      <c r="E2442" s="72">
        <f>ROW()</f>
        <v>2442</v>
      </c>
      <c r="K2442" s="73">
        <v>38321</v>
      </c>
      <c r="L2442" s="72">
        <v>0.89</v>
      </c>
      <c r="M2442" s="73">
        <v>38317</v>
      </c>
      <c r="N2442" s="72">
        <v>1.35</v>
      </c>
      <c r="O2442" s="73">
        <v>38322</v>
      </c>
      <c r="P2442" s="72">
        <v>2.08</v>
      </c>
      <c r="Q2442" s="73"/>
      <c r="S2442" s="73">
        <v>38329</v>
      </c>
      <c r="T2442" s="72">
        <v>2.669</v>
      </c>
      <c r="U2442" s="73">
        <v>38651</v>
      </c>
      <c r="V2442" s="72">
        <v>4.3170000000000002</v>
      </c>
      <c r="W2442" s="73">
        <v>38964</v>
      </c>
      <c r="X2442" s="72">
        <v>4.1459999999999999</v>
      </c>
      <c r="Y2442" s="73"/>
    </row>
    <row r="2443" spans="4:25">
      <c r="D2443" s="83" t="e">
        <f t="shared" si="37"/>
        <v>#DIV/0!</v>
      </c>
      <c r="E2443" s="72">
        <f>ROW()</f>
        <v>2443</v>
      </c>
      <c r="K2443" s="73">
        <v>38322</v>
      </c>
      <c r="L2443" s="72">
        <v>0.8</v>
      </c>
      <c r="M2443" s="73">
        <v>38320</v>
      </c>
      <c r="N2443" s="72">
        <v>1.4339999999999999</v>
      </c>
      <c r="O2443" s="73">
        <v>38323</v>
      </c>
      <c r="P2443" s="72">
        <v>1.9950000000000001</v>
      </c>
      <c r="Q2443" s="73"/>
      <c r="S2443" s="73">
        <v>38330</v>
      </c>
      <c r="T2443" s="72">
        <v>2.6790000000000003</v>
      </c>
      <c r="U2443" s="73">
        <v>38652</v>
      </c>
      <c r="V2443" s="72">
        <v>4.3780000000000001</v>
      </c>
      <c r="W2443" s="73">
        <v>38965</v>
      </c>
      <c r="X2443" s="72">
        <v>4.1539999999999999</v>
      </c>
      <c r="Y2443" s="73"/>
    </row>
    <row r="2444" spans="4:25">
      <c r="D2444" s="83" t="e">
        <f t="shared" si="37"/>
        <v>#DIV/0!</v>
      </c>
      <c r="E2444" s="72">
        <f>ROW()</f>
        <v>2444</v>
      </c>
      <c r="K2444" s="73">
        <v>38323</v>
      </c>
      <c r="L2444" s="72">
        <v>0.7</v>
      </c>
      <c r="M2444" s="73">
        <v>38321</v>
      </c>
      <c r="N2444" s="72">
        <v>1.508</v>
      </c>
      <c r="O2444" s="73">
        <v>38324</v>
      </c>
      <c r="P2444" s="72">
        <v>2.0369999999999999</v>
      </c>
      <c r="Q2444" s="73"/>
      <c r="S2444" s="73">
        <v>38331</v>
      </c>
      <c r="T2444" s="72">
        <v>2.6989999999999998</v>
      </c>
      <c r="U2444" s="73">
        <v>38653</v>
      </c>
      <c r="V2444" s="72">
        <v>4.3780000000000001</v>
      </c>
      <c r="W2444" s="73">
        <v>38966</v>
      </c>
      <c r="X2444" s="72">
        <v>4.1890000000000001</v>
      </c>
      <c r="Y2444" s="73"/>
    </row>
    <row r="2445" spans="4:25">
      <c r="D2445" s="83" t="e">
        <f t="shared" si="37"/>
        <v>#DIV/0!</v>
      </c>
      <c r="E2445" s="72">
        <f>ROW()</f>
        <v>2445</v>
      </c>
      <c r="K2445" s="73">
        <v>38324</v>
      </c>
      <c r="L2445" s="72">
        <v>0.76</v>
      </c>
      <c r="M2445" s="73">
        <v>38322</v>
      </c>
      <c r="N2445" s="72">
        <v>1.4239999999999999</v>
      </c>
      <c r="O2445" s="73">
        <v>38327</v>
      </c>
      <c r="P2445" s="72">
        <v>1.9489999999999998</v>
      </c>
      <c r="Q2445" s="73"/>
      <c r="S2445" s="73">
        <v>38334</v>
      </c>
      <c r="T2445" s="72">
        <v>2.6870000000000003</v>
      </c>
      <c r="U2445" s="73">
        <v>38656</v>
      </c>
      <c r="V2445" s="72">
        <v>4.4409999999999998</v>
      </c>
      <c r="W2445" s="73">
        <v>38967</v>
      </c>
      <c r="X2445" s="72">
        <v>4.2</v>
      </c>
      <c r="Y2445" s="73"/>
    </row>
    <row r="2446" spans="4:25">
      <c r="D2446" s="83" t="e">
        <f t="shared" ref="D2446:D2509" si="38">LN(B2446/B2445)</f>
        <v>#DIV/0!</v>
      </c>
      <c r="E2446" s="72">
        <f>ROW()</f>
        <v>2446</v>
      </c>
      <c r="K2446" s="73">
        <v>38327</v>
      </c>
      <c r="L2446" s="72">
        <v>0.72</v>
      </c>
      <c r="M2446" s="73">
        <v>38323</v>
      </c>
      <c r="N2446" s="72">
        <v>1.3240000000000001</v>
      </c>
      <c r="O2446" s="73">
        <v>38328</v>
      </c>
      <c r="P2446" s="72">
        <v>1.907</v>
      </c>
      <c r="Q2446" s="73"/>
      <c r="S2446" s="73">
        <v>38335</v>
      </c>
      <c r="T2446" s="72">
        <v>2.6959999999999997</v>
      </c>
      <c r="U2446" s="73">
        <v>38657</v>
      </c>
      <c r="V2446" s="72">
        <v>4.4320000000000004</v>
      </c>
      <c r="W2446" s="73">
        <v>38968</v>
      </c>
      <c r="X2446" s="72">
        <v>4.2039999999999997</v>
      </c>
      <c r="Y2446" s="73"/>
    </row>
    <row r="2447" spans="4:25">
      <c r="D2447" s="83" t="e">
        <f t="shared" si="38"/>
        <v>#DIV/0!</v>
      </c>
      <c r="E2447" s="72">
        <f>ROW()</f>
        <v>2447</v>
      </c>
      <c r="K2447" s="73">
        <v>38328</v>
      </c>
      <c r="L2447" s="72">
        <v>0.68</v>
      </c>
      <c r="M2447" s="73">
        <v>38324</v>
      </c>
      <c r="N2447" s="72">
        <v>1.377</v>
      </c>
      <c r="O2447" s="73">
        <v>38329</v>
      </c>
      <c r="P2447" s="72">
        <v>1.8860000000000001</v>
      </c>
      <c r="Q2447" s="73"/>
      <c r="S2447" s="73">
        <v>38336</v>
      </c>
      <c r="T2447" s="72">
        <v>2.6550000000000002</v>
      </c>
      <c r="U2447" s="73">
        <v>38658</v>
      </c>
      <c r="V2447" s="72">
        <v>4.4409999999999998</v>
      </c>
      <c r="W2447" s="73">
        <v>38971</v>
      </c>
      <c r="X2447" s="72">
        <v>4.1760000000000002</v>
      </c>
      <c r="Y2447" s="73"/>
    </row>
    <row r="2448" spans="4:25">
      <c r="D2448" s="83" t="e">
        <f t="shared" si="38"/>
        <v>#DIV/0!</v>
      </c>
      <c r="E2448" s="72">
        <f>ROW()</f>
        <v>2448</v>
      </c>
      <c r="K2448" s="73">
        <v>38329</v>
      </c>
      <c r="L2448" s="72">
        <v>0.65</v>
      </c>
      <c r="M2448" s="73">
        <v>38327</v>
      </c>
      <c r="N2448" s="72">
        <v>1.3140000000000001</v>
      </c>
      <c r="O2448" s="73">
        <v>38330</v>
      </c>
      <c r="P2448" s="72">
        <v>1.8879999999999999</v>
      </c>
      <c r="Q2448" s="73"/>
      <c r="S2448" s="73">
        <v>38337</v>
      </c>
      <c r="T2448" s="72">
        <v>2.6189999999999998</v>
      </c>
      <c r="U2448" s="73">
        <v>38659</v>
      </c>
      <c r="V2448" s="72">
        <v>4.5019999999999998</v>
      </c>
      <c r="W2448" s="73">
        <v>38972</v>
      </c>
      <c r="X2448" s="72">
        <v>4.1859999999999999</v>
      </c>
      <c r="Y2448" s="73"/>
    </row>
    <row r="2449" spans="4:25">
      <c r="D2449" s="83" t="e">
        <f t="shared" si="38"/>
        <v>#DIV/0!</v>
      </c>
      <c r="E2449" s="72">
        <f>ROW()</f>
        <v>2449</v>
      </c>
      <c r="K2449" s="73">
        <v>38330</v>
      </c>
      <c r="L2449" s="72">
        <v>0.74</v>
      </c>
      <c r="M2449" s="73">
        <v>38328</v>
      </c>
      <c r="N2449" s="72">
        <v>1.256</v>
      </c>
      <c r="O2449" s="73">
        <v>38331</v>
      </c>
      <c r="P2449" s="72">
        <v>1.8900000000000001</v>
      </c>
      <c r="Q2449" s="73"/>
      <c r="S2449" s="73">
        <v>38338</v>
      </c>
      <c r="T2449" s="72">
        <v>2.617</v>
      </c>
      <c r="U2449" s="73">
        <v>38660</v>
      </c>
      <c r="V2449" s="72">
        <v>4.5389999999999997</v>
      </c>
      <c r="W2449" s="73">
        <v>38973</v>
      </c>
      <c r="X2449" s="72">
        <v>4.1669999999999998</v>
      </c>
      <c r="Y2449" s="73"/>
    </row>
    <row r="2450" spans="4:25">
      <c r="D2450" s="83" t="e">
        <f t="shared" si="38"/>
        <v>#DIV/0!</v>
      </c>
      <c r="E2450" s="72">
        <f>ROW()</f>
        <v>2450</v>
      </c>
      <c r="K2450" s="73">
        <v>38331</v>
      </c>
      <c r="L2450" s="72">
        <v>0.68</v>
      </c>
      <c r="M2450" s="73">
        <v>38329</v>
      </c>
      <c r="N2450" s="72">
        <v>1.224</v>
      </c>
      <c r="O2450" s="73">
        <v>38334</v>
      </c>
      <c r="P2450" s="72">
        <v>1.8620000000000001</v>
      </c>
      <c r="Q2450" s="73"/>
      <c r="S2450" s="73">
        <v>38341</v>
      </c>
      <c r="T2450" s="72">
        <v>2.742</v>
      </c>
      <c r="U2450" s="73">
        <v>38663</v>
      </c>
      <c r="V2450" s="72">
        <v>4.5579999999999998</v>
      </c>
      <c r="W2450" s="73">
        <v>38974</v>
      </c>
      <c r="X2450" s="72">
        <v>4.1379999999999999</v>
      </c>
      <c r="Y2450" s="73"/>
    </row>
    <row r="2451" spans="4:25">
      <c r="D2451" s="83" t="e">
        <f t="shared" si="38"/>
        <v>#DIV/0!</v>
      </c>
      <c r="E2451" s="72">
        <f>ROW()</f>
        <v>2451</v>
      </c>
      <c r="K2451" s="73">
        <v>38334</v>
      </c>
      <c r="L2451" s="72">
        <v>0.66</v>
      </c>
      <c r="M2451" s="73">
        <v>38330</v>
      </c>
      <c r="N2451" s="72">
        <v>1.25</v>
      </c>
      <c r="O2451" s="73">
        <v>38335</v>
      </c>
      <c r="P2451" s="72">
        <v>1.8639999999999999</v>
      </c>
      <c r="Q2451" s="73"/>
      <c r="S2451" s="73">
        <v>38342</v>
      </c>
      <c r="T2451" s="72">
        <v>2.7080000000000002</v>
      </c>
      <c r="U2451" s="73">
        <v>38664</v>
      </c>
      <c r="V2451" s="72">
        <v>4.5039999999999996</v>
      </c>
      <c r="W2451" s="73">
        <v>38975</v>
      </c>
      <c r="X2451" s="72">
        <v>4.1680000000000001</v>
      </c>
      <c r="Y2451" s="73"/>
    </row>
    <row r="2452" spans="4:25">
      <c r="D2452" s="83" t="e">
        <f t="shared" si="38"/>
        <v>#DIV/0!</v>
      </c>
      <c r="E2452" s="72">
        <f>ROW()</f>
        <v>2452</v>
      </c>
      <c r="K2452" s="73">
        <v>38335</v>
      </c>
      <c r="L2452" s="72">
        <v>0.68</v>
      </c>
      <c r="M2452" s="73">
        <v>38331</v>
      </c>
      <c r="N2452" s="72">
        <v>1.2450000000000001</v>
      </c>
      <c r="O2452" s="73">
        <v>38336</v>
      </c>
      <c r="P2452" s="72">
        <v>1.8050000000000002</v>
      </c>
      <c r="Q2452" s="73"/>
      <c r="S2452" s="73">
        <v>38343</v>
      </c>
      <c r="T2452" s="72">
        <v>2.6480000000000001</v>
      </c>
      <c r="U2452" s="73">
        <v>38665</v>
      </c>
      <c r="V2452" s="72">
        <v>4.4560000000000004</v>
      </c>
      <c r="W2452" s="73">
        <v>38978</v>
      </c>
      <c r="X2452" s="72">
        <v>4.1719999999999997</v>
      </c>
      <c r="Y2452" s="73"/>
    </row>
    <row r="2453" spans="4:25">
      <c r="D2453" s="83" t="e">
        <f t="shared" si="38"/>
        <v>#DIV/0!</v>
      </c>
      <c r="E2453" s="72">
        <f>ROW()</f>
        <v>2453</v>
      </c>
      <c r="K2453" s="73">
        <v>38336</v>
      </c>
      <c r="L2453" s="72">
        <v>0.69</v>
      </c>
      <c r="M2453" s="73">
        <v>38334</v>
      </c>
      <c r="N2453" s="72">
        <v>1.2290000000000001</v>
      </c>
      <c r="O2453" s="73">
        <v>38337</v>
      </c>
      <c r="P2453" s="72">
        <v>1.76</v>
      </c>
      <c r="Q2453" s="73"/>
      <c r="S2453" s="73">
        <v>38344</v>
      </c>
      <c r="T2453" s="72">
        <v>2.6189999999999998</v>
      </c>
      <c r="U2453" s="73">
        <v>38666</v>
      </c>
      <c r="V2453" s="72">
        <v>4.54</v>
      </c>
      <c r="W2453" s="73">
        <v>38979</v>
      </c>
      <c r="X2453" s="72">
        <v>4.1879999999999997</v>
      </c>
      <c r="Y2453" s="73"/>
    </row>
    <row r="2454" spans="4:25">
      <c r="D2454" s="83" t="e">
        <f t="shared" si="38"/>
        <v>#DIV/0!</v>
      </c>
      <c r="E2454" s="72">
        <f>ROW()</f>
        <v>2454</v>
      </c>
      <c r="K2454" s="73">
        <v>38337</v>
      </c>
      <c r="L2454" s="72">
        <v>0.66</v>
      </c>
      <c r="M2454" s="73">
        <v>38335</v>
      </c>
      <c r="N2454" s="72">
        <v>1.234</v>
      </c>
      <c r="O2454" s="73">
        <v>38338</v>
      </c>
      <c r="P2454" s="72">
        <v>1.74</v>
      </c>
      <c r="Q2454" s="73"/>
      <c r="S2454" s="73">
        <v>38345</v>
      </c>
      <c r="T2454" s="72">
        <v>2.621</v>
      </c>
      <c r="U2454" s="73">
        <v>38667</v>
      </c>
      <c r="V2454" s="72">
        <v>4.4889999999999999</v>
      </c>
      <c r="W2454" s="73">
        <v>38980</v>
      </c>
      <c r="X2454" s="72">
        <v>4.1210000000000004</v>
      </c>
      <c r="Y2454" s="73"/>
    </row>
    <row r="2455" spans="4:25">
      <c r="D2455" s="83" t="e">
        <f t="shared" si="38"/>
        <v>#DIV/0!</v>
      </c>
      <c r="E2455" s="72">
        <f>ROW()</f>
        <v>2455</v>
      </c>
      <c r="K2455" s="73">
        <v>38338</v>
      </c>
      <c r="L2455" s="72">
        <v>0.64</v>
      </c>
      <c r="M2455" s="73">
        <v>38336</v>
      </c>
      <c r="N2455" s="72">
        <v>1.17</v>
      </c>
      <c r="O2455" s="73">
        <v>38341</v>
      </c>
      <c r="P2455" s="72">
        <v>1.748</v>
      </c>
      <c r="Q2455" s="73"/>
      <c r="S2455" s="73">
        <v>38349</v>
      </c>
      <c r="T2455" s="72">
        <v>2.6419999999999999</v>
      </c>
      <c r="U2455" s="73">
        <v>38670</v>
      </c>
      <c r="V2455" s="72">
        <v>4.4779999999999998</v>
      </c>
      <c r="W2455" s="73">
        <v>38981</v>
      </c>
      <c r="X2455" s="72">
        <v>4.0999999999999996</v>
      </c>
      <c r="Y2455" s="73"/>
    </row>
    <row r="2456" spans="4:25">
      <c r="D2456" s="83" t="e">
        <f t="shared" si="38"/>
        <v>#DIV/0!</v>
      </c>
      <c r="E2456" s="72">
        <f>ROW()</f>
        <v>2456</v>
      </c>
      <c r="K2456" s="73">
        <v>38341</v>
      </c>
      <c r="L2456" s="72">
        <v>0.69</v>
      </c>
      <c r="M2456" s="73">
        <v>38337</v>
      </c>
      <c r="N2456" s="72">
        <v>1.111</v>
      </c>
      <c r="O2456" s="73">
        <v>38342</v>
      </c>
      <c r="P2456" s="72">
        <v>1.72</v>
      </c>
      <c r="Q2456" s="73"/>
      <c r="S2456" s="73">
        <v>38350</v>
      </c>
      <c r="T2456" s="72">
        <v>2.6419999999999999</v>
      </c>
      <c r="U2456" s="73">
        <v>38671</v>
      </c>
      <c r="V2456" s="72">
        <v>4.5410000000000004</v>
      </c>
      <c r="W2456" s="73">
        <v>38982</v>
      </c>
      <c r="X2456" s="72">
        <v>3.94</v>
      </c>
      <c r="Y2456" s="73"/>
    </row>
    <row r="2457" spans="4:25">
      <c r="D2457" s="83" t="e">
        <f t="shared" si="38"/>
        <v>#DIV/0!</v>
      </c>
      <c r="E2457" s="72">
        <f>ROW()</f>
        <v>2457</v>
      </c>
      <c r="K2457" s="73">
        <v>38342</v>
      </c>
      <c r="L2457" s="72">
        <v>0.67</v>
      </c>
      <c r="M2457" s="73">
        <v>38338</v>
      </c>
      <c r="N2457" s="72">
        <v>1.0740000000000001</v>
      </c>
      <c r="O2457" s="73">
        <v>38343</v>
      </c>
      <c r="P2457" s="72">
        <v>1.651</v>
      </c>
      <c r="Q2457" s="73"/>
      <c r="S2457" s="73">
        <v>38351</v>
      </c>
      <c r="T2457" s="72">
        <v>2.6550000000000002</v>
      </c>
      <c r="U2457" s="73">
        <v>38672</v>
      </c>
      <c r="V2457" s="72">
        <v>4.5229999999999997</v>
      </c>
      <c r="W2457" s="73">
        <v>38985</v>
      </c>
      <c r="X2457" s="72">
        <v>3.9</v>
      </c>
      <c r="Y2457" s="73"/>
    </row>
    <row r="2458" spans="4:25">
      <c r="D2458" s="83" t="e">
        <f t="shared" si="38"/>
        <v>#DIV/0!</v>
      </c>
      <c r="E2458" s="72">
        <f>ROW()</f>
        <v>2458</v>
      </c>
      <c r="K2458" s="73">
        <v>38343</v>
      </c>
      <c r="L2458" s="72">
        <v>0.61</v>
      </c>
      <c r="M2458" s="73">
        <v>38341</v>
      </c>
      <c r="N2458" s="72">
        <v>1.0940000000000001</v>
      </c>
      <c r="O2458" s="73">
        <v>38344</v>
      </c>
      <c r="P2458" s="72">
        <v>1.6360000000000001</v>
      </c>
      <c r="Q2458" s="73"/>
      <c r="S2458" s="73">
        <v>38352</v>
      </c>
      <c r="T2458" s="72">
        <v>2.6550000000000002</v>
      </c>
      <c r="U2458" s="73">
        <v>38673</v>
      </c>
      <c r="V2458" s="72">
        <v>4.4859999999999998</v>
      </c>
      <c r="W2458" s="73">
        <v>38986</v>
      </c>
      <c r="X2458" s="72">
        <v>3.871</v>
      </c>
      <c r="Y2458" s="73"/>
    </row>
    <row r="2459" spans="4:25">
      <c r="D2459" s="83" t="e">
        <f t="shared" si="38"/>
        <v>#DIV/0!</v>
      </c>
      <c r="E2459" s="72">
        <f>ROW()</f>
        <v>2459</v>
      </c>
      <c r="K2459" s="73">
        <v>38344</v>
      </c>
      <c r="L2459" s="72">
        <v>0.6</v>
      </c>
      <c r="M2459" s="73">
        <v>38342</v>
      </c>
      <c r="N2459" s="72">
        <v>1.0780000000000001</v>
      </c>
      <c r="O2459" s="73">
        <v>38345</v>
      </c>
      <c r="P2459" s="72">
        <v>1.627</v>
      </c>
      <c r="Q2459" s="73"/>
      <c r="S2459" s="73">
        <v>38355</v>
      </c>
      <c r="T2459" s="72">
        <v>2.62</v>
      </c>
      <c r="U2459" s="73">
        <v>38674</v>
      </c>
      <c r="V2459" s="72">
        <v>4.399</v>
      </c>
      <c r="W2459" s="73">
        <v>38987</v>
      </c>
      <c r="X2459" s="72">
        <v>3.9290000000000003</v>
      </c>
      <c r="Y2459" s="73"/>
    </row>
    <row r="2460" spans="4:25">
      <c r="D2460" s="83" t="e">
        <f t="shared" si="38"/>
        <v>#DIV/0!</v>
      </c>
      <c r="E2460" s="72">
        <f>ROW()</f>
        <v>2460</v>
      </c>
      <c r="K2460" s="73">
        <v>38345</v>
      </c>
      <c r="L2460" s="72">
        <v>0.59</v>
      </c>
      <c r="M2460" s="73">
        <v>38343</v>
      </c>
      <c r="N2460" s="72">
        <v>1.0129999999999999</v>
      </c>
      <c r="O2460" s="73">
        <v>38349</v>
      </c>
      <c r="P2460" s="72">
        <v>1.6339999999999999</v>
      </c>
      <c r="Q2460" s="73"/>
      <c r="S2460" s="73">
        <v>38356</v>
      </c>
      <c r="T2460" s="72">
        <v>2.66</v>
      </c>
      <c r="U2460" s="73">
        <v>38677</v>
      </c>
      <c r="V2460" s="72">
        <v>4.4240000000000004</v>
      </c>
      <c r="W2460" s="73">
        <v>38988</v>
      </c>
      <c r="X2460" s="72">
        <v>3.919</v>
      </c>
      <c r="Y2460" s="73"/>
    </row>
    <row r="2461" spans="4:25">
      <c r="D2461" s="83" t="e">
        <f t="shared" si="38"/>
        <v>#DIV/0!</v>
      </c>
      <c r="E2461" s="72">
        <f>ROW()</f>
        <v>2461</v>
      </c>
      <c r="K2461" s="73">
        <v>38349</v>
      </c>
      <c r="L2461" s="72">
        <v>0.59</v>
      </c>
      <c r="M2461" s="73">
        <v>38344</v>
      </c>
      <c r="N2461" s="72">
        <v>0.997</v>
      </c>
      <c r="O2461" s="73">
        <v>38350</v>
      </c>
      <c r="P2461" s="72">
        <v>1.6219999999999999</v>
      </c>
      <c r="Q2461" s="73"/>
      <c r="S2461" s="73">
        <v>38357</v>
      </c>
      <c r="T2461" s="72">
        <v>2.7869999999999999</v>
      </c>
      <c r="U2461" s="73">
        <v>38678</v>
      </c>
      <c r="V2461" s="72">
        <v>4.3899999999999997</v>
      </c>
      <c r="W2461" s="73">
        <v>38989</v>
      </c>
      <c r="X2461" s="72">
        <v>3.9239999999999999</v>
      </c>
      <c r="Y2461" s="73"/>
    </row>
    <row r="2462" spans="4:25">
      <c r="D2462" s="83" t="e">
        <f t="shared" si="38"/>
        <v>#DIV/0!</v>
      </c>
      <c r="E2462" s="72">
        <f>ROW()</f>
        <v>2462</v>
      </c>
      <c r="K2462" s="73">
        <v>38350</v>
      </c>
      <c r="L2462" s="72">
        <v>0.59</v>
      </c>
      <c r="M2462" s="73">
        <v>38345</v>
      </c>
      <c r="N2462" s="72">
        <v>0.99099999999999999</v>
      </c>
      <c r="O2462" s="73">
        <v>38351</v>
      </c>
      <c r="P2462" s="72">
        <v>1.6339999999999999</v>
      </c>
      <c r="Q2462" s="73"/>
      <c r="S2462" s="73">
        <v>38358</v>
      </c>
      <c r="T2462" s="72">
        <v>2.8120000000000003</v>
      </c>
      <c r="U2462" s="73">
        <v>38679</v>
      </c>
      <c r="V2462" s="72">
        <v>4.3029999999999999</v>
      </c>
      <c r="W2462" s="73">
        <v>38992</v>
      </c>
      <c r="X2462" s="72">
        <v>3.9239999999999999</v>
      </c>
      <c r="Y2462" s="73"/>
    </row>
    <row r="2463" spans="4:25">
      <c r="D2463" s="83" t="e">
        <f t="shared" si="38"/>
        <v>#DIV/0!</v>
      </c>
      <c r="E2463" s="72">
        <f>ROW()</f>
        <v>2463</v>
      </c>
      <c r="K2463" s="73">
        <v>38351</v>
      </c>
      <c r="L2463" s="72">
        <v>0.59</v>
      </c>
      <c r="M2463" s="73">
        <v>38349</v>
      </c>
      <c r="N2463" s="72">
        <v>0.98899999999999999</v>
      </c>
      <c r="O2463" s="73">
        <v>38352</v>
      </c>
      <c r="P2463" s="72">
        <v>1.629</v>
      </c>
      <c r="Q2463" s="73"/>
      <c r="S2463" s="73">
        <v>38359</v>
      </c>
      <c r="T2463" s="72">
        <v>2.8340000000000001</v>
      </c>
      <c r="U2463" s="73">
        <v>38680</v>
      </c>
      <c r="V2463" s="72">
        <v>4.3239999999999998</v>
      </c>
      <c r="W2463" s="73">
        <v>38993</v>
      </c>
      <c r="X2463" s="72">
        <v>3.9510000000000001</v>
      </c>
      <c r="Y2463" s="73"/>
    </row>
    <row r="2464" spans="4:25">
      <c r="D2464" s="83" t="e">
        <f t="shared" si="38"/>
        <v>#DIV/0!</v>
      </c>
      <c r="E2464" s="72">
        <f>ROW()</f>
        <v>2464</v>
      </c>
      <c r="K2464" s="73">
        <v>38352</v>
      </c>
      <c r="L2464" s="72">
        <v>0.57999999999999996</v>
      </c>
      <c r="M2464" s="73">
        <v>38350</v>
      </c>
      <c r="N2464" s="72">
        <v>0.98899999999999999</v>
      </c>
      <c r="O2464" s="73">
        <v>38355</v>
      </c>
      <c r="P2464" s="72">
        <v>1.5720000000000001</v>
      </c>
      <c r="Q2464" s="73"/>
      <c r="S2464" s="73">
        <v>38362</v>
      </c>
      <c r="T2464" s="72">
        <v>2.8519999999999999</v>
      </c>
      <c r="U2464" s="73">
        <v>38681</v>
      </c>
      <c r="V2464" s="72">
        <v>4.327</v>
      </c>
      <c r="W2464" s="73">
        <v>38994</v>
      </c>
      <c r="X2464" s="72">
        <v>3.9729999999999999</v>
      </c>
      <c r="Y2464" s="73"/>
    </row>
    <row r="2465" spans="4:25">
      <c r="D2465" s="83" t="e">
        <f t="shared" si="38"/>
        <v>#DIV/0!</v>
      </c>
      <c r="E2465" s="72">
        <f>ROW()</f>
        <v>2465</v>
      </c>
      <c r="K2465" s="73">
        <v>38355</v>
      </c>
      <c r="L2465" s="72">
        <v>0.55000000000000004</v>
      </c>
      <c r="M2465" s="73">
        <v>38351</v>
      </c>
      <c r="N2465" s="72">
        <v>0.99299999999999999</v>
      </c>
      <c r="O2465" s="73">
        <v>38356</v>
      </c>
      <c r="P2465" s="72">
        <v>1.659</v>
      </c>
      <c r="Q2465" s="73"/>
      <c r="S2465" s="73">
        <v>38363</v>
      </c>
      <c r="T2465" s="72">
        <v>2.8449999999999998</v>
      </c>
      <c r="U2465" s="73">
        <v>38684</v>
      </c>
      <c r="V2465" s="72">
        <v>4.3220000000000001</v>
      </c>
      <c r="W2465" s="73">
        <v>38995</v>
      </c>
      <c r="X2465" s="72">
        <v>3.9510000000000001</v>
      </c>
      <c r="Y2465" s="73"/>
    </row>
    <row r="2466" spans="4:25">
      <c r="D2466" s="83" t="e">
        <f t="shared" si="38"/>
        <v>#DIV/0!</v>
      </c>
      <c r="E2466" s="72">
        <f>ROW()</f>
        <v>2466</v>
      </c>
      <c r="K2466" s="73">
        <v>38356</v>
      </c>
      <c r="L2466" s="72">
        <v>0.66</v>
      </c>
      <c r="M2466" s="73">
        <v>38352</v>
      </c>
      <c r="N2466" s="72">
        <v>0.99299999999999999</v>
      </c>
      <c r="O2466" s="73">
        <v>38357</v>
      </c>
      <c r="P2466" s="72">
        <v>1.8279999999999998</v>
      </c>
      <c r="Q2466" s="73"/>
      <c r="S2466" s="73">
        <v>38364</v>
      </c>
      <c r="T2466" s="72">
        <v>2.8519999999999999</v>
      </c>
      <c r="U2466" s="73">
        <v>38685</v>
      </c>
      <c r="V2466" s="72">
        <v>4.327</v>
      </c>
      <c r="W2466" s="73">
        <v>38996</v>
      </c>
      <c r="X2466" s="72">
        <v>3.9510000000000001</v>
      </c>
      <c r="Y2466" s="73"/>
    </row>
    <row r="2467" spans="4:25">
      <c r="D2467" s="83" t="e">
        <f t="shared" si="38"/>
        <v>#DIV/0!</v>
      </c>
      <c r="E2467" s="72">
        <f>ROW()</f>
        <v>2467</v>
      </c>
      <c r="K2467" s="73">
        <v>38357</v>
      </c>
      <c r="L2467" s="72">
        <v>0.84</v>
      </c>
      <c r="M2467" s="73">
        <v>38355</v>
      </c>
      <c r="N2467" s="72">
        <v>0.94299999999999995</v>
      </c>
      <c r="O2467" s="73">
        <v>38358</v>
      </c>
      <c r="P2467" s="72">
        <v>1.9020000000000001</v>
      </c>
      <c r="Q2467" s="73"/>
      <c r="S2467" s="73">
        <v>38365</v>
      </c>
      <c r="T2467" s="72">
        <v>2.8010000000000002</v>
      </c>
      <c r="U2467" s="73">
        <v>38686</v>
      </c>
      <c r="V2467" s="72">
        <v>4.4030000000000005</v>
      </c>
      <c r="W2467" s="73">
        <v>38999</v>
      </c>
      <c r="X2467" s="72">
        <v>4.016</v>
      </c>
      <c r="Y2467" s="73"/>
    </row>
    <row r="2468" spans="4:25">
      <c r="D2468" s="83" t="e">
        <f t="shared" si="38"/>
        <v>#DIV/0!</v>
      </c>
      <c r="E2468" s="72">
        <f>ROW()</f>
        <v>2468</v>
      </c>
      <c r="K2468" s="73">
        <v>38358</v>
      </c>
      <c r="L2468" s="72">
        <v>0.88</v>
      </c>
      <c r="M2468" s="73">
        <v>38356</v>
      </c>
      <c r="N2468" s="72">
        <v>1.073</v>
      </c>
      <c r="O2468" s="73">
        <v>38359</v>
      </c>
      <c r="P2468" s="72">
        <v>1.9390000000000001</v>
      </c>
      <c r="Q2468" s="73"/>
      <c r="S2468" s="73">
        <v>38366</v>
      </c>
      <c r="T2468" s="72">
        <v>2.7610000000000001</v>
      </c>
      <c r="U2468" s="73">
        <v>38687</v>
      </c>
      <c r="V2468" s="72">
        <v>4.4000000000000004</v>
      </c>
      <c r="W2468" s="73">
        <v>39000</v>
      </c>
      <c r="X2468" s="72">
        <v>4.0039999999999996</v>
      </c>
      <c r="Y2468" s="73"/>
    </row>
    <row r="2469" spans="4:25">
      <c r="D2469" s="83" t="e">
        <f t="shared" si="38"/>
        <v>#DIV/0!</v>
      </c>
      <c r="E2469" s="72">
        <f>ROW()</f>
        <v>2469</v>
      </c>
      <c r="K2469" s="73">
        <v>38359</v>
      </c>
      <c r="L2469" s="72">
        <v>0.95</v>
      </c>
      <c r="M2469" s="73">
        <v>38357</v>
      </c>
      <c r="N2469" s="72">
        <v>1.264</v>
      </c>
      <c r="O2469" s="73">
        <v>38362</v>
      </c>
      <c r="P2469" s="72">
        <v>1.962</v>
      </c>
      <c r="Q2469" s="73"/>
      <c r="S2469" s="73">
        <v>38369</v>
      </c>
      <c r="T2469" s="72">
        <v>2.83</v>
      </c>
      <c r="U2469" s="73">
        <v>38688</v>
      </c>
      <c r="V2469" s="72">
        <v>4.4080000000000004</v>
      </c>
      <c r="W2469" s="73">
        <v>39001</v>
      </c>
      <c r="X2469" s="72">
        <v>4.0369999999999999</v>
      </c>
      <c r="Y2469" s="73"/>
    </row>
    <row r="2470" spans="4:25">
      <c r="D2470" s="83" t="e">
        <f t="shared" si="38"/>
        <v>#DIV/0!</v>
      </c>
      <c r="E2470" s="72">
        <f>ROW()</f>
        <v>2470</v>
      </c>
      <c r="K2470" s="73">
        <v>38362</v>
      </c>
      <c r="L2470" s="72">
        <v>1.02</v>
      </c>
      <c r="M2470" s="73">
        <v>38358</v>
      </c>
      <c r="N2470" s="72">
        <v>1.379</v>
      </c>
      <c r="O2470" s="73">
        <v>38363</v>
      </c>
      <c r="P2470" s="72">
        <v>1.988</v>
      </c>
      <c r="Q2470" s="73"/>
      <c r="S2470" s="73">
        <v>38370</v>
      </c>
      <c r="T2470" s="72">
        <v>2.8679999999999999</v>
      </c>
      <c r="U2470" s="73">
        <v>38691</v>
      </c>
      <c r="V2470" s="72">
        <v>4.4080000000000004</v>
      </c>
      <c r="W2470" s="73">
        <v>39002</v>
      </c>
      <c r="X2470" s="72">
        <v>4.0369999999999999</v>
      </c>
      <c r="Y2470" s="73"/>
    </row>
    <row r="2471" spans="4:25">
      <c r="D2471" s="83" t="e">
        <f t="shared" si="38"/>
        <v>#DIV/0!</v>
      </c>
      <c r="E2471" s="72">
        <f>ROW()</f>
        <v>2471</v>
      </c>
      <c r="K2471" s="73">
        <v>38364</v>
      </c>
      <c r="L2471" s="72">
        <v>1.1200000000000001</v>
      </c>
      <c r="M2471" s="73">
        <v>38359</v>
      </c>
      <c r="N2471" s="72">
        <v>1.4350000000000001</v>
      </c>
      <c r="O2471" s="73">
        <v>38364</v>
      </c>
      <c r="P2471" s="72">
        <v>2.028</v>
      </c>
      <c r="Q2471" s="73"/>
      <c r="S2471" s="73">
        <v>38371</v>
      </c>
      <c r="T2471" s="72">
        <v>2.8519999999999999</v>
      </c>
      <c r="U2471" s="73">
        <v>38692</v>
      </c>
      <c r="V2471" s="72">
        <v>4.4080000000000004</v>
      </c>
      <c r="W2471" s="73">
        <v>39003</v>
      </c>
      <c r="X2471" s="72">
        <v>4.0369999999999999</v>
      </c>
      <c r="Y2471" s="73"/>
    </row>
    <row r="2472" spans="4:25">
      <c r="D2472" s="83" t="e">
        <f t="shared" si="38"/>
        <v>#DIV/0!</v>
      </c>
      <c r="E2472" s="72">
        <f>ROW()</f>
        <v>2472</v>
      </c>
      <c r="K2472" s="73">
        <v>38365</v>
      </c>
      <c r="L2472" s="72">
        <v>1.03</v>
      </c>
      <c r="M2472" s="73">
        <v>38362</v>
      </c>
      <c r="N2472" s="72">
        <v>1.4910000000000001</v>
      </c>
      <c r="O2472" s="73">
        <v>38365</v>
      </c>
      <c r="P2472" s="72">
        <v>1.9609999999999999</v>
      </c>
      <c r="Q2472" s="73"/>
      <c r="S2472" s="73">
        <v>38372</v>
      </c>
      <c r="T2472" s="72">
        <v>2.7650000000000001</v>
      </c>
      <c r="U2472" s="73">
        <v>38693</v>
      </c>
      <c r="V2472" s="72">
        <v>4.4080000000000004</v>
      </c>
      <c r="W2472" s="73">
        <v>39006</v>
      </c>
      <c r="X2472" s="72">
        <v>4.0369999999999999</v>
      </c>
      <c r="Y2472" s="73"/>
    </row>
    <row r="2473" spans="4:25">
      <c r="D2473" s="83" t="e">
        <f t="shared" si="38"/>
        <v>#DIV/0!</v>
      </c>
      <c r="E2473" s="72">
        <f>ROW()</f>
        <v>2473</v>
      </c>
      <c r="K2473" s="73">
        <v>38366</v>
      </c>
      <c r="L2473" s="72">
        <v>0.98</v>
      </c>
      <c r="M2473" s="73">
        <v>38363</v>
      </c>
      <c r="N2473" s="72">
        <v>1.5129999999999999</v>
      </c>
      <c r="O2473" s="73">
        <v>38366</v>
      </c>
      <c r="P2473" s="72">
        <v>1.9279999999999999</v>
      </c>
      <c r="Q2473" s="73"/>
      <c r="S2473" s="73">
        <v>38373</v>
      </c>
      <c r="T2473" s="72">
        <v>2.794</v>
      </c>
      <c r="U2473" s="73">
        <v>38694</v>
      </c>
      <c r="V2473" s="72">
        <v>4.3860000000000001</v>
      </c>
      <c r="W2473" s="73">
        <v>39007</v>
      </c>
      <c r="X2473" s="72">
        <v>4.0369999999999999</v>
      </c>
      <c r="Y2473" s="73"/>
    </row>
    <row r="2474" spans="4:25">
      <c r="D2474" s="83" t="e">
        <f t="shared" si="38"/>
        <v>#DIV/0!</v>
      </c>
      <c r="E2474" s="72">
        <f>ROW()</f>
        <v>2474</v>
      </c>
      <c r="K2474" s="73">
        <v>38369</v>
      </c>
      <c r="L2474" s="72">
        <v>1.06</v>
      </c>
      <c r="M2474" s="73">
        <v>38364</v>
      </c>
      <c r="N2474" s="72">
        <v>1.5470000000000002</v>
      </c>
      <c r="O2474" s="73">
        <v>38369</v>
      </c>
      <c r="P2474" s="72">
        <v>1.9929999999999999</v>
      </c>
      <c r="Q2474" s="73"/>
      <c r="S2474" s="73">
        <v>38376</v>
      </c>
      <c r="T2474" s="72">
        <v>2.7480000000000002</v>
      </c>
      <c r="U2474" s="73">
        <v>38695</v>
      </c>
      <c r="V2474" s="72">
        <v>4.319</v>
      </c>
      <c r="W2474" s="73">
        <v>39008</v>
      </c>
      <c r="X2474" s="72">
        <v>4.0010000000000003</v>
      </c>
      <c r="Y2474" s="73"/>
    </row>
    <row r="2475" spans="4:25">
      <c r="D2475" s="83" t="e">
        <f t="shared" si="38"/>
        <v>#DIV/0!</v>
      </c>
      <c r="E2475" s="72">
        <f>ROW()</f>
        <v>2475</v>
      </c>
      <c r="K2475" s="73">
        <v>38370</v>
      </c>
      <c r="L2475" s="72">
        <v>1.1499999999999999</v>
      </c>
      <c r="M2475" s="73">
        <v>38365</v>
      </c>
      <c r="N2475" s="72">
        <v>1.4750000000000001</v>
      </c>
      <c r="O2475" s="73">
        <v>38370</v>
      </c>
      <c r="P2475" s="72">
        <v>2.0409999999999999</v>
      </c>
      <c r="Q2475" s="73"/>
      <c r="S2475" s="73">
        <v>38377</v>
      </c>
      <c r="T2475" s="72">
        <v>2.79</v>
      </c>
      <c r="U2475" s="73">
        <v>38698</v>
      </c>
      <c r="V2475" s="72">
        <v>4.3380000000000001</v>
      </c>
      <c r="W2475" s="73">
        <v>39009</v>
      </c>
      <c r="X2475" s="72">
        <v>3.9849999999999999</v>
      </c>
      <c r="Y2475" s="73"/>
    </row>
    <row r="2476" spans="4:25">
      <c r="D2476" s="83" t="e">
        <f t="shared" si="38"/>
        <v>#DIV/0!</v>
      </c>
      <c r="E2476" s="72">
        <f>ROW()</f>
        <v>2476</v>
      </c>
      <c r="K2476" s="73">
        <v>38371</v>
      </c>
      <c r="L2476" s="72">
        <v>1.17</v>
      </c>
      <c r="M2476" s="73">
        <v>38366</v>
      </c>
      <c r="N2476" s="72">
        <v>1.4470000000000001</v>
      </c>
      <c r="O2476" s="73">
        <v>38371</v>
      </c>
      <c r="P2476" s="72">
        <v>2.0680000000000001</v>
      </c>
      <c r="Q2476" s="73"/>
      <c r="S2476" s="73">
        <v>38378</v>
      </c>
      <c r="T2476" s="72">
        <v>2.8149999999999999</v>
      </c>
      <c r="U2476" s="73">
        <v>38699</v>
      </c>
      <c r="V2476" s="72">
        <v>4.3629999999999995</v>
      </c>
      <c r="W2476" s="73">
        <v>39010</v>
      </c>
      <c r="X2476" s="72">
        <v>4.0019999999999998</v>
      </c>
      <c r="Y2476" s="73"/>
    </row>
    <row r="2477" spans="4:25">
      <c r="D2477" s="83" t="e">
        <f t="shared" si="38"/>
        <v>#DIV/0!</v>
      </c>
      <c r="E2477" s="72">
        <f>ROW()</f>
        <v>2477</v>
      </c>
      <c r="K2477" s="73">
        <v>38372</v>
      </c>
      <c r="L2477" s="72">
        <v>1.07</v>
      </c>
      <c r="M2477" s="73">
        <v>38369</v>
      </c>
      <c r="N2477" s="72">
        <v>1.52</v>
      </c>
      <c r="O2477" s="73">
        <v>38372</v>
      </c>
      <c r="P2477" s="72">
        <v>1.972</v>
      </c>
      <c r="Q2477" s="73"/>
      <c r="S2477" s="73">
        <v>38379</v>
      </c>
      <c r="T2477" s="72">
        <v>2.77</v>
      </c>
      <c r="U2477" s="73">
        <v>38700</v>
      </c>
      <c r="V2477" s="72">
        <v>4.3159999999999998</v>
      </c>
      <c r="W2477" s="73">
        <v>39013</v>
      </c>
      <c r="X2477" s="72">
        <v>4.0060000000000002</v>
      </c>
      <c r="Y2477" s="73"/>
    </row>
    <row r="2478" spans="4:25">
      <c r="D2478" s="83" t="e">
        <f t="shared" si="38"/>
        <v>#DIV/0!</v>
      </c>
      <c r="E2478" s="72">
        <f>ROW()</f>
        <v>2478</v>
      </c>
      <c r="K2478" s="73">
        <v>38373</v>
      </c>
      <c r="L2478" s="72">
        <v>1.1000000000000001</v>
      </c>
      <c r="M2478" s="73">
        <v>38370</v>
      </c>
      <c r="N2478" s="72">
        <v>1.5880000000000001</v>
      </c>
      <c r="O2478" s="73">
        <v>38373</v>
      </c>
      <c r="P2478" s="72">
        <v>2.0019999999999998</v>
      </c>
      <c r="Q2478" s="73"/>
      <c r="S2478" s="73">
        <v>38380</v>
      </c>
      <c r="T2478" s="72">
        <v>2.714</v>
      </c>
      <c r="U2478" s="73">
        <v>38701</v>
      </c>
      <c r="V2478" s="72">
        <v>4.2530000000000001</v>
      </c>
      <c r="W2478" s="73">
        <v>39014</v>
      </c>
      <c r="X2478" s="72">
        <v>4.0220000000000002</v>
      </c>
      <c r="Y2478" s="73"/>
    </row>
    <row r="2479" spans="4:25">
      <c r="D2479" s="83" t="e">
        <f t="shared" si="38"/>
        <v>#DIV/0!</v>
      </c>
      <c r="E2479" s="72">
        <f>ROW()</f>
        <v>2479</v>
      </c>
      <c r="K2479" s="73">
        <v>38376</v>
      </c>
      <c r="L2479" s="72">
        <v>1.06</v>
      </c>
      <c r="M2479" s="73">
        <v>38371</v>
      </c>
      <c r="N2479" s="72">
        <v>1.611</v>
      </c>
      <c r="O2479" s="73">
        <v>38376</v>
      </c>
      <c r="P2479" s="72">
        <v>1.9449999999999998</v>
      </c>
      <c r="Q2479" s="73"/>
      <c r="S2479" s="73">
        <v>38383</v>
      </c>
      <c r="T2479" s="72">
        <v>2.746</v>
      </c>
      <c r="U2479" s="73">
        <v>38702</v>
      </c>
      <c r="V2479" s="72">
        <v>4.2290000000000001</v>
      </c>
      <c r="W2479" s="73">
        <v>39015</v>
      </c>
      <c r="X2479" s="72">
        <v>4.0229999999999997</v>
      </c>
      <c r="Y2479" s="73"/>
    </row>
    <row r="2480" spans="4:25">
      <c r="D2480" s="83" t="e">
        <f t="shared" si="38"/>
        <v>#DIV/0!</v>
      </c>
      <c r="E2480" s="72">
        <f>ROW()</f>
        <v>2480</v>
      </c>
      <c r="K2480" s="73">
        <v>38377</v>
      </c>
      <c r="L2480" s="72">
        <v>1.1000000000000001</v>
      </c>
      <c r="M2480" s="73">
        <v>38372</v>
      </c>
      <c r="N2480" s="72">
        <v>1.516</v>
      </c>
      <c r="O2480" s="73">
        <v>38377</v>
      </c>
      <c r="P2480" s="72">
        <v>2.105</v>
      </c>
      <c r="Q2480" s="73"/>
      <c r="S2480" s="73">
        <v>38384</v>
      </c>
      <c r="T2480" s="72">
        <v>2.786</v>
      </c>
      <c r="U2480" s="73">
        <v>38705</v>
      </c>
      <c r="V2480" s="72">
        <v>4.2249999999999996</v>
      </c>
      <c r="W2480" s="73">
        <v>39016</v>
      </c>
      <c r="X2480" s="72">
        <v>3.9710000000000001</v>
      </c>
      <c r="Y2480" s="73"/>
    </row>
    <row r="2481" spans="4:25">
      <c r="D2481" s="83" t="e">
        <f t="shared" si="38"/>
        <v>#DIV/0!</v>
      </c>
      <c r="E2481" s="72">
        <f>ROW()</f>
        <v>2481</v>
      </c>
      <c r="K2481" s="73">
        <v>38378</v>
      </c>
      <c r="L2481" s="72">
        <v>1.1499999999999999</v>
      </c>
      <c r="M2481" s="73">
        <v>38373</v>
      </c>
      <c r="N2481" s="72">
        <v>1.55</v>
      </c>
      <c r="O2481" s="73">
        <v>38378</v>
      </c>
      <c r="P2481" s="72">
        <v>2.14</v>
      </c>
      <c r="Q2481" s="73"/>
      <c r="S2481" s="73">
        <v>38385</v>
      </c>
      <c r="T2481" s="72">
        <v>2.7589999999999999</v>
      </c>
      <c r="U2481" s="73">
        <v>38706</v>
      </c>
      <c r="V2481" s="72">
        <v>4.2300000000000004</v>
      </c>
      <c r="W2481" s="73">
        <v>39017</v>
      </c>
      <c r="X2481" s="72">
        <v>3.907</v>
      </c>
      <c r="Y2481" s="73"/>
    </row>
    <row r="2482" spans="4:25">
      <c r="D2482" s="83" t="e">
        <f t="shared" si="38"/>
        <v>#DIV/0!</v>
      </c>
      <c r="E2482" s="72">
        <f>ROW()</f>
        <v>2482</v>
      </c>
      <c r="K2482" s="73">
        <v>38379</v>
      </c>
      <c r="L2482" s="72">
        <v>1.06</v>
      </c>
      <c r="M2482" s="73">
        <v>38376</v>
      </c>
      <c r="N2482" s="72">
        <v>1.494</v>
      </c>
      <c r="O2482" s="73">
        <v>38379</v>
      </c>
      <c r="P2482" s="72">
        <v>2.0870000000000002</v>
      </c>
      <c r="Q2482" s="73"/>
      <c r="S2482" s="73">
        <v>38386</v>
      </c>
      <c r="T2482" s="72">
        <v>2.7720000000000002</v>
      </c>
      <c r="U2482" s="73">
        <v>38707</v>
      </c>
      <c r="V2482" s="72">
        <v>4.2469999999999999</v>
      </c>
      <c r="W2482" s="73">
        <v>39020</v>
      </c>
      <c r="X2482" s="72">
        <v>3.907</v>
      </c>
      <c r="Y2482" s="73"/>
    </row>
    <row r="2483" spans="4:25">
      <c r="D2483" s="83" t="e">
        <f t="shared" si="38"/>
        <v>#DIV/0!</v>
      </c>
      <c r="E2483" s="72">
        <f>ROW()</f>
        <v>2483</v>
      </c>
      <c r="K2483" s="73">
        <v>38380</v>
      </c>
      <c r="L2483" s="72">
        <v>0.97</v>
      </c>
      <c r="M2483" s="73">
        <v>38377</v>
      </c>
      <c r="N2483" s="72">
        <v>1.534</v>
      </c>
      <c r="O2483" s="73">
        <v>38380</v>
      </c>
      <c r="P2483" s="72">
        <v>2.004</v>
      </c>
      <c r="Q2483" s="73"/>
      <c r="S2483" s="73">
        <v>38387</v>
      </c>
      <c r="T2483" s="72">
        <v>2.77</v>
      </c>
      <c r="U2483" s="73">
        <v>38708</v>
      </c>
      <c r="V2483" s="72">
        <v>4.2670000000000003</v>
      </c>
      <c r="W2483" s="73">
        <v>39021</v>
      </c>
      <c r="X2483" s="72">
        <v>3.867</v>
      </c>
      <c r="Y2483" s="73"/>
    </row>
    <row r="2484" spans="4:25">
      <c r="D2484" s="83" t="e">
        <f t="shared" si="38"/>
        <v>#DIV/0!</v>
      </c>
      <c r="E2484" s="72">
        <f>ROW()</f>
        <v>2484</v>
      </c>
      <c r="K2484" s="73">
        <v>38383</v>
      </c>
      <c r="L2484" s="72">
        <v>1.0900000000000001</v>
      </c>
      <c r="M2484" s="73">
        <v>38378</v>
      </c>
      <c r="N2484" s="72">
        <v>1.58</v>
      </c>
      <c r="O2484" s="73">
        <v>38383</v>
      </c>
      <c r="P2484" s="72">
        <v>2.0840000000000001</v>
      </c>
      <c r="Q2484" s="73"/>
      <c r="S2484" s="73">
        <v>38390</v>
      </c>
      <c r="T2484" s="72">
        <v>2.69</v>
      </c>
      <c r="U2484" s="73">
        <v>38709</v>
      </c>
      <c r="V2484" s="72">
        <v>4.22</v>
      </c>
      <c r="W2484" s="73">
        <v>39022</v>
      </c>
      <c r="X2484" s="72">
        <v>3.8180000000000001</v>
      </c>
      <c r="Y2484" s="73"/>
    </row>
    <row r="2485" spans="4:25">
      <c r="D2485" s="83" t="e">
        <f t="shared" si="38"/>
        <v>#DIV/0!</v>
      </c>
      <c r="E2485" s="72">
        <f>ROW()</f>
        <v>2485</v>
      </c>
      <c r="K2485" s="73">
        <v>38384</v>
      </c>
      <c r="L2485" s="72">
        <v>1.31</v>
      </c>
      <c r="M2485" s="73">
        <v>38379</v>
      </c>
      <c r="N2485" s="72">
        <v>1.478</v>
      </c>
      <c r="O2485" s="73">
        <v>38384</v>
      </c>
      <c r="P2485" s="72">
        <v>2.1760000000000002</v>
      </c>
      <c r="Q2485" s="73"/>
      <c r="S2485" s="73">
        <v>38391</v>
      </c>
      <c r="T2485" s="72">
        <v>2.6959999999999997</v>
      </c>
      <c r="U2485" s="73">
        <v>38712</v>
      </c>
      <c r="V2485" s="72">
        <v>4.22</v>
      </c>
      <c r="W2485" s="73">
        <v>39023</v>
      </c>
      <c r="X2485" s="72">
        <v>3.806</v>
      </c>
      <c r="Y2485" s="73"/>
    </row>
    <row r="2486" spans="4:25">
      <c r="D2486" s="83" t="e">
        <f t="shared" si="38"/>
        <v>#DIV/0!</v>
      </c>
      <c r="E2486" s="72">
        <f>ROW()</f>
        <v>2486</v>
      </c>
      <c r="K2486" s="73">
        <v>38385</v>
      </c>
      <c r="L2486" s="72">
        <v>1.28</v>
      </c>
      <c r="M2486" s="73">
        <v>38380</v>
      </c>
      <c r="N2486" s="72">
        <v>1.3919999999999999</v>
      </c>
      <c r="O2486" s="73">
        <v>38385</v>
      </c>
      <c r="P2486" s="72">
        <v>2.1520000000000001</v>
      </c>
      <c r="Q2486" s="73"/>
      <c r="S2486" s="73">
        <v>38397</v>
      </c>
      <c r="T2486" s="72">
        <v>2.714</v>
      </c>
      <c r="U2486" s="73">
        <v>38713</v>
      </c>
      <c r="V2486" s="72">
        <v>4.22</v>
      </c>
      <c r="W2486" s="73">
        <v>39024</v>
      </c>
      <c r="X2486" s="72">
        <v>3.8519999999999999</v>
      </c>
      <c r="Y2486" s="73"/>
    </row>
    <row r="2487" spans="4:25">
      <c r="D2487" s="83" t="e">
        <f t="shared" si="38"/>
        <v>#DIV/0!</v>
      </c>
      <c r="E2487" s="72">
        <f>ROW()</f>
        <v>2487</v>
      </c>
      <c r="K2487" s="73">
        <v>38386</v>
      </c>
      <c r="L2487" s="72">
        <v>1.3599999999999999</v>
      </c>
      <c r="M2487" s="73">
        <v>38383</v>
      </c>
      <c r="N2487" s="72">
        <v>1.502</v>
      </c>
      <c r="O2487" s="73">
        <v>38386</v>
      </c>
      <c r="P2487" s="72">
        <v>2.1909999999999998</v>
      </c>
      <c r="Q2487" s="73"/>
      <c r="S2487" s="73">
        <v>38398</v>
      </c>
      <c r="T2487" s="72">
        <v>2.7279999999999998</v>
      </c>
      <c r="U2487" s="73">
        <v>38714</v>
      </c>
      <c r="V2487" s="72">
        <v>4.1459999999999999</v>
      </c>
      <c r="W2487" s="73">
        <v>39027</v>
      </c>
      <c r="X2487" s="72">
        <v>3.9779999999999998</v>
      </c>
      <c r="Y2487" s="73"/>
    </row>
    <row r="2488" spans="4:25">
      <c r="D2488" s="83" t="e">
        <f t="shared" si="38"/>
        <v>#DIV/0!</v>
      </c>
      <c r="E2488" s="72">
        <f>ROW()</f>
        <v>2488</v>
      </c>
      <c r="K2488" s="73">
        <v>38387</v>
      </c>
      <c r="L2488" s="72">
        <v>1.37</v>
      </c>
      <c r="M2488" s="73">
        <v>38384</v>
      </c>
      <c r="N2488" s="72">
        <v>1.657</v>
      </c>
      <c r="O2488" s="73">
        <v>38387</v>
      </c>
      <c r="P2488" s="72">
        <v>2.2069999999999999</v>
      </c>
      <c r="Q2488" s="73"/>
      <c r="S2488" s="73">
        <v>38399</v>
      </c>
      <c r="T2488" s="72">
        <v>2.7410000000000001</v>
      </c>
      <c r="U2488" s="73">
        <v>38715</v>
      </c>
      <c r="V2488" s="72">
        <v>4.1459999999999999</v>
      </c>
      <c r="W2488" s="73">
        <v>39028</v>
      </c>
      <c r="X2488" s="72">
        <v>3.9159999999999999</v>
      </c>
      <c r="Y2488" s="73"/>
    </row>
    <row r="2489" spans="4:25">
      <c r="D2489" s="83" t="e">
        <f t="shared" si="38"/>
        <v>#DIV/0!</v>
      </c>
      <c r="E2489" s="72">
        <f>ROW()</f>
        <v>2489</v>
      </c>
      <c r="K2489" s="73">
        <v>38390</v>
      </c>
      <c r="L2489" s="72">
        <v>1.35</v>
      </c>
      <c r="M2489" s="73">
        <v>38385</v>
      </c>
      <c r="N2489" s="72">
        <v>1.617</v>
      </c>
      <c r="O2489" s="73">
        <v>38390</v>
      </c>
      <c r="P2489" s="72">
        <v>2.1480000000000001</v>
      </c>
      <c r="Q2489" s="73"/>
      <c r="S2489" s="73">
        <v>38400</v>
      </c>
      <c r="T2489" s="72">
        <v>2.823</v>
      </c>
      <c r="U2489" s="73">
        <v>38716</v>
      </c>
      <c r="V2489" s="72">
        <v>4.1459999999999999</v>
      </c>
      <c r="W2489" s="73">
        <v>39029</v>
      </c>
      <c r="X2489" s="72">
        <v>3.8929999999999998</v>
      </c>
      <c r="Y2489" s="73"/>
    </row>
    <row r="2490" spans="4:25">
      <c r="D2490" s="83" t="e">
        <f t="shared" si="38"/>
        <v>#DIV/0!</v>
      </c>
      <c r="E2490" s="72">
        <f>ROW()</f>
        <v>2490</v>
      </c>
      <c r="K2490" s="73">
        <v>38391</v>
      </c>
      <c r="L2490" s="72">
        <v>1.38</v>
      </c>
      <c r="M2490" s="73">
        <v>38386</v>
      </c>
      <c r="N2490" s="72">
        <v>1.681</v>
      </c>
      <c r="O2490" s="73">
        <v>38391</v>
      </c>
      <c r="P2490" s="72">
        <v>2.177</v>
      </c>
      <c r="Q2490" s="73"/>
      <c r="S2490" s="73">
        <v>38401</v>
      </c>
      <c r="T2490" s="72">
        <v>2.911</v>
      </c>
      <c r="U2490" s="73">
        <v>38719</v>
      </c>
      <c r="V2490" s="72">
        <v>4.1459999999999999</v>
      </c>
      <c r="W2490" s="73">
        <v>39030</v>
      </c>
      <c r="X2490" s="72">
        <v>3.8609999999999998</v>
      </c>
      <c r="Y2490" s="73"/>
    </row>
    <row r="2491" spans="4:25">
      <c r="D2491" s="83" t="e">
        <f t="shared" si="38"/>
        <v>#DIV/0!</v>
      </c>
      <c r="E2491" s="72">
        <f>ROW()</f>
        <v>2491</v>
      </c>
      <c r="K2491" s="73">
        <v>38397</v>
      </c>
      <c r="L2491" s="72">
        <v>1.44</v>
      </c>
      <c r="M2491" s="73">
        <v>38387</v>
      </c>
      <c r="N2491" s="72">
        <v>1.6819999999999999</v>
      </c>
      <c r="O2491" s="73">
        <v>38397</v>
      </c>
      <c r="P2491" s="72">
        <v>2.1930000000000001</v>
      </c>
      <c r="Q2491" s="73"/>
      <c r="S2491" s="73">
        <v>38404</v>
      </c>
      <c r="T2491" s="72">
        <v>3.0550000000000002</v>
      </c>
      <c r="U2491" s="73">
        <v>38720</v>
      </c>
      <c r="V2491" s="72">
        <v>4.1550000000000002</v>
      </c>
      <c r="W2491" s="73">
        <v>39031</v>
      </c>
      <c r="X2491" s="72">
        <v>3.8540000000000001</v>
      </c>
      <c r="Y2491" s="73"/>
    </row>
    <row r="2492" spans="4:25">
      <c r="D2492" s="83" t="e">
        <f t="shared" si="38"/>
        <v>#DIV/0!</v>
      </c>
      <c r="E2492" s="72">
        <f>ROW()</f>
        <v>2492</v>
      </c>
      <c r="K2492" s="73">
        <v>38398</v>
      </c>
      <c r="L2492" s="72">
        <v>1.55</v>
      </c>
      <c r="M2492" s="73">
        <v>38390</v>
      </c>
      <c r="N2492" s="72">
        <v>1.649</v>
      </c>
      <c r="O2492" s="73">
        <v>38398</v>
      </c>
      <c r="P2492" s="72">
        <v>2.2429999999999999</v>
      </c>
      <c r="Q2492" s="73"/>
      <c r="S2492" s="73">
        <v>38405</v>
      </c>
      <c r="T2492" s="72">
        <v>3.1379999999999999</v>
      </c>
      <c r="U2492" s="73">
        <v>38721</v>
      </c>
      <c r="V2492" s="72">
        <v>4.1029999999999998</v>
      </c>
      <c r="W2492" s="73">
        <v>39034</v>
      </c>
      <c r="X2492" s="72">
        <v>3.806</v>
      </c>
      <c r="Y2492" s="73"/>
    </row>
    <row r="2493" spans="4:25">
      <c r="D2493" s="83" t="e">
        <f t="shared" si="38"/>
        <v>#DIV/0!</v>
      </c>
      <c r="E2493" s="72">
        <f>ROW()</f>
        <v>2493</v>
      </c>
      <c r="K2493" s="73">
        <v>38399</v>
      </c>
      <c r="L2493" s="72">
        <v>1.5699999999999998</v>
      </c>
      <c r="M2493" s="73">
        <v>38391</v>
      </c>
      <c r="N2493" s="72">
        <v>1.6840000000000002</v>
      </c>
      <c r="O2493" s="73">
        <v>38399</v>
      </c>
      <c r="P2493" s="72">
        <v>2.2560000000000002</v>
      </c>
      <c r="Q2493" s="73"/>
      <c r="S2493" s="73">
        <v>38406</v>
      </c>
      <c r="T2493" s="72">
        <v>3.1459999999999999</v>
      </c>
      <c r="U2493" s="73">
        <v>38722</v>
      </c>
      <c r="V2493" s="72">
        <v>4.077</v>
      </c>
      <c r="W2493" s="73">
        <v>39035</v>
      </c>
      <c r="X2493" s="72">
        <v>3.83</v>
      </c>
      <c r="Y2493" s="73"/>
    </row>
    <row r="2494" spans="4:25">
      <c r="D2494" s="83" t="e">
        <f t="shared" si="38"/>
        <v>#DIV/0!</v>
      </c>
      <c r="E2494" s="72">
        <f>ROW()</f>
        <v>2494</v>
      </c>
      <c r="K2494" s="73">
        <v>38400</v>
      </c>
      <c r="L2494" s="72">
        <v>1.72</v>
      </c>
      <c r="M2494" s="73">
        <v>38397</v>
      </c>
      <c r="N2494" s="72">
        <v>1.8159999999999998</v>
      </c>
      <c r="O2494" s="73">
        <v>38400</v>
      </c>
      <c r="P2494" s="72">
        <v>2.387</v>
      </c>
      <c r="Q2494" s="73"/>
      <c r="S2494" s="73">
        <v>38407</v>
      </c>
      <c r="T2494" s="72">
        <v>3.1760000000000002</v>
      </c>
      <c r="U2494" s="73">
        <v>38723</v>
      </c>
      <c r="V2494" s="72">
        <v>4.0599999999999996</v>
      </c>
      <c r="W2494" s="73">
        <v>39036</v>
      </c>
      <c r="X2494" s="72">
        <v>3.798</v>
      </c>
      <c r="Y2494" s="73"/>
    </row>
    <row r="2495" spans="4:25">
      <c r="D2495" s="83" t="e">
        <f t="shared" si="38"/>
        <v>#DIV/0!</v>
      </c>
      <c r="E2495" s="72">
        <f>ROW()</f>
        <v>2495</v>
      </c>
      <c r="K2495" s="73">
        <v>38401</v>
      </c>
      <c r="L2495" s="72">
        <v>1.85</v>
      </c>
      <c r="M2495" s="73">
        <v>38398</v>
      </c>
      <c r="N2495" s="72">
        <v>1.9039999999999999</v>
      </c>
      <c r="O2495" s="73">
        <v>38401</v>
      </c>
      <c r="P2495" s="72">
        <v>2.4990000000000001</v>
      </c>
      <c r="Q2495" s="73"/>
      <c r="S2495" s="73">
        <v>38408</v>
      </c>
      <c r="T2495" s="72">
        <v>3.2269999999999999</v>
      </c>
      <c r="U2495" s="73">
        <v>38726</v>
      </c>
      <c r="V2495" s="72">
        <v>4.0599999999999996</v>
      </c>
      <c r="W2495" s="73">
        <v>39037</v>
      </c>
      <c r="X2495" s="72">
        <v>3.8479999999999999</v>
      </c>
      <c r="Y2495" s="73"/>
    </row>
    <row r="2496" spans="4:25">
      <c r="D2496" s="83" t="e">
        <f t="shared" si="38"/>
        <v>#DIV/0!</v>
      </c>
      <c r="E2496" s="72">
        <f>ROW()</f>
        <v>2496</v>
      </c>
      <c r="K2496" s="73">
        <v>38404</v>
      </c>
      <c r="L2496" s="72">
        <v>1.92</v>
      </c>
      <c r="M2496" s="73">
        <v>38399</v>
      </c>
      <c r="N2496" s="72">
        <v>1.92</v>
      </c>
      <c r="O2496" s="73">
        <v>38404</v>
      </c>
      <c r="P2496" s="72">
        <v>2.621</v>
      </c>
      <c r="Q2496" s="73"/>
      <c r="S2496" s="73">
        <v>38411</v>
      </c>
      <c r="T2496" s="72">
        <v>3.24</v>
      </c>
      <c r="U2496" s="73">
        <v>38727</v>
      </c>
      <c r="V2496" s="72">
        <v>4.024</v>
      </c>
      <c r="W2496" s="73">
        <v>39038</v>
      </c>
      <c r="X2496" s="72">
        <v>3.8420000000000001</v>
      </c>
      <c r="Y2496" s="73"/>
    </row>
    <row r="2497" spans="4:25">
      <c r="D2497" s="83" t="e">
        <f t="shared" si="38"/>
        <v>#DIV/0!</v>
      </c>
      <c r="E2497" s="72">
        <f>ROW()</f>
        <v>2497</v>
      </c>
      <c r="K2497" s="73">
        <v>38405</v>
      </c>
      <c r="L2497" s="72">
        <v>1.9100000000000001</v>
      </c>
      <c r="M2497" s="73">
        <v>38400</v>
      </c>
      <c r="N2497" s="72">
        <v>2.0819999999999999</v>
      </c>
      <c r="O2497" s="73">
        <v>38405</v>
      </c>
      <c r="P2497" s="72">
        <v>2.7069999999999999</v>
      </c>
      <c r="Q2497" s="73"/>
      <c r="S2497" s="73">
        <v>38412</v>
      </c>
      <c r="T2497" s="72">
        <v>3.3330000000000002</v>
      </c>
      <c r="U2497" s="73">
        <v>38728</v>
      </c>
      <c r="V2497" s="72">
        <v>4.0709999999999997</v>
      </c>
      <c r="W2497" s="73">
        <v>39041</v>
      </c>
      <c r="X2497" s="72">
        <v>3.7989999999999999</v>
      </c>
      <c r="Y2497" s="73"/>
    </row>
    <row r="2498" spans="4:25">
      <c r="D2498" s="83" t="e">
        <f t="shared" si="38"/>
        <v>#DIV/0!</v>
      </c>
      <c r="E2498" s="72">
        <f>ROW()</f>
        <v>2498</v>
      </c>
      <c r="K2498" s="73">
        <v>38406</v>
      </c>
      <c r="L2498" s="72">
        <v>1.87</v>
      </c>
      <c r="M2498" s="73">
        <v>38401</v>
      </c>
      <c r="N2498" s="72">
        <v>2.2400000000000002</v>
      </c>
      <c r="O2498" s="73">
        <v>38406</v>
      </c>
      <c r="P2498" s="72">
        <v>2.6930000000000001</v>
      </c>
      <c r="Q2498" s="73"/>
      <c r="S2498" s="73">
        <v>38413</v>
      </c>
      <c r="T2498" s="72">
        <v>3.4369999999999998</v>
      </c>
      <c r="U2498" s="73">
        <v>38729</v>
      </c>
      <c r="V2498" s="72">
        <v>4.08</v>
      </c>
      <c r="W2498" s="73">
        <v>39042</v>
      </c>
      <c r="X2498" s="72">
        <v>3.8159999999999998</v>
      </c>
      <c r="Y2498" s="73"/>
    </row>
    <row r="2499" spans="4:25">
      <c r="D2499" s="83" t="e">
        <f t="shared" si="38"/>
        <v>#DIV/0!</v>
      </c>
      <c r="E2499" s="72">
        <f>ROW()</f>
        <v>2499</v>
      </c>
      <c r="K2499" s="73">
        <v>38407</v>
      </c>
      <c r="L2499" s="72">
        <v>1.9</v>
      </c>
      <c r="M2499" s="73">
        <v>38404</v>
      </c>
      <c r="N2499" s="72">
        <v>2.294</v>
      </c>
      <c r="O2499" s="73">
        <v>38407</v>
      </c>
      <c r="P2499" s="72">
        <v>2.7170000000000001</v>
      </c>
      <c r="Q2499" s="73"/>
      <c r="S2499" s="73">
        <v>38414</v>
      </c>
      <c r="T2499" s="72">
        <v>3.4750000000000001</v>
      </c>
      <c r="U2499" s="73">
        <v>38730</v>
      </c>
      <c r="V2499" s="72">
        <v>4.0910000000000002</v>
      </c>
      <c r="W2499" s="73">
        <v>39043</v>
      </c>
      <c r="X2499" s="72">
        <v>3.8120000000000003</v>
      </c>
      <c r="Y2499" s="73"/>
    </row>
    <row r="2500" spans="4:25">
      <c r="D2500" s="83" t="e">
        <f t="shared" si="38"/>
        <v>#DIV/0!</v>
      </c>
      <c r="E2500" s="72">
        <f>ROW()</f>
        <v>2500</v>
      </c>
      <c r="K2500" s="73">
        <v>38408</v>
      </c>
      <c r="L2500" s="72">
        <v>1.99</v>
      </c>
      <c r="M2500" s="73">
        <v>38405</v>
      </c>
      <c r="N2500" s="72">
        <v>2.359</v>
      </c>
      <c r="O2500" s="73">
        <v>38408</v>
      </c>
      <c r="P2500" s="72">
        <v>2.7930000000000001</v>
      </c>
      <c r="Q2500" s="73"/>
      <c r="S2500" s="73">
        <v>38415</v>
      </c>
      <c r="T2500" s="72">
        <v>3.532</v>
      </c>
      <c r="U2500" s="73">
        <v>38733</v>
      </c>
      <c r="V2500" s="72">
        <v>3.9929999999999999</v>
      </c>
      <c r="W2500" s="73">
        <v>39044</v>
      </c>
      <c r="X2500" s="72">
        <v>3.8149999999999999</v>
      </c>
      <c r="Y2500" s="73"/>
    </row>
    <row r="2501" spans="4:25">
      <c r="D2501" s="83" t="e">
        <f t="shared" si="38"/>
        <v>#DIV/0!</v>
      </c>
      <c r="E2501" s="72">
        <f>ROW()</f>
        <v>2501</v>
      </c>
      <c r="K2501" s="73">
        <v>38411</v>
      </c>
      <c r="L2501" s="72">
        <v>1.97</v>
      </c>
      <c r="M2501" s="73">
        <v>38406</v>
      </c>
      <c r="N2501" s="72">
        <v>2.3170000000000002</v>
      </c>
      <c r="O2501" s="73">
        <v>38411</v>
      </c>
      <c r="P2501" s="72">
        <v>2.8</v>
      </c>
      <c r="Q2501" s="73"/>
      <c r="S2501" s="73">
        <v>38418</v>
      </c>
      <c r="T2501" s="72">
        <v>3.4809999999999999</v>
      </c>
      <c r="U2501" s="73">
        <v>38734</v>
      </c>
      <c r="V2501" s="72">
        <v>3.9929999999999999</v>
      </c>
      <c r="W2501" s="73">
        <v>39045</v>
      </c>
      <c r="X2501" s="72">
        <v>3.82</v>
      </c>
      <c r="Y2501" s="73"/>
    </row>
    <row r="2502" spans="4:25">
      <c r="D2502" s="83" t="e">
        <f t="shared" si="38"/>
        <v>#DIV/0!</v>
      </c>
      <c r="E2502" s="72">
        <f>ROW()</f>
        <v>2502</v>
      </c>
      <c r="K2502" s="73">
        <v>38412</v>
      </c>
      <c r="L2502" s="72">
        <v>1.98</v>
      </c>
      <c r="M2502" s="73">
        <v>38407</v>
      </c>
      <c r="N2502" s="72">
        <v>2.339</v>
      </c>
      <c r="O2502" s="73">
        <v>38412</v>
      </c>
      <c r="P2502" s="72">
        <v>2.887</v>
      </c>
      <c r="Q2502" s="73"/>
      <c r="S2502" s="73">
        <v>38419</v>
      </c>
      <c r="T2502" s="72">
        <v>3.5169999999999999</v>
      </c>
      <c r="U2502" s="73">
        <v>38735</v>
      </c>
      <c r="V2502" s="72">
        <v>3.9910000000000001</v>
      </c>
      <c r="W2502" s="73">
        <v>39048</v>
      </c>
      <c r="X2502" s="72">
        <v>3.82</v>
      </c>
      <c r="Y2502" s="73"/>
    </row>
    <row r="2503" spans="4:25">
      <c r="D2503" s="83" t="e">
        <f t="shared" si="38"/>
        <v>#DIV/0!</v>
      </c>
      <c r="E2503" s="72">
        <f>ROW()</f>
        <v>2503</v>
      </c>
      <c r="K2503" s="73">
        <v>38413</v>
      </c>
      <c r="L2503" s="72">
        <v>2.13</v>
      </c>
      <c r="M2503" s="73">
        <v>38408</v>
      </c>
      <c r="N2503" s="72">
        <v>2.42</v>
      </c>
      <c r="O2503" s="73">
        <v>38413</v>
      </c>
      <c r="P2503" s="72">
        <v>3.0129999999999999</v>
      </c>
      <c r="Q2503" s="73"/>
      <c r="S2503" s="73">
        <v>38420</v>
      </c>
      <c r="T2503" s="72">
        <v>3.5649999999999999</v>
      </c>
      <c r="U2503" s="73">
        <v>38736</v>
      </c>
      <c r="V2503" s="72">
        <v>3.9820000000000002</v>
      </c>
      <c r="W2503" s="73">
        <v>39049</v>
      </c>
      <c r="X2503" s="72">
        <v>3.8090000000000002</v>
      </c>
      <c r="Y2503" s="73"/>
    </row>
    <row r="2504" spans="4:25">
      <c r="D2504" s="83" t="e">
        <f t="shared" si="38"/>
        <v>#DIV/0!</v>
      </c>
      <c r="E2504" s="72">
        <f>ROW()</f>
        <v>2504</v>
      </c>
      <c r="K2504" s="73">
        <v>38414</v>
      </c>
      <c r="L2504" s="72">
        <v>2.2000000000000002</v>
      </c>
      <c r="M2504" s="73">
        <v>38411</v>
      </c>
      <c r="N2504" s="72">
        <v>2.4500000000000002</v>
      </c>
      <c r="O2504" s="73">
        <v>38414</v>
      </c>
      <c r="P2504" s="72">
        <v>3.0659999999999998</v>
      </c>
      <c r="Q2504" s="73"/>
      <c r="S2504" s="73">
        <v>38421</v>
      </c>
      <c r="T2504" s="72">
        <v>3.7189999999999999</v>
      </c>
      <c r="U2504" s="73">
        <v>38737</v>
      </c>
      <c r="V2504" s="72">
        <v>4.016</v>
      </c>
      <c r="W2504" s="73">
        <v>39050</v>
      </c>
      <c r="X2504" s="72">
        <v>3.7880000000000003</v>
      </c>
      <c r="Y2504" s="73"/>
    </row>
    <row r="2505" spans="4:25">
      <c r="D2505" s="83" t="e">
        <f t="shared" si="38"/>
        <v>#DIV/0!</v>
      </c>
      <c r="E2505" s="72">
        <f>ROW()</f>
        <v>2505</v>
      </c>
      <c r="K2505" s="73">
        <v>38415</v>
      </c>
      <c r="L2505" s="72">
        <v>2.21</v>
      </c>
      <c r="M2505" s="73">
        <v>38412</v>
      </c>
      <c r="N2505" s="72">
        <v>2.4889999999999999</v>
      </c>
      <c r="O2505" s="73">
        <v>38415</v>
      </c>
      <c r="P2505" s="72">
        <v>3.14</v>
      </c>
      <c r="Q2505" s="73"/>
      <c r="S2505" s="73">
        <v>38422</v>
      </c>
      <c r="T2505" s="72">
        <v>3.6619999999999999</v>
      </c>
      <c r="U2505" s="73">
        <v>38740</v>
      </c>
      <c r="V2505" s="72">
        <v>4.0140000000000002</v>
      </c>
      <c r="W2505" s="73">
        <v>39051</v>
      </c>
      <c r="X2505" s="72">
        <v>3.794</v>
      </c>
      <c r="Y2505" s="73"/>
    </row>
    <row r="2506" spans="4:25">
      <c r="D2506" s="83" t="e">
        <f t="shared" si="38"/>
        <v>#DIV/0!</v>
      </c>
      <c r="E2506" s="72">
        <f>ROW()</f>
        <v>2506</v>
      </c>
      <c r="K2506" s="73">
        <v>38418</v>
      </c>
      <c r="L2506" s="72">
        <v>2.15</v>
      </c>
      <c r="M2506" s="73">
        <v>38413</v>
      </c>
      <c r="N2506" s="72">
        <v>2.6349999999999998</v>
      </c>
      <c r="O2506" s="73">
        <v>38418</v>
      </c>
      <c r="P2506" s="72">
        <v>3.0910000000000002</v>
      </c>
      <c r="Q2506" s="73"/>
      <c r="S2506" s="73">
        <v>38425</v>
      </c>
      <c r="T2506" s="72">
        <v>3.714</v>
      </c>
      <c r="U2506" s="73">
        <v>38741</v>
      </c>
      <c r="V2506" s="72">
        <v>3.988</v>
      </c>
      <c r="W2506" s="73">
        <v>39052</v>
      </c>
      <c r="X2506" s="72">
        <v>3.7389999999999999</v>
      </c>
      <c r="Y2506" s="73"/>
    </row>
    <row r="2507" spans="4:25">
      <c r="D2507" s="83" t="e">
        <f t="shared" si="38"/>
        <v>#DIV/0!</v>
      </c>
      <c r="E2507" s="72">
        <f>ROW()</f>
        <v>2507</v>
      </c>
      <c r="K2507" s="73">
        <v>38419</v>
      </c>
      <c r="L2507" s="72">
        <v>2.16</v>
      </c>
      <c r="M2507" s="73">
        <v>38414</v>
      </c>
      <c r="N2507" s="72">
        <v>2.702</v>
      </c>
      <c r="O2507" s="73">
        <v>38419</v>
      </c>
      <c r="P2507" s="72">
        <v>3.1480000000000001</v>
      </c>
      <c r="Q2507" s="73"/>
      <c r="S2507" s="73">
        <v>38426</v>
      </c>
      <c r="T2507" s="72">
        <v>3.7069999999999999</v>
      </c>
      <c r="U2507" s="73">
        <v>38742</v>
      </c>
      <c r="V2507" s="72">
        <v>4.0369999999999999</v>
      </c>
      <c r="W2507" s="73">
        <v>39055</v>
      </c>
      <c r="X2507" s="72">
        <v>3.702</v>
      </c>
      <c r="Y2507" s="73"/>
    </row>
    <row r="2508" spans="4:25">
      <c r="D2508" s="83" t="e">
        <f t="shared" si="38"/>
        <v>#DIV/0!</v>
      </c>
      <c r="E2508" s="72">
        <f>ROW()</f>
        <v>2508</v>
      </c>
      <c r="K2508" s="73">
        <v>38420</v>
      </c>
      <c r="L2508" s="72">
        <v>2.23</v>
      </c>
      <c r="M2508" s="73">
        <v>38415</v>
      </c>
      <c r="N2508" s="72">
        <v>2.7519999999999998</v>
      </c>
      <c r="O2508" s="73">
        <v>38420</v>
      </c>
      <c r="P2508" s="72">
        <v>3.1760000000000002</v>
      </c>
      <c r="Q2508" s="73"/>
      <c r="S2508" s="73">
        <v>38427</v>
      </c>
      <c r="T2508" s="72">
        <v>3.766</v>
      </c>
      <c r="U2508" s="73">
        <v>38743</v>
      </c>
      <c r="V2508" s="72">
        <v>4.0860000000000003</v>
      </c>
      <c r="W2508" s="73">
        <v>39056</v>
      </c>
      <c r="X2508" s="72">
        <v>3.71</v>
      </c>
      <c r="Y2508" s="73"/>
    </row>
    <row r="2509" spans="4:25">
      <c r="D2509" s="83" t="e">
        <f t="shared" si="38"/>
        <v>#DIV/0!</v>
      </c>
      <c r="E2509" s="72">
        <f>ROW()</f>
        <v>2509</v>
      </c>
      <c r="K2509" s="73">
        <v>38421</v>
      </c>
      <c r="L2509" s="72">
        <v>2.39</v>
      </c>
      <c r="M2509" s="73">
        <v>38418</v>
      </c>
      <c r="N2509" s="72">
        <v>2.6909999999999998</v>
      </c>
      <c r="O2509" s="73">
        <v>38421</v>
      </c>
      <c r="P2509" s="72">
        <v>3.3159999999999998</v>
      </c>
      <c r="Q2509" s="73"/>
      <c r="S2509" s="73">
        <v>38428</v>
      </c>
      <c r="T2509" s="72">
        <v>3.7589999999999999</v>
      </c>
      <c r="U2509" s="73">
        <v>38744</v>
      </c>
      <c r="V2509" s="72">
        <v>4.1180000000000003</v>
      </c>
      <c r="W2509" s="73">
        <v>39057</v>
      </c>
      <c r="X2509" s="72">
        <v>3.7320000000000002</v>
      </c>
      <c r="Y2509" s="73"/>
    </row>
    <row r="2510" spans="4:25">
      <c r="D2510" s="83" t="e">
        <f t="shared" ref="D2510:D2573" si="39">LN(B2510/B2509)</f>
        <v>#DIV/0!</v>
      </c>
      <c r="E2510" s="72">
        <f>ROW()</f>
        <v>2510</v>
      </c>
      <c r="K2510" s="73">
        <v>38422</v>
      </c>
      <c r="L2510" s="72">
        <v>2.34</v>
      </c>
      <c r="M2510" s="73">
        <v>38419</v>
      </c>
      <c r="N2510" s="72">
        <v>2.7629999999999999</v>
      </c>
      <c r="O2510" s="73">
        <v>38422</v>
      </c>
      <c r="P2510" s="72">
        <v>3.262</v>
      </c>
      <c r="Q2510" s="73"/>
      <c r="S2510" s="73">
        <v>38429</v>
      </c>
      <c r="T2510" s="72">
        <v>3.7469999999999999</v>
      </c>
      <c r="U2510" s="73">
        <v>38747</v>
      </c>
      <c r="V2510" s="72">
        <v>4.1180000000000003</v>
      </c>
      <c r="W2510" s="73">
        <v>39058</v>
      </c>
      <c r="X2510" s="72">
        <v>3.7629999999999999</v>
      </c>
      <c r="Y2510" s="73"/>
    </row>
    <row r="2511" spans="4:25">
      <c r="D2511" s="83" t="e">
        <f t="shared" si="39"/>
        <v>#DIV/0!</v>
      </c>
      <c r="E2511" s="72">
        <f>ROW()</f>
        <v>2511</v>
      </c>
      <c r="K2511" s="73">
        <v>38425</v>
      </c>
      <c r="L2511" s="72">
        <v>2.33</v>
      </c>
      <c r="M2511" s="73">
        <v>38420</v>
      </c>
      <c r="N2511" s="72">
        <v>2.7749999999999999</v>
      </c>
      <c r="O2511" s="73">
        <v>38425</v>
      </c>
      <c r="P2511" s="72">
        <v>3.3029999999999999</v>
      </c>
      <c r="Q2511" s="73"/>
      <c r="S2511" s="73">
        <v>38432</v>
      </c>
      <c r="T2511" s="72">
        <v>3.8109999999999999</v>
      </c>
      <c r="U2511" s="73">
        <v>38748</v>
      </c>
      <c r="V2511" s="72">
        <v>4.1180000000000003</v>
      </c>
      <c r="W2511" s="73">
        <v>39059</v>
      </c>
      <c r="X2511" s="72">
        <v>3.7640000000000002</v>
      </c>
      <c r="Y2511" s="73"/>
    </row>
    <row r="2512" spans="4:25">
      <c r="D2512" s="83" t="e">
        <f t="shared" si="39"/>
        <v>#DIV/0!</v>
      </c>
      <c r="E2512" s="72">
        <f>ROW()</f>
        <v>2512</v>
      </c>
      <c r="K2512" s="73">
        <v>38426</v>
      </c>
      <c r="L2512" s="72">
        <v>2.34</v>
      </c>
      <c r="M2512" s="73">
        <v>38421</v>
      </c>
      <c r="N2512" s="72">
        <v>2.9140000000000001</v>
      </c>
      <c r="O2512" s="73">
        <v>38426</v>
      </c>
      <c r="P2512" s="72">
        <v>3.3029999999999999</v>
      </c>
      <c r="Q2512" s="73"/>
      <c r="S2512" s="73">
        <v>38433</v>
      </c>
      <c r="T2512" s="72">
        <v>3.8260000000000001</v>
      </c>
      <c r="U2512" s="73">
        <v>38749</v>
      </c>
      <c r="V2512" s="72">
        <v>4.1379999999999999</v>
      </c>
      <c r="W2512" s="73">
        <v>39062</v>
      </c>
      <c r="X2512" s="72">
        <v>3.835</v>
      </c>
      <c r="Y2512" s="73"/>
    </row>
    <row r="2513" spans="4:25">
      <c r="D2513" s="83" t="e">
        <f t="shared" si="39"/>
        <v>#DIV/0!</v>
      </c>
      <c r="E2513" s="72">
        <f>ROW()</f>
        <v>2513</v>
      </c>
      <c r="K2513" s="73">
        <v>38427</v>
      </c>
      <c r="L2513" s="72">
        <v>2.42</v>
      </c>
      <c r="M2513" s="73">
        <v>38422</v>
      </c>
      <c r="N2513" s="72">
        <v>2.8609999999999998</v>
      </c>
      <c r="O2513" s="73">
        <v>38427</v>
      </c>
      <c r="P2513" s="72">
        <v>3.3570000000000002</v>
      </c>
      <c r="Q2513" s="73"/>
      <c r="S2513" s="73">
        <v>38434</v>
      </c>
      <c r="T2513" s="72">
        <v>3.9279999999999999</v>
      </c>
      <c r="U2513" s="73">
        <v>38750</v>
      </c>
      <c r="V2513" s="72">
        <v>4.1890000000000001</v>
      </c>
      <c r="W2513" s="73">
        <v>39063</v>
      </c>
      <c r="X2513" s="72">
        <v>3.8170000000000002</v>
      </c>
      <c r="Y2513" s="73"/>
    </row>
    <row r="2514" spans="4:25">
      <c r="D2514" s="83" t="e">
        <f t="shared" si="39"/>
        <v>#DIV/0!</v>
      </c>
      <c r="E2514" s="72">
        <f>ROW()</f>
        <v>2514</v>
      </c>
      <c r="K2514" s="73">
        <v>38428</v>
      </c>
      <c r="L2514" s="72">
        <v>2.4900000000000002</v>
      </c>
      <c r="M2514" s="73">
        <v>38425</v>
      </c>
      <c r="N2514" s="72">
        <v>2.8820000000000001</v>
      </c>
      <c r="O2514" s="73">
        <v>38428</v>
      </c>
      <c r="P2514" s="72">
        <v>3.371</v>
      </c>
      <c r="Q2514" s="73"/>
      <c r="S2514" s="73">
        <v>38435</v>
      </c>
      <c r="T2514" s="72">
        <v>3.9630000000000001</v>
      </c>
      <c r="U2514" s="73">
        <v>38751</v>
      </c>
      <c r="V2514" s="72">
        <v>4.173</v>
      </c>
      <c r="W2514" s="73">
        <v>39064</v>
      </c>
      <c r="X2514" s="72">
        <v>3.774</v>
      </c>
      <c r="Y2514" s="73"/>
    </row>
    <row r="2515" spans="4:25">
      <c r="D2515" s="83" t="e">
        <f t="shared" si="39"/>
        <v>#DIV/0!</v>
      </c>
      <c r="E2515" s="72">
        <f>ROW()</f>
        <v>2515</v>
      </c>
      <c r="K2515" s="73">
        <v>38429</v>
      </c>
      <c r="L2515" s="72">
        <v>2.5</v>
      </c>
      <c r="M2515" s="73">
        <v>38426</v>
      </c>
      <c r="N2515" s="72">
        <v>2.895</v>
      </c>
      <c r="O2515" s="73">
        <v>38429</v>
      </c>
      <c r="P2515" s="72">
        <v>3.3639999999999999</v>
      </c>
      <c r="Q2515" s="73"/>
      <c r="S2515" s="73">
        <v>38440</v>
      </c>
      <c r="T2515" s="72">
        <v>4.0069999999999997</v>
      </c>
      <c r="U2515" s="73">
        <v>38754</v>
      </c>
      <c r="V2515" s="72">
        <v>4.149</v>
      </c>
      <c r="W2515" s="73">
        <v>39065</v>
      </c>
      <c r="X2515" s="72">
        <v>3.839</v>
      </c>
      <c r="Y2515" s="73"/>
    </row>
    <row r="2516" spans="4:25">
      <c r="D2516" s="83" t="e">
        <f t="shared" si="39"/>
        <v>#DIV/0!</v>
      </c>
      <c r="E2516" s="72">
        <f>ROW()</f>
        <v>2516</v>
      </c>
      <c r="K2516" s="73">
        <v>38432</v>
      </c>
      <c r="L2516" s="72">
        <v>2.5099999999999998</v>
      </c>
      <c r="M2516" s="73">
        <v>38427</v>
      </c>
      <c r="N2516" s="72">
        <v>2.9689999999999999</v>
      </c>
      <c r="O2516" s="73">
        <v>38432</v>
      </c>
      <c r="P2516" s="72">
        <v>3.3719999999999999</v>
      </c>
      <c r="Q2516" s="73"/>
      <c r="S2516" s="73">
        <v>38441</v>
      </c>
      <c r="T2516" s="72">
        <v>4.0279999999999996</v>
      </c>
      <c r="U2516" s="73">
        <v>38755</v>
      </c>
      <c r="V2516" s="72">
        <v>4.13</v>
      </c>
      <c r="W2516" s="73">
        <v>39066</v>
      </c>
      <c r="X2516" s="72">
        <v>3.8460000000000001</v>
      </c>
      <c r="Y2516" s="73"/>
    </row>
    <row r="2517" spans="4:25">
      <c r="D2517" s="83" t="e">
        <f t="shared" si="39"/>
        <v>#DIV/0!</v>
      </c>
      <c r="E2517" s="72">
        <f>ROW()</f>
        <v>2517</v>
      </c>
      <c r="K2517" s="73">
        <v>38433</v>
      </c>
      <c r="L2517" s="72">
        <v>2.56</v>
      </c>
      <c r="M2517" s="73">
        <v>38428</v>
      </c>
      <c r="N2517" s="72">
        <v>2.9710000000000001</v>
      </c>
      <c r="O2517" s="73">
        <v>38433</v>
      </c>
      <c r="P2517" s="72">
        <v>3.3940000000000001</v>
      </c>
      <c r="Q2517" s="73"/>
      <c r="S2517" s="73">
        <v>38442</v>
      </c>
      <c r="T2517" s="72">
        <v>3.9729999999999999</v>
      </c>
      <c r="U2517" s="73">
        <v>38756</v>
      </c>
      <c r="V2517" s="72">
        <v>4.13</v>
      </c>
      <c r="W2517" s="73">
        <v>39069</v>
      </c>
      <c r="X2517" s="72">
        <v>3.8340000000000001</v>
      </c>
      <c r="Y2517" s="73"/>
    </row>
    <row r="2518" spans="4:25">
      <c r="D2518" s="83" t="e">
        <f t="shared" si="39"/>
        <v>#DIV/0!</v>
      </c>
      <c r="E2518" s="72">
        <f>ROW()</f>
        <v>2518</v>
      </c>
      <c r="K2518" s="73">
        <v>38434</v>
      </c>
      <c r="L2518" s="72">
        <v>2.7</v>
      </c>
      <c r="M2518" s="73">
        <v>38429</v>
      </c>
      <c r="N2518" s="72">
        <v>2.9670000000000001</v>
      </c>
      <c r="O2518" s="73">
        <v>38434</v>
      </c>
      <c r="P2518" s="72">
        <v>3.508</v>
      </c>
      <c r="Q2518" s="73"/>
      <c r="S2518" s="73">
        <v>38443</v>
      </c>
      <c r="T2518" s="72">
        <v>3.9140000000000001</v>
      </c>
      <c r="U2518" s="73">
        <v>38757</v>
      </c>
      <c r="V2518" s="72">
        <v>4.1660000000000004</v>
      </c>
      <c r="W2518" s="73">
        <v>39070</v>
      </c>
      <c r="X2518" s="72">
        <v>3.8330000000000002</v>
      </c>
      <c r="Y2518" s="73"/>
    </row>
    <row r="2519" spans="4:25">
      <c r="D2519" s="83" t="e">
        <f t="shared" si="39"/>
        <v>#DIV/0!</v>
      </c>
      <c r="E2519" s="72">
        <f>ROW()</f>
        <v>2519</v>
      </c>
      <c r="K2519" s="73">
        <v>38435</v>
      </c>
      <c r="L2519" s="72">
        <v>2.76</v>
      </c>
      <c r="M2519" s="73">
        <v>38432</v>
      </c>
      <c r="N2519" s="72">
        <v>2.9889999999999999</v>
      </c>
      <c r="O2519" s="73">
        <v>38435</v>
      </c>
      <c r="P2519" s="72">
        <v>3.5629999999999997</v>
      </c>
      <c r="Q2519" s="73"/>
      <c r="S2519" s="73">
        <v>38446</v>
      </c>
      <c r="T2519" s="72">
        <v>3.8839999999999999</v>
      </c>
      <c r="U2519" s="73">
        <v>38758</v>
      </c>
      <c r="V2519" s="72">
        <v>4.1689999999999996</v>
      </c>
      <c r="W2519" s="73">
        <v>39071</v>
      </c>
      <c r="X2519" s="72">
        <v>3.8319999999999999</v>
      </c>
      <c r="Y2519" s="73"/>
    </row>
    <row r="2520" spans="4:25">
      <c r="D2520" s="83" t="e">
        <f t="shared" si="39"/>
        <v>#DIV/0!</v>
      </c>
      <c r="E2520" s="72">
        <f>ROW()</f>
        <v>2520</v>
      </c>
      <c r="K2520" s="73">
        <v>38440</v>
      </c>
      <c r="L2520" s="72">
        <v>2.81</v>
      </c>
      <c r="M2520" s="73">
        <v>38433</v>
      </c>
      <c r="N2520" s="72">
        <v>3.0249999999999999</v>
      </c>
      <c r="O2520" s="73">
        <v>38440</v>
      </c>
      <c r="P2520" s="72">
        <v>3.613</v>
      </c>
      <c r="Q2520" s="73"/>
      <c r="S2520" s="73">
        <v>38448</v>
      </c>
      <c r="T2520" s="72">
        <v>3.9009999999999998</v>
      </c>
      <c r="U2520" s="73">
        <v>38761</v>
      </c>
      <c r="V2520" s="72">
        <v>4.234</v>
      </c>
      <c r="W2520" s="73">
        <v>39072</v>
      </c>
      <c r="X2520" s="72">
        <v>3.8330000000000002</v>
      </c>
      <c r="Y2520" s="73"/>
    </row>
    <row r="2521" spans="4:25">
      <c r="D2521" s="83" t="e">
        <f t="shared" si="39"/>
        <v>#DIV/0!</v>
      </c>
      <c r="E2521" s="72">
        <f>ROW()</f>
        <v>2521</v>
      </c>
      <c r="K2521" s="73">
        <v>38441</v>
      </c>
      <c r="L2521" s="72">
        <v>2.9</v>
      </c>
      <c r="M2521" s="73">
        <v>38434</v>
      </c>
      <c r="N2521" s="72">
        <v>3.145</v>
      </c>
      <c r="O2521" s="73">
        <v>38441</v>
      </c>
      <c r="P2521" s="72">
        <v>3.6760000000000002</v>
      </c>
      <c r="Q2521" s="73"/>
      <c r="S2521" s="73">
        <v>38450</v>
      </c>
      <c r="T2521" s="72">
        <v>3.8340000000000001</v>
      </c>
      <c r="U2521" s="73">
        <v>38762</v>
      </c>
      <c r="V2521" s="72">
        <v>4.3079999999999998</v>
      </c>
      <c r="W2521" s="73">
        <v>39073</v>
      </c>
      <c r="X2521" s="72">
        <v>3.7240000000000002</v>
      </c>
      <c r="Y2521" s="73"/>
    </row>
    <row r="2522" spans="4:25">
      <c r="D2522" s="83" t="e">
        <f t="shared" si="39"/>
        <v>#DIV/0!</v>
      </c>
      <c r="E2522" s="72">
        <f>ROW()</f>
        <v>2522</v>
      </c>
      <c r="K2522" s="73">
        <v>38442</v>
      </c>
      <c r="L2522" s="72">
        <v>2.79</v>
      </c>
      <c r="M2522" s="73">
        <v>38435</v>
      </c>
      <c r="N2522" s="72">
        <v>3.2029999999999998</v>
      </c>
      <c r="O2522" s="73">
        <v>38442</v>
      </c>
      <c r="P2522" s="72">
        <v>3.6139999999999999</v>
      </c>
      <c r="Q2522" s="73"/>
      <c r="S2522" s="73">
        <v>38453</v>
      </c>
      <c r="T2522" s="72">
        <v>3.8209999999999997</v>
      </c>
      <c r="U2522" s="73">
        <v>38763</v>
      </c>
      <c r="V2522" s="72">
        <v>4.3449999999999998</v>
      </c>
      <c r="W2522" s="73">
        <v>39076</v>
      </c>
      <c r="X2522" s="72">
        <v>3.7240000000000002</v>
      </c>
      <c r="Y2522" s="73"/>
    </row>
    <row r="2523" spans="4:25">
      <c r="D2523" s="83" t="e">
        <f t="shared" si="39"/>
        <v>#DIV/0!</v>
      </c>
      <c r="E2523" s="72">
        <f>ROW()</f>
        <v>2523</v>
      </c>
      <c r="K2523" s="73">
        <v>38443</v>
      </c>
      <c r="L2523" s="72">
        <v>2.81</v>
      </c>
      <c r="M2523" s="73">
        <v>38440</v>
      </c>
      <c r="N2523" s="72">
        <v>3.266</v>
      </c>
      <c r="O2523" s="73">
        <v>38443</v>
      </c>
      <c r="P2523" s="72">
        <v>3.5739999999999998</v>
      </c>
      <c r="Q2523" s="73"/>
      <c r="S2523" s="73">
        <v>38454</v>
      </c>
      <c r="T2523" s="72">
        <v>3.7800000000000002</v>
      </c>
      <c r="U2523" s="73">
        <v>38764</v>
      </c>
      <c r="V2523" s="72">
        <v>4.3289999999999997</v>
      </c>
      <c r="W2523" s="73">
        <v>39077</v>
      </c>
      <c r="X2523" s="72">
        <v>3.7240000000000002</v>
      </c>
      <c r="Y2523" s="73"/>
    </row>
    <row r="2524" spans="4:25">
      <c r="D2524" s="83" t="e">
        <f t="shared" si="39"/>
        <v>#DIV/0!</v>
      </c>
      <c r="E2524" s="72">
        <f>ROW()</f>
        <v>2524</v>
      </c>
      <c r="K2524" s="73">
        <v>38446</v>
      </c>
      <c r="L2524" s="72">
        <v>2.79</v>
      </c>
      <c r="M2524" s="73">
        <v>38441</v>
      </c>
      <c r="N2524" s="72">
        <v>3.3359999999999999</v>
      </c>
      <c r="O2524" s="73">
        <v>38446</v>
      </c>
      <c r="P2524" s="72">
        <v>3.528</v>
      </c>
      <c r="Q2524" s="73"/>
      <c r="S2524" s="73">
        <v>38455</v>
      </c>
      <c r="T2524" s="72">
        <v>3.6909999999999998</v>
      </c>
      <c r="U2524" s="73">
        <v>38765</v>
      </c>
      <c r="V2524" s="72">
        <v>4.3259999999999996</v>
      </c>
      <c r="W2524" s="73">
        <v>39078</v>
      </c>
      <c r="X2524" s="72">
        <v>3.7240000000000002</v>
      </c>
      <c r="Y2524" s="73"/>
    </row>
    <row r="2525" spans="4:25">
      <c r="D2525" s="83" t="e">
        <f t="shared" si="39"/>
        <v>#DIV/0!</v>
      </c>
      <c r="E2525" s="72">
        <f>ROW()</f>
        <v>2525</v>
      </c>
      <c r="K2525" s="73">
        <v>38448</v>
      </c>
      <c r="L2525" s="72">
        <v>2.91</v>
      </c>
      <c r="M2525" s="73">
        <v>38442</v>
      </c>
      <c r="N2525" s="72">
        <v>3.2640000000000002</v>
      </c>
      <c r="O2525" s="73">
        <v>38448</v>
      </c>
      <c r="P2525" s="72">
        <v>3.5620000000000003</v>
      </c>
      <c r="Q2525" s="73"/>
      <c r="S2525" s="73">
        <v>38456</v>
      </c>
      <c r="T2525" s="72">
        <v>3.6640000000000001</v>
      </c>
      <c r="U2525" s="73">
        <v>38768</v>
      </c>
      <c r="V2525" s="72">
        <v>4.2329999999999997</v>
      </c>
      <c r="W2525" s="73">
        <v>39079</v>
      </c>
      <c r="X2525" s="72">
        <v>3.718</v>
      </c>
      <c r="Y2525" s="73"/>
    </row>
    <row r="2526" spans="4:25">
      <c r="D2526" s="83" t="e">
        <f t="shared" si="39"/>
        <v>#DIV/0!</v>
      </c>
      <c r="E2526" s="72">
        <f>ROW()</f>
        <v>2526</v>
      </c>
      <c r="K2526" s="73">
        <v>38449</v>
      </c>
      <c r="L2526" s="72">
        <v>2.76</v>
      </c>
      <c r="M2526" s="73">
        <v>38443</v>
      </c>
      <c r="N2526" s="72">
        <v>3.238</v>
      </c>
      <c r="O2526" s="73">
        <v>38449</v>
      </c>
      <c r="P2526" s="72">
        <v>3.4369999999999998</v>
      </c>
      <c r="Q2526" s="73"/>
      <c r="S2526" s="73">
        <v>38457</v>
      </c>
      <c r="T2526" s="72">
        <v>3.58</v>
      </c>
      <c r="U2526" s="73">
        <v>38769</v>
      </c>
      <c r="V2526" s="72">
        <v>4.2160000000000002</v>
      </c>
      <c r="W2526" s="73">
        <v>39080</v>
      </c>
      <c r="X2526" s="72">
        <v>3.73</v>
      </c>
      <c r="Y2526" s="73"/>
    </row>
    <row r="2527" spans="4:25">
      <c r="D2527" s="83" t="e">
        <f t="shared" si="39"/>
        <v>#DIV/0!</v>
      </c>
      <c r="E2527" s="72">
        <f>ROW()</f>
        <v>2527</v>
      </c>
      <c r="K2527" s="73">
        <v>38450</v>
      </c>
      <c r="L2527" s="72">
        <v>2.73</v>
      </c>
      <c r="M2527" s="73">
        <v>38446</v>
      </c>
      <c r="N2527" s="72">
        <v>3.1930000000000001</v>
      </c>
      <c r="O2527" s="73">
        <v>38450</v>
      </c>
      <c r="P2527" s="72">
        <v>3.4260000000000002</v>
      </c>
      <c r="Q2527" s="73"/>
      <c r="S2527" s="73">
        <v>38460</v>
      </c>
      <c r="T2527" s="72">
        <v>3.4369999999999998</v>
      </c>
      <c r="U2527" s="73">
        <v>38770</v>
      </c>
      <c r="V2527" s="72">
        <v>4.2190000000000003</v>
      </c>
      <c r="W2527" s="73">
        <v>39083</v>
      </c>
      <c r="X2527" s="72">
        <v>3.73</v>
      </c>
      <c r="Y2527" s="73"/>
    </row>
    <row r="2528" spans="4:25">
      <c r="D2528" s="83" t="e">
        <f t="shared" si="39"/>
        <v>#DIV/0!</v>
      </c>
      <c r="E2528" s="72">
        <f>ROW()</f>
        <v>2528</v>
      </c>
      <c r="K2528" s="73">
        <v>38453</v>
      </c>
      <c r="L2528" s="72">
        <v>2.71</v>
      </c>
      <c r="M2528" s="73">
        <v>38448</v>
      </c>
      <c r="N2528" s="72">
        <v>3.22</v>
      </c>
      <c r="O2528" s="73">
        <v>38453</v>
      </c>
      <c r="P2528" s="72">
        <v>3.4079999999999999</v>
      </c>
      <c r="Q2528" s="73"/>
      <c r="S2528" s="73">
        <v>38461</v>
      </c>
      <c r="T2528" s="72">
        <v>3.363</v>
      </c>
      <c r="U2528" s="73">
        <v>38771</v>
      </c>
      <c r="V2528" s="72">
        <v>4.1509999999999998</v>
      </c>
      <c r="W2528" s="73">
        <v>39084</v>
      </c>
      <c r="X2528" s="72">
        <v>3.7240000000000002</v>
      </c>
      <c r="Y2528" s="73"/>
    </row>
    <row r="2529" spans="4:25">
      <c r="D2529" s="83" t="e">
        <f t="shared" si="39"/>
        <v>#DIV/0!</v>
      </c>
      <c r="E2529" s="72">
        <f>ROW()</f>
        <v>2529</v>
      </c>
      <c r="K2529" s="73">
        <v>38454</v>
      </c>
      <c r="L2529" s="72">
        <v>2.69</v>
      </c>
      <c r="M2529" s="73">
        <v>38449</v>
      </c>
      <c r="N2529" s="72">
        <v>3.0779999999999998</v>
      </c>
      <c r="O2529" s="73">
        <v>38454</v>
      </c>
      <c r="P2529" s="72">
        <v>3.3609999999999998</v>
      </c>
      <c r="Q2529" s="73"/>
      <c r="S2529" s="73">
        <v>38462</v>
      </c>
      <c r="T2529" s="72">
        <v>3.1390000000000002</v>
      </c>
      <c r="U2529" s="73">
        <v>38772</v>
      </c>
      <c r="V2529" s="72">
        <v>4.181</v>
      </c>
      <c r="W2529" s="73">
        <v>39085</v>
      </c>
      <c r="X2529" s="72">
        <v>3.7119999999999997</v>
      </c>
      <c r="Y2529" s="73"/>
    </row>
    <row r="2530" spans="4:25">
      <c r="D2530" s="83" t="e">
        <f t="shared" si="39"/>
        <v>#DIV/0!</v>
      </c>
      <c r="E2530" s="72">
        <f>ROW()</f>
        <v>2530</v>
      </c>
      <c r="K2530" s="73">
        <v>38455</v>
      </c>
      <c r="L2530" s="72">
        <v>2.68</v>
      </c>
      <c r="M2530" s="73">
        <v>38450</v>
      </c>
      <c r="N2530" s="72">
        <v>3.0630000000000002</v>
      </c>
      <c r="O2530" s="73">
        <v>38455</v>
      </c>
      <c r="P2530" s="72">
        <v>3.2869999999999999</v>
      </c>
      <c r="Q2530" s="73"/>
      <c r="S2530" s="73">
        <v>38463</v>
      </c>
      <c r="T2530" s="72">
        <v>3.2170000000000001</v>
      </c>
      <c r="U2530" s="73">
        <v>38775</v>
      </c>
      <c r="V2530" s="72">
        <v>4.2240000000000002</v>
      </c>
      <c r="W2530" s="73">
        <v>39086</v>
      </c>
      <c r="X2530" s="72">
        <v>3.694</v>
      </c>
      <c r="Y2530" s="73"/>
    </row>
    <row r="2531" spans="4:25">
      <c r="D2531" s="83" t="e">
        <f t="shared" si="39"/>
        <v>#DIV/0!</v>
      </c>
      <c r="E2531" s="72">
        <f>ROW()</f>
        <v>2531</v>
      </c>
      <c r="K2531" s="73">
        <v>38456</v>
      </c>
      <c r="L2531" s="72">
        <v>2.69</v>
      </c>
      <c r="M2531" s="73">
        <v>38453</v>
      </c>
      <c r="N2531" s="72">
        <v>3.0459999999999998</v>
      </c>
      <c r="O2531" s="73">
        <v>38456</v>
      </c>
      <c r="P2531" s="72">
        <v>3.2690000000000001</v>
      </c>
      <c r="Q2531" s="73"/>
      <c r="S2531" s="73">
        <v>38464</v>
      </c>
      <c r="T2531" s="72">
        <v>3.2909999999999999</v>
      </c>
      <c r="U2531" s="73">
        <v>38776</v>
      </c>
      <c r="V2531" s="72">
        <v>4.2439999999999998</v>
      </c>
      <c r="W2531" s="73">
        <v>39087</v>
      </c>
      <c r="X2531" s="72">
        <v>3.68</v>
      </c>
      <c r="Y2531" s="73"/>
    </row>
    <row r="2532" spans="4:25">
      <c r="D2532" s="83" t="e">
        <f t="shared" si="39"/>
        <v>#DIV/0!</v>
      </c>
      <c r="E2532" s="72">
        <f>ROW()</f>
        <v>2532</v>
      </c>
      <c r="K2532" s="73">
        <v>38457</v>
      </c>
      <c r="L2532" s="72">
        <v>2.63</v>
      </c>
      <c r="M2532" s="73">
        <v>38454</v>
      </c>
      <c r="N2532" s="72">
        <v>3.0019999999999998</v>
      </c>
      <c r="O2532" s="73">
        <v>38457</v>
      </c>
      <c r="P2532" s="72">
        <v>3.181</v>
      </c>
      <c r="Q2532" s="73"/>
      <c r="S2532" s="73">
        <v>38467</v>
      </c>
      <c r="T2532" s="72">
        <v>3.149</v>
      </c>
      <c r="U2532" s="73">
        <v>38777</v>
      </c>
      <c r="V2532" s="72">
        <v>4.2149999999999999</v>
      </c>
      <c r="W2532" s="73">
        <v>39090</v>
      </c>
      <c r="X2532" s="72">
        <v>3.7</v>
      </c>
      <c r="Y2532" s="73"/>
    </row>
    <row r="2533" spans="4:25">
      <c r="D2533" s="83" t="e">
        <f t="shared" si="39"/>
        <v>#DIV/0!</v>
      </c>
      <c r="E2533" s="72">
        <f>ROW()</f>
        <v>2533</v>
      </c>
      <c r="K2533" s="73">
        <v>38460</v>
      </c>
      <c r="L2533" s="72">
        <v>2.4500000000000002</v>
      </c>
      <c r="M2533" s="73">
        <v>38455</v>
      </c>
      <c r="N2533" s="72">
        <v>2.9510000000000001</v>
      </c>
      <c r="O2533" s="73">
        <v>38460</v>
      </c>
      <c r="P2533" s="72">
        <v>3.012</v>
      </c>
      <c r="Q2533" s="73"/>
      <c r="S2533" s="73">
        <v>38468</v>
      </c>
      <c r="T2533" s="72">
        <v>3.169</v>
      </c>
      <c r="U2533" s="73">
        <v>38778</v>
      </c>
      <c r="V2533" s="72">
        <v>4.2320000000000002</v>
      </c>
      <c r="W2533" s="73">
        <v>39091</v>
      </c>
      <c r="X2533" s="72">
        <v>3.6840000000000002</v>
      </c>
      <c r="Y2533" s="73"/>
    </row>
    <row r="2534" spans="4:25">
      <c r="D2534" s="83" t="e">
        <f t="shared" si="39"/>
        <v>#DIV/0!</v>
      </c>
      <c r="E2534" s="72">
        <f>ROW()</f>
        <v>2534</v>
      </c>
      <c r="K2534" s="73">
        <v>38461</v>
      </c>
      <c r="L2534" s="72">
        <v>2.35</v>
      </c>
      <c r="M2534" s="73">
        <v>38456</v>
      </c>
      <c r="N2534" s="72">
        <v>2.9529999999999998</v>
      </c>
      <c r="O2534" s="73">
        <v>38461</v>
      </c>
      <c r="P2534" s="72">
        <v>2.895</v>
      </c>
      <c r="Q2534" s="73"/>
      <c r="S2534" s="73">
        <v>38469</v>
      </c>
      <c r="T2534" s="72">
        <v>3.238</v>
      </c>
      <c r="U2534" s="73">
        <v>38779</v>
      </c>
      <c r="V2534" s="72">
        <v>4.2919999999999998</v>
      </c>
      <c r="W2534" s="73">
        <v>39092</v>
      </c>
      <c r="X2534" s="72">
        <v>3.706</v>
      </c>
      <c r="Y2534" s="73"/>
    </row>
    <row r="2535" spans="4:25">
      <c r="D2535" s="83" t="e">
        <f t="shared" si="39"/>
        <v>#DIV/0!</v>
      </c>
      <c r="E2535" s="72">
        <f>ROW()</f>
        <v>2535</v>
      </c>
      <c r="K2535" s="73">
        <v>38462</v>
      </c>
      <c r="L2535" s="72">
        <v>2.09</v>
      </c>
      <c r="M2535" s="73">
        <v>38457</v>
      </c>
      <c r="N2535" s="72">
        <v>2.8570000000000002</v>
      </c>
      <c r="O2535" s="73">
        <v>38462</v>
      </c>
      <c r="P2535" s="72">
        <v>2.6550000000000002</v>
      </c>
      <c r="Q2535" s="73"/>
      <c r="S2535" s="73">
        <v>38470</v>
      </c>
      <c r="T2535" s="72">
        <v>3.1709999999999998</v>
      </c>
      <c r="U2535" s="73">
        <v>38782</v>
      </c>
      <c r="V2535" s="72">
        <v>4.3469999999999995</v>
      </c>
      <c r="W2535" s="73">
        <v>39093</v>
      </c>
      <c r="X2535" s="72">
        <v>3.75</v>
      </c>
      <c r="Y2535" s="73"/>
    </row>
    <row r="2536" spans="4:25">
      <c r="D2536" s="83" t="e">
        <f t="shared" si="39"/>
        <v>#DIV/0!</v>
      </c>
      <c r="E2536" s="72">
        <f>ROW()</f>
        <v>2536</v>
      </c>
      <c r="K2536" s="73">
        <v>38463</v>
      </c>
      <c r="L2536" s="72">
        <v>2.2800000000000002</v>
      </c>
      <c r="M2536" s="73">
        <v>38460</v>
      </c>
      <c r="N2536" s="72">
        <v>2.6879999999999997</v>
      </c>
      <c r="O2536" s="73">
        <v>38463</v>
      </c>
      <c r="P2536" s="72">
        <v>2.7850000000000001</v>
      </c>
      <c r="Q2536" s="73"/>
      <c r="S2536" s="73">
        <v>38471</v>
      </c>
      <c r="T2536" s="72">
        <v>3.16</v>
      </c>
      <c r="U2536" s="73">
        <v>38783</v>
      </c>
      <c r="V2536" s="72">
        <v>4.4130000000000003</v>
      </c>
      <c r="W2536" s="73">
        <v>39094</v>
      </c>
      <c r="X2536" s="72">
        <v>3.8289999999999997</v>
      </c>
      <c r="Y2536" s="73"/>
    </row>
    <row r="2537" spans="4:25">
      <c r="D2537" s="83" t="e">
        <f t="shared" si="39"/>
        <v>#DIV/0!</v>
      </c>
      <c r="E2537" s="72">
        <f>ROW()</f>
        <v>2537</v>
      </c>
      <c r="K2537" s="73">
        <v>38464</v>
      </c>
      <c r="L2537" s="72">
        <v>2.34</v>
      </c>
      <c r="M2537" s="73">
        <v>38461</v>
      </c>
      <c r="N2537" s="72">
        <v>2.5620000000000003</v>
      </c>
      <c r="O2537" s="73">
        <v>38464</v>
      </c>
      <c r="P2537" s="72">
        <v>2.8730000000000002</v>
      </c>
      <c r="Q2537" s="73"/>
      <c r="S2537" s="73">
        <v>38475</v>
      </c>
      <c r="T2537" s="72">
        <v>3.1720000000000002</v>
      </c>
      <c r="U2537" s="73">
        <v>38784</v>
      </c>
      <c r="V2537" s="72">
        <v>4.4320000000000004</v>
      </c>
      <c r="W2537" s="73">
        <v>39097</v>
      </c>
      <c r="X2537" s="72">
        <v>3.875</v>
      </c>
      <c r="Y2537" s="73"/>
    </row>
    <row r="2538" spans="4:25">
      <c r="D2538" s="83" t="e">
        <f t="shared" si="39"/>
        <v>#DIV/0!</v>
      </c>
      <c r="E2538" s="72">
        <f>ROW()</f>
        <v>2538</v>
      </c>
      <c r="K2538" s="73">
        <v>38467</v>
      </c>
      <c r="L2538" s="72">
        <v>2.0499999999999998</v>
      </c>
      <c r="M2538" s="73">
        <v>38462</v>
      </c>
      <c r="N2538" s="72">
        <v>2.3159999999999998</v>
      </c>
      <c r="O2538" s="73">
        <v>38467</v>
      </c>
      <c r="P2538" s="72">
        <v>2.7530000000000001</v>
      </c>
      <c r="Q2538" s="73"/>
      <c r="S2538" s="73">
        <v>38476</v>
      </c>
      <c r="T2538" s="72">
        <v>3.0430000000000001</v>
      </c>
      <c r="U2538" s="73">
        <v>38785</v>
      </c>
      <c r="V2538" s="72">
        <v>4.43</v>
      </c>
      <c r="W2538" s="73">
        <v>39098</v>
      </c>
      <c r="X2538" s="72">
        <v>3.8810000000000002</v>
      </c>
      <c r="Y2538" s="73"/>
    </row>
    <row r="2539" spans="4:25">
      <c r="D2539" s="83" t="e">
        <f t="shared" si="39"/>
        <v>#DIV/0!</v>
      </c>
      <c r="E2539" s="72">
        <f>ROW()</f>
        <v>2539</v>
      </c>
      <c r="K2539" s="73">
        <v>38468</v>
      </c>
      <c r="L2539" s="72">
        <v>2.09</v>
      </c>
      <c r="M2539" s="73">
        <v>38463</v>
      </c>
      <c r="N2539" s="72">
        <v>2.4779999999999998</v>
      </c>
      <c r="O2539" s="73">
        <v>38468</v>
      </c>
      <c r="P2539" s="72">
        <v>2.7770000000000001</v>
      </c>
      <c r="Q2539" s="73"/>
      <c r="S2539" s="73">
        <v>38477</v>
      </c>
      <c r="T2539" s="72">
        <v>3.1</v>
      </c>
      <c r="U2539" s="73">
        <v>38786</v>
      </c>
      <c r="V2539" s="72">
        <v>4.415</v>
      </c>
      <c r="W2539" s="73">
        <v>39099</v>
      </c>
      <c r="X2539" s="72">
        <v>3.8980000000000001</v>
      </c>
      <c r="Y2539" s="73"/>
    </row>
    <row r="2540" spans="4:25">
      <c r="D2540" s="83" t="e">
        <f t="shared" si="39"/>
        <v>#DIV/0!</v>
      </c>
      <c r="E2540" s="72">
        <f>ROW()</f>
        <v>2540</v>
      </c>
      <c r="K2540" s="73">
        <v>38469</v>
      </c>
      <c r="L2540" s="72">
        <v>2.2000000000000002</v>
      </c>
      <c r="M2540" s="73">
        <v>38464</v>
      </c>
      <c r="N2540" s="72">
        <v>2.5779999999999998</v>
      </c>
      <c r="O2540" s="73">
        <v>38469</v>
      </c>
      <c r="P2540" s="72">
        <v>2.8769999999999998</v>
      </c>
      <c r="Q2540" s="73"/>
      <c r="S2540" s="73">
        <v>38478</v>
      </c>
      <c r="T2540" s="72">
        <v>3.0289999999999999</v>
      </c>
      <c r="U2540" s="73">
        <v>38789</v>
      </c>
      <c r="V2540" s="72">
        <v>4.4669999999999996</v>
      </c>
      <c r="W2540" s="73">
        <v>39100</v>
      </c>
      <c r="X2540" s="72">
        <v>3.976</v>
      </c>
      <c r="Y2540" s="73"/>
    </row>
    <row r="2541" spans="4:25">
      <c r="D2541" s="83" t="e">
        <f t="shared" si="39"/>
        <v>#DIV/0!</v>
      </c>
      <c r="E2541" s="72">
        <f>ROW()</f>
        <v>2541</v>
      </c>
      <c r="K2541" s="73">
        <v>38470</v>
      </c>
      <c r="L2541" s="72">
        <v>2.0699999999999998</v>
      </c>
      <c r="M2541" s="73">
        <v>38467</v>
      </c>
      <c r="N2541" s="72">
        <v>2.343</v>
      </c>
      <c r="O2541" s="73">
        <v>38470</v>
      </c>
      <c r="P2541" s="72">
        <v>2.7880000000000003</v>
      </c>
      <c r="Q2541" s="73"/>
      <c r="S2541" s="73">
        <v>38481</v>
      </c>
      <c r="T2541" s="72">
        <v>3.198</v>
      </c>
      <c r="U2541" s="73">
        <v>38790</v>
      </c>
      <c r="V2541" s="72">
        <v>4.4569999999999999</v>
      </c>
      <c r="W2541" s="73">
        <v>39101</v>
      </c>
      <c r="X2541" s="72">
        <v>4.0410000000000004</v>
      </c>
      <c r="Y2541" s="73"/>
    </row>
    <row r="2542" spans="4:25">
      <c r="D2542" s="83" t="e">
        <f t="shared" si="39"/>
        <v>#DIV/0!</v>
      </c>
      <c r="E2542" s="72">
        <f>ROW()</f>
        <v>2542</v>
      </c>
      <c r="K2542" s="73">
        <v>38471</v>
      </c>
      <c r="L2542" s="72">
        <v>2.08</v>
      </c>
      <c r="M2542" s="73">
        <v>38468</v>
      </c>
      <c r="N2542" s="72">
        <v>2.3849999999999998</v>
      </c>
      <c r="O2542" s="73">
        <v>38471</v>
      </c>
      <c r="P2542" s="72">
        <v>2.7679999999999998</v>
      </c>
      <c r="Q2542" s="73"/>
      <c r="S2542" s="73">
        <v>38482</v>
      </c>
      <c r="T2542" s="72">
        <v>3.3170000000000002</v>
      </c>
      <c r="U2542" s="73">
        <v>38791</v>
      </c>
      <c r="V2542" s="72">
        <v>4.38</v>
      </c>
      <c r="W2542" s="73">
        <v>39104</v>
      </c>
      <c r="X2542" s="72">
        <v>4.101</v>
      </c>
      <c r="Y2542" s="73"/>
    </row>
    <row r="2543" spans="4:25">
      <c r="D2543" s="83" t="e">
        <f t="shared" si="39"/>
        <v>#DIV/0!</v>
      </c>
      <c r="E2543" s="72">
        <f>ROW()</f>
        <v>2543</v>
      </c>
      <c r="K2543" s="73">
        <v>38475</v>
      </c>
      <c r="L2543" s="72">
        <v>2.0699999999999998</v>
      </c>
      <c r="M2543" s="73">
        <v>38469</v>
      </c>
      <c r="N2543" s="72">
        <v>2.5259999999999998</v>
      </c>
      <c r="O2543" s="73">
        <v>38475</v>
      </c>
      <c r="P2543" s="72">
        <v>2.806</v>
      </c>
      <c r="Q2543" s="73"/>
      <c r="S2543" s="73">
        <v>38483</v>
      </c>
      <c r="T2543" s="72">
        <v>3.351</v>
      </c>
      <c r="U2543" s="73">
        <v>38792</v>
      </c>
      <c r="V2543" s="72">
        <v>4.3959999999999999</v>
      </c>
      <c r="W2543" s="73">
        <v>39105</v>
      </c>
      <c r="X2543" s="72">
        <v>4.0590000000000002</v>
      </c>
      <c r="Y2543" s="73"/>
    </row>
    <row r="2544" spans="4:25">
      <c r="D2544" s="83" t="e">
        <f t="shared" si="39"/>
        <v>#DIV/0!</v>
      </c>
      <c r="E2544" s="72">
        <f>ROW()</f>
        <v>2544</v>
      </c>
      <c r="K2544" s="73">
        <v>38476</v>
      </c>
      <c r="L2544" s="72">
        <v>1.78</v>
      </c>
      <c r="M2544" s="73">
        <v>38470</v>
      </c>
      <c r="N2544" s="72">
        <v>2.399</v>
      </c>
      <c r="O2544" s="73">
        <v>38476</v>
      </c>
      <c r="P2544" s="72">
        <v>2.625</v>
      </c>
      <c r="Q2544" s="73"/>
      <c r="S2544" s="73">
        <v>38484</v>
      </c>
      <c r="T2544" s="72">
        <v>3.4079999999999999</v>
      </c>
      <c r="U2544" s="73">
        <v>38793</v>
      </c>
      <c r="V2544" s="72">
        <v>4.32</v>
      </c>
      <c r="W2544" s="73">
        <v>39106</v>
      </c>
      <c r="X2544" s="72">
        <v>4.0119999999999996</v>
      </c>
      <c r="Y2544" s="73"/>
    </row>
    <row r="2545" spans="4:25">
      <c r="D2545" s="83" t="e">
        <f t="shared" si="39"/>
        <v>#DIV/0!</v>
      </c>
      <c r="E2545" s="72">
        <f>ROW()</f>
        <v>2545</v>
      </c>
      <c r="K2545" s="73">
        <v>38477</v>
      </c>
      <c r="L2545" s="72">
        <v>1.88</v>
      </c>
      <c r="M2545" s="73">
        <v>38471</v>
      </c>
      <c r="N2545" s="72">
        <v>2.4</v>
      </c>
      <c r="O2545" s="73">
        <v>38477</v>
      </c>
      <c r="P2545" s="72">
        <v>2.714</v>
      </c>
      <c r="Q2545" s="73"/>
      <c r="S2545" s="73">
        <v>38485</v>
      </c>
      <c r="T2545" s="72">
        <v>3.3689999999999998</v>
      </c>
      <c r="U2545" s="73">
        <v>38796</v>
      </c>
      <c r="V2545" s="72">
        <v>4.3620000000000001</v>
      </c>
      <c r="W2545" s="73">
        <v>39107</v>
      </c>
      <c r="X2545" s="72">
        <v>4.0449999999999999</v>
      </c>
      <c r="Y2545" s="73"/>
    </row>
    <row r="2546" spans="4:25">
      <c r="D2546" s="83" t="e">
        <f t="shared" si="39"/>
        <v>#DIV/0!</v>
      </c>
      <c r="E2546" s="72">
        <f>ROW()</f>
        <v>2546</v>
      </c>
      <c r="K2546" s="73">
        <v>38478</v>
      </c>
      <c r="L2546" s="72">
        <v>1.81</v>
      </c>
      <c r="M2546" s="73">
        <v>38475</v>
      </c>
      <c r="N2546" s="72">
        <v>2.427</v>
      </c>
      <c r="O2546" s="73">
        <v>38478</v>
      </c>
      <c r="P2546" s="72">
        <v>2.6320000000000001</v>
      </c>
      <c r="Q2546" s="73"/>
      <c r="S2546" s="73">
        <v>38489</v>
      </c>
      <c r="T2546" s="72">
        <v>3.4950000000000001</v>
      </c>
      <c r="U2546" s="73">
        <v>38797</v>
      </c>
      <c r="V2546" s="72">
        <v>4.391</v>
      </c>
      <c r="W2546" s="73">
        <v>39108</v>
      </c>
      <c r="X2546" s="72">
        <v>4.1340000000000003</v>
      </c>
      <c r="Y2546" s="73"/>
    </row>
    <row r="2547" spans="4:25">
      <c r="D2547" s="83" t="e">
        <f t="shared" si="39"/>
        <v>#DIV/0!</v>
      </c>
      <c r="E2547" s="72">
        <f>ROW()</f>
        <v>2547</v>
      </c>
      <c r="K2547" s="73">
        <v>38481</v>
      </c>
      <c r="L2547" s="72">
        <v>2.0099999999999998</v>
      </c>
      <c r="M2547" s="73">
        <v>38476</v>
      </c>
      <c r="N2547" s="72">
        <v>2.194</v>
      </c>
      <c r="O2547" s="73">
        <v>38481</v>
      </c>
      <c r="P2547" s="72">
        <v>2.8289999999999997</v>
      </c>
      <c r="Q2547" s="73"/>
      <c r="S2547" s="73">
        <v>38490</v>
      </c>
      <c r="T2547" s="72">
        <v>3.5129999999999999</v>
      </c>
      <c r="U2547" s="73">
        <v>38798</v>
      </c>
      <c r="V2547" s="72">
        <v>4.4489999999999998</v>
      </c>
      <c r="W2547" s="73">
        <v>39111</v>
      </c>
      <c r="X2547" s="72">
        <v>4.1459999999999999</v>
      </c>
      <c r="Y2547" s="73"/>
    </row>
    <row r="2548" spans="4:25">
      <c r="D2548" s="83" t="e">
        <f t="shared" si="39"/>
        <v>#DIV/0!</v>
      </c>
      <c r="E2548" s="72">
        <f>ROW()</f>
        <v>2548</v>
      </c>
      <c r="K2548" s="73">
        <v>38482</v>
      </c>
      <c r="L2548" s="72">
        <v>2.2400000000000002</v>
      </c>
      <c r="M2548" s="73">
        <v>38477</v>
      </c>
      <c r="N2548" s="72">
        <v>2.2829999999999999</v>
      </c>
      <c r="O2548" s="73">
        <v>38482</v>
      </c>
      <c r="P2548" s="72">
        <v>3.0030000000000001</v>
      </c>
      <c r="Q2548" s="73"/>
      <c r="S2548" s="73">
        <v>38491</v>
      </c>
      <c r="T2548" s="72">
        <v>3.637</v>
      </c>
      <c r="U2548" s="73">
        <v>38799</v>
      </c>
      <c r="V2548" s="72">
        <v>4.452</v>
      </c>
      <c r="W2548" s="73">
        <v>39112</v>
      </c>
      <c r="X2548" s="72">
        <v>4.181</v>
      </c>
      <c r="Y2548" s="73"/>
    </row>
    <row r="2549" spans="4:25">
      <c r="D2549" s="83" t="e">
        <f t="shared" si="39"/>
        <v>#DIV/0!</v>
      </c>
      <c r="E2549" s="72">
        <f>ROW()</f>
        <v>2549</v>
      </c>
      <c r="K2549" s="73">
        <v>38483</v>
      </c>
      <c r="L2549" s="72">
        <v>2.33</v>
      </c>
      <c r="M2549" s="73">
        <v>38478</v>
      </c>
      <c r="N2549" s="72">
        <v>2.2010000000000001</v>
      </c>
      <c r="O2549" s="73">
        <v>38483</v>
      </c>
      <c r="P2549" s="72">
        <v>3.0449999999999999</v>
      </c>
      <c r="Q2549" s="73"/>
      <c r="S2549" s="73">
        <v>38492</v>
      </c>
      <c r="T2549" s="72">
        <v>3.5939999999999999</v>
      </c>
      <c r="U2549" s="73">
        <v>38800</v>
      </c>
      <c r="V2549" s="72">
        <v>4.5120000000000005</v>
      </c>
      <c r="W2549" s="73">
        <v>39113</v>
      </c>
      <c r="X2549" s="72">
        <v>4.1399999999999997</v>
      </c>
      <c r="Y2549" s="73"/>
    </row>
    <row r="2550" spans="4:25">
      <c r="D2550" s="83" t="e">
        <f t="shared" si="39"/>
        <v>#DIV/0!</v>
      </c>
      <c r="E2550" s="72">
        <f>ROW()</f>
        <v>2550</v>
      </c>
      <c r="K2550" s="73">
        <v>38484</v>
      </c>
      <c r="L2550" s="72">
        <v>2.38</v>
      </c>
      <c r="M2550" s="73">
        <v>38481</v>
      </c>
      <c r="N2550" s="72">
        <v>2.3919999999999999</v>
      </c>
      <c r="O2550" s="73">
        <v>38484</v>
      </c>
      <c r="P2550" s="72">
        <v>3.1259999999999999</v>
      </c>
      <c r="Q2550" s="73"/>
      <c r="S2550" s="73">
        <v>38495</v>
      </c>
      <c r="T2550" s="72">
        <v>3.5310000000000001</v>
      </c>
      <c r="U2550" s="73">
        <v>38803</v>
      </c>
      <c r="V2550" s="72">
        <v>4.4580000000000002</v>
      </c>
      <c r="W2550" s="73">
        <v>39114</v>
      </c>
      <c r="X2550" s="72">
        <v>4.1159999999999997</v>
      </c>
      <c r="Y2550" s="73"/>
    </row>
    <row r="2551" spans="4:25">
      <c r="D2551" s="83" t="e">
        <f t="shared" si="39"/>
        <v>#DIV/0!</v>
      </c>
      <c r="E2551" s="72">
        <f>ROW()</f>
        <v>2551</v>
      </c>
      <c r="K2551" s="73">
        <v>38485</v>
      </c>
      <c r="L2551" s="72">
        <v>2.3199999999999998</v>
      </c>
      <c r="M2551" s="73">
        <v>38482</v>
      </c>
      <c r="N2551" s="72">
        <v>2.5960000000000001</v>
      </c>
      <c r="O2551" s="73">
        <v>38485</v>
      </c>
      <c r="P2551" s="72">
        <v>3.0489999999999999</v>
      </c>
      <c r="Q2551" s="73"/>
      <c r="S2551" s="73">
        <v>38496</v>
      </c>
      <c r="T2551" s="72">
        <v>3.3820000000000001</v>
      </c>
      <c r="U2551" s="73">
        <v>38804</v>
      </c>
      <c r="V2551" s="72">
        <v>4.4530000000000003</v>
      </c>
      <c r="W2551" s="73">
        <v>39115</v>
      </c>
      <c r="X2551" s="72">
        <v>4.1630000000000003</v>
      </c>
      <c r="Y2551" s="73"/>
    </row>
    <row r="2552" spans="4:25">
      <c r="D2552" s="83" t="e">
        <f t="shared" si="39"/>
        <v>#DIV/0!</v>
      </c>
      <c r="E2552" s="72">
        <f>ROW()</f>
        <v>2552</v>
      </c>
      <c r="K2552" s="73">
        <v>38489</v>
      </c>
      <c r="L2552" s="72">
        <v>2.5499999999999998</v>
      </c>
      <c r="M2552" s="73">
        <v>38483</v>
      </c>
      <c r="N2552" s="72">
        <v>2.657</v>
      </c>
      <c r="O2552" s="73">
        <v>38489</v>
      </c>
      <c r="P2552" s="72">
        <v>3.1850000000000001</v>
      </c>
      <c r="Q2552" s="73"/>
      <c r="S2552" s="73">
        <v>38497</v>
      </c>
      <c r="T2552" s="72">
        <v>3.3340000000000001</v>
      </c>
      <c r="U2552" s="73">
        <v>38805</v>
      </c>
      <c r="V2552" s="72">
        <v>4.5140000000000002</v>
      </c>
      <c r="W2552" s="73">
        <v>39118</v>
      </c>
      <c r="X2552" s="72">
        <v>4.2359999999999998</v>
      </c>
      <c r="Y2552" s="73"/>
    </row>
    <row r="2553" spans="4:25">
      <c r="D2553" s="83" t="e">
        <f t="shared" si="39"/>
        <v>#DIV/0!</v>
      </c>
      <c r="E2553" s="72">
        <f>ROW()</f>
        <v>2553</v>
      </c>
      <c r="K2553" s="73">
        <v>38490</v>
      </c>
      <c r="L2553" s="72">
        <v>2.63</v>
      </c>
      <c r="M2553" s="73">
        <v>38484</v>
      </c>
      <c r="N2553" s="72">
        <v>2.742</v>
      </c>
      <c r="O2553" s="73">
        <v>38490</v>
      </c>
      <c r="P2553" s="72">
        <v>3.2320000000000002</v>
      </c>
      <c r="Q2553" s="73"/>
      <c r="S2553" s="73">
        <v>38498</v>
      </c>
      <c r="T2553" s="72">
        <v>3.3359999999999999</v>
      </c>
      <c r="U2553" s="73">
        <v>38806</v>
      </c>
      <c r="V2553" s="72">
        <v>4.5019999999999998</v>
      </c>
      <c r="W2553" s="73">
        <v>39119</v>
      </c>
      <c r="X2553" s="72">
        <v>4.2610000000000001</v>
      </c>
      <c r="Y2553" s="73"/>
    </row>
    <row r="2554" spans="4:25">
      <c r="D2554" s="83" t="e">
        <f t="shared" si="39"/>
        <v>#DIV/0!</v>
      </c>
      <c r="E2554" s="72">
        <f>ROW()</f>
        <v>2554</v>
      </c>
      <c r="K2554" s="73">
        <v>38491</v>
      </c>
      <c r="L2554" s="72">
        <v>3</v>
      </c>
      <c r="M2554" s="73">
        <v>38485</v>
      </c>
      <c r="N2554" s="72">
        <v>2.6539999999999999</v>
      </c>
      <c r="O2554" s="73">
        <v>38491</v>
      </c>
      <c r="P2554" s="72">
        <v>3.4449999999999998</v>
      </c>
      <c r="Q2554" s="73"/>
      <c r="S2554" s="73">
        <v>38499</v>
      </c>
      <c r="T2554" s="72">
        <v>3.3359999999999999</v>
      </c>
      <c r="U2554" s="73">
        <v>38807</v>
      </c>
      <c r="V2554" s="72">
        <v>4.5460000000000003</v>
      </c>
      <c r="W2554" s="73">
        <v>39120</v>
      </c>
      <c r="X2554" s="72">
        <v>4.2379999999999995</v>
      </c>
      <c r="Y2554" s="73"/>
    </row>
    <row r="2555" spans="4:25">
      <c r="D2555" s="83" t="e">
        <f t="shared" si="39"/>
        <v>#DIV/0!</v>
      </c>
      <c r="E2555" s="72">
        <f>ROW()</f>
        <v>2555</v>
      </c>
      <c r="K2555" s="73">
        <v>38492</v>
      </c>
      <c r="L2555" s="72">
        <v>2.92</v>
      </c>
      <c r="M2555" s="73">
        <v>38489</v>
      </c>
      <c r="N2555" s="72">
        <v>2.9159999999999999</v>
      </c>
      <c r="O2555" s="73">
        <v>38492</v>
      </c>
      <c r="P2555" s="72">
        <v>3.375</v>
      </c>
      <c r="Q2555" s="73"/>
      <c r="S2555" s="73">
        <v>38502</v>
      </c>
      <c r="T2555" s="72">
        <v>3.319</v>
      </c>
      <c r="U2555" s="73">
        <v>38810</v>
      </c>
      <c r="V2555" s="72">
        <v>4.5549999999999997</v>
      </c>
      <c r="W2555" s="73">
        <v>39121</v>
      </c>
      <c r="X2555" s="72">
        <v>4.274</v>
      </c>
      <c r="Y2555" s="73"/>
    </row>
    <row r="2556" spans="4:25">
      <c r="D2556" s="83" t="e">
        <f t="shared" si="39"/>
        <v>#DIV/0!</v>
      </c>
      <c r="E2556" s="72">
        <f>ROW()</f>
        <v>2556</v>
      </c>
      <c r="K2556" s="73">
        <v>38495</v>
      </c>
      <c r="L2556" s="72">
        <v>2.92</v>
      </c>
      <c r="M2556" s="73">
        <v>38490</v>
      </c>
      <c r="N2556" s="72">
        <v>2.98</v>
      </c>
      <c r="O2556" s="73">
        <v>38495</v>
      </c>
      <c r="P2556" s="72">
        <v>3.3090000000000002</v>
      </c>
      <c r="Q2556" s="73"/>
      <c r="S2556" s="73">
        <v>38503</v>
      </c>
      <c r="T2556" s="72">
        <v>3.335</v>
      </c>
      <c r="U2556" s="73">
        <v>38811</v>
      </c>
      <c r="V2556" s="72">
        <v>4.5750000000000002</v>
      </c>
      <c r="W2556" s="73">
        <v>39122</v>
      </c>
      <c r="X2556" s="72">
        <v>4.274</v>
      </c>
      <c r="Y2556" s="73"/>
    </row>
    <row r="2557" spans="4:25">
      <c r="D2557" s="83" t="e">
        <f t="shared" si="39"/>
        <v>#DIV/0!</v>
      </c>
      <c r="E2557" s="72">
        <f>ROW()</f>
        <v>2557</v>
      </c>
      <c r="K2557" s="73">
        <v>38496</v>
      </c>
      <c r="L2557" s="72">
        <v>2.82</v>
      </c>
      <c r="M2557" s="73">
        <v>38491</v>
      </c>
      <c r="N2557" s="72">
        <v>3.2410000000000001</v>
      </c>
      <c r="O2557" s="73">
        <v>38496</v>
      </c>
      <c r="P2557" s="72">
        <v>3.157</v>
      </c>
      <c r="Q2557" s="73"/>
      <c r="S2557" s="73">
        <v>38504</v>
      </c>
      <c r="T2557" s="72">
        <v>3.3119999999999998</v>
      </c>
      <c r="U2557" s="73">
        <v>38812</v>
      </c>
      <c r="V2557" s="72">
        <v>4.5750000000000002</v>
      </c>
      <c r="W2557" s="73">
        <v>39125</v>
      </c>
      <c r="X2557" s="72">
        <v>4.33</v>
      </c>
      <c r="Y2557" s="73"/>
    </row>
    <row r="2558" spans="4:25">
      <c r="D2558" s="83" t="e">
        <f t="shared" si="39"/>
        <v>#DIV/0!</v>
      </c>
      <c r="E2558" s="72">
        <f>ROW()</f>
        <v>2558</v>
      </c>
      <c r="K2558" s="73">
        <v>38497</v>
      </c>
      <c r="L2558" s="72">
        <v>2.91</v>
      </c>
      <c r="M2558" s="73">
        <v>38492</v>
      </c>
      <c r="N2558" s="72">
        <v>3.1779999999999999</v>
      </c>
      <c r="O2558" s="73">
        <v>38497</v>
      </c>
      <c r="P2558" s="72">
        <v>3.1440000000000001</v>
      </c>
      <c r="Q2558" s="73"/>
      <c r="S2558" s="73">
        <v>38505</v>
      </c>
      <c r="T2558" s="72">
        <v>3.31</v>
      </c>
      <c r="U2558" s="73">
        <v>38813</v>
      </c>
      <c r="V2558" s="72">
        <v>4.5449999999999999</v>
      </c>
      <c r="W2558" s="73">
        <v>39126</v>
      </c>
      <c r="X2558" s="72">
        <v>4.335</v>
      </c>
      <c r="Y2558" s="73"/>
    </row>
    <row r="2559" spans="4:25">
      <c r="D2559" s="83" t="e">
        <f t="shared" si="39"/>
        <v>#DIV/0!</v>
      </c>
      <c r="E2559" s="72">
        <f>ROW()</f>
        <v>2559</v>
      </c>
      <c r="K2559" s="73">
        <v>38498</v>
      </c>
      <c r="L2559" s="72">
        <v>2.96</v>
      </c>
      <c r="M2559" s="73">
        <v>38495</v>
      </c>
      <c r="N2559" s="72">
        <v>3.153</v>
      </c>
      <c r="O2559" s="73">
        <v>38498</v>
      </c>
      <c r="P2559" s="72">
        <v>3.141</v>
      </c>
      <c r="Q2559" s="73"/>
      <c r="S2559" s="73">
        <v>38506</v>
      </c>
      <c r="T2559" s="72">
        <v>3.3010000000000002</v>
      </c>
      <c r="U2559" s="73">
        <v>38814</v>
      </c>
      <c r="V2559" s="72">
        <v>4.5730000000000004</v>
      </c>
      <c r="W2559" s="73">
        <v>39127</v>
      </c>
      <c r="X2559" s="72">
        <v>4.3879999999999999</v>
      </c>
      <c r="Y2559" s="73"/>
    </row>
    <row r="2560" spans="4:25">
      <c r="D2560" s="83" t="e">
        <f t="shared" si="39"/>
        <v>#DIV/0!</v>
      </c>
      <c r="E2560" s="72">
        <f>ROW()</f>
        <v>2560</v>
      </c>
      <c r="K2560" s="73">
        <v>38499</v>
      </c>
      <c r="L2560" s="72">
        <v>2.91</v>
      </c>
      <c r="M2560" s="73">
        <v>38496</v>
      </c>
      <c r="N2560" s="72">
        <v>2.9990000000000001</v>
      </c>
      <c r="O2560" s="73">
        <v>38499</v>
      </c>
      <c r="P2560" s="72">
        <v>3.141</v>
      </c>
      <c r="Q2560" s="73"/>
      <c r="S2560" s="73">
        <v>38509</v>
      </c>
      <c r="T2560" s="72">
        <v>3.323</v>
      </c>
      <c r="U2560" s="73">
        <v>38817</v>
      </c>
      <c r="V2560" s="72">
        <v>4.625</v>
      </c>
      <c r="W2560" s="73">
        <v>39128</v>
      </c>
      <c r="X2560" s="72">
        <v>4.3120000000000003</v>
      </c>
      <c r="Y2560" s="73"/>
    </row>
    <row r="2561" spans="4:25">
      <c r="D2561" s="83" t="e">
        <f t="shared" si="39"/>
        <v>#DIV/0!</v>
      </c>
      <c r="E2561" s="72">
        <f>ROW()</f>
        <v>2561</v>
      </c>
      <c r="K2561" s="73">
        <v>38502</v>
      </c>
      <c r="L2561" s="72">
        <v>2.89</v>
      </c>
      <c r="M2561" s="73">
        <v>38497</v>
      </c>
      <c r="N2561" s="72">
        <v>2.9939999999999998</v>
      </c>
      <c r="O2561" s="73">
        <v>38502</v>
      </c>
      <c r="P2561" s="72">
        <v>3.125</v>
      </c>
      <c r="Q2561" s="73"/>
      <c r="S2561" s="73">
        <v>38510</v>
      </c>
      <c r="T2561" s="72">
        <v>3.282</v>
      </c>
      <c r="U2561" s="73">
        <v>38818</v>
      </c>
      <c r="V2561" s="72">
        <v>4.6239999999999997</v>
      </c>
      <c r="W2561" s="73">
        <v>39129</v>
      </c>
      <c r="X2561" s="72">
        <v>4.2359999999999998</v>
      </c>
      <c r="Y2561" s="73"/>
    </row>
    <row r="2562" spans="4:25">
      <c r="D2562" s="83" t="e">
        <f t="shared" si="39"/>
        <v>#DIV/0!</v>
      </c>
      <c r="E2562" s="72">
        <f>ROW()</f>
        <v>2562</v>
      </c>
      <c r="K2562" s="73">
        <v>38503</v>
      </c>
      <c r="L2562" s="72">
        <v>2.92</v>
      </c>
      <c r="M2562" s="73">
        <v>38498</v>
      </c>
      <c r="N2562" s="72">
        <v>3.016</v>
      </c>
      <c r="O2562" s="73">
        <v>38503</v>
      </c>
      <c r="P2562" s="72">
        <v>3.1440000000000001</v>
      </c>
      <c r="Q2562" s="73"/>
      <c r="S2562" s="73">
        <v>38511</v>
      </c>
      <c r="T2562" s="72">
        <v>3.2359999999999998</v>
      </c>
      <c r="U2562" s="73">
        <v>38819</v>
      </c>
      <c r="V2562" s="72">
        <v>4.6079999999999997</v>
      </c>
      <c r="W2562" s="73">
        <v>39132</v>
      </c>
      <c r="X2562" s="72">
        <v>4.2359999999999998</v>
      </c>
      <c r="Y2562" s="73"/>
    </row>
    <row r="2563" spans="4:25">
      <c r="D2563" s="83" t="e">
        <f t="shared" si="39"/>
        <v>#DIV/0!</v>
      </c>
      <c r="E2563" s="72">
        <f>ROW()</f>
        <v>2563</v>
      </c>
      <c r="K2563" s="73">
        <v>38504</v>
      </c>
      <c r="L2563" s="72">
        <v>2.91</v>
      </c>
      <c r="M2563" s="73">
        <v>38499</v>
      </c>
      <c r="N2563" s="72">
        <v>3.032</v>
      </c>
      <c r="O2563" s="73">
        <v>38504</v>
      </c>
      <c r="P2563" s="72">
        <v>3.137</v>
      </c>
      <c r="Q2563" s="73"/>
      <c r="S2563" s="73">
        <v>38512</v>
      </c>
      <c r="T2563" s="72">
        <v>3.27</v>
      </c>
      <c r="U2563" s="73">
        <v>38820</v>
      </c>
      <c r="V2563" s="72">
        <v>4.6449999999999996</v>
      </c>
      <c r="W2563" s="73">
        <v>39133</v>
      </c>
      <c r="X2563" s="72">
        <v>4.2359999999999998</v>
      </c>
      <c r="Y2563" s="73"/>
    </row>
    <row r="2564" spans="4:25">
      <c r="D2564" s="83" t="e">
        <f t="shared" si="39"/>
        <v>#DIV/0!</v>
      </c>
      <c r="E2564" s="72">
        <f>ROW()</f>
        <v>2564</v>
      </c>
      <c r="K2564" s="73">
        <v>38505</v>
      </c>
      <c r="L2564" s="72">
        <v>2.91</v>
      </c>
      <c r="M2564" s="73">
        <v>38502</v>
      </c>
      <c r="N2564" s="72">
        <v>3.0179999999999998</v>
      </c>
      <c r="O2564" s="73">
        <v>38505</v>
      </c>
      <c r="P2564" s="72">
        <v>3.145</v>
      </c>
      <c r="Q2564" s="73"/>
      <c r="S2564" s="73">
        <v>38513</v>
      </c>
      <c r="T2564" s="72">
        <v>3.2770000000000001</v>
      </c>
      <c r="U2564" s="73">
        <v>38821</v>
      </c>
      <c r="V2564" s="72">
        <v>4.6449999999999996</v>
      </c>
      <c r="W2564" s="73">
        <v>39134</v>
      </c>
      <c r="X2564" s="72">
        <v>4.2379999999999995</v>
      </c>
      <c r="Y2564" s="73"/>
    </row>
    <row r="2565" spans="4:25">
      <c r="D2565" s="83" t="e">
        <f t="shared" si="39"/>
        <v>#DIV/0!</v>
      </c>
      <c r="E2565" s="72">
        <f>ROW()</f>
        <v>2565</v>
      </c>
      <c r="K2565" s="73">
        <v>38506</v>
      </c>
      <c r="L2565" s="72">
        <v>2.9</v>
      </c>
      <c r="M2565" s="73">
        <v>38503</v>
      </c>
      <c r="N2565" s="72">
        <v>3.04</v>
      </c>
      <c r="O2565" s="73">
        <v>38506</v>
      </c>
      <c r="P2565" s="72">
        <v>3.1419999999999999</v>
      </c>
      <c r="Q2565" s="73"/>
      <c r="S2565" s="73">
        <v>38516</v>
      </c>
      <c r="T2565" s="72">
        <v>3.363</v>
      </c>
      <c r="U2565" s="73">
        <v>38824</v>
      </c>
      <c r="V2565" s="72">
        <v>4.6449999999999996</v>
      </c>
      <c r="W2565" s="73">
        <v>39135</v>
      </c>
      <c r="X2565" s="72">
        <v>4.2549999999999999</v>
      </c>
      <c r="Y2565" s="73"/>
    </row>
    <row r="2566" spans="4:25">
      <c r="D2566" s="83" t="e">
        <f t="shared" si="39"/>
        <v>#DIV/0!</v>
      </c>
      <c r="E2566" s="72">
        <f>ROW()</f>
        <v>2566</v>
      </c>
      <c r="K2566" s="73">
        <v>38509</v>
      </c>
      <c r="L2566" s="72">
        <v>2.89</v>
      </c>
      <c r="M2566" s="73">
        <v>38504</v>
      </c>
      <c r="N2566" s="72">
        <v>3.0459999999999998</v>
      </c>
      <c r="O2566" s="73">
        <v>38509</v>
      </c>
      <c r="P2566" s="72">
        <v>3.169</v>
      </c>
      <c r="Q2566" s="73"/>
      <c r="S2566" s="73">
        <v>38517</v>
      </c>
      <c r="T2566" s="72">
        <v>3.3620000000000001</v>
      </c>
      <c r="U2566" s="73">
        <v>38825</v>
      </c>
      <c r="V2566" s="72">
        <v>4.6710000000000003</v>
      </c>
      <c r="W2566" s="73">
        <v>39136</v>
      </c>
      <c r="X2566" s="72">
        <v>4.2649999999999997</v>
      </c>
      <c r="Y2566" s="73"/>
    </row>
    <row r="2567" spans="4:25">
      <c r="D2567" s="83" t="e">
        <f t="shared" si="39"/>
        <v>#DIV/0!</v>
      </c>
      <c r="E2567" s="72">
        <f>ROW()</f>
        <v>2567</v>
      </c>
      <c r="K2567" s="73">
        <v>38510</v>
      </c>
      <c r="L2567" s="72">
        <v>2.84</v>
      </c>
      <c r="M2567" s="73">
        <v>38505</v>
      </c>
      <c r="N2567" s="72">
        <v>3.052</v>
      </c>
      <c r="O2567" s="73">
        <v>38510</v>
      </c>
      <c r="P2567" s="72">
        <v>3.1230000000000002</v>
      </c>
      <c r="Q2567" s="73"/>
      <c r="S2567" s="73">
        <v>38518</v>
      </c>
      <c r="T2567" s="72">
        <v>3.391</v>
      </c>
      <c r="U2567" s="73">
        <v>38826</v>
      </c>
      <c r="V2567" s="72">
        <v>4.641</v>
      </c>
      <c r="W2567" s="73">
        <v>39139</v>
      </c>
      <c r="X2567" s="72">
        <v>4.2060000000000004</v>
      </c>
      <c r="Y2567" s="73"/>
    </row>
    <row r="2568" spans="4:25">
      <c r="D2568" s="83" t="e">
        <f t="shared" si="39"/>
        <v>#DIV/0!</v>
      </c>
      <c r="E2568" s="72">
        <f>ROW()</f>
        <v>2568</v>
      </c>
      <c r="K2568" s="73">
        <v>38511</v>
      </c>
      <c r="L2568" s="72">
        <v>2.83</v>
      </c>
      <c r="M2568" s="73">
        <v>38506</v>
      </c>
      <c r="N2568" s="72">
        <v>3.0419999999999998</v>
      </c>
      <c r="O2568" s="73">
        <v>38511</v>
      </c>
      <c r="P2568" s="72">
        <v>3.08</v>
      </c>
      <c r="Q2568" s="73"/>
      <c r="S2568" s="73">
        <v>38519</v>
      </c>
      <c r="T2568" s="72">
        <v>3.3780000000000001</v>
      </c>
      <c r="U2568" s="73">
        <v>38827</v>
      </c>
      <c r="V2568" s="72">
        <v>4.6890000000000001</v>
      </c>
      <c r="W2568" s="73">
        <v>39140</v>
      </c>
      <c r="X2568" s="72">
        <v>4.17</v>
      </c>
      <c r="Y2568" s="73"/>
    </row>
    <row r="2569" spans="4:25">
      <c r="D2569" s="83" t="e">
        <f t="shared" si="39"/>
        <v>#DIV/0!</v>
      </c>
      <c r="E2569" s="72">
        <f>ROW()</f>
        <v>2569</v>
      </c>
      <c r="K2569" s="73">
        <v>38512</v>
      </c>
      <c r="L2569" s="72">
        <v>2.86</v>
      </c>
      <c r="M2569" s="73">
        <v>38509</v>
      </c>
      <c r="N2569" s="72">
        <v>3.06</v>
      </c>
      <c r="O2569" s="73">
        <v>38512</v>
      </c>
      <c r="P2569" s="72">
        <v>3.117</v>
      </c>
      <c r="Q2569" s="73"/>
      <c r="S2569" s="73">
        <v>38520</v>
      </c>
      <c r="T2569" s="72">
        <v>3.3420000000000001</v>
      </c>
      <c r="U2569" s="73">
        <v>38828</v>
      </c>
      <c r="V2569" s="72">
        <v>4.7089999999999996</v>
      </c>
      <c r="W2569" s="73">
        <v>39141</v>
      </c>
      <c r="X2569" s="72">
        <v>4.13</v>
      </c>
      <c r="Y2569" s="73"/>
    </row>
    <row r="2570" spans="4:25">
      <c r="D2570" s="83" t="e">
        <f t="shared" si="39"/>
        <v>#DIV/0!</v>
      </c>
      <c r="E2570" s="72">
        <f>ROW()</f>
        <v>2570</v>
      </c>
      <c r="K2570" s="73">
        <v>38513</v>
      </c>
      <c r="L2570" s="72">
        <v>2.88</v>
      </c>
      <c r="M2570" s="73">
        <v>38510</v>
      </c>
      <c r="N2570" s="72">
        <v>2.99</v>
      </c>
      <c r="O2570" s="73">
        <v>38513</v>
      </c>
      <c r="P2570" s="72">
        <v>3.1320000000000001</v>
      </c>
      <c r="Q2570" s="73"/>
      <c r="S2570" s="73">
        <v>38523</v>
      </c>
      <c r="T2570" s="72">
        <v>3.34</v>
      </c>
      <c r="U2570" s="73">
        <v>38831</v>
      </c>
      <c r="V2570" s="72">
        <v>4.7059999999999995</v>
      </c>
      <c r="W2570" s="73">
        <v>39142</v>
      </c>
      <c r="X2570" s="72">
        <v>4.1779999999999999</v>
      </c>
      <c r="Y2570" s="73"/>
    </row>
    <row r="2571" spans="4:25">
      <c r="D2571" s="83" t="e">
        <f t="shared" si="39"/>
        <v>#DIV/0!</v>
      </c>
      <c r="E2571" s="72">
        <f>ROW()</f>
        <v>2571</v>
      </c>
      <c r="K2571" s="73">
        <v>38516</v>
      </c>
      <c r="L2571" s="72">
        <v>2.88</v>
      </c>
      <c r="M2571" s="73">
        <v>38511</v>
      </c>
      <c r="N2571" s="72">
        <v>2.9630000000000001</v>
      </c>
      <c r="O2571" s="73">
        <v>38516</v>
      </c>
      <c r="P2571" s="72">
        <v>3.2090000000000001</v>
      </c>
      <c r="Q2571" s="73"/>
      <c r="S2571" s="73">
        <v>38524</v>
      </c>
      <c r="T2571" s="72">
        <v>3.355</v>
      </c>
      <c r="U2571" s="73">
        <v>38832</v>
      </c>
      <c r="V2571" s="72">
        <v>4.6509999999999998</v>
      </c>
      <c r="W2571" s="73">
        <v>39143</v>
      </c>
      <c r="X2571" s="72">
        <v>4.1790000000000003</v>
      </c>
      <c r="Y2571" s="73"/>
    </row>
    <row r="2572" spans="4:25">
      <c r="D2572" s="83" t="e">
        <f t="shared" si="39"/>
        <v>#DIV/0!</v>
      </c>
      <c r="E2572" s="72">
        <f>ROW()</f>
        <v>2572</v>
      </c>
      <c r="K2572" s="73">
        <v>38517</v>
      </c>
      <c r="L2572" s="72">
        <v>2.92</v>
      </c>
      <c r="M2572" s="73">
        <v>38512</v>
      </c>
      <c r="N2572" s="72">
        <v>3.0009999999999999</v>
      </c>
      <c r="O2572" s="73">
        <v>38517</v>
      </c>
      <c r="P2572" s="72">
        <v>3.1989999999999998</v>
      </c>
      <c r="Q2572" s="73"/>
      <c r="S2572" s="73">
        <v>38525</v>
      </c>
      <c r="T2572" s="72">
        <v>3.319</v>
      </c>
      <c r="U2572" s="73">
        <v>38833</v>
      </c>
      <c r="V2572" s="72">
        <v>4.7320000000000002</v>
      </c>
      <c r="W2572" s="73">
        <v>39146</v>
      </c>
      <c r="X2572" s="72">
        <v>4.1719999999999997</v>
      </c>
      <c r="Y2572" s="73"/>
    </row>
    <row r="2573" spans="4:25">
      <c r="D2573" s="83" t="e">
        <f t="shared" si="39"/>
        <v>#DIV/0!</v>
      </c>
      <c r="E2573" s="72">
        <f>ROW()</f>
        <v>2573</v>
      </c>
      <c r="K2573" s="73">
        <v>38518</v>
      </c>
      <c r="L2573" s="72">
        <v>2.92</v>
      </c>
      <c r="M2573" s="73">
        <v>38513</v>
      </c>
      <c r="N2573" s="72">
        <v>3.0289999999999999</v>
      </c>
      <c r="O2573" s="73">
        <v>38518</v>
      </c>
      <c r="P2573" s="72">
        <v>3.2029999999999998</v>
      </c>
      <c r="Q2573" s="73"/>
      <c r="S2573" s="73">
        <v>38526</v>
      </c>
      <c r="T2573" s="72">
        <v>3.2439999999999998</v>
      </c>
      <c r="U2573" s="73">
        <v>38834</v>
      </c>
      <c r="V2573" s="72">
        <v>4.766</v>
      </c>
      <c r="W2573" s="73">
        <v>39147</v>
      </c>
      <c r="X2573" s="72">
        <v>4.1849999999999996</v>
      </c>
      <c r="Y2573" s="73"/>
    </row>
    <row r="2574" spans="4:25">
      <c r="D2574" s="83" t="e">
        <f t="shared" ref="D2574:D2637" si="40">LN(B2574/B2573)</f>
        <v>#DIV/0!</v>
      </c>
      <c r="E2574" s="72">
        <f>ROW()</f>
        <v>2574</v>
      </c>
      <c r="K2574" s="73">
        <v>38519</v>
      </c>
      <c r="L2574" s="72">
        <v>2.93</v>
      </c>
      <c r="M2574" s="73">
        <v>38516</v>
      </c>
      <c r="N2574" s="72">
        <v>3.097</v>
      </c>
      <c r="O2574" s="73">
        <v>38519</v>
      </c>
      <c r="P2574" s="72">
        <v>3.206</v>
      </c>
      <c r="Q2574" s="73"/>
      <c r="S2574" s="73">
        <v>38527</v>
      </c>
      <c r="T2574" s="72">
        <v>3.2949999999999999</v>
      </c>
      <c r="U2574" s="73">
        <v>38835</v>
      </c>
      <c r="V2574" s="72">
        <v>4.7069999999999999</v>
      </c>
      <c r="W2574" s="73">
        <v>39148</v>
      </c>
      <c r="X2574" s="72">
        <v>4.2039999999999997</v>
      </c>
      <c r="Y2574" s="73"/>
    </row>
    <row r="2575" spans="4:25">
      <c r="D2575" s="83" t="e">
        <f t="shared" si="40"/>
        <v>#DIV/0!</v>
      </c>
      <c r="E2575" s="72">
        <f>ROW()</f>
        <v>2575</v>
      </c>
      <c r="K2575" s="73">
        <v>38520</v>
      </c>
      <c r="L2575" s="72">
        <v>2.89</v>
      </c>
      <c r="M2575" s="73">
        <v>38517</v>
      </c>
      <c r="N2575" s="72">
        <v>3.0859999999999999</v>
      </c>
      <c r="O2575" s="73">
        <v>38520</v>
      </c>
      <c r="P2575" s="72">
        <v>3.1779999999999999</v>
      </c>
      <c r="Q2575" s="73"/>
      <c r="S2575" s="73">
        <v>38530</v>
      </c>
      <c r="T2575" s="72">
        <v>3.2839999999999998</v>
      </c>
      <c r="U2575" s="73">
        <v>38838</v>
      </c>
      <c r="V2575" s="72">
        <v>4.7069999999999999</v>
      </c>
      <c r="W2575" s="73">
        <v>39149</v>
      </c>
      <c r="X2575" s="72">
        <v>4.1820000000000004</v>
      </c>
      <c r="Y2575" s="73"/>
    </row>
    <row r="2576" spans="4:25">
      <c r="D2576" s="83" t="e">
        <f t="shared" si="40"/>
        <v>#DIV/0!</v>
      </c>
      <c r="E2576" s="72">
        <f>ROW()</f>
        <v>2576</v>
      </c>
      <c r="K2576" s="73">
        <v>38523</v>
      </c>
      <c r="L2576" s="72">
        <v>2.87</v>
      </c>
      <c r="M2576" s="73">
        <v>38518</v>
      </c>
      <c r="N2576" s="72">
        <v>3.0760000000000001</v>
      </c>
      <c r="O2576" s="73">
        <v>38523</v>
      </c>
      <c r="P2576" s="72">
        <v>3.1619999999999999</v>
      </c>
      <c r="Q2576" s="73"/>
      <c r="S2576" s="73">
        <v>38531</v>
      </c>
      <c r="T2576" s="72">
        <v>3.2989999999999999</v>
      </c>
      <c r="U2576" s="73">
        <v>38839</v>
      </c>
      <c r="V2576" s="72">
        <v>4.8</v>
      </c>
      <c r="W2576" s="73">
        <v>39150</v>
      </c>
      <c r="X2576" s="72">
        <v>4.1529999999999996</v>
      </c>
      <c r="Y2576" s="73"/>
    </row>
    <row r="2577" spans="4:25">
      <c r="D2577" s="83" t="e">
        <f t="shared" si="40"/>
        <v>#DIV/0!</v>
      </c>
      <c r="E2577" s="72">
        <f>ROW()</f>
        <v>2577</v>
      </c>
      <c r="K2577" s="73">
        <v>38524</v>
      </c>
      <c r="L2577" s="72">
        <v>2.89</v>
      </c>
      <c r="M2577" s="73">
        <v>38519</v>
      </c>
      <c r="N2577" s="72">
        <v>3.0710000000000002</v>
      </c>
      <c r="O2577" s="73">
        <v>38524</v>
      </c>
      <c r="P2577" s="72">
        <v>3.1659999999999999</v>
      </c>
      <c r="Q2577" s="73"/>
      <c r="S2577" s="73">
        <v>38532</v>
      </c>
      <c r="T2577" s="72">
        <v>3.3330000000000002</v>
      </c>
      <c r="U2577" s="73">
        <v>38840</v>
      </c>
      <c r="V2577" s="72">
        <v>4.7859999999999996</v>
      </c>
      <c r="W2577" s="73">
        <v>39153</v>
      </c>
      <c r="X2577" s="72">
        <v>4.2249999999999996</v>
      </c>
      <c r="Y2577" s="73"/>
    </row>
    <row r="2578" spans="4:25">
      <c r="D2578" s="83" t="e">
        <f t="shared" si="40"/>
        <v>#DIV/0!</v>
      </c>
      <c r="E2578" s="72">
        <f>ROW()</f>
        <v>2578</v>
      </c>
      <c r="K2578" s="73">
        <v>38525</v>
      </c>
      <c r="L2578" s="72">
        <v>2.86</v>
      </c>
      <c r="M2578" s="73">
        <v>38520</v>
      </c>
      <c r="N2578" s="72">
        <v>3.0550000000000002</v>
      </c>
      <c r="O2578" s="73">
        <v>38525</v>
      </c>
      <c r="P2578" s="72">
        <v>3.137</v>
      </c>
      <c r="Q2578" s="73"/>
      <c r="S2578" s="73">
        <v>38533</v>
      </c>
      <c r="T2578" s="72">
        <v>3.319</v>
      </c>
      <c r="U2578" s="73">
        <v>38841</v>
      </c>
      <c r="V2578" s="72">
        <v>4.8</v>
      </c>
      <c r="W2578" s="73">
        <v>39154</v>
      </c>
      <c r="X2578" s="72">
        <v>4.2160000000000002</v>
      </c>
      <c r="Y2578" s="73"/>
    </row>
    <row r="2579" spans="4:25">
      <c r="D2579" s="83" t="e">
        <f t="shared" si="40"/>
        <v>#DIV/0!</v>
      </c>
      <c r="E2579" s="72">
        <f>ROW()</f>
        <v>2579</v>
      </c>
      <c r="K2579" s="73">
        <v>38526</v>
      </c>
      <c r="L2579" s="72">
        <v>2.79</v>
      </c>
      <c r="M2579" s="73">
        <v>38523</v>
      </c>
      <c r="N2579" s="72">
        <v>3.0350000000000001</v>
      </c>
      <c r="O2579" s="73">
        <v>38526</v>
      </c>
      <c r="P2579" s="72">
        <v>3.0649999999999999</v>
      </c>
      <c r="Q2579" s="73"/>
      <c r="S2579" s="73">
        <v>38534</v>
      </c>
      <c r="T2579" s="72">
        <v>3.319</v>
      </c>
      <c r="U2579" s="73">
        <v>38842</v>
      </c>
      <c r="V2579" s="72">
        <v>4.8</v>
      </c>
      <c r="W2579" s="73">
        <v>39155</v>
      </c>
      <c r="X2579" s="72">
        <v>4.1769999999999996</v>
      </c>
      <c r="Y2579" s="73"/>
    </row>
    <row r="2580" spans="4:25">
      <c r="D2580" s="83" t="e">
        <f t="shared" si="40"/>
        <v>#DIV/0!</v>
      </c>
      <c r="E2580" s="72">
        <f>ROW()</f>
        <v>2580</v>
      </c>
      <c r="K2580" s="73">
        <v>38527</v>
      </c>
      <c r="L2580" s="72">
        <v>2.85</v>
      </c>
      <c r="M2580" s="73">
        <v>38524</v>
      </c>
      <c r="N2580" s="72">
        <v>3.0459999999999998</v>
      </c>
      <c r="O2580" s="73">
        <v>38527</v>
      </c>
      <c r="P2580" s="72">
        <v>3.1390000000000002</v>
      </c>
      <c r="Q2580" s="73"/>
      <c r="S2580" s="73">
        <v>38537</v>
      </c>
      <c r="T2580" s="72">
        <v>3.38</v>
      </c>
      <c r="U2580" s="73">
        <v>38845</v>
      </c>
      <c r="V2580" s="72">
        <v>4.7649999999999997</v>
      </c>
      <c r="W2580" s="73">
        <v>39156</v>
      </c>
      <c r="X2580" s="72">
        <v>4.2119999999999997</v>
      </c>
      <c r="Y2580" s="73"/>
    </row>
    <row r="2581" spans="4:25">
      <c r="D2581" s="83" t="e">
        <f t="shared" si="40"/>
        <v>#DIV/0!</v>
      </c>
      <c r="E2581" s="72">
        <f>ROW()</f>
        <v>2581</v>
      </c>
      <c r="K2581" s="73">
        <v>38530</v>
      </c>
      <c r="L2581" s="72">
        <v>2.87</v>
      </c>
      <c r="M2581" s="73">
        <v>38525</v>
      </c>
      <c r="N2581" s="72">
        <v>3.0190000000000001</v>
      </c>
      <c r="O2581" s="73">
        <v>38530</v>
      </c>
      <c r="P2581" s="72">
        <v>3.137</v>
      </c>
      <c r="Q2581" s="73"/>
      <c r="S2581" s="73">
        <v>38538</v>
      </c>
      <c r="T2581" s="72">
        <v>3.4180000000000001</v>
      </c>
      <c r="U2581" s="73">
        <v>38846</v>
      </c>
      <c r="V2581" s="72">
        <v>4.7759999999999998</v>
      </c>
      <c r="W2581" s="73">
        <v>39157</v>
      </c>
      <c r="X2581" s="72">
        <v>4.1769999999999996</v>
      </c>
      <c r="Y2581" s="73"/>
    </row>
    <row r="2582" spans="4:25">
      <c r="D2582" s="83" t="e">
        <f t="shared" si="40"/>
        <v>#DIV/0!</v>
      </c>
      <c r="E2582" s="72">
        <f>ROW()</f>
        <v>2582</v>
      </c>
      <c r="K2582" s="73">
        <v>38531</v>
      </c>
      <c r="L2582" s="72">
        <v>2.89</v>
      </c>
      <c r="M2582" s="73">
        <v>38526</v>
      </c>
      <c r="N2582" s="72">
        <v>2.9590000000000001</v>
      </c>
      <c r="O2582" s="73">
        <v>38531</v>
      </c>
      <c r="P2582" s="72">
        <v>3.1659999999999999</v>
      </c>
      <c r="Q2582" s="73"/>
      <c r="S2582" s="73">
        <v>38539</v>
      </c>
      <c r="T2582" s="72">
        <v>3.4140000000000001</v>
      </c>
      <c r="U2582" s="73">
        <v>38847</v>
      </c>
      <c r="V2582" s="72">
        <v>4.7940000000000005</v>
      </c>
      <c r="W2582" s="73">
        <v>39160</v>
      </c>
      <c r="X2582" s="72">
        <v>4.1840000000000002</v>
      </c>
      <c r="Y2582" s="73"/>
    </row>
    <row r="2583" spans="4:25">
      <c r="D2583" s="83" t="e">
        <f t="shared" si="40"/>
        <v>#DIV/0!</v>
      </c>
      <c r="E2583" s="72">
        <f>ROW()</f>
        <v>2583</v>
      </c>
      <c r="K2583" s="73">
        <v>38532</v>
      </c>
      <c r="L2583" s="72">
        <v>2.98</v>
      </c>
      <c r="M2583" s="73">
        <v>38527</v>
      </c>
      <c r="N2583" s="72">
        <v>3.032</v>
      </c>
      <c r="O2583" s="73">
        <v>38532</v>
      </c>
      <c r="P2583" s="72">
        <v>3.2149999999999999</v>
      </c>
      <c r="Q2583" s="73"/>
      <c r="S2583" s="73">
        <v>38540</v>
      </c>
      <c r="T2583" s="72">
        <v>3.4140000000000001</v>
      </c>
      <c r="U2583" s="73">
        <v>38848</v>
      </c>
      <c r="V2583" s="72">
        <v>4.7649999999999997</v>
      </c>
      <c r="W2583" s="73">
        <v>39161</v>
      </c>
      <c r="X2583" s="72">
        <v>4.2089999999999996</v>
      </c>
      <c r="Y2583" s="73"/>
    </row>
    <row r="2584" spans="4:25">
      <c r="D2584" s="83" t="e">
        <f t="shared" si="40"/>
        <v>#DIV/0!</v>
      </c>
      <c r="E2584" s="72">
        <f>ROW()</f>
        <v>2584</v>
      </c>
      <c r="K2584" s="73">
        <v>38533</v>
      </c>
      <c r="L2584" s="72">
        <v>2.98</v>
      </c>
      <c r="M2584" s="73">
        <v>38530</v>
      </c>
      <c r="N2584" s="72">
        <v>3.0329999999999999</v>
      </c>
      <c r="O2584" s="73">
        <v>38533</v>
      </c>
      <c r="P2584" s="72">
        <v>3.2109999999999999</v>
      </c>
      <c r="Q2584" s="73"/>
      <c r="S2584" s="73">
        <v>38541</v>
      </c>
      <c r="T2584" s="72">
        <v>3.355</v>
      </c>
      <c r="U2584" s="73">
        <v>38849</v>
      </c>
      <c r="V2584" s="72">
        <v>4.7889999999999997</v>
      </c>
      <c r="W2584" s="73">
        <v>39162</v>
      </c>
      <c r="X2584" s="72">
        <v>4.1879999999999997</v>
      </c>
      <c r="Y2584" s="73"/>
    </row>
    <row r="2585" spans="4:25">
      <c r="D2585" s="83" t="e">
        <f t="shared" si="40"/>
        <v>#DIV/0!</v>
      </c>
      <c r="E2585" s="72">
        <f>ROW()</f>
        <v>2585</v>
      </c>
      <c r="K2585" s="73">
        <v>38534</v>
      </c>
      <c r="L2585" s="72">
        <v>2.98</v>
      </c>
      <c r="M2585" s="73">
        <v>38531</v>
      </c>
      <c r="N2585" s="72">
        <v>3.0619999999999998</v>
      </c>
      <c r="O2585" s="73">
        <v>38534</v>
      </c>
      <c r="P2585" s="72">
        <v>3.2109999999999999</v>
      </c>
      <c r="Q2585" s="73"/>
      <c r="S2585" s="73">
        <v>38544</v>
      </c>
      <c r="T2585" s="72">
        <v>3.395</v>
      </c>
      <c r="U2585" s="73">
        <v>38852</v>
      </c>
      <c r="V2585" s="72">
        <v>4.859</v>
      </c>
      <c r="W2585" s="73">
        <v>39163</v>
      </c>
      <c r="X2585" s="72">
        <v>4.0839999999999996</v>
      </c>
      <c r="Y2585" s="73"/>
    </row>
    <row r="2586" spans="4:25">
      <c r="D2586" s="83" t="e">
        <f t="shared" si="40"/>
        <v>#DIV/0!</v>
      </c>
      <c r="E2586" s="72">
        <f>ROW()</f>
        <v>2586</v>
      </c>
      <c r="K2586" s="73">
        <v>38537</v>
      </c>
      <c r="L2586" s="72">
        <v>3.1</v>
      </c>
      <c r="M2586" s="73">
        <v>38532</v>
      </c>
      <c r="N2586" s="72">
        <v>3.1189999999999998</v>
      </c>
      <c r="O2586" s="73">
        <v>38537</v>
      </c>
      <c r="P2586" s="72">
        <v>3.2909999999999999</v>
      </c>
      <c r="Q2586" s="73"/>
      <c r="S2586" s="73">
        <v>38545</v>
      </c>
      <c r="T2586" s="72">
        <v>3.355</v>
      </c>
      <c r="U2586" s="73">
        <v>38853</v>
      </c>
      <c r="V2586" s="72">
        <v>4.843</v>
      </c>
      <c r="W2586" s="73">
        <v>39164</v>
      </c>
      <c r="X2586" s="72">
        <v>4.0999999999999996</v>
      </c>
      <c r="Y2586" s="73"/>
    </row>
    <row r="2587" spans="4:25">
      <c r="D2587" s="83" t="e">
        <f t="shared" si="40"/>
        <v>#DIV/0!</v>
      </c>
      <c r="E2587" s="72">
        <f>ROW()</f>
        <v>2587</v>
      </c>
      <c r="K2587" s="73">
        <v>38538</v>
      </c>
      <c r="L2587" s="72">
        <v>3.19</v>
      </c>
      <c r="M2587" s="73">
        <v>38533</v>
      </c>
      <c r="N2587" s="72">
        <v>3.1080000000000001</v>
      </c>
      <c r="O2587" s="73">
        <v>38538</v>
      </c>
      <c r="P2587" s="72">
        <v>3.3439999999999999</v>
      </c>
      <c r="Q2587" s="73"/>
      <c r="S2587" s="73">
        <v>38546</v>
      </c>
      <c r="T2587" s="72">
        <v>3.3980000000000001</v>
      </c>
      <c r="U2587" s="73">
        <v>38854</v>
      </c>
      <c r="V2587" s="72">
        <v>4.7759999999999998</v>
      </c>
      <c r="W2587" s="73">
        <v>39167</v>
      </c>
      <c r="X2587" s="72">
        <v>4.0880000000000001</v>
      </c>
      <c r="Y2587" s="73"/>
    </row>
    <row r="2588" spans="4:25">
      <c r="D2588" s="83" t="e">
        <f t="shared" si="40"/>
        <v>#DIV/0!</v>
      </c>
      <c r="E2588" s="72">
        <f>ROW()</f>
        <v>2588</v>
      </c>
      <c r="K2588" s="73">
        <v>38539</v>
      </c>
      <c r="L2588" s="72">
        <v>3.18</v>
      </c>
      <c r="M2588" s="73">
        <v>38534</v>
      </c>
      <c r="N2588" s="72">
        <v>3.1080000000000001</v>
      </c>
      <c r="O2588" s="73">
        <v>38539</v>
      </c>
      <c r="P2588" s="72">
        <v>3.33</v>
      </c>
      <c r="Q2588" s="73"/>
      <c r="S2588" s="73">
        <v>38547</v>
      </c>
      <c r="T2588" s="72">
        <v>3.4859999999999998</v>
      </c>
      <c r="U2588" s="73">
        <v>38855</v>
      </c>
      <c r="V2588" s="72">
        <v>4.8090000000000002</v>
      </c>
      <c r="W2588" s="73">
        <v>39168</v>
      </c>
      <c r="X2588" s="72">
        <v>4.1210000000000004</v>
      </c>
      <c r="Y2588" s="73"/>
    </row>
    <row r="2589" spans="4:25">
      <c r="D2589" s="83" t="e">
        <f t="shared" si="40"/>
        <v>#DIV/0!</v>
      </c>
      <c r="E2589" s="72">
        <f>ROW()</f>
        <v>2589</v>
      </c>
      <c r="K2589" s="73">
        <v>38540</v>
      </c>
      <c r="L2589" s="72">
        <v>3.13</v>
      </c>
      <c r="M2589" s="73">
        <v>38537</v>
      </c>
      <c r="N2589" s="72">
        <v>3.2130000000000001</v>
      </c>
      <c r="O2589" s="73">
        <v>38540</v>
      </c>
      <c r="P2589" s="72">
        <v>3.319</v>
      </c>
      <c r="Q2589" s="73"/>
      <c r="S2589" s="73">
        <v>38548</v>
      </c>
      <c r="T2589" s="72">
        <v>3.4729999999999999</v>
      </c>
      <c r="U2589" s="73">
        <v>38856</v>
      </c>
      <c r="V2589" s="72">
        <v>4.7649999999999997</v>
      </c>
      <c r="W2589" s="73">
        <v>39169</v>
      </c>
      <c r="X2589" s="72">
        <v>4.125</v>
      </c>
      <c r="Y2589" s="73"/>
    </row>
    <row r="2590" spans="4:25">
      <c r="D2590" s="83" t="e">
        <f t="shared" si="40"/>
        <v>#DIV/0!</v>
      </c>
      <c r="E2590" s="72">
        <f>ROW()</f>
        <v>2590</v>
      </c>
      <c r="K2590" s="73">
        <v>38541</v>
      </c>
      <c r="L2590" s="72">
        <v>3.1</v>
      </c>
      <c r="M2590" s="73">
        <v>38538</v>
      </c>
      <c r="N2590" s="72">
        <v>3.2650000000000001</v>
      </c>
      <c r="O2590" s="73">
        <v>38541</v>
      </c>
      <c r="P2590" s="72">
        <v>3.2759999999999998</v>
      </c>
      <c r="Q2590" s="73"/>
      <c r="S2590" s="73">
        <v>38551</v>
      </c>
      <c r="T2590" s="72">
        <v>3.4929999999999999</v>
      </c>
      <c r="U2590" s="73">
        <v>38859</v>
      </c>
      <c r="V2590" s="72">
        <v>4.7969999999999997</v>
      </c>
      <c r="W2590" s="73">
        <v>39170</v>
      </c>
      <c r="X2590" s="72">
        <v>4.1779999999999999</v>
      </c>
      <c r="Y2590" s="73"/>
    </row>
    <row r="2591" spans="4:25">
      <c r="D2591" s="83" t="e">
        <f t="shared" si="40"/>
        <v>#DIV/0!</v>
      </c>
      <c r="E2591" s="72">
        <f>ROW()</f>
        <v>2591</v>
      </c>
      <c r="K2591" s="73">
        <v>38544</v>
      </c>
      <c r="L2591" s="72">
        <v>3.09</v>
      </c>
      <c r="M2591" s="73">
        <v>38539</v>
      </c>
      <c r="N2591" s="72">
        <v>3.2490000000000001</v>
      </c>
      <c r="O2591" s="73">
        <v>38544</v>
      </c>
      <c r="P2591" s="72">
        <v>3.3079999999999998</v>
      </c>
      <c r="Q2591" s="73"/>
      <c r="S2591" s="73">
        <v>38552</v>
      </c>
      <c r="T2591" s="72">
        <v>3.5209999999999999</v>
      </c>
      <c r="U2591" s="73">
        <v>38860</v>
      </c>
      <c r="V2591" s="72">
        <v>4.7930000000000001</v>
      </c>
      <c r="W2591" s="73">
        <v>39171</v>
      </c>
      <c r="X2591" s="72">
        <v>4.2009999999999996</v>
      </c>
      <c r="Y2591" s="73"/>
    </row>
    <row r="2592" spans="4:25">
      <c r="D2592" s="83" t="e">
        <f t="shared" si="40"/>
        <v>#DIV/0!</v>
      </c>
      <c r="E2592" s="72">
        <f>ROW()</f>
        <v>2592</v>
      </c>
      <c r="K2592" s="73">
        <v>38545</v>
      </c>
      <c r="L2592" s="72">
        <v>3.07</v>
      </c>
      <c r="M2592" s="73">
        <v>38540</v>
      </c>
      <c r="N2592" s="72">
        <v>3.238</v>
      </c>
      <c r="O2592" s="73">
        <v>38545</v>
      </c>
      <c r="P2592" s="72">
        <v>3.2560000000000002</v>
      </c>
      <c r="Q2592" s="73"/>
      <c r="S2592" s="73">
        <v>38553</v>
      </c>
      <c r="T2592" s="72">
        <v>3.516</v>
      </c>
      <c r="U2592" s="73">
        <v>38861</v>
      </c>
      <c r="V2592" s="72">
        <v>4.7930000000000001</v>
      </c>
      <c r="W2592" s="73">
        <v>39174</v>
      </c>
      <c r="X2592" s="72">
        <v>4.173</v>
      </c>
      <c r="Y2592" s="73"/>
    </row>
    <row r="2593" spans="4:25">
      <c r="D2593" s="83" t="e">
        <f t="shared" si="40"/>
        <v>#DIV/0!</v>
      </c>
      <c r="E2593" s="72">
        <f>ROW()</f>
        <v>2593</v>
      </c>
      <c r="K2593" s="73">
        <v>38546</v>
      </c>
      <c r="L2593" s="72">
        <v>3.06</v>
      </c>
      <c r="M2593" s="73">
        <v>38541</v>
      </c>
      <c r="N2593" s="72">
        <v>3.194</v>
      </c>
      <c r="O2593" s="73">
        <v>38546</v>
      </c>
      <c r="P2593" s="72">
        <v>3.2759999999999998</v>
      </c>
      <c r="Q2593" s="73"/>
      <c r="S2593" s="73">
        <v>38554</v>
      </c>
      <c r="T2593" s="72">
        <v>3.5</v>
      </c>
      <c r="U2593" s="73">
        <v>38862</v>
      </c>
      <c r="V2593" s="72">
        <v>4.7930000000000001</v>
      </c>
      <c r="W2593" s="73">
        <v>39175</v>
      </c>
      <c r="X2593" s="72">
        <v>4.1719999999999997</v>
      </c>
      <c r="Y2593" s="73"/>
    </row>
    <row r="2594" spans="4:25">
      <c r="D2594" s="83" t="e">
        <f t="shared" si="40"/>
        <v>#DIV/0!</v>
      </c>
      <c r="E2594" s="72">
        <f>ROW()</f>
        <v>2594</v>
      </c>
      <c r="K2594" s="73">
        <v>38547</v>
      </c>
      <c r="L2594" s="72">
        <v>3.11</v>
      </c>
      <c r="M2594" s="73">
        <v>38544</v>
      </c>
      <c r="N2594" s="72">
        <v>3.2189999999999999</v>
      </c>
      <c r="O2594" s="73">
        <v>38547</v>
      </c>
      <c r="P2594" s="72">
        <v>3.3540000000000001</v>
      </c>
      <c r="Q2594" s="73"/>
      <c r="S2594" s="73">
        <v>38555</v>
      </c>
      <c r="T2594" s="72">
        <v>3.5779999999999998</v>
      </c>
      <c r="U2594" s="73">
        <v>38863</v>
      </c>
      <c r="V2594" s="72">
        <v>4.7930000000000001</v>
      </c>
      <c r="W2594" s="73">
        <v>39176</v>
      </c>
      <c r="X2594" s="72">
        <v>4.1769999999999996</v>
      </c>
      <c r="Y2594" s="73"/>
    </row>
    <row r="2595" spans="4:25">
      <c r="D2595" s="83" t="e">
        <f t="shared" si="40"/>
        <v>#DIV/0!</v>
      </c>
      <c r="E2595" s="72">
        <f>ROW()</f>
        <v>2595</v>
      </c>
      <c r="K2595" s="73">
        <v>38548</v>
      </c>
      <c r="L2595" s="72">
        <v>3.09</v>
      </c>
      <c r="M2595" s="73">
        <v>38545</v>
      </c>
      <c r="N2595" s="72">
        <v>3.1739999999999999</v>
      </c>
      <c r="O2595" s="73">
        <v>38548</v>
      </c>
      <c r="P2595" s="72">
        <v>3.3290000000000002</v>
      </c>
      <c r="Q2595" s="73"/>
      <c r="S2595" s="73">
        <v>38558</v>
      </c>
      <c r="T2595" s="72">
        <v>3.5489999999999999</v>
      </c>
      <c r="U2595" s="73">
        <v>38866</v>
      </c>
      <c r="V2595" s="72">
        <v>4.7930000000000001</v>
      </c>
      <c r="W2595" s="73">
        <v>39177</v>
      </c>
      <c r="X2595" s="72">
        <v>4.1769999999999996</v>
      </c>
      <c r="Y2595" s="73"/>
    </row>
    <row r="2596" spans="4:25">
      <c r="D2596" s="83" t="e">
        <f t="shared" si="40"/>
        <v>#DIV/0!</v>
      </c>
      <c r="E2596" s="72">
        <f>ROW()</f>
        <v>2596</v>
      </c>
      <c r="K2596" s="73">
        <v>38551</v>
      </c>
      <c r="L2596" s="72">
        <v>3.1</v>
      </c>
      <c r="M2596" s="73">
        <v>38546</v>
      </c>
      <c r="N2596" s="72">
        <v>3.1749999999999998</v>
      </c>
      <c r="O2596" s="73">
        <v>38551</v>
      </c>
      <c r="P2596" s="72">
        <v>3.3460000000000001</v>
      </c>
      <c r="Q2596" s="73"/>
      <c r="S2596" s="73">
        <v>38559</v>
      </c>
      <c r="T2596" s="72">
        <v>3.581</v>
      </c>
      <c r="U2596" s="73">
        <v>38867</v>
      </c>
      <c r="V2596" s="72">
        <v>4.806</v>
      </c>
      <c r="W2596" s="73">
        <v>39178</v>
      </c>
      <c r="X2596" s="72">
        <v>4.1769999999999996</v>
      </c>
      <c r="Y2596" s="73"/>
    </row>
    <row r="2597" spans="4:25">
      <c r="D2597" s="83" t="e">
        <f t="shared" si="40"/>
        <v>#DIV/0!</v>
      </c>
      <c r="E2597" s="72">
        <f>ROW()</f>
        <v>2597</v>
      </c>
      <c r="K2597" s="73">
        <v>38552</v>
      </c>
      <c r="L2597" s="72">
        <v>3.09</v>
      </c>
      <c r="M2597" s="73">
        <v>38547</v>
      </c>
      <c r="N2597" s="72">
        <v>3.2560000000000002</v>
      </c>
      <c r="O2597" s="73">
        <v>38552</v>
      </c>
      <c r="P2597" s="72">
        <v>3.37</v>
      </c>
      <c r="Q2597" s="73"/>
      <c r="S2597" s="73">
        <v>38560</v>
      </c>
      <c r="T2597" s="72">
        <v>3.62</v>
      </c>
      <c r="U2597" s="73">
        <v>38869</v>
      </c>
      <c r="V2597" s="72">
        <v>4.8540000000000001</v>
      </c>
      <c r="W2597" s="73">
        <v>39181</v>
      </c>
      <c r="X2597" s="72">
        <v>4.1769999999999996</v>
      </c>
      <c r="Y2597" s="73"/>
    </row>
    <row r="2598" spans="4:25">
      <c r="D2598" s="83" t="e">
        <f t="shared" si="40"/>
        <v>#DIV/0!</v>
      </c>
      <c r="E2598" s="72">
        <f>ROW()</f>
        <v>2598</v>
      </c>
      <c r="K2598" s="73">
        <v>38553</v>
      </c>
      <c r="L2598" s="72">
        <v>3.09</v>
      </c>
      <c r="M2598" s="73">
        <v>38548</v>
      </c>
      <c r="N2598" s="72">
        <v>3.2280000000000002</v>
      </c>
      <c r="O2598" s="73">
        <v>38553</v>
      </c>
      <c r="P2598" s="72">
        <v>3.363</v>
      </c>
      <c r="Q2598" s="73"/>
      <c r="S2598" s="73">
        <v>38561</v>
      </c>
      <c r="T2598" s="72">
        <v>3.637</v>
      </c>
      <c r="U2598" s="73">
        <v>38870</v>
      </c>
      <c r="V2598" s="72">
        <v>4.7949999999999999</v>
      </c>
      <c r="W2598" s="73">
        <v>39182</v>
      </c>
      <c r="X2598" s="72">
        <v>4.2320000000000002</v>
      </c>
      <c r="Y2598" s="73"/>
    </row>
    <row r="2599" spans="4:25">
      <c r="D2599" s="83" t="e">
        <f t="shared" si="40"/>
        <v>#DIV/0!</v>
      </c>
      <c r="E2599" s="72">
        <f>ROW()</f>
        <v>2599</v>
      </c>
      <c r="K2599" s="73">
        <v>38554</v>
      </c>
      <c r="L2599" s="72">
        <v>3.09</v>
      </c>
      <c r="M2599" s="73">
        <v>38551</v>
      </c>
      <c r="N2599" s="72">
        <v>3.242</v>
      </c>
      <c r="O2599" s="73">
        <v>38554</v>
      </c>
      <c r="P2599" s="72">
        <v>3.3519999999999999</v>
      </c>
      <c r="Q2599" s="73"/>
      <c r="S2599" s="73">
        <v>38562</v>
      </c>
      <c r="T2599" s="72">
        <v>3.6040000000000001</v>
      </c>
      <c r="U2599" s="73">
        <v>38873</v>
      </c>
      <c r="V2599" s="72">
        <v>4.6820000000000004</v>
      </c>
      <c r="W2599" s="73">
        <v>39183</v>
      </c>
      <c r="X2599" s="72">
        <v>4.21</v>
      </c>
      <c r="Y2599" s="73"/>
    </row>
    <row r="2600" spans="4:25">
      <c r="D2600" s="83" t="e">
        <f t="shared" si="40"/>
        <v>#DIV/0!</v>
      </c>
      <c r="E2600" s="72">
        <f>ROW()</f>
        <v>2600</v>
      </c>
      <c r="K2600" s="73">
        <v>38555</v>
      </c>
      <c r="L2600" s="72">
        <v>3.07</v>
      </c>
      <c r="M2600" s="73">
        <v>38552</v>
      </c>
      <c r="N2600" s="72">
        <v>3.2490000000000001</v>
      </c>
      <c r="O2600" s="73">
        <v>38555</v>
      </c>
      <c r="P2600" s="72">
        <v>3.395</v>
      </c>
      <c r="Q2600" s="73"/>
      <c r="S2600" s="73">
        <v>38565</v>
      </c>
      <c r="T2600" s="72">
        <v>3.6720000000000002</v>
      </c>
      <c r="U2600" s="73">
        <v>38874</v>
      </c>
      <c r="V2600" s="72">
        <v>4.7219999999999995</v>
      </c>
      <c r="W2600" s="73">
        <v>39184</v>
      </c>
      <c r="X2600" s="72">
        <v>4.234</v>
      </c>
      <c r="Y2600" s="73"/>
    </row>
    <row r="2601" spans="4:25">
      <c r="D2601" s="83" t="e">
        <f t="shared" si="40"/>
        <v>#DIV/0!</v>
      </c>
      <c r="E2601" s="72">
        <f>ROW()</f>
        <v>2601</v>
      </c>
      <c r="K2601" s="73">
        <v>38558</v>
      </c>
      <c r="L2601" s="72">
        <v>3.07</v>
      </c>
      <c r="M2601" s="73">
        <v>38553</v>
      </c>
      <c r="N2601" s="72">
        <v>3.2439999999999998</v>
      </c>
      <c r="O2601" s="73">
        <v>38558</v>
      </c>
      <c r="P2601" s="72">
        <v>3.3970000000000002</v>
      </c>
      <c r="Q2601" s="73"/>
      <c r="S2601" s="73">
        <v>38566</v>
      </c>
      <c r="T2601" s="72">
        <v>3.714</v>
      </c>
      <c r="U2601" s="73">
        <v>38875</v>
      </c>
      <c r="V2601" s="72">
        <v>4.734</v>
      </c>
      <c r="W2601" s="73">
        <v>39185</v>
      </c>
      <c r="X2601" s="72">
        <v>4.2629999999999999</v>
      </c>
      <c r="Y2601" s="73"/>
    </row>
    <row r="2602" spans="4:25">
      <c r="D2602" s="83" t="e">
        <f t="shared" si="40"/>
        <v>#DIV/0!</v>
      </c>
      <c r="E2602" s="72">
        <f>ROW()</f>
        <v>2602</v>
      </c>
      <c r="K2602" s="73">
        <v>38559</v>
      </c>
      <c r="L2602" s="72">
        <v>3.11</v>
      </c>
      <c r="M2602" s="73">
        <v>38554</v>
      </c>
      <c r="N2602" s="72">
        <v>3.234</v>
      </c>
      <c r="O2602" s="73">
        <v>38559</v>
      </c>
      <c r="P2602" s="72">
        <v>3.4380000000000002</v>
      </c>
      <c r="Q2602" s="73"/>
      <c r="S2602" s="73">
        <v>38567</v>
      </c>
      <c r="T2602" s="72">
        <v>3.786</v>
      </c>
      <c r="U2602" s="73">
        <v>38876</v>
      </c>
      <c r="V2602" s="72">
        <v>4.7409999999999997</v>
      </c>
      <c r="W2602" s="73">
        <v>39188</v>
      </c>
      <c r="X2602" s="72">
        <v>4.29</v>
      </c>
      <c r="Y2602" s="73"/>
    </row>
    <row r="2603" spans="4:25">
      <c r="D2603" s="83" t="e">
        <f t="shared" si="40"/>
        <v>#DIV/0!</v>
      </c>
      <c r="E2603" s="72">
        <f>ROW()</f>
        <v>2603</v>
      </c>
      <c r="K2603" s="73">
        <v>38560</v>
      </c>
      <c r="L2603" s="72">
        <v>3.23</v>
      </c>
      <c r="M2603" s="73">
        <v>38555</v>
      </c>
      <c r="N2603" s="72">
        <v>3.246</v>
      </c>
      <c r="O2603" s="73">
        <v>38560</v>
      </c>
      <c r="P2603" s="72">
        <v>3.4790000000000001</v>
      </c>
      <c r="Q2603" s="73"/>
      <c r="S2603" s="73">
        <v>38568</v>
      </c>
      <c r="T2603" s="72">
        <v>3.7650000000000001</v>
      </c>
      <c r="U2603" s="73">
        <v>38877</v>
      </c>
      <c r="V2603" s="72">
        <v>4.7219999999999995</v>
      </c>
      <c r="W2603" s="73">
        <v>39189</v>
      </c>
      <c r="X2603" s="72">
        <v>4.2750000000000004</v>
      </c>
      <c r="Y2603" s="73"/>
    </row>
    <row r="2604" spans="4:25">
      <c r="D2604" s="83" t="e">
        <f t="shared" si="40"/>
        <v>#DIV/0!</v>
      </c>
      <c r="E2604" s="72">
        <f>ROW()</f>
        <v>2604</v>
      </c>
      <c r="K2604" s="73">
        <v>38561</v>
      </c>
      <c r="L2604" s="72">
        <v>3.27</v>
      </c>
      <c r="M2604" s="73">
        <v>38558</v>
      </c>
      <c r="N2604" s="72">
        <v>3.22</v>
      </c>
      <c r="O2604" s="73">
        <v>38561</v>
      </c>
      <c r="P2604" s="72">
        <v>3.5030000000000001</v>
      </c>
      <c r="Q2604" s="73"/>
      <c r="S2604" s="73">
        <v>38569</v>
      </c>
      <c r="T2604" s="72">
        <v>3.8449999999999998</v>
      </c>
      <c r="U2604" s="73">
        <v>38880</v>
      </c>
      <c r="V2604" s="72">
        <v>4.6909999999999998</v>
      </c>
      <c r="W2604" s="73">
        <v>39190</v>
      </c>
      <c r="X2604" s="72">
        <v>4.2379999999999995</v>
      </c>
      <c r="Y2604" s="73"/>
    </row>
    <row r="2605" spans="4:25">
      <c r="D2605" s="83" t="e">
        <f t="shared" si="40"/>
        <v>#DIV/0!</v>
      </c>
      <c r="E2605" s="72">
        <f>ROW()</f>
        <v>2605</v>
      </c>
      <c r="K2605" s="73">
        <v>38562</v>
      </c>
      <c r="L2605" s="72">
        <v>3.25</v>
      </c>
      <c r="M2605" s="73">
        <v>38559</v>
      </c>
      <c r="N2605" s="72">
        <v>3.262</v>
      </c>
      <c r="O2605" s="73">
        <v>38562</v>
      </c>
      <c r="P2605" s="72">
        <v>3.4929999999999999</v>
      </c>
      <c r="Q2605" s="73"/>
      <c r="S2605" s="73">
        <v>38572</v>
      </c>
      <c r="T2605" s="72">
        <v>3.9539999999999997</v>
      </c>
      <c r="U2605" s="73">
        <v>38881</v>
      </c>
      <c r="V2605" s="72">
        <v>4.673</v>
      </c>
      <c r="W2605" s="73">
        <v>39191</v>
      </c>
      <c r="X2605" s="72">
        <v>4.2009999999999996</v>
      </c>
      <c r="Y2605" s="73"/>
    </row>
    <row r="2606" spans="4:25">
      <c r="D2606" s="83" t="e">
        <f t="shared" si="40"/>
        <v>#DIV/0!</v>
      </c>
      <c r="E2606" s="72">
        <f>ROW()</f>
        <v>2606</v>
      </c>
      <c r="K2606" s="73">
        <v>38565</v>
      </c>
      <c r="L2606" s="72">
        <v>3.29</v>
      </c>
      <c r="M2606" s="73">
        <v>38560</v>
      </c>
      <c r="N2606" s="72">
        <v>3.3210000000000002</v>
      </c>
      <c r="O2606" s="73">
        <v>38565</v>
      </c>
      <c r="P2606" s="72">
        <v>3.556</v>
      </c>
      <c r="Q2606" s="73"/>
      <c r="S2606" s="73">
        <v>38573</v>
      </c>
      <c r="T2606" s="72">
        <v>4.0119999999999996</v>
      </c>
      <c r="U2606" s="73">
        <v>38882</v>
      </c>
      <c r="V2606" s="72">
        <v>4.6769999999999996</v>
      </c>
      <c r="W2606" s="73">
        <v>39192</v>
      </c>
      <c r="X2606" s="72">
        <v>4.2080000000000002</v>
      </c>
      <c r="Y2606" s="73"/>
    </row>
    <row r="2607" spans="4:25">
      <c r="D2607" s="83" t="e">
        <f t="shared" si="40"/>
        <v>#DIV/0!</v>
      </c>
      <c r="E2607" s="72">
        <f>ROW()</f>
        <v>2607</v>
      </c>
      <c r="K2607" s="73">
        <v>38566</v>
      </c>
      <c r="L2607" s="72">
        <v>3.29</v>
      </c>
      <c r="M2607" s="73">
        <v>38561</v>
      </c>
      <c r="N2607" s="72">
        <v>3.3519999999999999</v>
      </c>
      <c r="O2607" s="73">
        <v>38566</v>
      </c>
      <c r="P2607" s="72">
        <v>3.573</v>
      </c>
      <c r="Q2607" s="73"/>
      <c r="S2607" s="73">
        <v>38574</v>
      </c>
      <c r="T2607" s="72">
        <v>3.976</v>
      </c>
      <c r="U2607" s="73">
        <v>38883</v>
      </c>
      <c r="V2607" s="72">
        <v>4.7320000000000002</v>
      </c>
      <c r="W2607" s="73">
        <v>39195</v>
      </c>
      <c r="X2607" s="72">
        <v>4.22</v>
      </c>
      <c r="Y2607" s="73"/>
    </row>
    <row r="2608" spans="4:25">
      <c r="D2608" s="83" t="e">
        <f t="shared" si="40"/>
        <v>#DIV/0!</v>
      </c>
      <c r="E2608" s="72">
        <f>ROW()</f>
        <v>2608</v>
      </c>
      <c r="K2608" s="73">
        <v>38567</v>
      </c>
      <c r="L2608" s="72">
        <v>3.33</v>
      </c>
      <c r="M2608" s="73">
        <v>38562</v>
      </c>
      <c r="N2608" s="72">
        <v>3.3529999999999998</v>
      </c>
      <c r="O2608" s="73">
        <v>38567</v>
      </c>
      <c r="P2608" s="72">
        <v>3.629</v>
      </c>
      <c r="Q2608" s="73"/>
      <c r="S2608" s="73">
        <v>38575</v>
      </c>
      <c r="T2608" s="72">
        <v>3.948</v>
      </c>
      <c r="U2608" s="73">
        <v>38884</v>
      </c>
      <c r="V2608" s="72">
        <v>4.7530000000000001</v>
      </c>
      <c r="W2608" s="73">
        <v>39196</v>
      </c>
      <c r="X2608" s="72">
        <v>4.1520000000000001</v>
      </c>
      <c r="Y2608" s="73"/>
    </row>
    <row r="2609" spans="4:25">
      <c r="D2609" s="83" t="e">
        <f t="shared" si="40"/>
        <v>#DIV/0!</v>
      </c>
      <c r="E2609" s="72">
        <f>ROW()</f>
        <v>2609</v>
      </c>
      <c r="K2609" s="73">
        <v>38568</v>
      </c>
      <c r="L2609" s="72">
        <v>3.32</v>
      </c>
      <c r="M2609" s="73">
        <v>38565</v>
      </c>
      <c r="N2609" s="72">
        <v>3.4279999999999999</v>
      </c>
      <c r="O2609" s="73">
        <v>38568</v>
      </c>
      <c r="P2609" s="72">
        <v>3.609</v>
      </c>
      <c r="Q2609" s="73"/>
      <c r="S2609" s="73">
        <v>38576</v>
      </c>
      <c r="T2609" s="72">
        <v>3.8849999999999998</v>
      </c>
      <c r="U2609" s="73">
        <v>38887</v>
      </c>
      <c r="V2609" s="72">
        <v>4.7880000000000003</v>
      </c>
      <c r="W2609" s="73">
        <v>39197</v>
      </c>
      <c r="X2609" s="72">
        <v>4.1370000000000005</v>
      </c>
      <c r="Y2609" s="73"/>
    </row>
    <row r="2610" spans="4:25">
      <c r="D2610" s="83" t="e">
        <f t="shared" si="40"/>
        <v>#DIV/0!</v>
      </c>
      <c r="E2610" s="72">
        <f>ROW()</f>
        <v>2610</v>
      </c>
      <c r="K2610" s="73">
        <v>38569</v>
      </c>
      <c r="L2610" s="72">
        <v>3.41</v>
      </c>
      <c r="M2610" s="73">
        <v>38566</v>
      </c>
      <c r="N2610" s="72">
        <v>3.4350000000000001</v>
      </c>
      <c r="O2610" s="73">
        <v>38569</v>
      </c>
      <c r="P2610" s="72">
        <v>3.6890000000000001</v>
      </c>
      <c r="Q2610" s="73"/>
      <c r="S2610" s="73">
        <v>38579</v>
      </c>
      <c r="T2610" s="72">
        <v>3.8519999999999999</v>
      </c>
      <c r="U2610" s="73">
        <v>38888</v>
      </c>
      <c r="V2610" s="72">
        <v>4.8100000000000005</v>
      </c>
      <c r="W2610" s="73">
        <v>39198</v>
      </c>
      <c r="X2610" s="72">
        <v>4.2030000000000003</v>
      </c>
      <c r="Y2610" s="73"/>
    </row>
    <row r="2611" spans="4:25">
      <c r="D2611" s="83" t="e">
        <f t="shared" si="40"/>
        <v>#DIV/0!</v>
      </c>
      <c r="E2611" s="72">
        <f>ROW()</f>
        <v>2611</v>
      </c>
      <c r="K2611" s="73">
        <v>38572</v>
      </c>
      <c r="L2611" s="72">
        <v>3.4699999999999998</v>
      </c>
      <c r="M2611" s="73">
        <v>38567</v>
      </c>
      <c r="N2611" s="72">
        <v>3.484</v>
      </c>
      <c r="O2611" s="73">
        <v>38572</v>
      </c>
      <c r="P2611" s="72">
        <v>3.819</v>
      </c>
      <c r="Q2611" s="73"/>
      <c r="S2611" s="73">
        <v>38580</v>
      </c>
      <c r="T2611" s="72">
        <v>3.883</v>
      </c>
      <c r="U2611" s="73">
        <v>38889</v>
      </c>
      <c r="V2611" s="72">
        <v>4.8159999999999998</v>
      </c>
      <c r="W2611" s="73">
        <v>39199</v>
      </c>
      <c r="X2611" s="72">
        <v>4.282</v>
      </c>
      <c r="Y2611" s="73"/>
    </row>
    <row r="2612" spans="4:25">
      <c r="D2612" s="83" t="e">
        <f t="shared" si="40"/>
        <v>#DIV/0!</v>
      </c>
      <c r="E2612" s="72">
        <f>ROW()</f>
        <v>2612</v>
      </c>
      <c r="K2612" s="73">
        <v>38573</v>
      </c>
      <c r="L2612" s="72">
        <v>3.56</v>
      </c>
      <c r="M2612" s="73">
        <v>38568</v>
      </c>
      <c r="N2612" s="72">
        <v>3.4609999999999999</v>
      </c>
      <c r="O2612" s="73">
        <v>38573</v>
      </c>
      <c r="P2612" s="72">
        <v>3.8689999999999998</v>
      </c>
      <c r="Q2612" s="73"/>
      <c r="S2612" s="73">
        <v>38581</v>
      </c>
      <c r="T2612" s="72">
        <v>3.8740000000000001</v>
      </c>
      <c r="U2612" s="73">
        <v>38890</v>
      </c>
      <c r="V2612" s="72">
        <v>4.8029999999999999</v>
      </c>
      <c r="W2612" s="73">
        <v>39202</v>
      </c>
      <c r="X2612" s="72">
        <v>4.2699999999999996</v>
      </c>
      <c r="Y2612" s="73"/>
    </row>
    <row r="2613" spans="4:25">
      <c r="D2613" s="83" t="e">
        <f t="shared" si="40"/>
        <v>#DIV/0!</v>
      </c>
      <c r="E2613" s="72">
        <f>ROW()</f>
        <v>2613</v>
      </c>
      <c r="K2613" s="73">
        <v>38574</v>
      </c>
      <c r="L2613" s="72">
        <v>3.54</v>
      </c>
      <c r="M2613" s="73">
        <v>38569</v>
      </c>
      <c r="N2613" s="72">
        <v>3.5460000000000003</v>
      </c>
      <c r="O2613" s="73">
        <v>38574</v>
      </c>
      <c r="P2613" s="72">
        <v>3.8559999999999999</v>
      </c>
      <c r="Q2613" s="73"/>
      <c r="S2613" s="73">
        <v>38582</v>
      </c>
      <c r="T2613" s="72">
        <v>3.9569999999999999</v>
      </c>
      <c r="U2613" s="73">
        <v>38891</v>
      </c>
      <c r="V2613" s="72">
        <v>4.867</v>
      </c>
      <c r="W2613" s="73">
        <v>39203</v>
      </c>
      <c r="X2613" s="72">
        <v>4.2699999999999996</v>
      </c>
      <c r="Y2613" s="73"/>
    </row>
    <row r="2614" spans="4:25">
      <c r="D2614" s="83" t="e">
        <f t="shared" si="40"/>
        <v>#DIV/0!</v>
      </c>
      <c r="E2614" s="72">
        <f>ROW()</f>
        <v>2614</v>
      </c>
      <c r="K2614" s="73">
        <v>38575</v>
      </c>
      <c r="L2614" s="72">
        <v>3.46</v>
      </c>
      <c r="M2614" s="73">
        <v>38572</v>
      </c>
      <c r="N2614" s="72">
        <v>3.6589999999999998</v>
      </c>
      <c r="O2614" s="73">
        <v>38575</v>
      </c>
      <c r="P2614" s="72">
        <v>3.8140000000000001</v>
      </c>
      <c r="Q2614" s="73"/>
      <c r="S2614" s="73">
        <v>38583</v>
      </c>
      <c r="T2614" s="72">
        <v>3.92</v>
      </c>
      <c r="U2614" s="73">
        <v>38894</v>
      </c>
      <c r="V2614" s="72">
        <v>4.8760000000000003</v>
      </c>
      <c r="W2614" s="73">
        <v>39204</v>
      </c>
      <c r="X2614" s="72">
        <v>4.2210000000000001</v>
      </c>
      <c r="Y2614" s="73"/>
    </row>
    <row r="2615" spans="4:25">
      <c r="D2615" s="83" t="e">
        <f t="shared" si="40"/>
        <v>#DIV/0!</v>
      </c>
      <c r="E2615" s="72">
        <f>ROW()</f>
        <v>2615</v>
      </c>
      <c r="K2615" s="73">
        <v>38576</v>
      </c>
      <c r="L2615" s="72">
        <v>3.46</v>
      </c>
      <c r="M2615" s="73">
        <v>38573</v>
      </c>
      <c r="N2615" s="72">
        <v>3.7210000000000001</v>
      </c>
      <c r="O2615" s="73">
        <v>38576</v>
      </c>
      <c r="P2615" s="72">
        <v>3.758</v>
      </c>
      <c r="Q2615" s="73"/>
      <c r="S2615" s="73">
        <v>38586</v>
      </c>
      <c r="T2615" s="72">
        <v>3.956</v>
      </c>
      <c r="U2615" s="73">
        <v>38895</v>
      </c>
      <c r="V2615" s="72">
        <v>4.8629999999999995</v>
      </c>
      <c r="W2615" s="73">
        <v>39205</v>
      </c>
      <c r="X2615" s="72">
        <v>4.258</v>
      </c>
      <c r="Y2615" s="73"/>
    </row>
    <row r="2616" spans="4:25">
      <c r="D2616" s="83" t="e">
        <f t="shared" si="40"/>
        <v>#DIV/0!</v>
      </c>
      <c r="E2616" s="72">
        <f>ROW()</f>
        <v>2616</v>
      </c>
      <c r="K2616" s="73">
        <v>38579</v>
      </c>
      <c r="L2616" s="72">
        <v>3.46</v>
      </c>
      <c r="M2616" s="73">
        <v>38574</v>
      </c>
      <c r="N2616" s="72">
        <v>3.7109999999999999</v>
      </c>
      <c r="O2616" s="73">
        <v>38579</v>
      </c>
      <c r="P2616" s="72">
        <v>3.7269999999999999</v>
      </c>
      <c r="Q2616" s="73"/>
      <c r="S2616" s="73">
        <v>38587</v>
      </c>
      <c r="T2616" s="72">
        <v>3.9590000000000001</v>
      </c>
      <c r="U2616" s="73">
        <v>38896</v>
      </c>
      <c r="V2616" s="72">
        <v>4.8469999999999995</v>
      </c>
      <c r="W2616" s="73">
        <v>39206</v>
      </c>
      <c r="X2616" s="72">
        <v>4.29</v>
      </c>
      <c r="Y2616" s="73"/>
    </row>
    <row r="2617" spans="4:25">
      <c r="D2617" s="83" t="e">
        <f t="shared" si="40"/>
        <v>#DIV/0!</v>
      </c>
      <c r="E2617" s="72">
        <f>ROW()</f>
        <v>2617</v>
      </c>
      <c r="K2617" s="73">
        <v>38580</v>
      </c>
      <c r="L2617" s="72">
        <v>3.45</v>
      </c>
      <c r="M2617" s="73">
        <v>38575</v>
      </c>
      <c r="N2617" s="72">
        <v>3.6459999999999999</v>
      </c>
      <c r="O2617" s="73">
        <v>38580</v>
      </c>
      <c r="P2617" s="72">
        <v>3.7560000000000002</v>
      </c>
      <c r="Q2617" s="73"/>
      <c r="S2617" s="73">
        <v>38588</v>
      </c>
      <c r="T2617" s="72">
        <v>3.9929999999999999</v>
      </c>
      <c r="U2617" s="73">
        <v>38897</v>
      </c>
      <c r="V2617" s="72">
        <v>4.867</v>
      </c>
      <c r="W2617" s="73">
        <v>39209</v>
      </c>
      <c r="X2617" s="72">
        <v>4.2249999999999996</v>
      </c>
      <c r="Y2617" s="73"/>
    </row>
    <row r="2618" spans="4:25">
      <c r="D2618" s="83" t="e">
        <f t="shared" si="40"/>
        <v>#DIV/0!</v>
      </c>
      <c r="E2618" s="72">
        <f>ROW()</f>
        <v>2618</v>
      </c>
      <c r="K2618" s="73">
        <v>38581</v>
      </c>
      <c r="L2618" s="72">
        <v>3.55</v>
      </c>
      <c r="M2618" s="73">
        <v>38576</v>
      </c>
      <c r="N2618" s="72">
        <v>3.605</v>
      </c>
      <c r="O2618" s="73">
        <v>38581</v>
      </c>
      <c r="P2618" s="72">
        <v>3.7919999999999998</v>
      </c>
      <c r="Q2618" s="73"/>
      <c r="S2618" s="73">
        <v>38589</v>
      </c>
      <c r="T2618" s="72">
        <v>4.0430000000000001</v>
      </c>
      <c r="U2618" s="73">
        <v>38898</v>
      </c>
      <c r="V2618" s="72">
        <v>4.7859999999999996</v>
      </c>
      <c r="W2618" s="73">
        <v>39210</v>
      </c>
      <c r="X2618" s="72">
        <v>4.2309999999999999</v>
      </c>
      <c r="Y2618" s="73"/>
    </row>
    <row r="2619" spans="4:25">
      <c r="D2619" s="83" t="e">
        <f t="shared" si="40"/>
        <v>#DIV/0!</v>
      </c>
      <c r="E2619" s="72">
        <f>ROW()</f>
        <v>2619</v>
      </c>
      <c r="K2619" s="73">
        <v>38582</v>
      </c>
      <c r="L2619" s="72">
        <v>3.7</v>
      </c>
      <c r="M2619" s="73">
        <v>38579</v>
      </c>
      <c r="N2619" s="72">
        <v>3.6259999999999999</v>
      </c>
      <c r="O2619" s="73">
        <v>38582</v>
      </c>
      <c r="P2619" s="72">
        <v>3.8810000000000002</v>
      </c>
      <c r="Q2619" s="73"/>
      <c r="S2619" s="73">
        <v>38590</v>
      </c>
      <c r="T2619" s="72">
        <v>4.0149999999999997</v>
      </c>
      <c r="U2619" s="73">
        <v>38901</v>
      </c>
      <c r="V2619" s="72">
        <v>4.7510000000000003</v>
      </c>
      <c r="W2619" s="73">
        <v>39211</v>
      </c>
      <c r="X2619" s="72">
        <v>4.2160000000000002</v>
      </c>
      <c r="Y2619" s="73"/>
    </row>
    <row r="2620" spans="4:25">
      <c r="D2620" s="83" t="e">
        <f t="shared" si="40"/>
        <v>#DIV/0!</v>
      </c>
      <c r="E2620" s="72">
        <f>ROW()</f>
        <v>2620</v>
      </c>
      <c r="K2620" s="73">
        <v>38583</v>
      </c>
      <c r="L2620" s="72">
        <v>3.66</v>
      </c>
      <c r="M2620" s="73">
        <v>38580</v>
      </c>
      <c r="N2620" s="72">
        <v>3.637</v>
      </c>
      <c r="O2620" s="73">
        <v>38583</v>
      </c>
      <c r="P2620" s="72">
        <v>3.839</v>
      </c>
      <c r="Q2620" s="73"/>
      <c r="S2620" s="73">
        <v>38593</v>
      </c>
      <c r="T2620" s="72">
        <v>3.9630000000000001</v>
      </c>
      <c r="U2620" s="73">
        <v>38902</v>
      </c>
      <c r="V2620" s="72">
        <v>4.7930000000000001</v>
      </c>
      <c r="W2620" s="73">
        <v>39212</v>
      </c>
      <c r="X2620" s="72">
        <v>4.2430000000000003</v>
      </c>
      <c r="Y2620" s="73"/>
    </row>
    <row r="2621" spans="4:25">
      <c r="D2621" s="83" t="e">
        <f t="shared" si="40"/>
        <v>#DIV/0!</v>
      </c>
      <c r="E2621" s="72">
        <f>ROW()</f>
        <v>2621</v>
      </c>
      <c r="K2621" s="73">
        <v>38586</v>
      </c>
      <c r="L2621" s="72">
        <v>3.67</v>
      </c>
      <c r="M2621" s="73">
        <v>38581</v>
      </c>
      <c r="N2621" s="72">
        <v>3.7010000000000001</v>
      </c>
      <c r="O2621" s="73">
        <v>38586</v>
      </c>
      <c r="P2621" s="72">
        <v>3.8650000000000002</v>
      </c>
      <c r="Q2621" s="73"/>
      <c r="S2621" s="73">
        <v>38594</v>
      </c>
      <c r="T2621" s="72">
        <v>3.9969999999999999</v>
      </c>
      <c r="U2621" s="73">
        <v>38903</v>
      </c>
      <c r="V2621" s="72">
        <v>4.8090000000000002</v>
      </c>
      <c r="W2621" s="73">
        <v>39213</v>
      </c>
      <c r="X2621" s="72">
        <v>4.2350000000000003</v>
      </c>
      <c r="Y2621" s="73"/>
    </row>
    <row r="2622" spans="4:25">
      <c r="D2622" s="83" t="e">
        <f t="shared" si="40"/>
        <v>#DIV/0!</v>
      </c>
      <c r="E2622" s="72">
        <f>ROW()</f>
        <v>2622</v>
      </c>
      <c r="K2622" s="73">
        <v>38587</v>
      </c>
      <c r="L2622" s="72">
        <v>3.67</v>
      </c>
      <c r="M2622" s="73">
        <v>38582</v>
      </c>
      <c r="N2622" s="72">
        <v>3.8149999999999999</v>
      </c>
      <c r="O2622" s="73">
        <v>38587</v>
      </c>
      <c r="P2622" s="72">
        <v>3.8620000000000001</v>
      </c>
      <c r="Q2622" s="73"/>
      <c r="S2622" s="73">
        <v>38595</v>
      </c>
      <c r="T2622" s="72">
        <v>3.9279999999999999</v>
      </c>
      <c r="U2622" s="73">
        <v>38904</v>
      </c>
      <c r="V2622" s="72">
        <v>4.8840000000000003</v>
      </c>
      <c r="W2622" s="73">
        <v>39216</v>
      </c>
      <c r="X2622" s="72">
        <v>4.1689999999999996</v>
      </c>
      <c r="Y2622" s="73"/>
    </row>
    <row r="2623" spans="4:25">
      <c r="D2623" s="83" t="e">
        <f t="shared" si="40"/>
        <v>#DIV/0!</v>
      </c>
      <c r="E2623" s="72">
        <f>ROW()</f>
        <v>2623</v>
      </c>
      <c r="K2623" s="73">
        <v>38588</v>
      </c>
      <c r="L2623" s="72">
        <v>3.71</v>
      </c>
      <c r="M2623" s="73">
        <v>38583</v>
      </c>
      <c r="N2623" s="72">
        <v>3.7720000000000002</v>
      </c>
      <c r="O2623" s="73">
        <v>38588</v>
      </c>
      <c r="P2623" s="72">
        <v>3.891</v>
      </c>
      <c r="Q2623" s="73"/>
      <c r="S2623" s="73">
        <v>38596</v>
      </c>
      <c r="T2623" s="72">
        <v>3.8279999999999998</v>
      </c>
      <c r="U2623" s="73">
        <v>38905</v>
      </c>
      <c r="V2623" s="72">
        <v>4.8469999999999995</v>
      </c>
      <c r="W2623" s="73">
        <v>39217</v>
      </c>
      <c r="X2623" s="72">
        <v>4.1429999999999998</v>
      </c>
      <c r="Y2623" s="73"/>
    </row>
    <row r="2624" spans="4:25">
      <c r="D2624" s="83" t="e">
        <f t="shared" si="40"/>
        <v>#DIV/0!</v>
      </c>
      <c r="E2624" s="72">
        <f>ROW()</f>
        <v>2624</v>
      </c>
      <c r="K2624" s="73">
        <v>38589</v>
      </c>
      <c r="L2624" s="72">
        <v>3.71</v>
      </c>
      <c r="M2624" s="73">
        <v>38586</v>
      </c>
      <c r="N2624" s="72">
        <v>3.79</v>
      </c>
      <c r="O2624" s="73">
        <v>38589</v>
      </c>
      <c r="P2624" s="72">
        <v>3.9169999999999998</v>
      </c>
      <c r="Q2624" s="73"/>
      <c r="S2624" s="73">
        <v>38597</v>
      </c>
      <c r="T2624" s="72">
        <v>3.76</v>
      </c>
      <c r="U2624" s="73">
        <v>38908</v>
      </c>
      <c r="V2624" s="72">
        <v>4.8029999999999999</v>
      </c>
      <c r="W2624" s="73">
        <v>39218</v>
      </c>
      <c r="X2624" s="72">
        <v>4.1580000000000004</v>
      </c>
      <c r="Y2624" s="73"/>
    </row>
    <row r="2625" spans="4:25">
      <c r="D2625" s="83" t="e">
        <f t="shared" si="40"/>
        <v>#DIV/0!</v>
      </c>
      <c r="E2625" s="72">
        <f>ROW()</f>
        <v>2625</v>
      </c>
      <c r="K2625" s="73">
        <v>38590</v>
      </c>
      <c r="L2625" s="72">
        <v>3.62</v>
      </c>
      <c r="M2625" s="73">
        <v>38587</v>
      </c>
      <c r="N2625" s="72">
        <v>3.7749999999999999</v>
      </c>
      <c r="O2625" s="73">
        <v>38590</v>
      </c>
      <c r="P2625" s="72">
        <v>3.8919999999999999</v>
      </c>
      <c r="Q2625" s="73"/>
      <c r="S2625" s="73">
        <v>38600</v>
      </c>
      <c r="T2625" s="72">
        <v>3.7839999999999998</v>
      </c>
      <c r="U2625" s="73">
        <v>38909</v>
      </c>
      <c r="V2625" s="72">
        <v>4.7910000000000004</v>
      </c>
      <c r="W2625" s="73">
        <v>39219</v>
      </c>
      <c r="X2625" s="72">
        <v>4.17</v>
      </c>
      <c r="Y2625" s="73"/>
    </row>
    <row r="2626" spans="4:25">
      <c r="D2626" s="83" t="e">
        <f t="shared" si="40"/>
        <v>#DIV/0!</v>
      </c>
      <c r="E2626" s="72">
        <f>ROW()</f>
        <v>2626</v>
      </c>
      <c r="K2626" s="73">
        <v>38593</v>
      </c>
      <c r="L2626" s="72">
        <v>3.56</v>
      </c>
      <c r="M2626" s="73">
        <v>38588</v>
      </c>
      <c r="N2626" s="72">
        <v>3.802</v>
      </c>
      <c r="O2626" s="73">
        <v>38593</v>
      </c>
      <c r="P2626" s="72">
        <v>3.8220000000000001</v>
      </c>
      <c r="Q2626" s="73"/>
      <c r="S2626" s="73">
        <v>38601</v>
      </c>
      <c r="T2626" s="72">
        <v>3.8129999999999997</v>
      </c>
      <c r="U2626" s="73">
        <v>38910</v>
      </c>
      <c r="V2626" s="72">
        <v>4.7539999999999996</v>
      </c>
      <c r="W2626" s="73">
        <v>39220</v>
      </c>
      <c r="X2626" s="72">
        <v>4.2169999999999996</v>
      </c>
      <c r="Y2626" s="73"/>
    </row>
    <row r="2627" spans="4:25">
      <c r="D2627" s="83" t="e">
        <f t="shared" si="40"/>
        <v>#DIV/0!</v>
      </c>
      <c r="E2627" s="72">
        <f>ROW()</f>
        <v>2627</v>
      </c>
      <c r="K2627" s="73">
        <v>38594</v>
      </c>
      <c r="L2627" s="72">
        <v>3.66</v>
      </c>
      <c r="M2627" s="73">
        <v>38589</v>
      </c>
      <c r="N2627" s="72">
        <v>3.8140000000000001</v>
      </c>
      <c r="O2627" s="73">
        <v>38594</v>
      </c>
      <c r="P2627" s="72">
        <v>3.8759999999999999</v>
      </c>
      <c r="Q2627" s="73"/>
      <c r="S2627" s="73">
        <v>38602</v>
      </c>
      <c r="T2627" s="72">
        <v>3.8540000000000001</v>
      </c>
      <c r="U2627" s="73">
        <v>38911</v>
      </c>
      <c r="V2627" s="72">
        <v>4.7640000000000002</v>
      </c>
      <c r="W2627" s="73">
        <v>39223</v>
      </c>
      <c r="X2627" s="72">
        <v>4.2549999999999999</v>
      </c>
      <c r="Y2627" s="73"/>
    </row>
    <row r="2628" spans="4:25">
      <c r="D2628" s="83" t="e">
        <f t="shared" si="40"/>
        <v>#DIV/0!</v>
      </c>
      <c r="E2628" s="72">
        <f>ROW()</f>
        <v>2628</v>
      </c>
      <c r="K2628" s="73">
        <v>38595</v>
      </c>
      <c r="L2628" s="72">
        <v>3.64</v>
      </c>
      <c r="M2628" s="73">
        <v>38590</v>
      </c>
      <c r="N2628" s="72">
        <v>3.766</v>
      </c>
      <c r="O2628" s="73">
        <v>38595</v>
      </c>
      <c r="P2628" s="72">
        <v>3.8090000000000002</v>
      </c>
      <c r="Q2628" s="73"/>
      <c r="S2628" s="73">
        <v>38603</v>
      </c>
      <c r="T2628" s="72">
        <v>3.875</v>
      </c>
      <c r="U2628" s="73">
        <v>38912</v>
      </c>
      <c r="V2628" s="72">
        <v>4.7640000000000002</v>
      </c>
      <c r="W2628" s="73">
        <v>39224</v>
      </c>
      <c r="X2628" s="72">
        <v>4.2430000000000003</v>
      </c>
      <c r="Y2628" s="73"/>
    </row>
    <row r="2629" spans="4:25">
      <c r="D2629" s="83" t="e">
        <f t="shared" si="40"/>
        <v>#DIV/0!</v>
      </c>
      <c r="E2629" s="72">
        <f>ROW()</f>
        <v>2629</v>
      </c>
      <c r="K2629" s="73">
        <v>38596</v>
      </c>
      <c r="L2629" s="72">
        <v>3.54</v>
      </c>
      <c r="M2629" s="73">
        <v>38593</v>
      </c>
      <c r="N2629" s="72">
        <v>3.6959999999999997</v>
      </c>
      <c r="O2629" s="73">
        <v>38596</v>
      </c>
      <c r="P2629" s="72">
        <v>3.7130000000000001</v>
      </c>
      <c r="Q2629" s="73"/>
      <c r="S2629" s="73">
        <v>38604</v>
      </c>
      <c r="T2629" s="72">
        <v>3.9119999999999999</v>
      </c>
      <c r="U2629" s="73">
        <v>38915</v>
      </c>
      <c r="V2629" s="72">
        <v>4.7519999999999998</v>
      </c>
      <c r="W2629" s="73">
        <v>39225</v>
      </c>
      <c r="X2629" s="72">
        <v>4.2809999999999997</v>
      </c>
      <c r="Y2629" s="73"/>
    </row>
    <row r="2630" spans="4:25">
      <c r="D2630" s="83" t="e">
        <f t="shared" si="40"/>
        <v>#DIV/0!</v>
      </c>
      <c r="E2630" s="72">
        <f>ROW()</f>
        <v>2630</v>
      </c>
      <c r="K2630" s="73">
        <v>38597</v>
      </c>
      <c r="L2630" s="72">
        <v>3.39</v>
      </c>
      <c r="M2630" s="73">
        <v>38594</v>
      </c>
      <c r="N2630" s="72">
        <v>3.7629999999999999</v>
      </c>
      <c r="O2630" s="73">
        <v>38597</v>
      </c>
      <c r="P2630" s="72">
        <v>3.6029999999999998</v>
      </c>
      <c r="Q2630" s="73"/>
      <c r="S2630" s="73">
        <v>38607</v>
      </c>
      <c r="T2630" s="72">
        <v>3.8959999999999999</v>
      </c>
      <c r="U2630" s="73">
        <v>38916</v>
      </c>
      <c r="V2630" s="72">
        <v>4.766</v>
      </c>
      <c r="W2630" s="73">
        <v>39226</v>
      </c>
      <c r="X2630" s="72">
        <v>4.2809999999999997</v>
      </c>
      <c r="Y2630" s="73"/>
    </row>
    <row r="2631" spans="4:25">
      <c r="D2631" s="83" t="e">
        <f t="shared" si="40"/>
        <v>#DIV/0!</v>
      </c>
      <c r="E2631" s="72">
        <f>ROW()</f>
        <v>2631</v>
      </c>
      <c r="K2631" s="73">
        <v>38600</v>
      </c>
      <c r="L2631" s="72">
        <v>3.43</v>
      </c>
      <c r="M2631" s="73">
        <v>38595</v>
      </c>
      <c r="N2631" s="72">
        <v>3.7029999999999998</v>
      </c>
      <c r="O2631" s="73">
        <v>38600</v>
      </c>
      <c r="P2631" s="72">
        <v>3.6390000000000002</v>
      </c>
      <c r="Q2631" s="73"/>
      <c r="S2631" s="73">
        <v>38608</v>
      </c>
      <c r="T2631" s="72">
        <v>3.9220000000000002</v>
      </c>
      <c r="U2631" s="73">
        <v>38917</v>
      </c>
      <c r="V2631" s="72">
        <v>4.8010000000000002</v>
      </c>
      <c r="W2631" s="73">
        <v>39227</v>
      </c>
      <c r="X2631" s="72">
        <v>4.3819999999999997</v>
      </c>
      <c r="Y2631" s="73"/>
    </row>
    <row r="2632" spans="4:25">
      <c r="D2632" s="83" t="e">
        <f t="shared" si="40"/>
        <v>#DIV/0!</v>
      </c>
      <c r="E2632" s="72">
        <f>ROW()</f>
        <v>2632</v>
      </c>
      <c r="K2632" s="73">
        <v>38601</v>
      </c>
      <c r="L2632" s="72">
        <v>3.44</v>
      </c>
      <c r="M2632" s="73">
        <v>38596</v>
      </c>
      <c r="N2632" s="72">
        <v>3.6</v>
      </c>
      <c r="O2632" s="73">
        <v>38601</v>
      </c>
      <c r="P2632" s="72">
        <v>3.6640000000000001</v>
      </c>
      <c r="Q2632" s="73"/>
      <c r="S2632" s="73">
        <v>38609</v>
      </c>
      <c r="T2632" s="72">
        <v>3.887</v>
      </c>
      <c r="U2632" s="73">
        <v>38918</v>
      </c>
      <c r="V2632" s="72">
        <v>4.718</v>
      </c>
      <c r="W2632" s="73">
        <v>39230</v>
      </c>
      <c r="X2632" s="72">
        <v>4.4859999999999998</v>
      </c>
      <c r="Y2632" s="73"/>
    </row>
    <row r="2633" spans="4:25">
      <c r="D2633" s="83" t="e">
        <f t="shared" si="40"/>
        <v>#DIV/0!</v>
      </c>
      <c r="E2633" s="72">
        <f>ROW()</f>
        <v>2633</v>
      </c>
      <c r="K2633" s="73">
        <v>38602</v>
      </c>
      <c r="L2633" s="72">
        <v>3.48</v>
      </c>
      <c r="M2633" s="73">
        <v>38597</v>
      </c>
      <c r="N2633" s="72">
        <v>3.48</v>
      </c>
      <c r="O2633" s="73">
        <v>38602</v>
      </c>
      <c r="P2633" s="72">
        <v>3.7149999999999999</v>
      </c>
      <c r="Q2633" s="73"/>
      <c r="S2633" s="73">
        <v>38610</v>
      </c>
      <c r="T2633" s="72">
        <v>3.8839999999999999</v>
      </c>
      <c r="U2633" s="73">
        <v>38919</v>
      </c>
      <c r="V2633" s="72">
        <v>4.6870000000000003</v>
      </c>
      <c r="W2633" s="73">
        <v>39231</v>
      </c>
      <c r="X2633" s="72">
        <v>4.47</v>
      </c>
      <c r="Y2633" s="73"/>
    </row>
    <row r="2634" spans="4:25">
      <c r="D2634" s="83" t="e">
        <f t="shared" si="40"/>
        <v>#DIV/0!</v>
      </c>
      <c r="E2634" s="72">
        <f>ROW()</f>
        <v>2634</v>
      </c>
      <c r="K2634" s="73">
        <v>38603</v>
      </c>
      <c r="L2634" s="72">
        <v>3.5</v>
      </c>
      <c r="M2634" s="73">
        <v>38600</v>
      </c>
      <c r="N2634" s="72">
        <v>3.508</v>
      </c>
      <c r="O2634" s="73">
        <v>38603</v>
      </c>
      <c r="P2634" s="72">
        <v>3.74</v>
      </c>
      <c r="Q2634" s="73"/>
      <c r="S2634" s="73">
        <v>38611</v>
      </c>
      <c r="T2634" s="72">
        <v>3.9350000000000001</v>
      </c>
      <c r="U2634" s="73">
        <v>38922</v>
      </c>
      <c r="V2634" s="72">
        <v>4.718</v>
      </c>
      <c r="W2634" s="73">
        <v>39232</v>
      </c>
      <c r="X2634" s="72">
        <v>4.5789999999999997</v>
      </c>
      <c r="Y2634" s="73"/>
    </row>
    <row r="2635" spans="4:25">
      <c r="D2635" s="83" t="e">
        <f t="shared" si="40"/>
        <v>#DIV/0!</v>
      </c>
      <c r="E2635" s="72">
        <f>ROW()</f>
        <v>2635</v>
      </c>
      <c r="K2635" s="73">
        <v>38604</v>
      </c>
      <c r="L2635" s="72">
        <v>3.52</v>
      </c>
      <c r="M2635" s="73">
        <v>38601</v>
      </c>
      <c r="N2635" s="72">
        <v>3.5300000000000002</v>
      </c>
      <c r="O2635" s="73">
        <v>38604</v>
      </c>
      <c r="P2635" s="72">
        <v>3.766</v>
      </c>
      <c r="Q2635" s="73"/>
      <c r="S2635" s="73">
        <v>38614</v>
      </c>
      <c r="T2635" s="72">
        <v>3.9350000000000001</v>
      </c>
      <c r="U2635" s="73">
        <v>38923</v>
      </c>
      <c r="V2635" s="72">
        <v>4.7160000000000002</v>
      </c>
      <c r="W2635" s="73">
        <v>39233</v>
      </c>
      <c r="X2635" s="72">
        <v>4.577</v>
      </c>
      <c r="Y2635" s="73"/>
    </row>
    <row r="2636" spans="4:25">
      <c r="D2636" s="83" t="e">
        <f t="shared" si="40"/>
        <v>#DIV/0!</v>
      </c>
      <c r="E2636" s="72">
        <f>ROW()</f>
        <v>2636</v>
      </c>
      <c r="K2636" s="73">
        <v>38607</v>
      </c>
      <c r="L2636" s="72">
        <v>3.52</v>
      </c>
      <c r="M2636" s="73">
        <v>38602</v>
      </c>
      <c r="N2636" s="72">
        <v>3.58</v>
      </c>
      <c r="O2636" s="73">
        <v>38607</v>
      </c>
      <c r="P2636" s="72">
        <v>3.7669999999999999</v>
      </c>
      <c r="Q2636" s="73"/>
      <c r="S2636" s="73">
        <v>38615</v>
      </c>
      <c r="T2636" s="72">
        <v>4.0119999999999996</v>
      </c>
      <c r="U2636" s="73">
        <v>38924</v>
      </c>
      <c r="V2636" s="72">
        <v>4.7160000000000002</v>
      </c>
      <c r="W2636" s="73">
        <v>39234</v>
      </c>
      <c r="X2636" s="72">
        <v>4.5789999999999997</v>
      </c>
      <c r="Y2636" s="73"/>
    </row>
    <row r="2637" spans="4:25">
      <c r="D2637" s="83" t="e">
        <f t="shared" si="40"/>
        <v>#DIV/0!</v>
      </c>
      <c r="E2637" s="72">
        <f>ROW()</f>
        <v>2637</v>
      </c>
      <c r="K2637" s="73">
        <v>38608</v>
      </c>
      <c r="L2637" s="72">
        <v>3.5</v>
      </c>
      <c r="M2637" s="73">
        <v>38603</v>
      </c>
      <c r="N2637" s="72">
        <v>3.6189999999999998</v>
      </c>
      <c r="O2637" s="73">
        <v>38608</v>
      </c>
      <c r="P2637" s="72">
        <v>3.7749999999999999</v>
      </c>
      <c r="Q2637" s="73"/>
      <c r="S2637" s="73">
        <v>38616</v>
      </c>
      <c r="T2637" s="72">
        <v>4.0229999999999997</v>
      </c>
      <c r="U2637" s="73">
        <v>38925</v>
      </c>
      <c r="V2637" s="72">
        <v>4.6479999999999997</v>
      </c>
      <c r="W2637" s="73">
        <v>39237</v>
      </c>
      <c r="X2637" s="72">
        <v>4.6980000000000004</v>
      </c>
      <c r="Y2637" s="73"/>
    </row>
    <row r="2638" spans="4:25">
      <c r="D2638" s="83" t="e">
        <f t="shared" ref="D2638:D2701" si="41">LN(B2638/B2637)</f>
        <v>#DIV/0!</v>
      </c>
      <c r="E2638" s="72">
        <f>ROW()</f>
        <v>2638</v>
      </c>
      <c r="K2638" s="73">
        <v>38609</v>
      </c>
      <c r="L2638" s="72">
        <v>3.49</v>
      </c>
      <c r="M2638" s="73">
        <v>38604</v>
      </c>
      <c r="N2638" s="72">
        <v>3.6470000000000002</v>
      </c>
      <c r="O2638" s="73">
        <v>38609</v>
      </c>
      <c r="P2638" s="72">
        <v>3.7389999999999999</v>
      </c>
      <c r="Q2638" s="73"/>
      <c r="S2638" s="73">
        <v>38617</v>
      </c>
      <c r="T2638" s="72">
        <v>3.944</v>
      </c>
      <c r="U2638" s="73">
        <v>38926</v>
      </c>
      <c r="V2638" s="72">
        <v>4.6059999999999999</v>
      </c>
      <c r="W2638" s="73">
        <v>39238</v>
      </c>
      <c r="X2638" s="72">
        <v>4.6379999999999999</v>
      </c>
      <c r="Y2638" s="73"/>
    </row>
    <row r="2639" spans="4:25">
      <c r="D2639" s="83" t="e">
        <f t="shared" si="41"/>
        <v>#DIV/0!</v>
      </c>
      <c r="E2639" s="72">
        <f>ROW()</f>
        <v>2639</v>
      </c>
      <c r="K2639" s="73">
        <v>38610</v>
      </c>
      <c r="L2639" s="72">
        <v>3.4699999999999998</v>
      </c>
      <c r="M2639" s="73">
        <v>38607</v>
      </c>
      <c r="N2639" s="72">
        <v>3.6480000000000001</v>
      </c>
      <c r="O2639" s="73">
        <v>38610</v>
      </c>
      <c r="P2639" s="72">
        <v>3.7429999999999999</v>
      </c>
      <c r="Q2639" s="73"/>
      <c r="S2639" s="73">
        <v>38618</v>
      </c>
      <c r="T2639" s="72">
        <v>3.9990000000000001</v>
      </c>
      <c r="U2639" s="73">
        <v>38929</v>
      </c>
      <c r="V2639" s="72">
        <v>4.5460000000000003</v>
      </c>
      <c r="W2639" s="73">
        <v>39239</v>
      </c>
      <c r="X2639" s="72">
        <v>4.7249999999999996</v>
      </c>
      <c r="Y2639" s="73"/>
    </row>
    <row r="2640" spans="4:25">
      <c r="D2640" s="83" t="e">
        <f t="shared" si="41"/>
        <v>#DIV/0!</v>
      </c>
      <c r="E2640" s="72">
        <f>ROW()</f>
        <v>2640</v>
      </c>
      <c r="K2640" s="73">
        <v>38611</v>
      </c>
      <c r="L2640" s="72">
        <v>3.49</v>
      </c>
      <c r="M2640" s="73">
        <v>38608</v>
      </c>
      <c r="N2640" s="72">
        <v>3.6429999999999998</v>
      </c>
      <c r="O2640" s="73">
        <v>38611</v>
      </c>
      <c r="P2640" s="72">
        <v>3.7759999999999998</v>
      </c>
      <c r="Q2640" s="73"/>
      <c r="S2640" s="73">
        <v>38621</v>
      </c>
      <c r="T2640" s="72">
        <v>4.0810000000000004</v>
      </c>
      <c r="U2640" s="73">
        <v>38930</v>
      </c>
      <c r="V2640" s="72">
        <v>4.5389999999999997</v>
      </c>
      <c r="W2640" s="73">
        <v>39240</v>
      </c>
      <c r="X2640" s="72">
        <v>4.6950000000000003</v>
      </c>
      <c r="Y2640" s="73"/>
    </row>
    <row r="2641" spans="4:25">
      <c r="D2641" s="83" t="e">
        <f t="shared" si="41"/>
        <v>#DIV/0!</v>
      </c>
      <c r="E2641" s="72">
        <f>ROW()</f>
        <v>2641</v>
      </c>
      <c r="K2641" s="73">
        <v>38614</v>
      </c>
      <c r="L2641" s="72">
        <v>3.49</v>
      </c>
      <c r="M2641" s="73">
        <v>38609</v>
      </c>
      <c r="N2641" s="72">
        <v>3.61</v>
      </c>
      <c r="O2641" s="73">
        <v>38614</v>
      </c>
      <c r="P2641" s="72">
        <v>3.7759999999999998</v>
      </c>
      <c r="Q2641" s="73"/>
      <c r="S2641" s="73">
        <v>38622</v>
      </c>
      <c r="T2641" s="72">
        <v>4.0789999999999997</v>
      </c>
      <c r="U2641" s="73">
        <v>38931</v>
      </c>
      <c r="V2641" s="72">
        <v>4.5389999999999997</v>
      </c>
      <c r="W2641" s="73">
        <v>39241</v>
      </c>
      <c r="X2641" s="72">
        <v>4.8769999999999998</v>
      </c>
      <c r="Y2641" s="73"/>
    </row>
    <row r="2642" spans="4:25">
      <c r="D2642" s="83" t="e">
        <f t="shared" si="41"/>
        <v>#DIV/0!</v>
      </c>
      <c r="E2642" s="72">
        <f>ROW()</f>
        <v>2642</v>
      </c>
      <c r="K2642" s="73">
        <v>38615</v>
      </c>
      <c r="L2642" s="72">
        <v>3.5300000000000002</v>
      </c>
      <c r="M2642" s="73">
        <v>38610</v>
      </c>
      <c r="N2642" s="72">
        <v>3.605</v>
      </c>
      <c r="O2642" s="73">
        <v>38615</v>
      </c>
      <c r="P2642" s="72">
        <v>3.8330000000000002</v>
      </c>
      <c r="Q2642" s="73"/>
      <c r="S2642" s="73">
        <v>38623</v>
      </c>
      <c r="T2642" s="72">
        <v>4.0469999999999997</v>
      </c>
      <c r="U2642" s="73">
        <v>38932</v>
      </c>
      <c r="V2642" s="72">
        <v>4.5140000000000002</v>
      </c>
      <c r="W2642" s="73">
        <v>39244</v>
      </c>
      <c r="X2642" s="72">
        <v>4.7629999999999999</v>
      </c>
      <c r="Y2642" s="73"/>
    </row>
    <row r="2643" spans="4:25">
      <c r="D2643" s="83" t="e">
        <f t="shared" si="41"/>
        <v>#DIV/0!</v>
      </c>
      <c r="E2643" s="72">
        <f>ROW()</f>
        <v>2643</v>
      </c>
      <c r="K2643" s="73">
        <v>38616</v>
      </c>
      <c r="L2643" s="72">
        <v>3.66</v>
      </c>
      <c r="M2643" s="73">
        <v>38611</v>
      </c>
      <c r="N2643" s="72">
        <v>3.6269999999999998</v>
      </c>
      <c r="O2643" s="73">
        <v>38616</v>
      </c>
      <c r="P2643" s="72">
        <v>3.8769999999999998</v>
      </c>
      <c r="Q2643" s="73"/>
      <c r="S2643" s="73">
        <v>38624</v>
      </c>
      <c r="T2643" s="72">
        <v>4.0170000000000003</v>
      </c>
      <c r="U2643" s="73">
        <v>38933</v>
      </c>
      <c r="V2643" s="72">
        <v>4.4800000000000004</v>
      </c>
      <c r="W2643" s="73">
        <v>39245</v>
      </c>
      <c r="X2643" s="72">
        <v>4.7869999999999999</v>
      </c>
      <c r="Y2643" s="73"/>
    </row>
    <row r="2644" spans="4:25">
      <c r="D2644" s="83" t="e">
        <f t="shared" si="41"/>
        <v>#DIV/0!</v>
      </c>
      <c r="E2644" s="72">
        <f>ROW()</f>
        <v>2644</v>
      </c>
      <c r="K2644" s="73">
        <v>38617</v>
      </c>
      <c r="L2644" s="72">
        <v>3.59</v>
      </c>
      <c r="M2644" s="73">
        <v>38614</v>
      </c>
      <c r="N2644" s="72">
        <v>3.6269999999999998</v>
      </c>
      <c r="O2644" s="73">
        <v>38617</v>
      </c>
      <c r="P2644" s="72">
        <v>3.8149999999999999</v>
      </c>
      <c r="Q2644" s="73"/>
      <c r="S2644" s="73">
        <v>38625</v>
      </c>
      <c r="T2644" s="72">
        <v>4.0259999999999998</v>
      </c>
      <c r="U2644" s="73">
        <v>38936</v>
      </c>
      <c r="V2644" s="72">
        <v>4.3940000000000001</v>
      </c>
      <c r="W2644" s="73">
        <v>39246</v>
      </c>
      <c r="X2644" s="72">
        <v>4.8970000000000002</v>
      </c>
      <c r="Y2644" s="73"/>
    </row>
    <row r="2645" spans="4:25">
      <c r="D2645" s="83" t="e">
        <f t="shared" si="41"/>
        <v>#DIV/0!</v>
      </c>
      <c r="E2645" s="72">
        <f>ROW()</f>
        <v>2645</v>
      </c>
      <c r="K2645" s="73">
        <v>38618</v>
      </c>
      <c r="L2645" s="72">
        <v>3.64</v>
      </c>
      <c r="M2645" s="73">
        <v>38615</v>
      </c>
      <c r="N2645" s="72">
        <v>3.6959999999999997</v>
      </c>
      <c r="O2645" s="73">
        <v>38618</v>
      </c>
      <c r="P2645" s="72">
        <v>3.867</v>
      </c>
      <c r="Q2645" s="73"/>
      <c r="S2645" s="73">
        <v>38628</v>
      </c>
      <c r="T2645" s="72">
        <v>4.0659999999999998</v>
      </c>
      <c r="U2645" s="73">
        <v>38937</v>
      </c>
      <c r="V2645" s="72">
        <v>4.4429999999999996</v>
      </c>
      <c r="W2645" s="73">
        <v>39247</v>
      </c>
      <c r="X2645" s="72">
        <v>4.8330000000000002</v>
      </c>
      <c r="Y2645" s="73"/>
    </row>
    <row r="2646" spans="4:25">
      <c r="D2646" s="83" t="e">
        <f t="shared" si="41"/>
        <v>#DIV/0!</v>
      </c>
      <c r="E2646" s="72">
        <f>ROW()</f>
        <v>2646</v>
      </c>
      <c r="K2646" s="73">
        <v>38621</v>
      </c>
      <c r="L2646" s="72">
        <v>3.7199999999999998</v>
      </c>
      <c r="M2646" s="73">
        <v>38616</v>
      </c>
      <c r="N2646" s="72">
        <v>3.7650000000000001</v>
      </c>
      <c r="O2646" s="73">
        <v>38621</v>
      </c>
      <c r="P2646" s="72">
        <v>3.984</v>
      </c>
      <c r="Q2646" s="73"/>
      <c r="S2646" s="73">
        <v>38629</v>
      </c>
      <c r="T2646" s="72">
        <v>4.1440000000000001</v>
      </c>
      <c r="U2646" s="73">
        <v>38938</v>
      </c>
      <c r="V2646" s="72">
        <v>4.4030000000000005</v>
      </c>
      <c r="W2646" s="73">
        <v>39248</v>
      </c>
      <c r="X2646" s="72">
        <v>4.8390000000000004</v>
      </c>
      <c r="Y2646" s="73"/>
    </row>
    <row r="2647" spans="4:25">
      <c r="D2647" s="83" t="e">
        <f t="shared" si="41"/>
        <v>#DIV/0!</v>
      </c>
      <c r="E2647" s="72">
        <f>ROW()</f>
        <v>2647</v>
      </c>
      <c r="K2647" s="73">
        <v>38622</v>
      </c>
      <c r="L2647" s="72">
        <v>3.77</v>
      </c>
      <c r="M2647" s="73">
        <v>38617</v>
      </c>
      <c r="N2647" s="72">
        <v>3.698</v>
      </c>
      <c r="O2647" s="73">
        <v>38622</v>
      </c>
      <c r="P2647" s="72">
        <v>3.988</v>
      </c>
      <c r="Q2647" s="73"/>
      <c r="S2647" s="73">
        <v>38630</v>
      </c>
      <c r="T2647" s="72">
        <v>4.1509999999999998</v>
      </c>
      <c r="U2647" s="73">
        <v>38939</v>
      </c>
      <c r="V2647" s="72">
        <v>4.375</v>
      </c>
      <c r="W2647" s="73">
        <v>39251</v>
      </c>
      <c r="X2647" s="72">
        <v>4.78</v>
      </c>
      <c r="Y2647" s="73"/>
    </row>
    <row r="2648" spans="4:25">
      <c r="D2648" s="83" t="e">
        <f t="shared" si="41"/>
        <v>#DIV/0!</v>
      </c>
      <c r="E2648" s="72">
        <f>ROW()</f>
        <v>2648</v>
      </c>
      <c r="K2648" s="73">
        <v>38623</v>
      </c>
      <c r="L2648" s="72">
        <v>3.77</v>
      </c>
      <c r="M2648" s="73">
        <v>38618</v>
      </c>
      <c r="N2648" s="72">
        <v>3.7429999999999999</v>
      </c>
      <c r="O2648" s="73">
        <v>38623</v>
      </c>
      <c r="P2648" s="72">
        <v>3.9660000000000002</v>
      </c>
      <c r="Q2648" s="73"/>
      <c r="S2648" s="73">
        <v>38631</v>
      </c>
      <c r="T2648" s="72">
        <v>4.085</v>
      </c>
      <c r="U2648" s="73">
        <v>38940</v>
      </c>
      <c r="V2648" s="72">
        <v>4.3920000000000003</v>
      </c>
      <c r="W2648" s="73">
        <v>39252</v>
      </c>
      <c r="X2648" s="72">
        <v>4.78</v>
      </c>
      <c r="Y2648" s="73"/>
    </row>
    <row r="2649" spans="4:25">
      <c r="D2649" s="83" t="e">
        <f t="shared" si="41"/>
        <v>#DIV/0!</v>
      </c>
      <c r="E2649" s="72">
        <f>ROW()</f>
        <v>2649</v>
      </c>
      <c r="K2649" s="73">
        <v>38624</v>
      </c>
      <c r="L2649" s="72">
        <v>3.76</v>
      </c>
      <c r="M2649" s="73">
        <v>38621</v>
      </c>
      <c r="N2649" s="72">
        <v>3.8410000000000002</v>
      </c>
      <c r="O2649" s="73">
        <v>38624</v>
      </c>
      <c r="P2649" s="72">
        <v>3.952</v>
      </c>
      <c r="Q2649" s="73"/>
      <c r="S2649" s="73">
        <v>38632</v>
      </c>
      <c r="T2649" s="72">
        <v>4.1050000000000004</v>
      </c>
      <c r="U2649" s="73">
        <v>38943</v>
      </c>
      <c r="V2649" s="72">
        <v>4.4379999999999997</v>
      </c>
      <c r="W2649" s="73">
        <v>39253</v>
      </c>
      <c r="X2649" s="72">
        <v>4.7</v>
      </c>
      <c r="Y2649" s="73"/>
    </row>
    <row r="2650" spans="4:25">
      <c r="D2650" s="83" t="e">
        <f t="shared" si="41"/>
        <v>#DIV/0!</v>
      </c>
      <c r="E2650" s="72">
        <f>ROW()</f>
        <v>2650</v>
      </c>
      <c r="K2650" s="73">
        <v>38625</v>
      </c>
      <c r="L2650" s="72">
        <v>3.7800000000000002</v>
      </c>
      <c r="M2650" s="73">
        <v>38622</v>
      </c>
      <c r="N2650" s="72">
        <v>3.859</v>
      </c>
      <c r="O2650" s="73">
        <v>38625</v>
      </c>
      <c r="P2650" s="72">
        <v>3.9859999999999998</v>
      </c>
      <c r="Q2650" s="73"/>
      <c r="S2650" s="73">
        <v>38635</v>
      </c>
      <c r="T2650" s="72">
        <v>4.1130000000000004</v>
      </c>
      <c r="U2650" s="73">
        <v>38944</v>
      </c>
      <c r="V2650" s="72">
        <v>4.4560000000000004</v>
      </c>
      <c r="W2650" s="73">
        <v>39254</v>
      </c>
      <c r="X2650" s="72">
        <v>4.7720000000000002</v>
      </c>
      <c r="Y2650" s="73"/>
    </row>
    <row r="2651" spans="4:25">
      <c r="D2651" s="83" t="e">
        <f t="shared" si="41"/>
        <v>#DIV/0!</v>
      </c>
      <c r="E2651" s="72">
        <f>ROW()</f>
        <v>2651</v>
      </c>
      <c r="K2651" s="73">
        <v>38628</v>
      </c>
      <c r="L2651" s="72">
        <v>3.7800000000000002</v>
      </c>
      <c r="M2651" s="73">
        <v>38623</v>
      </c>
      <c r="N2651" s="72">
        <v>3.8660000000000001</v>
      </c>
      <c r="O2651" s="73">
        <v>38628</v>
      </c>
      <c r="P2651" s="72">
        <v>3.9910000000000001</v>
      </c>
      <c r="Q2651" s="73"/>
      <c r="S2651" s="73">
        <v>38636</v>
      </c>
      <c r="T2651" s="72">
        <v>4.1130000000000004</v>
      </c>
      <c r="U2651" s="73">
        <v>38945</v>
      </c>
      <c r="V2651" s="72">
        <v>4.3899999999999997</v>
      </c>
      <c r="W2651" s="73">
        <v>39255</v>
      </c>
      <c r="X2651" s="72">
        <v>4.8230000000000004</v>
      </c>
      <c r="Y2651" s="73"/>
    </row>
    <row r="2652" spans="4:25">
      <c r="D2652" s="83" t="e">
        <f t="shared" si="41"/>
        <v>#DIV/0!</v>
      </c>
      <c r="E2652" s="72">
        <f>ROW()</f>
        <v>2652</v>
      </c>
      <c r="K2652" s="73">
        <v>38629</v>
      </c>
      <c r="L2652" s="72">
        <v>3.84</v>
      </c>
      <c r="M2652" s="73">
        <v>38624</v>
      </c>
      <c r="N2652" s="72">
        <v>3.867</v>
      </c>
      <c r="O2652" s="73">
        <v>38629</v>
      </c>
      <c r="P2652" s="72">
        <v>4.0629999999999997</v>
      </c>
      <c r="Q2652" s="73"/>
      <c r="S2652" s="73">
        <v>38637</v>
      </c>
      <c r="T2652" s="72">
        <v>4.1520000000000001</v>
      </c>
      <c r="U2652" s="73">
        <v>38946</v>
      </c>
      <c r="V2652" s="72">
        <v>4.3179999999999996</v>
      </c>
      <c r="W2652" s="73">
        <v>39258</v>
      </c>
      <c r="X2652" s="72">
        <v>4.7430000000000003</v>
      </c>
      <c r="Y2652" s="73"/>
    </row>
    <row r="2653" spans="4:25">
      <c r="D2653" s="83" t="e">
        <f t="shared" si="41"/>
        <v>#DIV/0!</v>
      </c>
      <c r="E2653" s="72">
        <f>ROW()</f>
        <v>2653</v>
      </c>
      <c r="K2653" s="73">
        <v>38630</v>
      </c>
      <c r="L2653" s="72">
        <v>3.89</v>
      </c>
      <c r="M2653" s="73">
        <v>38625</v>
      </c>
      <c r="N2653" s="72">
        <v>3.907</v>
      </c>
      <c r="O2653" s="73">
        <v>38630</v>
      </c>
      <c r="P2653" s="72">
        <v>4.0739999999999998</v>
      </c>
      <c r="Q2653" s="73"/>
      <c r="S2653" s="73">
        <v>38638</v>
      </c>
      <c r="T2653" s="72">
        <v>4.1760000000000002</v>
      </c>
      <c r="U2653" s="73">
        <v>38947</v>
      </c>
      <c r="V2653" s="72">
        <v>4.2990000000000004</v>
      </c>
      <c r="W2653" s="73">
        <v>39259</v>
      </c>
      <c r="X2653" s="72">
        <v>4.734</v>
      </c>
      <c r="Y2653" s="73"/>
    </row>
    <row r="2654" spans="4:25">
      <c r="D2654" s="83" t="e">
        <f t="shared" si="41"/>
        <v>#DIV/0!</v>
      </c>
      <c r="E2654" s="72">
        <f>ROW()</f>
        <v>2654</v>
      </c>
      <c r="K2654" s="73">
        <v>38631</v>
      </c>
      <c r="L2654" s="72">
        <v>3.85</v>
      </c>
      <c r="M2654" s="73">
        <v>38628</v>
      </c>
      <c r="N2654" s="72">
        <v>3.91</v>
      </c>
      <c r="O2654" s="73">
        <v>38631</v>
      </c>
      <c r="P2654" s="72">
        <v>4.0119999999999996</v>
      </c>
      <c r="Q2654" s="73"/>
      <c r="S2654" s="73">
        <v>38639</v>
      </c>
      <c r="T2654" s="72">
        <v>4.1669999999999998</v>
      </c>
      <c r="U2654" s="73">
        <v>38950</v>
      </c>
      <c r="V2654" s="72">
        <v>4.2450000000000001</v>
      </c>
      <c r="W2654" s="73">
        <v>39260</v>
      </c>
      <c r="X2654" s="72">
        <v>4.7729999999999997</v>
      </c>
      <c r="Y2654" s="73"/>
    </row>
    <row r="2655" spans="4:25">
      <c r="D2655" s="83" t="e">
        <f t="shared" si="41"/>
        <v>#DIV/0!</v>
      </c>
      <c r="E2655" s="72">
        <f>ROW()</f>
        <v>2655</v>
      </c>
      <c r="K2655" s="73">
        <v>38632</v>
      </c>
      <c r="L2655" s="72">
        <v>3.86</v>
      </c>
      <c r="M2655" s="73">
        <v>38629</v>
      </c>
      <c r="N2655" s="72">
        <v>3.98</v>
      </c>
      <c r="O2655" s="73">
        <v>38632</v>
      </c>
      <c r="P2655" s="72">
        <v>4.0199999999999996</v>
      </c>
      <c r="Q2655" s="73"/>
      <c r="S2655" s="73">
        <v>38642</v>
      </c>
      <c r="T2655" s="72">
        <v>4.1669999999999998</v>
      </c>
      <c r="U2655" s="73">
        <v>38951</v>
      </c>
      <c r="V2655" s="72">
        <v>4.2300000000000004</v>
      </c>
      <c r="W2655" s="73">
        <v>39261</v>
      </c>
      <c r="X2655" s="72">
        <v>4.7770000000000001</v>
      </c>
      <c r="Y2655" s="73"/>
    </row>
    <row r="2656" spans="4:25">
      <c r="D2656" s="83" t="e">
        <f t="shared" si="41"/>
        <v>#DIV/0!</v>
      </c>
      <c r="E2656" s="72">
        <f>ROW()</f>
        <v>2656</v>
      </c>
      <c r="K2656" s="73">
        <v>38635</v>
      </c>
      <c r="L2656" s="72">
        <v>3.87</v>
      </c>
      <c r="M2656" s="73">
        <v>38630</v>
      </c>
      <c r="N2656" s="72">
        <v>4.016</v>
      </c>
      <c r="O2656" s="73">
        <v>38635</v>
      </c>
      <c r="P2656" s="72">
        <v>4.0330000000000004</v>
      </c>
      <c r="Q2656" s="73"/>
      <c r="S2656" s="73">
        <v>38643</v>
      </c>
      <c r="T2656" s="72">
        <v>4.1529999999999996</v>
      </c>
      <c r="U2656" s="73">
        <v>38952</v>
      </c>
      <c r="V2656" s="72">
        <v>4.2370000000000001</v>
      </c>
      <c r="W2656" s="73">
        <v>39262</v>
      </c>
      <c r="X2656" s="72">
        <v>4.7750000000000004</v>
      </c>
      <c r="Y2656" s="73"/>
    </row>
    <row r="2657" spans="4:25">
      <c r="D2657" s="83" t="e">
        <f t="shared" si="41"/>
        <v>#DIV/0!</v>
      </c>
      <c r="E2657" s="72">
        <f>ROW()</f>
        <v>2657</v>
      </c>
      <c r="K2657" s="73">
        <v>38636</v>
      </c>
      <c r="L2657" s="72">
        <v>3.87</v>
      </c>
      <c r="M2657" s="73">
        <v>38631</v>
      </c>
      <c r="N2657" s="72">
        <v>3.9590000000000001</v>
      </c>
      <c r="O2657" s="73">
        <v>38636</v>
      </c>
      <c r="P2657" s="72">
        <v>4.0330000000000004</v>
      </c>
      <c r="Q2657" s="73"/>
      <c r="S2657" s="73">
        <v>38644</v>
      </c>
      <c r="T2657" s="72">
        <v>4.1260000000000003</v>
      </c>
      <c r="U2657" s="73">
        <v>38953</v>
      </c>
      <c r="V2657" s="72">
        <v>4.2320000000000002</v>
      </c>
      <c r="W2657" s="73">
        <v>39265</v>
      </c>
      <c r="X2657" s="72">
        <v>4.7750000000000004</v>
      </c>
      <c r="Y2657" s="73"/>
    </row>
    <row r="2658" spans="4:25">
      <c r="D2658" s="83" t="e">
        <f t="shared" si="41"/>
        <v>#DIV/0!</v>
      </c>
      <c r="E2658" s="72">
        <f>ROW()</f>
        <v>2658</v>
      </c>
      <c r="K2658" s="73">
        <v>38637</v>
      </c>
      <c r="L2658" s="72">
        <v>3.93</v>
      </c>
      <c r="M2658" s="73">
        <v>38632</v>
      </c>
      <c r="N2658" s="72">
        <v>3.9649999999999999</v>
      </c>
      <c r="O2658" s="73">
        <v>38637</v>
      </c>
      <c r="P2658" s="72">
        <v>4.0750000000000002</v>
      </c>
      <c r="Q2658" s="73"/>
      <c r="S2658" s="73">
        <v>38645</v>
      </c>
      <c r="T2658" s="72">
        <v>4.1349999999999998</v>
      </c>
      <c r="U2658" s="73">
        <v>38954</v>
      </c>
      <c r="V2658" s="72">
        <v>4.2229999999999999</v>
      </c>
      <c r="W2658" s="73">
        <v>39266</v>
      </c>
      <c r="X2658" s="72">
        <v>4.6989999999999998</v>
      </c>
      <c r="Y2658" s="73"/>
    </row>
    <row r="2659" spans="4:25">
      <c r="D2659" s="83" t="e">
        <f t="shared" si="41"/>
        <v>#DIV/0!</v>
      </c>
      <c r="E2659" s="72">
        <f>ROW()</f>
        <v>2659</v>
      </c>
      <c r="K2659" s="73">
        <v>38638</v>
      </c>
      <c r="L2659" s="72">
        <v>3.92</v>
      </c>
      <c r="M2659" s="73">
        <v>38635</v>
      </c>
      <c r="N2659" s="72">
        <v>3.9859999999999998</v>
      </c>
      <c r="O2659" s="73">
        <v>38638</v>
      </c>
      <c r="P2659" s="72">
        <v>4.0949999999999998</v>
      </c>
      <c r="Q2659" s="73"/>
      <c r="S2659" s="73">
        <v>38646</v>
      </c>
      <c r="T2659" s="72">
        <v>4.1559999999999997</v>
      </c>
      <c r="U2659" s="73">
        <v>38957</v>
      </c>
      <c r="V2659" s="72">
        <v>4.2110000000000003</v>
      </c>
      <c r="W2659" s="73">
        <v>39267</v>
      </c>
      <c r="X2659" s="72">
        <v>4.7290000000000001</v>
      </c>
      <c r="Y2659" s="73"/>
    </row>
    <row r="2660" spans="4:25">
      <c r="D2660" s="83" t="e">
        <f t="shared" si="41"/>
        <v>#DIV/0!</v>
      </c>
      <c r="E2660" s="72">
        <f>ROW()</f>
        <v>2660</v>
      </c>
      <c r="K2660" s="73">
        <v>38639</v>
      </c>
      <c r="L2660" s="72">
        <v>3.86</v>
      </c>
      <c r="M2660" s="73">
        <v>38636</v>
      </c>
      <c r="N2660" s="72">
        <v>3.9859999999999998</v>
      </c>
      <c r="O2660" s="73">
        <v>38639</v>
      </c>
      <c r="P2660" s="72">
        <v>4.069</v>
      </c>
      <c r="Q2660" s="73"/>
      <c r="S2660" s="73">
        <v>38649</v>
      </c>
      <c r="T2660" s="72">
        <v>4.1429999999999998</v>
      </c>
      <c r="U2660" s="73">
        <v>38958</v>
      </c>
      <c r="V2660" s="72">
        <v>4.2450000000000001</v>
      </c>
      <c r="W2660" s="73">
        <v>39268</v>
      </c>
      <c r="X2660" s="72">
        <v>4.7670000000000003</v>
      </c>
      <c r="Y2660" s="73"/>
    </row>
    <row r="2661" spans="4:25">
      <c r="D2661" s="83" t="e">
        <f t="shared" si="41"/>
        <v>#DIV/0!</v>
      </c>
      <c r="E2661" s="72">
        <f>ROW()</f>
        <v>2661</v>
      </c>
      <c r="K2661" s="73">
        <v>38642</v>
      </c>
      <c r="L2661" s="72">
        <v>3.83</v>
      </c>
      <c r="M2661" s="73">
        <v>38637</v>
      </c>
      <c r="N2661" s="72">
        <v>4.0339999999999998</v>
      </c>
      <c r="O2661" s="73">
        <v>38642</v>
      </c>
      <c r="P2661" s="72">
        <v>4.0750000000000002</v>
      </c>
      <c r="Q2661" s="73"/>
      <c r="S2661" s="73">
        <v>38650</v>
      </c>
      <c r="T2661" s="72">
        <v>4.1749999999999998</v>
      </c>
      <c r="U2661" s="73">
        <v>38959</v>
      </c>
      <c r="V2661" s="72">
        <v>4.2149999999999999</v>
      </c>
      <c r="W2661" s="73">
        <v>39269</v>
      </c>
      <c r="X2661" s="72">
        <v>4.82</v>
      </c>
      <c r="Y2661" s="73"/>
    </row>
    <row r="2662" spans="4:25">
      <c r="D2662" s="83" t="e">
        <f t="shared" si="41"/>
        <v>#DIV/0!</v>
      </c>
      <c r="E2662" s="72">
        <f>ROW()</f>
        <v>2662</v>
      </c>
      <c r="K2662" s="73">
        <v>38643</v>
      </c>
      <c r="L2662" s="72">
        <v>3.79</v>
      </c>
      <c r="M2662" s="73">
        <v>38638</v>
      </c>
      <c r="N2662" s="72">
        <v>4.0350000000000001</v>
      </c>
      <c r="O2662" s="73">
        <v>38643</v>
      </c>
      <c r="P2662" s="72">
        <v>4.0720000000000001</v>
      </c>
      <c r="Q2662" s="73"/>
      <c r="S2662" s="73">
        <v>38651</v>
      </c>
      <c r="T2662" s="72">
        <v>4.26</v>
      </c>
      <c r="U2662" s="73">
        <v>38960</v>
      </c>
      <c r="V2662" s="72">
        <v>4.1349999999999998</v>
      </c>
      <c r="W2662" s="73">
        <v>39272</v>
      </c>
      <c r="X2662" s="72">
        <v>4.851</v>
      </c>
      <c r="Y2662" s="73"/>
    </row>
    <row r="2663" spans="4:25">
      <c r="D2663" s="83" t="e">
        <f t="shared" si="41"/>
        <v>#DIV/0!</v>
      </c>
      <c r="E2663" s="72">
        <f>ROW()</f>
        <v>2663</v>
      </c>
      <c r="K2663" s="73">
        <v>38644</v>
      </c>
      <c r="L2663" s="72">
        <v>3.76</v>
      </c>
      <c r="M2663" s="73">
        <v>38639</v>
      </c>
      <c r="N2663" s="72">
        <v>3.9950000000000001</v>
      </c>
      <c r="O2663" s="73">
        <v>38644</v>
      </c>
      <c r="P2663" s="72">
        <v>4.0309999999999997</v>
      </c>
      <c r="Q2663" s="73"/>
      <c r="S2663" s="73">
        <v>38652</v>
      </c>
      <c r="T2663" s="72">
        <v>4.3289999999999997</v>
      </c>
      <c r="U2663" s="73">
        <v>38961</v>
      </c>
      <c r="V2663" s="72">
        <v>4.1029999999999998</v>
      </c>
      <c r="W2663" s="73">
        <v>39273</v>
      </c>
      <c r="X2663" s="72">
        <v>4.8339999999999996</v>
      </c>
      <c r="Y2663" s="73"/>
    </row>
    <row r="2664" spans="4:25">
      <c r="D2664" s="83" t="e">
        <f t="shared" si="41"/>
        <v>#DIV/0!</v>
      </c>
      <c r="E2664" s="72">
        <f>ROW()</f>
        <v>2664</v>
      </c>
      <c r="K2664" s="73">
        <v>38645</v>
      </c>
      <c r="L2664" s="72">
        <v>3.77</v>
      </c>
      <c r="M2664" s="73">
        <v>38642</v>
      </c>
      <c r="N2664" s="72">
        <v>3.992</v>
      </c>
      <c r="O2664" s="73">
        <v>38645</v>
      </c>
      <c r="P2664" s="72">
        <v>4.0350000000000001</v>
      </c>
      <c r="Q2664" s="73"/>
      <c r="S2664" s="73">
        <v>38653</v>
      </c>
      <c r="T2664" s="72">
        <v>4.3310000000000004</v>
      </c>
      <c r="U2664" s="73">
        <v>38964</v>
      </c>
      <c r="V2664" s="72">
        <v>4.0739999999999998</v>
      </c>
      <c r="W2664" s="73">
        <v>39274</v>
      </c>
      <c r="X2664" s="72">
        <v>4.7569999999999997</v>
      </c>
      <c r="Y2664" s="73"/>
    </row>
    <row r="2665" spans="4:25">
      <c r="D2665" s="83" t="e">
        <f t="shared" si="41"/>
        <v>#DIV/0!</v>
      </c>
      <c r="E2665" s="72">
        <f>ROW()</f>
        <v>2665</v>
      </c>
      <c r="K2665" s="73">
        <v>38646</v>
      </c>
      <c r="L2665" s="72">
        <v>3.81</v>
      </c>
      <c r="M2665" s="73">
        <v>38643</v>
      </c>
      <c r="N2665" s="72">
        <v>3.9870000000000001</v>
      </c>
      <c r="O2665" s="73">
        <v>38646</v>
      </c>
      <c r="P2665" s="72">
        <v>4.0659999999999998</v>
      </c>
      <c r="Q2665" s="73"/>
      <c r="S2665" s="73">
        <v>38656</v>
      </c>
      <c r="T2665" s="72">
        <v>4.41</v>
      </c>
      <c r="U2665" s="73">
        <v>38965</v>
      </c>
      <c r="V2665" s="72">
        <v>4.0709999999999997</v>
      </c>
      <c r="W2665" s="73">
        <v>39275</v>
      </c>
      <c r="X2665" s="72">
        <v>4.7880000000000003</v>
      </c>
      <c r="Y2665" s="73"/>
    </row>
    <row r="2666" spans="4:25">
      <c r="D2666" s="83" t="e">
        <f t="shared" si="41"/>
        <v>#DIV/0!</v>
      </c>
      <c r="E2666" s="72">
        <f>ROW()</f>
        <v>2666</v>
      </c>
      <c r="K2666" s="73">
        <v>38649</v>
      </c>
      <c r="L2666" s="72">
        <v>3.83</v>
      </c>
      <c r="M2666" s="73">
        <v>38644</v>
      </c>
      <c r="N2666" s="72">
        <v>3.9239999999999999</v>
      </c>
      <c r="O2666" s="73">
        <v>38649</v>
      </c>
      <c r="P2666" s="72">
        <v>4.0640000000000001</v>
      </c>
      <c r="Q2666" s="73"/>
      <c r="S2666" s="73">
        <v>38657</v>
      </c>
      <c r="T2666" s="72">
        <v>4.4009999999999998</v>
      </c>
      <c r="U2666" s="73">
        <v>38966</v>
      </c>
      <c r="V2666" s="72">
        <v>4.1059999999999999</v>
      </c>
      <c r="W2666" s="73">
        <v>39276</v>
      </c>
      <c r="X2666" s="72">
        <v>4.8369999999999997</v>
      </c>
      <c r="Y2666" s="73"/>
    </row>
    <row r="2667" spans="4:25">
      <c r="D2667" s="83" t="e">
        <f t="shared" si="41"/>
        <v>#DIV/0!</v>
      </c>
      <c r="E2667" s="72">
        <f>ROW()</f>
        <v>2667</v>
      </c>
      <c r="K2667" s="73">
        <v>38650</v>
      </c>
      <c r="L2667" s="72">
        <v>3.81</v>
      </c>
      <c r="M2667" s="73">
        <v>38645</v>
      </c>
      <c r="N2667" s="72">
        <v>3.93</v>
      </c>
      <c r="O2667" s="73">
        <v>38650</v>
      </c>
      <c r="P2667" s="72">
        <v>4.0919999999999996</v>
      </c>
      <c r="Q2667" s="73"/>
      <c r="S2667" s="73">
        <v>38658</v>
      </c>
      <c r="T2667" s="72">
        <v>4.4089999999999998</v>
      </c>
      <c r="U2667" s="73">
        <v>38967</v>
      </c>
      <c r="V2667" s="72">
        <v>4.1159999999999997</v>
      </c>
      <c r="W2667" s="73">
        <v>39279</v>
      </c>
      <c r="X2667" s="72">
        <v>4.79</v>
      </c>
      <c r="Y2667" s="73"/>
    </row>
    <row r="2668" spans="4:25">
      <c r="D2668" s="83" t="e">
        <f t="shared" si="41"/>
        <v>#DIV/0!</v>
      </c>
      <c r="E2668" s="72">
        <f>ROW()</f>
        <v>2668</v>
      </c>
      <c r="K2668" s="73">
        <v>38651</v>
      </c>
      <c r="L2668" s="72">
        <v>3.84</v>
      </c>
      <c r="M2668" s="73">
        <v>38646</v>
      </c>
      <c r="N2668" s="72">
        <v>3.9670000000000001</v>
      </c>
      <c r="O2668" s="73">
        <v>38651</v>
      </c>
      <c r="P2668" s="72">
        <v>4.1719999999999997</v>
      </c>
      <c r="Q2668" s="73"/>
      <c r="S2668" s="73">
        <v>38659</v>
      </c>
      <c r="T2668" s="72">
        <v>4.4729999999999999</v>
      </c>
      <c r="U2668" s="73">
        <v>38968</v>
      </c>
      <c r="V2668" s="72">
        <v>4.1230000000000002</v>
      </c>
      <c r="W2668" s="73">
        <v>39280</v>
      </c>
      <c r="X2668" s="72">
        <v>4.7539999999999996</v>
      </c>
      <c r="Y2668" s="73"/>
    </row>
    <row r="2669" spans="4:25">
      <c r="D2669" s="83" t="e">
        <f t="shared" si="41"/>
        <v>#DIV/0!</v>
      </c>
      <c r="E2669" s="72">
        <f>ROW()</f>
        <v>2669</v>
      </c>
      <c r="K2669" s="73">
        <v>38652</v>
      </c>
      <c r="L2669" s="72">
        <v>3.98</v>
      </c>
      <c r="M2669" s="73">
        <v>38649</v>
      </c>
      <c r="N2669" s="72">
        <v>3.9870000000000001</v>
      </c>
      <c r="O2669" s="73">
        <v>38652</v>
      </c>
      <c r="P2669" s="72">
        <v>4.2450000000000001</v>
      </c>
      <c r="Q2669" s="73"/>
      <c r="S2669" s="73">
        <v>38660</v>
      </c>
      <c r="T2669" s="72">
        <v>4.5</v>
      </c>
      <c r="U2669" s="73">
        <v>38971</v>
      </c>
      <c r="V2669" s="72">
        <v>4.0970000000000004</v>
      </c>
      <c r="W2669" s="73">
        <v>39281</v>
      </c>
      <c r="X2669" s="72">
        <v>4.7759999999999998</v>
      </c>
      <c r="Y2669" s="73"/>
    </row>
    <row r="2670" spans="4:25">
      <c r="D2670" s="83" t="e">
        <f t="shared" si="41"/>
        <v>#DIV/0!</v>
      </c>
      <c r="E2670" s="72">
        <f>ROW()</f>
        <v>2670</v>
      </c>
      <c r="K2670" s="73">
        <v>38653</v>
      </c>
      <c r="L2670" s="72">
        <v>4.01</v>
      </c>
      <c r="M2670" s="73">
        <v>38650</v>
      </c>
      <c r="N2670" s="72">
        <v>4</v>
      </c>
      <c r="O2670" s="73">
        <v>38653</v>
      </c>
      <c r="P2670" s="72">
        <v>4.2389999999999999</v>
      </c>
      <c r="Q2670" s="73"/>
      <c r="S2670" s="73">
        <v>38663</v>
      </c>
      <c r="T2670" s="72">
        <v>4.5030000000000001</v>
      </c>
      <c r="U2670" s="73">
        <v>38972</v>
      </c>
      <c r="V2670" s="72">
        <v>4.12</v>
      </c>
      <c r="W2670" s="73">
        <v>39282</v>
      </c>
      <c r="X2670" s="72">
        <v>4.8010000000000002</v>
      </c>
      <c r="Y2670" s="73"/>
    </row>
    <row r="2671" spans="4:25">
      <c r="D2671" s="83" t="e">
        <f t="shared" si="41"/>
        <v>#DIV/0!</v>
      </c>
      <c r="E2671" s="72">
        <f>ROW()</f>
        <v>2671</v>
      </c>
      <c r="K2671" s="73">
        <v>38656</v>
      </c>
      <c r="L2671" s="72">
        <v>4.09</v>
      </c>
      <c r="M2671" s="73">
        <v>38651</v>
      </c>
      <c r="N2671" s="72">
        <v>4.0789999999999997</v>
      </c>
      <c r="O2671" s="73">
        <v>38656</v>
      </c>
      <c r="P2671" s="72">
        <v>4.3520000000000003</v>
      </c>
      <c r="Q2671" s="73"/>
      <c r="S2671" s="73">
        <v>38664</v>
      </c>
      <c r="T2671" s="72">
        <v>4.4610000000000003</v>
      </c>
      <c r="U2671" s="73">
        <v>38973</v>
      </c>
      <c r="V2671" s="72">
        <v>4.0949999999999998</v>
      </c>
      <c r="W2671" s="73">
        <v>39283</v>
      </c>
      <c r="X2671" s="72">
        <v>4.7910000000000004</v>
      </c>
      <c r="Y2671" s="73"/>
    </row>
    <row r="2672" spans="4:25">
      <c r="D2672" s="83" t="e">
        <f t="shared" si="41"/>
        <v>#DIV/0!</v>
      </c>
      <c r="E2672" s="72">
        <f>ROW()</f>
        <v>2672</v>
      </c>
      <c r="K2672" s="73">
        <v>38657</v>
      </c>
      <c r="L2672" s="72">
        <v>4.16</v>
      </c>
      <c r="M2672" s="73">
        <v>38652</v>
      </c>
      <c r="N2672" s="72">
        <v>4.1760000000000002</v>
      </c>
      <c r="O2672" s="73">
        <v>38657</v>
      </c>
      <c r="P2672" s="72">
        <v>4.3380000000000001</v>
      </c>
      <c r="Q2672" s="73"/>
      <c r="S2672" s="73">
        <v>38665</v>
      </c>
      <c r="T2672" s="72">
        <v>4.415</v>
      </c>
      <c r="U2672" s="73">
        <v>38974</v>
      </c>
      <c r="V2672" s="72">
        <v>4.0650000000000004</v>
      </c>
      <c r="W2672" s="73">
        <v>39286</v>
      </c>
      <c r="X2672" s="72">
        <v>4.7370000000000001</v>
      </c>
      <c r="Y2672" s="73"/>
    </row>
    <row r="2673" spans="4:25">
      <c r="D2673" s="83" t="e">
        <f t="shared" si="41"/>
        <v>#DIV/0!</v>
      </c>
      <c r="E2673" s="72">
        <f>ROW()</f>
        <v>2673</v>
      </c>
      <c r="K2673" s="73">
        <v>38658</v>
      </c>
      <c r="L2673" s="72">
        <v>4.18</v>
      </c>
      <c r="M2673" s="73">
        <v>38653</v>
      </c>
      <c r="N2673" s="72">
        <v>4.1769999999999996</v>
      </c>
      <c r="O2673" s="73">
        <v>38658</v>
      </c>
      <c r="P2673" s="72">
        <v>4.3469999999999995</v>
      </c>
      <c r="Q2673" s="73"/>
      <c r="S2673" s="73">
        <v>38666</v>
      </c>
      <c r="T2673" s="72">
        <v>4.4969999999999999</v>
      </c>
      <c r="U2673" s="73">
        <v>38975</v>
      </c>
      <c r="V2673" s="72">
        <v>4.0880000000000001</v>
      </c>
      <c r="W2673" s="73">
        <v>39287</v>
      </c>
      <c r="X2673" s="72">
        <v>4.7279999999999998</v>
      </c>
      <c r="Y2673" s="73"/>
    </row>
    <row r="2674" spans="4:25">
      <c r="D2674" s="83" t="e">
        <f t="shared" si="41"/>
        <v>#DIV/0!</v>
      </c>
      <c r="E2674" s="72">
        <f>ROW()</f>
        <v>2674</v>
      </c>
      <c r="K2674" s="73">
        <v>38659</v>
      </c>
      <c r="L2674" s="72">
        <v>4.25</v>
      </c>
      <c r="M2674" s="73">
        <v>38656</v>
      </c>
      <c r="N2674" s="72">
        <v>4.3019999999999996</v>
      </c>
      <c r="O2674" s="73">
        <v>38659</v>
      </c>
      <c r="P2674" s="72">
        <v>4.4210000000000003</v>
      </c>
      <c r="Q2674" s="73"/>
      <c r="S2674" s="73">
        <v>38667</v>
      </c>
      <c r="T2674" s="72">
        <v>4.452</v>
      </c>
      <c r="U2674" s="73">
        <v>38978</v>
      </c>
      <c r="V2674" s="72">
        <v>4.0990000000000002</v>
      </c>
      <c r="W2674" s="73">
        <v>39288</v>
      </c>
      <c r="X2674" s="72">
        <v>4.7030000000000003</v>
      </c>
      <c r="Y2674" s="73"/>
    </row>
    <row r="2675" spans="4:25">
      <c r="D2675" s="83" t="e">
        <f t="shared" si="41"/>
        <v>#DIV/0!</v>
      </c>
      <c r="E2675" s="72">
        <f>ROW()</f>
        <v>2675</v>
      </c>
      <c r="K2675" s="73">
        <v>38660</v>
      </c>
      <c r="L2675" s="72">
        <v>4.2699999999999996</v>
      </c>
      <c r="M2675" s="73">
        <v>38657</v>
      </c>
      <c r="N2675" s="72">
        <v>4.3150000000000004</v>
      </c>
      <c r="O2675" s="73">
        <v>38660</v>
      </c>
      <c r="P2675" s="72">
        <v>4.4450000000000003</v>
      </c>
      <c r="Q2675" s="73"/>
      <c r="S2675" s="73">
        <v>38670</v>
      </c>
      <c r="T2675" s="72">
        <v>4.4530000000000003</v>
      </c>
      <c r="U2675" s="73">
        <v>38979</v>
      </c>
      <c r="V2675" s="72">
        <v>4.1210000000000004</v>
      </c>
      <c r="W2675" s="73">
        <v>39289</v>
      </c>
      <c r="X2675" s="72">
        <v>4.7110000000000003</v>
      </c>
      <c r="Y2675" s="73"/>
    </row>
    <row r="2676" spans="4:25">
      <c r="D2676" s="83" t="e">
        <f t="shared" si="41"/>
        <v>#DIV/0!</v>
      </c>
      <c r="E2676" s="72">
        <f>ROW()</f>
        <v>2676</v>
      </c>
      <c r="K2676" s="73">
        <v>38663</v>
      </c>
      <c r="L2676" s="72">
        <v>4.2699999999999996</v>
      </c>
      <c r="M2676" s="73">
        <v>38658</v>
      </c>
      <c r="N2676" s="72">
        <v>4.3109999999999999</v>
      </c>
      <c r="O2676" s="73">
        <v>38663</v>
      </c>
      <c r="P2676" s="72">
        <v>4.4480000000000004</v>
      </c>
      <c r="Q2676" s="73"/>
      <c r="S2676" s="73">
        <v>38671</v>
      </c>
      <c r="T2676" s="72">
        <v>4.5039999999999996</v>
      </c>
      <c r="U2676" s="73">
        <v>38980</v>
      </c>
      <c r="V2676" s="72">
        <v>4.05</v>
      </c>
      <c r="W2676" s="73">
        <v>39290</v>
      </c>
      <c r="X2676" s="72">
        <v>4.6139999999999999</v>
      </c>
      <c r="Y2676" s="73"/>
    </row>
    <row r="2677" spans="4:25">
      <c r="D2677" s="83" t="e">
        <f t="shared" si="41"/>
        <v>#DIV/0!</v>
      </c>
      <c r="E2677" s="72">
        <f>ROW()</f>
        <v>2677</v>
      </c>
      <c r="K2677" s="73">
        <v>38664</v>
      </c>
      <c r="L2677" s="72">
        <v>4.17</v>
      </c>
      <c r="M2677" s="73">
        <v>38659</v>
      </c>
      <c r="N2677" s="72">
        <v>4.3730000000000002</v>
      </c>
      <c r="O2677" s="73">
        <v>38664</v>
      </c>
      <c r="P2677" s="72">
        <v>4.3789999999999996</v>
      </c>
      <c r="Q2677" s="73"/>
      <c r="S2677" s="73">
        <v>38672</v>
      </c>
      <c r="T2677" s="72">
        <v>4.4800000000000004</v>
      </c>
      <c r="U2677" s="73">
        <v>38981</v>
      </c>
      <c r="V2677" s="72">
        <v>4.03</v>
      </c>
      <c r="W2677" s="73">
        <v>39293</v>
      </c>
      <c r="X2677" s="72">
        <v>4.5869999999999997</v>
      </c>
      <c r="Y2677" s="73"/>
    </row>
    <row r="2678" spans="4:25">
      <c r="D2678" s="83" t="e">
        <f t="shared" si="41"/>
        <v>#DIV/0!</v>
      </c>
      <c r="E2678" s="72">
        <f>ROW()</f>
        <v>2678</v>
      </c>
      <c r="K2678" s="73">
        <v>38665</v>
      </c>
      <c r="L2678" s="72">
        <v>4.13</v>
      </c>
      <c r="M2678" s="73">
        <v>38660</v>
      </c>
      <c r="N2678" s="72">
        <v>4.3929999999999998</v>
      </c>
      <c r="O2678" s="73">
        <v>38665</v>
      </c>
      <c r="P2678" s="72">
        <v>4.3410000000000002</v>
      </c>
      <c r="Q2678" s="73"/>
      <c r="S2678" s="73">
        <v>38673</v>
      </c>
      <c r="T2678" s="72">
        <v>4.4470000000000001</v>
      </c>
      <c r="U2678" s="73">
        <v>38982</v>
      </c>
      <c r="V2678" s="72">
        <v>3.8780000000000001</v>
      </c>
      <c r="W2678" s="73">
        <v>39294</v>
      </c>
      <c r="X2678" s="72">
        <v>4.6120000000000001</v>
      </c>
      <c r="Y2678" s="73"/>
    </row>
    <row r="2679" spans="4:25">
      <c r="D2679" s="83" t="e">
        <f t="shared" si="41"/>
        <v>#DIV/0!</v>
      </c>
      <c r="E2679" s="72">
        <f>ROW()</f>
        <v>2679</v>
      </c>
      <c r="K2679" s="73">
        <v>38666</v>
      </c>
      <c r="L2679" s="72">
        <v>4.18</v>
      </c>
      <c r="M2679" s="73">
        <v>38663</v>
      </c>
      <c r="N2679" s="72">
        <v>4.4039999999999999</v>
      </c>
      <c r="O2679" s="73">
        <v>38666</v>
      </c>
      <c r="P2679" s="72">
        <v>4.4119999999999999</v>
      </c>
      <c r="Q2679" s="73"/>
      <c r="S2679" s="73">
        <v>38674</v>
      </c>
      <c r="T2679" s="72">
        <v>4.3490000000000002</v>
      </c>
      <c r="U2679" s="73">
        <v>38985</v>
      </c>
      <c r="V2679" s="72">
        <v>3.8380000000000001</v>
      </c>
      <c r="W2679" s="73">
        <v>39295</v>
      </c>
      <c r="X2679" s="72">
        <v>4.5549999999999997</v>
      </c>
      <c r="Y2679" s="73"/>
    </row>
    <row r="2680" spans="4:25">
      <c r="D2680" s="83" t="e">
        <f t="shared" si="41"/>
        <v>#DIV/0!</v>
      </c>
      <c r="E2680" s="72">
        <f>ROW()</f>
        <v>2680</v>
      </c>
      <c r="K2680" s="73">
        <v>38667</v>
      </c>
      <c r="L2680" s="72">
        <v>4.1900000000000004</v>
      </c>
      <c r="M2680" s="73">
        <v>38664</v>
      </c>
      <c r="N2680" s="72">
        <v>4.3140000000000001</v>
      </c>
      <c r="O2680" s="73">
        <v>38667</v>
      </c>
      <c r="P2680" s="72">
        <v>4.3819999999999997</v>
      </c>
      <c r="Q2680" s="73"/>
      <c r="S2680" s="73">
        <v>38677</v>
      </c>
      <c r="T2680" s="72">
        <v>4.3730000000000002</v>
      </c>
      <c r="U2680" s="73">
        <v>38986</v>
      </c>
      <c r="V2680" s="72">
        <v>3.8159999999999998</v>
      </c>
      <c r="W2680" s="73">
        <v>39296</v>
      </c>
      <c r="X2680" s="72">
        <v>4.5949999999999998</v>
      </c>
      <c r="Y2680" s="73"/>
    </row>
    <row r="2681" spans="4:25">
      <c r="D2681" s="83" t="e">
        <f t="shared" si="41"/>
        <v>#DIV/0!</v>
      </c>
      <c r="E2681" s="72">
        <f>ROW()</f>
        <v>2681</v>
      </c>
      <c r="K2681" s="73">
        <v>38670</v>
      </c>
      <c r="L2681" s="72">
        <v>4.18</v>
      </c>
      <c r="M2681" s="73">
        <v>38665</v>
      </c>
      <c r="N2681" s="72">
        <v>4.2910000000000004</v>
      </c>
      <c r="O2681" s="73">
        <v>38670</v>
      </c>
      <c r="P2681" s="72">
        <v>4.3730000000000002</v>
      </c>
      <c r="Q2681" s="73"/>
      <c r="S2681" s="73">
        <v>38678</v>
      </c>
      <c r="T2681" s="72">
        <v>4.34</v>
      </c>
      <c r="U2681" s="73">
        <v>38987</v>
      </c>
      <c r="V2681" s="72">
        <v>3.875</v>
      </c>
      <c r="W2681" s="73">
        <v>39297</v>
      </c>
      <c r="X2681" s="72">
        <v>4.5999999999999996</v>
      </c>
      <c r="Y2681" s="73"/>
    </row>
    <row r="2682" spans="4:25">
      <c r="D2682" s="83" t="e">
        <f t="shared" si="41"/>
        <v>#DIV/0!</v>
      </c>
      <c r="E2682" s="72">
        <f>ROW()</f>
        <v>2682</v>
      </c>
      <c r="K2682" s="73">
        <v>38671</v>
      </c>
      <c r="L2682" s="72">
        <v>4.16</v>
      </c>
      <c r="M2682" s="73">
        <v>38666</v>
      </c>
      <c r="N2682" s="72">
        <v>4.3659999999999997</v>
      </c>
      <c r="O2682" s="73">
        <v>38671</v>
      </c>
      <c r="P2682" s="72">
        <v>4.4169999999999998</v>
      </c>
      <c r="Q2682" s="73"/>
      <c r="S2682" s="73">
        <v>38679</v>
      </c>
      <c r="T2682" s="72">
        <v>4.242</v>
      </c>
      <c r="U2682" s="73">
        <v>38988</v>
      </c>
      <c r="V2682" s="72">
        <v>3.8679999999999999</v>
      </c>
      <c r="W2682" s="73">
        <v>39300</v>
      </c>
      <c r="X2682" s="72">
        <v>4.5419999999999998</v>
      </c>
      <c r="Y2682" s="73"/>
    </row>
    <row r="2683" spans="4:25">
      <c r="D2683" s="83" t="e">
        <f t="shared" si="41"/>
        <v>#DIV/0!</v>
      </c>
      <c r="E2683" s="72">
        <f>ROW()</f>
        <v>2683</v>
      </c>
      <c r="K2683" s="73">
        <v>38672</v>
      </c>
      <c r="L2683" s="72">
        <v>4.2</v>
      </c>
      <c r="M2683" s="73">
        <v>38667</v>
      </c>
      <c r="N2683" s="72">
        <v>4.3250000000000002</v>
      </c>
      <c r="O2683" s="73">
        <v>38672</v>
      </c>
      <c r="P2683" s="72">
        <v>4.4030000000000005</v>
      </c>
      <c r="Q2683" s="73"/>
      <c r="S2683" s="73">
        <v>38680</v>
      </c>
      <c r="T2683" s="72">
        <v>4.2379999999999995</v>
      </c>
      <c r="U2683" s="73">
        <v>38989</v>
      </c>
      <c r="V2683" s="72">
        <v>3.87</v>
      </c>
      <c r="W2683" s="73">
        <v>39301</v>
      </c>
      <c r="X2683" s="72">
        <v>4.5659999999999998</v>
      </c>
      <c r="Y2683" s="73"/>
    </row>
    <row r="2684" spans="4:25">
      <c r="D2684" s="83" t="e">
        <f t="shared" si="41"/>
        <v>#DIV/0!</v>
      </c>
      <c r="E2684" s="72">
        <f>ROW()</f>
        <v>2684</v>
      </c>
      <c r="K2684" s="73">
        <v>38673</v>
      </c>
      <c r="L2684" s="72">
        <v>4.2</v>
      </c>
      <c r="M2684" s="73">
        <v>38670</v>
      </c>
      <c r="N2684" s="72">
        <v>4.3540000000000001</v>
      </c>
      <c r="O2684" s="73">
        <v>38673</v>
      </c>
      <c r="P2684" s="72">
        <v>4.3760000000000003</v>
      </c>
      <c r="Q2684" s="73"/>
      <c r="S2684" s="73">
        <v>38681</v>
      </c>
      <c r="T2684" s="72">
        <v>4.2379999999999995</v>
      </c>
      <c r="U2684" s="73">
        <v>38992</v>
      </c>
      <c r="V2684" s="72">
        <v>3.87</v>
      </c>
      <c r="W2684" s="73">
        <v>39302</v>
      </c>
      <c r="X2684" s="72">
        <v>4.5990000000000002</v>
      </c>
      <c r="Y2684" s="73"/>
    </row>
    <row r="2685" spans="4:25">
      <c r="D2685" s="83" t="e">
        <f t="shared" si="41"/>
        <v>#DIV/0!</v>
      </c>
      <c r="E2685" s="72">
        <f>ROW()</f>
        <v>2685</v>
      </c>
      <c r="K2685" s="73">
        <v>38674</v>
      </c>
      <c r="L2685" s="72">
        <v>4.12</v>
      </c>
      <c r="M2685" s="73">
        <v>38671</v>
      </c>
      <c r="N2685" s="72">
        <v>4.375</v>
      </c>
      <c r="O2685" s="73">
        <v>38674</v>
      </c>
      <c r="P2685" s="72">
        <v>4.2720000000000002</v>
      </c>
      <c r="Q2685" s="73"/>
      <c r="S2685" s="73">
        <v>38684</v>
      </c>
      <c r="T2685" s="72">
        <v>4.234</v>
      </c>
      <c r="U2685" s="73">
        <v>38993</v>
      </c>
      <c r="V2685" s="72">
        <v>3.9089999999999998</v>
      </c>
      <c r="W2685" s="73">
        <v>39303</v>
      </c>
      <c r="X2685" s="72">
        <v>4.6370000000000005</v>
      </c>
      <c r="Y2685" s="73"/>
    </row>
    <row r="2686" spans="4:25">
      <c r="D2686" s="83" t="e">
        <f t="shared" si="41"/>
        <v>#DIV/0!</v>
      </c>
      <c r="E2686" s="72">
        <f>ROW()</f>
        <v>2686</v>
      </c>
      <c r="K2686" s="73">
        <v>38677</v>
      </c>
      <c r="L2686" s="72">
        <v>4.13</v>
      </c>
      <c r="M2686" s="73">
        <v>38672</v>
      </c>
      <c r="N2686" s="72">
        <v>4.359</v>
      </c>
      <c r="O2686" s="73">
        <v>38677</v>
      </c>
      <c r="P2686" s="72">
        <v>4.298</v>
      </c>
      <c r="Q2686" s="73"/>
      <c r="S2686" s="73">
        <v>38685</v>
      </c>
      <c r="T2686" s="72">
        <v>4.2460000000000004</v>
      </c>
      <c r="U2686" s="73">
        <v>38994</v>
      </c>
      <c r="V2686" s="72">
        <v>3.9220000000000002</v>
      </c>
      <c r="W2686" s="73">
        <v>39304</v>
      </c>
      <c r="X2686" s="72">
        <v>4.55</v>
      </c>
      <c r="Y2686" s="73"/>
    </row>
    <row r="2687" spans="4:25">
      <c r="D2687" s="83" t="e">
        <f t="shared" si="41"/>
        <v>#DIV/0!</v>
      </c>
      <c r="E2687" s="72">
        <f>ROW()</f>
        <v>2687</v>
      </c>
      <c r="K2687" s="73">
        <v>38678</v>
      </c>
      <c r="L2687" s="72">
        <v>4.0999999999999996</v>
      </c>
      <c r="M2687" s="73">
        <v>38673</v>
      </c>
      <c r="N2687" s="72">
        <v>4.3319999999999999</v>
      </c>
      <c r="O2687" s="73">
        <v>38678</v>
      </c>
      <c r="P2687" s="72">
        <v>4.2720000000000002</v>
      </c>
      <c r="Q2687" s="73"/>
      <c r="S2687" s="73">
        <v>38686</v>
      </c>
      <c r="T2687" s="72">
        <v>4.3280000000000003</v>
      </c>
      <c r="U2687" s="73">
        <v>38995</v>
      </c>
      <c r="V2687" s="72">
        <v>3.8919999999999999</v>
      </c>
      <c r="W2687" s="73">
        <v>39307</v>
      </c>
      <c r="X2687" s="72">
        <v>4.5659999999999998</v>
      </c>
      <c r="Y2687" s="73"/>
    </row>
    <row r="2688" spans="4:25">
      <c r="D2688" s="83" t="e">
        <f t="shared" si="41"/>
        <v>#DIV/0!</v>
      </c>
      <c r="E2688" s="72">
        <f>ROW()</f>
        <v>2688</v>
      </c>
      <c r="K2688" s="73">
        <v>38679</v>
      </c>
      <c r="L2688" s="72">
        <v>3.9699999999999998</v>
      </c>
      <c r="M2688" s="73">
        <v>38674</v>
      </c>
      <c r="N2688" s="72">
        <v>4.2350000000000003</v>
      </c>
      <c r="O2688" s="73">
        <v>38679</v>
      </c>
      <c r="P2688" s="72">
        <v>4.1669999999999998</v>
      </c>
      <c r="Q2688" s="73"/>
      <c r="S2688" s="73">
        <v>38687</v>
      </c>
      <c r="T2688" s="72">
        <v>4.3179999999999996</v>
      </c>
      <c r="U2688" s="73">
        <v>38996</v>
      </c>
      <c r="V2688" s="72">
        <v>3.89</v>
      </c>
      <c r="W2688" s="73">
        <v>39308</v>
      </c>
      <c r="X2688" s="72">
        <v>4.5519999999999996</v>
      </c>
      <c r="Y2688" s="73"/>
    </row>
    <row r="2689" spans="4:25">
      <c r="D2689" s="83" t="e">
        <f t="shared" si="41"/>
        <v>#DIV/0!</v>
      </c>
      <c r="E2689" s="72">
        <f>ROW()</f>
        <v>2689</v>
      </c>
      <c r="K2689" s="73">
        <v>38680</v>
      </c>
      <c r="L2689" s="72">
        <v>3.92</v>
      </c>
      <c r="M2689" s="73">
        <v>38677</v>
      </c>
      <c r="N2689" s="72">
        <v>4.25</v>
      </c>
      <c r="O2689" s="73">
        <v>38680</v>
      </c>
      <c r="P2689" s="72">
        <v>4.16</v>
      </c>
      <c r="Q2689" s="73"/>
      <c r="S2689" s="73">
        <v>38688</v>
      </c>
      <c r="T2689" s="72">
        <v>4.3330000000000002</v>
      </c>
      <c r="U2689" s="73">
        <v>38999</v>
      </c>
      <c r="V2689" s="72">
        <v>3.9619999999999997</v>
      </c>
      <c r="W2689" s="73">
        <v>39309</v>
      </c>
      <c r="X2689" s="72">
        <v>4.5590000000000002</v>
      </c>
      <c r="Y2689" s="73"/>
    </row>
    <row r="2690" spans="4:25">
      <c r="D2690" s="83" t="e">
        <f t="shared" si="41"/>
        <v>#DIV/0!</v>
      </c>
      <c r="E2690" s="72">
        <f>ROW()</f>
        <v>2690</v>
      </c>
      <c r="K2690" s="73">
        <v>38681</v>
      </c>
      <c r="L2690" s="72">
        <v>3.95</v>
      </c>
      <c r="M2690" s="73">
        <v>38678</v>
      </c>
      <c r="N2690" s="72">
        <v>4.2229999999999999</v>
      </c>
      <c r="O2690" s="73">
        <v>38681</v>
      </c>
      <c r="P2690" s="72">
        <v>4.1840000000000002</v>
      </c>
      <c r="Q2690" s="73"/>
      <c r="S2690" s="73">
        <v>38691</v>
      </c>
      <c r="T2690" s="72">
        <v>4.3330000000000002</v>
      </c>
      <c r="U2690" s="73">
        <v>39000</v>
      </c>
      <c r="V2690" s="72">
        <v>3.956</v>
      </c>
      <c r="W2690" s="73">
        <v>39310</v>
      </c>
      <c r="X2690" s="72">
        <v>4.524</v>
      </c>
      <c r="Y2690" s="73"/>
    </row>
    <row r="2691" spans="4:25">
      <c r="D2691" s="83" t="e">
        <f t="shared" si="41"/>
        <v>#DIV/0!</v>
      </c>
      <c r="E2691" s="72">
        <f>ROW()</f>
        <v>2691</v>
      </c>
      <c r="K2691" s="73">
        <v>38684</v>
      </c>
      <c r="L2691" s="72">
        <v>3.94</v>
      </c>
      <c r="M2691" s="73">
        <v>38679</v>
      </c>
      <c r="N2691" s="72">
        <v>4.0979999999999999</v>
      </c>
      <c r="O2691" s="73">
        <v>38684</v>
      </c>
      <c r="P2691" s="72">
        <v>4.1669999999999998</v>
      </c>
      <c r="Q2691" s="73"/>
      <c r="S2691" s="73">
        <v>38692</v>
      </c>
      <c r="T2691" s="72">
        <v>4.3330000000000002</v>
      </c>
      <c r="U2691" s="73">
        <v>39001</v>
      </c>
      <c r="V2691" s="72">
        <v>3.9859999999999998</v>
      </c>
      <c r="W2691" s="73">
        <v>39311</v>
      </c>
      <c r="X2691" s="72">
        <v>4.4850000000000003</v>
      </c>
      <c r="Y2691" s="73"/>
    </row>
    <row r="2692" spans="4:25">
      <c r="D2692" s="83" t="e">
        <f t="shared" si="41"/>
        <v>#DIV/0!</v>
      </c>
      <c r="E2692" s="72">
        <f>ROW()</f>
        <v>2692</v>
      </c>
      <c r="K2692" s="73">
        <v>38685</v>
      </c>
      <c r="L2692" s="72">
        <v>3.94</v>
      </c>
      <c r="M2692" s="73">
        <v>38680</v>
      </c>
      <c r="N2692" s="72">
        <v>4.0919999999999996</v>
      </c>
      <c r="O2692" s="73">
        <v>38685</v>
      </c>
      <c r="P2692" s="72">
        <v>4.1680000000000001</v>
      </c>
      <c r="Q2692" s="73"/>
      <c r="S2692" s="73">
        <v>38693</v>
      </c>
      <c r="T2692" s="72">
        <v>4.3330000000000002</v>
      </c>
      <c r="U2692" s="73">
        <v>39002</v>
      </c>
      <c r="V2692" s="72">
        <v>3.9859999999999998</v>
      </c>
      <c r="W2692" s="73">
        <v>39314</v>
      </c>
      <c r="X2692" s="72">
        <v>4.4879999999999995</v>
      </c>
      <c r="Y2692" s="73"/>
    </row>
    <row r="2693" spans="4:25">
      <c r="D2693" s="83" t="e">
        <f t="shared" si="41"/>
        <v>#DIV/0!</v>
      </c>
      <c r="E2693" s="72">
        <f>ROW()</f>
        <v>2693</v>
      </c>
      <c r="K2693" s="73">
        <v>38686</v>
      </c>
      <c r="L2693" s="72">
        <v>4</v>
      </c>
      <c r="M2693" s="73">
        <v>38681</v>
      </c>
      <c r="N2693" s="72">
        <v>4.1189999999999998</v>
      </c>
      <c r="O2693" s="73">
        <v>38686</v>
      </c>
      <c r="P2693" s="72">
        <v>4.2469999999999999</v>
      </c>
      <c r="Q2693" s="73"/>
      <c r="S2693" s="73">
        <v>38694</v>
      </c>
      <c r="T2693" s="72">
        <v>4.3129999999999997</v>
      </c>
      <c r="U2693" s="73">
        <v>39003</v>
      </c>
      <c r="V2693" s="72">
        <v>3.9859999999999998</v>
      </c>
      <c r="W2693" s="73">
        <v>39315</v>
      </c>
      <c r="X2693" s="72">
        <v>4.431</v>
      </c>
      <c r="Y2693" s="73"/>
    </row>
    <row r="2694" spans="4:25">
      <c r="D2694" s="83" t="e">
        <f t="shared" si="41"/>
        <v>#DIV/0!</v>
      </c>
      <c r="E2694" s="72">
        <f>ROW()</f>
        <v>2694</v>
      </c>
      <c r="K2694" s="73">
        <v>38687</v>
      </c>
      <c r="L2694" s="72">
        <v>3.96</v>
      </c>
      <c r="M2694" s="73">
        <v>38684</v>
      </c>
      <c r="N2694" s="72">
        <v>4.0960000000000001</v>
      </c>
      <c r="O2694" s="73">
        <v>38687</v>
      </c>
      <c r="P2694" s="72">
        <v>4.2279999999999998</v>
      </c>
      <c r="Q2694" s="73"/>
      <c r="S2694" s="73">
        <v>38695</v>
      </c>
      <c r="T2694" s="72">
        <v>4.2480000000000002</v>
      </c>
      <c r="U2694" s="73">
        <v>39006</v>
      </c>
      <c r="V2694" s="72">
        <v>3.9859999999999998</v>
      </c>
      <c r="W2694" s="73">
        <v>39316</v>
      </c>
      <c r="X2694" s="72">
        <v>4.431</v>
      </c>
      <c r="Y2694" s="73"/>
    </row>
    <row r="2695" spans="4:25">
      <c r="D2695" s="83" t="e">
        <f t="shared" si="41"/>
        <v>#DIV/0!</v>
      </c>
      <c r="E2695" s="72">
        <f>ROW()</f>
        <v>2695</v>
      </c>
      <c r="K2695" s="73">
        <v>38688</v>
      </c>
      <c r="L2695" s="72">
        <v>3.96</v>
      </c>
      <c r="M2695" s="73">
        <v>38685</v>
      </c>
      <c r="N2695" s="72">
        <v>4.1120000000000001</v>
      </c>
      <c r="O2695" s="73">
        <v>38688</v>
      </c>
      <c r="P2695" s="72">
        <v>4.2409999999999997</v>
      </c>
      <c r="Q2695" s="73"/>
      <c r="S2695" s="73">
        <v>38698</v>
      </c>
      <c r="T2695" s="72">
        <v>4.2780000000000005</v>
      </c>
      <c r="U2695" s="73">
        <v>39007</v>
      </c>
      <c r="V2695" s="72">
        <v>3.9859999999999998</v>
      </c>
      <c r="W2695" s="73">
        <v>39317</v>
      </c>
      <c r="X2695" s="72">
        <v>4.4800000000000004</v>
      </c>
      <c r="Y2695" s="73"/>
    </row>
    <row r="2696" spans="4:25">
      <c r="D2696" s="83" t="e">
        <f t="shared" si="41"/>
        <v>#DIV/0!</v>
      </c>
      <c r="E2696" s="72">
        <f>ROW()</f>
        <v>2696</v>
      </c>
      <c r="K2696" s="73">
        <v>38691</v>
      </c>
      <c r="L2696" s="72">
        <v>3.96</v>
      </c>
      <c r="M2696" s="73">
        <v>38686</v>
      </c>
      <c r="N2696" s="72">
        <v>4.1890000000000001</v>
      </c>
      <c r="O2696" s="73">
        <v>38691</v>
      </c>
      <c r="P2696" s="72">
        <v>4.2409999999999997</v>
      </c>
      <c r="Q2696" s="73"/>
      <c r="S2696" s="73">
        <v>38699</v>
      </c>
      <c r="T2696" s="72">
        <v>4.3</v>
      </c>
      <c r="U2696" s="73">
        <v>39008</v>
      </c>
      <c r="V2696" s="72">
        <v>3.9619999999999997</v>
      </c>
      <c r="W2696" s="73">
        <v>39318</v>
      </c>
      <c r="X2696" s="72">
        <v>4.4800000000000004</v>
      </c>
      <c r="Y2696" s="73"/>
    </row>
    <row r="2697" spans="4:25">
      <c r="D2697" s="83" t="e">
        <f t="shared" si="41"/>
        <v>#DIV/0!</v>
      </c>
      <c r="E2697" s="72">
        <f>ROW()</f>
        <v>2697</v>
      </c>
      <c r="K2697" s="73">
        <v>38692</v>
      </c>
      <c r="L2697" s="72">
        <v>3.96</v>
      </c>
      <c r="M2697" s="73">
        <v>38687</v>
      </c>
      <c r="N2697" s="72">
        <v>4.1449999999999996</v>
      </c>
      <c r="O2697" s="73">
        <v>38692</v>
      </c>
      <c r="P2697" s="72">
        <v>4.2409999999999997</v>
      </c>
      <c r="Q2697" s="73"/>
      <c r="S2697" s="73">
        <v>38700</v>
      </c>
      <c r="T2697" s="72">
        <v>4.2469999999999999</v>
      </c>
      <c r="U2697" s="73">
        <v>39009</v>
      </c>
      <c r="V2697" s="72">
        <v>3.948</v>
      </c>
      <c r="W2697" s="73">
        <v>39321</v>
      </c>
      <c r="X2697" s="72">
        <v>4.4630000000000001</v>
      </c>
      <c r="Y2697" s="73"/>
    </row>
    <row r="2698" spans="4:25">
      <c r="D2698" s="83" t="e">
        <f t="shared" si="41"/>
        <v>#DIV/0!</v>
      </c>
      <c r="E2698" s="72">
        <f>ROW()</f>
        <v>2698</v>
      </c>
      <c r="K2698" s="73">
        <v>38693</v>
      </c>
      <c r="L2698" s="72">
        <v>3.96</v>
      </c>
      <c r="M2698" s="73">
        <v>38688</v>
      </c>
      <c r="N2698" s="72">
        <v>4.1550000000000002</v>
      </c>
      <c r="O2698" s="73">
        <v>38693</v>
      </c>
      <c r="P2698" s="72">
        <v>4.2409999999999997</v>
      </c>
      <c r="Q2698" s="73"/>
      <c r="S2698" s="73">
        <v>38701</v>
      </c>
      <c r="T2698" s="72">
        <v>4.1959999999999997</v>
      </c>
      <c r="U2698" s="73">
        <v>39010</v>
      </c>
      <c r="V2698" s="72">
        <v>3.96</v>
      </c>
      <c r="W2698" s="73">
        <v>39322</v>
      </c>
      <c r="X2698" s="72">
        <v>4.4320000000000004</v>
      </c>
      <c r="Y2698" s="73"/>
    </row>
    <row r="2699" spans="4:25">
      <c r="D2699" s="83" t="e">
        <f t="shared" si="41"/>
        <v>#DIV/0!</v>
      </c>
      <c r="E2699" s="72">
        <f>ROW()</f>
        <v>2699</v>
      </c>
      <c r="K2699" s="73">
        <v>38694</v>
      </c>
      <c r="L2699" s="72">
        <v>3.91</v>
      </c>
      <c r="M2699" s="73">
        <v>38691</v>
      </c>
      <c r="N2699" s="72">
        <v>4.1550000000000002</v>
      </c>
      <c r="O2699" s="73">
        <v>38694</v>
      </c>
      <c r="P2699" s="72">
        <v>4.2030000000000003</v>
      </c>
      <c r="Q2699" s="73"/>
      <c r="S2699" s="73">
        <v>38702</v>
      </c>
      <c r="T2699" s="72">
        <v>4.1630000000000003</v>
      </c>
      <c r="U2699" s="73">
        <v>39013</v>
      </c>
      <c r="V2699" s="72">
        <v>3.9710000000000001</v>
      </c>
      <c r="W2699" s="73">
        <v>39323</v>
      </c>
      <c r="X2699" s="72">
        <v>4.4160000000000004</v>
      </c>
      <c r="Y2699" s="73"/>
    </row>
    <row r="2700" spans="4:25">
      <c r="D2700" s="83" t="e">
        <f t="shared" si="41"/>
        <v>#DIV/0!</v>
      </c>
      <c r="E2700" s="72">
        <f>ROW()</f>
        <v>2700</v>
      </c>
      <c r="K2700" s="73">
        <v>38695</v>
      </c>
      <c r="L2700" s="72">
        <v>3.87</v>
      </c>
      <c r="M2700" s="73">
        <v>38692</v>
      </c>
      <c r="N2700" s="72">
        <v>4.1550000000000002</v>
      </c>
      <c r="O2700" s="73">
        <v>38695</v>
      </c>
      <c r="P2700" s="72">
        <v>4.1479999999999997</v>
      </c>
      <c r="Q2700" s="73"/>
      <c r="S2700" s="73">
        <v>38705</v>
      </c>
      <c r="T2700" s="72">
        <v>4.1760000000000002</v>
      </c>
      <c r="U2700" s="73">
        <v>39014</v>
      </c>
      <c r="V2700" s="72">
        <v>3.9910000000000001</v>
      </c>
      <c r="W2700" s="73">
        <v>39324</v>
      </c>
      <c r="X2700" s="72">
        <v>4.4669999999999996</v>
      </c>
      <c r="Y2700" s="73"/>
    </row>
    <row r="2701" spans="4:25">
      <c r="D2701" s="83" t="e">
        <f t="shared" si="41"/>
        <v>#DIV/0!</v>
      </c>
      <c r="E2701" s="72">
        <f>ROW()</f>
        <v>2701</v>
      </c>
      <c r="K2701" s="73">
        <v>38698</v>
      </c>
      <c r="L2701" s="72">
        <v>3.9</v>
      </c>
      <c r="M2701" s="73">
        <v>38693</v>
      </c>
      <c r="N2701" s="72">
        <v>4.1550000000000002</v>
      </c>
      <c r="O2701" s="73">
        <v>38698</v>
      </c>
      <c r="P2701" s="72">
        <v>4.1820000000000004</v>
      </c>
      <c r="Q2701" s="73"/>
      <c r="S2701" s="73">
        <v>38706</v>
      </c>
      <c r="T2701" s="72">
        <v>4.1840000000000002</v>
      </c>
      <c r="U2701" s="73">
        <v>39015</v>
      </c>
      <c r="V2701" s="72">
        <v>3.9929999999999999</v>
      </c>
      <c r="W2701" s="73">
        <v>39325</v>
      </c>
      <c r="X2701" s="72">
        <v>4.4829999999999997</v>
      </c>
      <c r="Y2701" s="73"/>
    </row>
    <row r="2702" spans="4:25">
      <c r="D2702" s="83" t="e">
        <f t="shared" ref="D2702:D2765" si="42">LN(B2702/B2701)</f>
        <v>#DIV/0!</v>
      </c>
      <c r="E2702" s="72">
        <f>ROW()</f>
        <v>2702</v>
      </c>
      <c r="K2702" s="73">
        <v>38699</v>
      </c>
      <c r="L2702" s="72">
        <v>3.91</v>
      </c>
      <c r="M2702" s="73">
        <v>38694</v>
      </c>
      <c r="N2702" s="72">
        <v>4.0979999999999999</v>
      </c>
      <c r="O2702" s="73">
        <v>38699</v>
      </c>
      <c r="P2702" s="72">
        <v>4.1950000000000003</v>
      </c>
      <c r="Q2702" s="73"/>
      <c r="S2702" s="73">
        <v>38707</v>
      </c>
      <c r="T2702" s="72">
        <v>4.2050000000000001</v>
      </c>
      <c r="U2702" s="73">
        <v>39016</v>
      </c>
      <c r="V2702" s="72">
        <v>3.9449999999999998</v>
      </c>
      <c r="W2702" s="73">
        <v>39328</v>
      </c>
      <c r="X2702" s="72">
        <v>4.4610000000000003</v>
      </c>
      <c r="Y2702" s="73"/>
    </row>
    <row r="2703" spans="4:25">
      <c r="D2703" s="83" t="e">
        <f t="shared" si="42"/>
        <v>#DIV/0!</v>
      </c>
      <c r="E2703" s="72">
        <f>ROW()</f>
        <v>2703</v>
      </c>
      <c r="K2703" s="73">
        <v>38700</v>
      </c>
      <c r="L2703" s="72">
        <v>3.91</v>
      </c>
      <c r="M2703" s="73">
        <v>38695</v>
      </c>
      <c r="N2703" s="72">
        <v>4.0430000000000001</v>
      </c>
      <c r="O2703" s="73">
        <v>38700</v>
      </c>
      <c r="P2703" s="72">
        <v>4.1479999999999997</v>
      </c>
      <c r="Q2703" s="73"/>
      <c r="S2703" s="73">
        <v>38708</v>
      </c>
      <c r="T2703" s="72">
        <v>4.2300000000000004</v>
      </c>
      <c r="U2703" s="73">
        <v>39017</v>
      </c>
      <c r="V2703" s="72">
        <v>3.8839999999999999</v>
      </c>
      <c r="W2703" s="73">
        <v>39329</v>
      </c>
      <c r="X2703" s="72">
        <v>4.4459999999999997</v>
      </c>
      <c r="Y2703" s="73"/>
    </row>
    <row r="2704" spans="4:25">
      <c r="D2704" s="83" t="e">
        <f t="shared" si="42"/>
        <v>#DIV/0!</v>
      </c>
      <c r="E2704" s="72">
        <f>ROW()</f>
        <v>2704</v>
      </c>
      <c r="K2704" s="73">
        <v>38701</v>
      </c>
      <c r="L2704" s="72">
        <v>3.86</v>
      </c>
      <c r="M2704" s="73">
        <v>38698</v>
      </c>
      <c r="N2704" s="72">
        <v>4.08</v>
      </c>
      <c r="O2704" s="73">
        <v>38701</v>
      </c>
      <c r="P2704" s="72">
        <v>4.0890000000000004</v>
      </c>
      <c r="Q2704" s="73"/>
      <c r="S2704" s="73">
        <v>38709</v>
      </c>
      <c r="T2704" s="72">
        <v>4.1790000000000003</v>
      </c>
      <c r="U2704" s="73">
        <v>39020</v>
      </c>
      <c r="V2704" s="72">
        <v>3.8839999999999999</v>
      </c>
      <c r="W2704" s="73">
        <v>39330</v>
      </c>
      <c r="X2704" s="72">
        <v>4.4669999999999996</v>
      </c>
      <c r="Y2704" s="73"/>
    </row>
    <row r="2705" spans="4:25">
      <c r="D2705" s="83" t="e">
        <f t="shared" si="42"/>
        <v>#DIV/0!</v>
      </c>
      <c r="E2705" s="72">
        <f>ROW()</f>
        <v>2705</v>
      </c>
      <c r="K2705" s="73">
        <v>38702</v>
      </c>
      <c r="L2705" s="72">
        <v>3.84</v>
      </c>
      <c r="M2705" s="73">
        <v>38699</v>
      </c>
      <c r="N2705" s="72">
        <v>4.0910000000000002</v>
      </c>
      <c r="O2705" s="73">
        <v>38702</v>
      </c>
      <c r="P2705" s="72">
        <v>4.0579999999999998</v>
      </c>
      <c r="Q2705" s="73"/>
      <c r="S2705" s="73">
        <v>38712</v>
      </c>
      <c r="T2705" s="72">
        <v>4.1790000000000003</v>
      </c>
      <c r="U2705" s="73">
        <v>39021</v>
      </c>
      <c r="V2705" s="72">
        <v>3.8359999999999999</v>
      </c>
      <c r="W2705" s="73">
        <v>39331</v>
      </c>
      <c r="X2705" s="72">
        <v>4.3890000000000002</v>
      </c>
      <c r="Y2705" s="73"/>
    </row>
    <row r="2706" spans="4:25">
      <c r="D2706" s="83" t="e">
        <f t="shared" si="42"/>
        <v>#DIV/0!</v>
      </c>
      <c r="E2706" s="72">
        <f>ROW()</f>
        <v>2706</v>
      </c>
      <c r="K2706" s="73">
        <v>38705</v>
      </c>
      <c r="L2706" s="72">
        <v>3.85</v>
      </c>
      <c r="M2706" s="73">
        <v>38700</v>
      </c>
      <c r="N2706" s="72">
        <v>4.0519999999999996</v>
      </c>
      <c r="O2706" s="73">
        <v>38705</v>
      </c>
      <c r="P2706" s="72">
        <v>4.0810000000000004</v>
      </c>
      <c r="Q2706" s="73"/>
      <c r="S2706" s="73">
        <v>38713</v>
      </c>
      <c r="T2706" s="72">
        <v>4.1790000000000003</v>
      </c>
      <c r="U2706" s="73">
        <v>39022</v>
      </c>
      <c r="V2706" s="72">
        <v>3.7839999999999998</v>
      </c>
      <c r="W2706" s="73">
        <v>39332</v>
      </c>
      <c r="X2706" s="72">
        <v>4.4189999999999996</v>
      </c>
      <c r="Y2706" s="73"/>
    </row>
    <row r="2707" spans="4:25">
      <c r="D2707" s="83" t="e">
        <f t="shared" si="42"/>
        <v>#DIV/0!</v>
      </c>
      <c r="E2707" s="72">
        <f>ROW()</f>
        <v>2707</v>
      </c>
      <c r="K2707" s="73">
        <v>38706</v>
      </c>
      <c r="L2707" s="72">
        <v>3.88</v>
      </c>
      <c r="M2707" s="73">
        <v>38701</v>
      </c>
      <c r="N2707" s="72">
        <v>3.9740000000000002</v>
      </c>
      <c r="O2707" s="73">
        <v>38706</v>
      </c>
      <c r="P2707" s="72">
        <v>4.085</v>
      </c>
      <c r="Q2707" s="73"/>
      <c r="S2707" s="73">
        <v>38714</v>
      </c>
      <c r="T2707" s="72">
        <v>4.1059999999999999</v>
      </c>
      <c r="U2707" s="73">
        <v>39023</v>
      </c>
      <c r="V2707" s="72">
        <v>3.766</v>
      </c>
      <c r="W2707" s="73">
        <v>39335</v>
      </c>
      <c r="X2707" s="72">
        <v>4.282</v>
      </c>
      <c r="Y2707" s="73"/>
    </row>
    <row r="2708" spans="4:25">
      <c r="D2708" s="83" t="e">
        <f t="shared" si="42"/>
        <v>#DIV/0!</v>
      </c>
      <c r="E2708" s="72">
        <f>ROW()</f>
        <v>2708</v>
      </c>
      <c r="K2708" s="73">
        <v>38707</v>
      </c>
      <c r="L2708" s="72">
        <v>3.93</v>
      </c>
      <c r="M2708" s="73">
        <v>38702</v>
      </c>
      <c r="N2708" s="72">
        <v>3.9510000000000001</v>
      </c>
      <c r="O2708" s="73">
        <v>38707</v>
      </c>
      <c r="P2708" s="72">
        <v>4.1159999999999997</v>
      </c>
      <c r="Q2708" s="73"/>
      <c r="S2708" s="73">
        <v>38715</v>
      </c>
      <c r="T2708" s="72">
        <v>4.1130000000000004</v>
      </c>
      <c r="U2708" s="73">
        <v>39024</v>
      </c>
      <c r="V2708" s="72">
        <v>3.8140000000000001</v>
      </c>
      <c r="W2708" s="73">
        <v>39336</v>
      </c>
      <c r="X2708" s="72">
        <v>4.2949999999999999</v>
      </c>
      <c r="Y2708" s="73"/>
    </row>
    <row r="2709" spans="4:25">
      <c r="D2709" s="83" t="e">
        <f t="shared" si="42"/>
        <v>#DIV/0!</v>
      </c>
      <c r="E2709" s="72">
        <f>ROW()</f>
        <v>2709</v>
      </c>
      <c r="K2709" s="73">
        <v>38708</v>
      </c>
      <c r="L2709" s="72">
        <v>3.95</v>
      </c>
      <c r="M2709" s="73">
        <v>38705</v>
      </c>
      <c r="N2709" s="72">
        <v>3.988</v>
      </c>
      <c r="O2709" s="73">
        <v>38708</v>
      </c>
      <c r="P2709" s="72">
        <v>4.1379999999999999</v>
      </c>
      <c r="Q2709" s="73"/>
      <c r="S2709" s="73">
        <v>38716</v>
      </c>
      <c r="T2709" s="72">
        <v>4.1100000000000003</v>
      </c>
      <c r="U2709" s="73">
        <v>39027</v>
      </c>
      <c r="V2709" s="72">
        <v>3.9409999999999998</v>
      </c>
      <c r="W2709" s="73">
        <v>39337</v>
      </c>
      <c r="X2709" s="72">
        <v>4.3029999999999999</v>
      </c>
      <c r="Y2709" s="73"/>
    </row>
    <row r="2710" spans="4:25">
      <c r="D2710" s="83" t="e">
        <f t="shared" si="42"/>
        <v>#DIV/0!</v>
      </c>
      <c r="E2710" s="72">
        <f>ROW()</f>
        <v>2710</v>
      </c>
      <c r="K2710" s="73">
        <v>38709</v>
      </c>
      <c r="L2710" s="72">
        <v>3.92</v>
      </c>
      <c r="M2710" s="73">
        <v>38706</v>
      </c>
      <c r="N2710" s="72">
        <v>3.9990000000000001</v>
      </c>
      <c r="O2710" s="73">
        <v>38709</v>
      </c>
      <c r="P2710" s="72">
        <v>4.0949999999999998</v>
      </c>
      <c r="Q2710" s="73"/>
      <c r="S2710" s="73">
        <v>38719</v>
      </c>
      <c r="T2710" s="72">
        <v>4.1100000000000003</v>
      </c>
      <c r="U2710" s="73">
        <v>39028</v>
      </c>
      <c r="V2710" s="72">
        <v>3.8820000000000001</v>
      </c>
      <c r="W2710" s="73">
        <v>39338</v>
      </c>
      <c r="X2710" s="72">
        <v>4.274</v>
      </c>
      <c r="Y2710" s="73"/>
    </row>
    <row r="2711" spans="4:25">
      <c r="D2711" s="83" t="e">
        <f t="shared" si="42"/>
        <v>#DIV/0!</v>
      </c>
      <c r="E2711" s="72">
        <f>ROW()</f>
        <v>2711</v>
      </c>
      <c r="K2711" s="73">
        <v>38712</v>
      </c>
      <c r="L2711" s="72">
        <v>3.92</v>
      </c>
      <c r="M2711" s="73">
        <v>38707</v>
      </c>
      <c r="N2711" s="72">
        <v>4.0430000000000001</v>
      </c>
      <c r="O2711" s="73">
        <v>38712</v>
      </c>
      <c r="P2711" s="72">
        <v>4.0949999999999998</v>
      </c>
      <c r="Q2711" s="73"/>
      <c r="S2711" s="73">
        <v>38720</v>
      </c>
      <c r="T2711" s="72">
        <v>4.1050000000000004</v>
      </c>
      <c r="U2711" s="73">
        <v>39029</v>
      </c>
      <c r="V2711" s="72">
        <v>3.86</v>
      </c>
      <c r="W2711" s="73">
        <v>39339</v>
      </c>
      <c r="X2711" s="72">
        <v>4.2709999999999999</v>
      </c>
      <c r="Y2711" s="73"/>
    </row>
    <row r="2712" spans="4:25">
      <c r="D2712" s="83" t="e">
        <f t="shared" si="42"/>
        <v>#DIV/0!</v>
      </c>
      <c r="E2712" s="72">
        <f>ROW()</f>
        <v>2712</v>
      </c>
      <c r="K2712" s="73">
        <v>38713</v>
      </c>
      <c r="L2712" s="72">
        <v>3.92</v>
      </c>
      <c r="M2712" s="73">
        <v>38708</v>
      </c>
      <c r="N2712" s="72">
        <v>4.0650000000000004</v>
      </c>
      <c r="O2712" s="73">
        <v>38713</v>
      </c>
      <c r="P2712" s="72">
        <v>4.0949999999999998</v>
      </c>
      <c r="Q2712" s="73"/>
      <c r="S2712" s="73">
        <v>38721</v>
      </c>
      <c r="T2712" s="72">
        <v>4.0460000000000003</v>
      </c>
      <c r="U2712" s="73">
        <v>39030</v>
      </c>
      <c r="V2712" s="72">
        <v>3.8260000000000001</v>
      </c>
      <c r="W2712" s="73">
        <v>39342</v>
      </c>
      <c r="X2712" s="72">
        <v>4.2670000000000003</v>
      </c>
      <c r="Y2712" s="73"/>
    </row>
    <row r="2713" spans="4:25">
      <c r="D2713" s="83" t="e">
        <f t="shared" si="42"/>
        <v>#DIV/0!</v>
      </c>
      <c r="E2713" s="72">
        <f>ROW()</f>
        <v>2713</v>
      </c>
      <c r="K2713" s="73">
        <v>38714</v>
      </c>
      <c r="L2713" s="72">
        <v>3.9</v>
      </c>
      <c r="M2713" s="73">
        <v>38709</v>
      </c>
      <c r="N2713" s="72">
        <v>4.0309999999999997</v>
      </c>
      <c r="O2713" s="73">
        <v>38714</v>
      </c>
      <c r="P2713" s="72">
        <v>4.0380000000000003</v>
      </c>
      <c r="Q2713" s="73"/>
      <c r="S2713" s="73">
        <v>38722</v>
      </c>
      <c r="T2713" s="72">
        <v>4.0069999999999997</v>
      </c>
      <c r="U2713" s="73">
        <v>39031</v>
      </c>
      <c r="V2713" s="72">
        <v>3.819</v>
      </c>
      <c r="W2713" s="73">
        <v>39343</v>
      </c>
      <c r="X2713" s="72">
        <v>4.2720000000000002</v>
      </c>
      <c r="Y2713" s="73"/>
    </row>
    <row r="2714" spans="4:25">
      <c r="D2714" s="83" t="e">
        <f t="shared" si="42"/>
        <v>#DIV/0!</v>
      </c>
      <c r="E2714" s="72">
        <f>ROW()</f>
        <v>2714</v>
      </c>
      <c r="K2714" s="73">
        <v>38715</v>
      </c>
      <c r="L2714" s="72">
        <v>3.9</v>
      </c>
      <c r="M2714" s="73">
        <v>38712</v>
      </c>
      <c r="N2714" s="72">
        <v>4.0309999999999997</v>
      </c>
      <c r="O2714" s="73">
        <v>38715</v>
      </c>
      <c r="P2714" s="72">
        <v>4.0389999999999997</v>
      </c>
      <c r="Q2714" s="73"/>
      <c r="S2714" s="73">
        <v>38723</v>
      </c>
      <c r="T2714" s="72">
        <v>3.9980000000000002</v>
      </c>
      <c r="U2714" s="73">
        <v>39034</v>
      </c>
      <c r="V2714" s="72">
        <v>3.7759999999999998</v>
      </c>
      <c r="W2714" s="73">
        <v>39344</v>
      </c>
      <c r="X2714" s="72">
        <v>4.2050000000000001</v>
      </c>
      <c r="Y2714" s="73"/>
    </row>
    <row r="2715" spans="4:25">
      <c r="D2715" s="83" t="e">
        <f t="shared" si="42"/>
        <v>#DIV/0!</v>
      </c>
      <c r="E2715" s="72">
        <f>ROW()</f>
        <v>2715</v>
      </c>
      <c r="K2715" s="73">
        <v>38716</v>
      </c>
      <c r="L2715" s="72">
        <v>3.9</v>
      </c>
      <c r="M2715" s="73">
        <v>38713</v>
      </c>
      <c r="N2715" s="72">
        <v>4.0309999999999997</v>
      </c>
      <c r="O2715" s="73">
        <v>38716</v>
      </c>
      <c r="P2715" s="72">
        <v>4.0430000000000001</v>
      </c>
      <c r="Q2715" s="73"/>
      <c r="S2715" s="73">
        <v>38726</v>
      </c>
      <c r="T2715" s="72">
        <v>3.9859999999999998</v>
      </c>
      <c r="U2715" s="73">
        <v>39035</v>
      </c>
      <c r="V2715" s="72">
        <v>3.806</v>
      </c>
      <c r="W2715" s="73">
        <v>39345</v>
      </c>
      <c r="X2715" s="72">
        <v>4.2379999999999995</v>
      </c>
      <c r="Y2715" s="73"/>
    </row>
    <row r="2716" spans="4:25">
      <c r="D2716" s="83" t="e">
        <f t="shared" si="42"/>
        <v>#DIV/0!</v>
      </c>
      <c r="E2716" s="72">
        <f>ROW()</f>
        <v>2716</v>
      </c>
      <c r="K2716" s="73">
        <v>38719</v>
      </c>
      <c r="L2716" s="72">
        <v>3.9</v>
      </c>
      <c r="M2716" s="73">
        <v>38714</v>
      </c>
      <c r="N2716" s="72">
        <v>3.984</v>
      </c>
      <c r="O2716" s="73">
        <v>38719</v>
      </c>
      <c r="P2716" s="72">
        <v>4.0430000000000001</v>
      </c>
      <c r="Q2716" s="73"/>
      <c r="S2716" s="73">
        <v>38727</v>
      </c>
      <c r="T2716" s="72">
        <v>3.9449999999999998</v>
      </c>
      <c r="U2716" s="73">
        <v>39036</v>
      </c>
      <c r="V2716" s="72">
        <v>3.7730000000000001</v>
      </c>
      <c r="W2716" s="73">
        <v>39346</v>
      </c>
      <c r="X2716" s="72">
        <v>4.4249999999999998</v>
      </c>
      <c r="Y2716" s="73"/>
    </row>
    <row r="2717" spans="4:25">
      <c r="D2717" s="83" t="e">
        <f t="shared" si="42"/>
        <v>#DIV/0!</v>
      </c>
      <c r="E2717" s="72">
        <f>ROW()</f>
        <v>2717</v>
      </c>
      <c r="K2717" s="73">
        <v>38720</v>
      </c>
      <c r="L2717" s="72">
        <v>3.92</v>
      </c>
      <c r="M2717" s="73">
        <v>38715</v>
      </c>
      <c r="N2717" s="72">
        <v>3.9830000000000001</v>
      </c>
      <c r="O2717" s="73">
        <v>38720</v>
      </c>
      <c r="P2717" s="72">
        <v>4.0599999999999996</v>
      </c>
      <c r="Q2717" s="73"/>
      <c r="S2717" s="73">
        <v>38728</v>
      </c>
      <c r="T2717" s="72">
        <v>3.9790000000000001</v>
      </c>
      <c r="U2717" s="73">
        <v>39037</v>
      </c>
      <c r="V2717" s="72">
        <v>3.819</v>
      </c>
      <c r="W2717" s="73">
        <v>39349</v>
      </c>
      <c r="X2717" s="72">
        <v>4.399</v>
      </c>
      <c r="Y2717" s="73"/>
    </row>
    <row r="2718" spans="4:25">
      <c r="D2718" s="83" t="e">
        <f t="shared" si="42"/>
        <v>#DIV/0!</v>
      </c>
      <c r="E2718" s="72">
        <f>ROW()</f>
        <v>2718</v>
      </c>
      <c r="K2718" s="73">
        <v>38721</v>
      </c>
      <c r="L2718" s="72">
        <v>3.85</v>
      </c>
      <c r="M2718" s="73">
        <v>38716</v>
      </c>
      <c r="N2718" s="72">
        <v>3.9830000000000001</v>
      </c>
      <c r="O2718" s="73">
        <v>38721</v>
      </c>
      <c r="P2718" s="72">
        <v>3.9750000000000001</v>
      </c>
      <c r="Q2718" s="73"/>
      <c r="S2718" s="73">
        <v>38729</v>
      </c>
      <c r="T2718" s="72">
        <v>3.9950000000000001</v>
      </c>
      <c r="U2718" s="73">
        <v>39038</v>
      </c>
      <c r="V2718" s="72">
        <v>3.8330000000000002</v>
      </c>
      <c r="W2718" s="73">
        <v>39350</v>
      </c>
      <c r="X2718" s="72">
        <v>4.3890000000000002</v>
      </c>
      <c r="Y2718" s="73"/>
    </row>
    <row r="2719" spans="4:25">
      <c r="D2719" s="83" t="e">
        <f t="shared" si="42"/>
        <v>#DIV/0!</v>
      </c>
      <c r="E2719" s="72">
        <f>ROW()</f>
        <v>2719</v>
      </c>
      <c r="K2719" s="73">
        <v>38722</v>
      </c>
      <c r="L2719" s="72">
        <v>3.7800000000000002</v>
      </c>
      <c r="M2719" s="73">
        <v>38719</v>
      </c>
      <c r="N2719" s="72">
        <v>3.9830000000000001</v>
      </c>
      <c r="O2719" s="73">
        <v>38722</v>
      </c>
      <c r="P2719" s="72">
        <v>3.923</v>
      </c>
      <c r="Q2719" s="73"/>
      <c r="S2719" s="73">
        <v>38730</v>
      </c>
      <c r="T2719" s="72">
        <v>4.0060000000000002</v>
      </c>
      <c r="U2719" s="73">
        <v>39041</v>
      </c>
      <c r="V2719" s="72">
        <v>3.7850000000000001</v>
      </c>
      <c r="W2719" s="73">
        <v>39351</v>
      </c>
      <c r="X2719" s="72">
        <v>4.3890000000000002</v>
      </c>
      <c r="Y2719" s="73"/>
    </row>
    <row r="2720" spans="4:25">
      <c r="D2720" s="83" t="e">
        <f t="shared" si="42"/>
        <v>#DIV/0!</v>
      </c>
      <c r="E2720" s="72">
        <f>ROW()</f>
        <v>2720</v>
      </c>
      <c r="K2720" s="73">
        <v>38723</v>
      </c>
      <c r="L2720" s="72">
        <v>3.76</v>
      </c>
      <c r="M2720" s="73">
        <v>38720</v>
      </c>
      <c r="N2720" s="72">
        <v>4.0209999999999999</v>
      </c>
      <c r="O2720" s="73">
        <v>38723</v>
      </c>
      <c r="P2720" s="72">
        <v>3.9020000000000001</v>
      </c>
      <c r="Q2720" s="73"/>
      <c r="S2720" s="73">
        <v>38733</v>
      </c>
      <c r="T2720" s="72">
        <v>3.9210000000000003</v>
      </c>
      <c r="U2720" s="73">
        <v>39042</v>
      </c>
      <c r="V2720" s="72">
        <v>3.8050000000000002</v>
      </c>
      <c r="W2720" s="73">
        <v>39352</v>
      </c>
      <c r="X2720" s="72">
        <v>4.3940000000000001</v>
      </c>
      <c r="Y2720" s="73"/>
    </row>
    <row r="2721" spans="4:25">
      <c r="D2721" s="83" t="e">
        <f t="shared" si="42"/>
        <v>#DIV/0!</v>
      </c>
      <c r="E2721" s="72">
        <f>ROW()</f>
        <v>2721</v>
      </c>
      <c r="K2721" s="73">
        <v>38726</v>
      </c>
      <c r="L2721" s="72">
        <v>3.7199999999999998</v>
      </c>
      <c r="M2721" s="73">
        <v>38721</v>
      </c>
      <c r="N2721" s="72">
        <v>3.9350000000000001</v>
      </c>
      <c r="O2721" s="73">
        <v>38726</v>
      </c>
      <c r="P2721" s="72">
        <v>3.8769999999999998</v>
      </c>
      <c r="Q2721" s="73"/>
      <c r="S2721" s="73">
        <v>38734</v>
      </c>
      <c r="T2721" s="72">
        <v>3.9279999999999999</v>
      </c>
      <c r="U2721" s="73">
        <v>39043</v>
      </c>
      <c r="V2721" s="72">
        <v>3.81</v>
      </c>
      <c r="W2721" s="73">
        <v>39353</v>
      </c>
      <c r="X2721" s="72">
        <v>4.3849999999999998</v>
      </c>
      <c r="Y2721" s="73"/>
    </row>
    <row r="2722" spans="4:25">
      <c r="D2722" s="83" t="e">
        <f t="shared" si="42"/>
        <v>#DIV/0!</v>
      </c>
      <c r="E2722" s="72">
        <f>ROW()</f>
        <v>2722</v>
      </c>
      <c r="K2722" s="73">
        <v>38727</v>
      </c>
      <c r="L2722" s="72">
        <v>3.69</v>
      </c>
      <c r="M2722" s="73">
        <v>38722</v>
      </c>
      <c r="N2722" s="72">
        <v>3.8769999999999998</v>
      </c>
      <c r="O2722" s="73">
        <v>38727</v>
      </c>
      <c r="P2722" s="72">
        <v>3.8209999999999997</v>
      </c>
      <c r="Q2722" s="73"/>
      <c r="S2722" s="73">
        <v>38735</v>
      </c>
      <c r="T2722" s="72">
        <v>3.9249999999999998</v>
      </c>
      <c r="U2722" s="73">
        <v>39044</v>
      </c>
      <c r="V2722" s="72">
        <v>3.8050000000000002</v>
      </c>
      <c r="W2722" s="73">
        <v>39356</v>
      </c>
      <c r="X2722" s="72">
        <v>4.3849999999999998</v>
      </c>
      <c r="Y2722" s="73"/>
    </row>
    <row r="2723" spans="4:25">
      <c r="D2723" s="83" t="e">
        <f t="shared" si="42"/>
        <v>#DIV/0!</v>
      </c>
      <c r="E2723" s="72">
        <f>ROW()</f>
        <v>2723</v>
      </c>
      <c r="K2723" s="73">
        <v>38728</v>
      </c>
      <c r="L2723" s="72">
        <v>3.7</v>
      </c>
      <c r="M2723" s="73">
        <v>38723</v>
      </c>
      <c r="N2723" s="72">
        <v>3.8479999999999999</v>
      </c>
      <c r="O2723" s="73">
        <v>38728</v>
      </c>
      <c r="P2723" s="72">
        <v>3.8519999999999999</v>
      </c>
      <c r="Q2723" s="73"/>
      <c r="S2723" s="73">
        <v>38736</v>
      </c>
      <c r="T2723" s="72">
        <v>3.9180000000000001</v>
      </c>
      <c r="U2723" s="73">
        <v>39045</v>
      </c>
      <c r="V2723" s="72">
        <v>3.8129999999999997</v>
      </c>
      <c r="W2723" s="73">
        <v>39357</v>
      </c>
      <c r="X2723" s="72">
        <v>4.3380000000000001</v>
      </c>
      <c r="Y2723" s="73"/>
    </row>
    <row r="2724" spans="4:25">
      <c r="D2724" s="83" t="e">
        <f t="shared" si="42"/>
        <v>#DIV/0!</v>
      </c>
      <c r="E2724" s="72">
        <f>ROW()</f>
        <v>2724</v>
      </c>
      <c r="K2724" s="73">
        <v>38729</v>
      </c>
      <c r="L2724" s="72">
        <v>3.66</v>
      </c>
      <c r="M2724" s="73">
        <v>38726</v>
      </c>
      <c r="N2724" s="72">
        <v>3.8109999999999999</v>
      </c>
      <c r="O2724" s="73">
        <v>38729</v>
      </c>
      <c r="P2724" s="72">
        <v>3.859</v>
      </c>
      <c r="Q2724" s="73"/>
      <c r="S2724" s="73">
        <v>38737</v>
      </c>
      <c r="T2724" s="72">
        <v>3.9550000000000001</v>
      </c>
      <c r="U2724" s="73">
        <v>39048</v>
      </c>
      <c r="V2724" s="72">
        <v>3.8129999999999997</v>
      </c>
      <c r="W2724" s="73">
        <v>39358</v>
      </c>
      <c r="X2724" s="72">
        <v>4.335</v>
      </c>
    </row>
    <row r="2725" spans="4:25">
      <c r="D2725" s="83" t="e">
        <f t="shared" si="42"/>
        <v>#DIV/0!</v>
      </c>
      <c r="E2725" s="72">
        <f>ROW()</f>
        <v>2725</v>
      </c>
      <c r="K2725" s="73">
        <v>38730</v>
      </c>
      <c r="L2725" s="72">
        <v>3.7</v>
      </c>
      <c r="M2725" s="73">
        <v>38727</v>
      </c>
      <c r="N2725" s="72">
        <v>3.77</v>
      </c>
      <c r="O2725" s="73">
        <v>38730</v>
      </c>
      <c r="P2725" s="72">
        <v>3.867</v>
      </c>
      <c r="Q2725" s="73"/>
      <c r="S2725" s="73">
        <v>38740</v>
      </c>
      <c r="T2725" s="72">
        <v>3.9470000000000001</v>
      </c>
      <c r="U2725" s="73">
        <v>39049</v>
      </c>
      <c r="V2725" s="72">
        <v>3.8079999999999998</v>
      </c>
      <c r="W2725" s="73">
        <v>39359</v>
      </c>
      <c r="X2725" s="72">
        <v>4.3049999999999997</v>
      </c>
    </row>
    <row r="2726" spans="4:25">
      <c r="D2726" s="83" t="e">
        <f t="shared" si="42"/>
        <v>#DIV/0!</v>
      </c>
      <c r="E2726" s="72">
        <f>ROW()</f>
        <v>2726</v>
      </c>
      <c r="K2726" s="73">
        <v>38733</v>
      </c>
      <c r="L2726" s="72">
        <v>3.57</v>
      </c>
      <c r="M2726" s="73">
        <v>38728</v>
      </c>
      <c r="N2726" s="72">
        <v>3.7930000000000001</v>
      </c>
      <c r="O2726" s="73">
        <v>38733</v>
      </c>
      <c r="P2726" s="72">
        <v>3.76</v>
      </c>
      <c r="Q2726" s="73"/>
      <c r="S2726" s="73">
        <v>38741</v>
      </c>
      <c r="T2726" s="72">
        <v>3.92</v>
      </c>
      <c r="U2726" s="73">
        <v>39050</v>
      </c>
      <c r="V2726" s="72">
        <v>3.7829999999999999</v>
      </c>
      <c r="W2726" s="73">
        <v>39360</v>
      </c>
      <c r="X2726" s="72">
        <v>4.2780000000000005</v>
      </c>
    </row>
    <row r="2727" spans="4:25">
      <c r="D2727" s="83" t="e">
        <f t="shared" si="42"/>
        <v>#DIV/0!</v>
      </c>
      <c r="E2727" s="72">
        <f>ROW()</f>
        <v>2727</v>
      </c>
      <c r="K2727" s="73">
        <v>38734</v>
      </c>
      <c r="L2727" s="72">
        <v>3.64</v>
      </c>
      <c r="M2727" s="73">
        <v>38729</v>
      </c>
      <c r="N2727" s="72">
        <v>3.786</v>
      </c>
      <c r="O2727" s="73">
        <v>38734</v>
      </c>
      <c r="P2727" s="72">
        <v>3.7829999999999999</v>
      </c>
      <c r="Q2727" s="73"/>
      <c r="S2727" s="73">
        <v>38742</v>
      </c>
      <c r="T2727" s="72">
        <v>3.9630000000000001</v>
      </c>
      <c r="U2727" s="73">
        <v>39051</v>
      </c>
      <c r="V2727" s="72">
        <v>3.7949999999999999</v>
      </c>
      <c r="W2727" s="73">
        <v>39363</v>
      </c>
      <c r="X2727" s="72">
        <v>4.2880000000000003</v>
      </c>
    </row>
    <row r="2728" spans="4:25">
      <c r="D2728" s="83" t="e">
        <f t="shared" si="42"/>
        <v>#DIV/0!</v>
      </c>
      <c r="E2728" s="72">
        <f>ROW()</f>
        <v>2728</v>
      </c>
      <c r="K2728" s="73">
        <v>38735</v>
      </c>
      <c r="L2728" s="72">
        <v>3.66</v>
      </c>
      <c r="M2728" s="73">
        <v>38730</v>
      </c>
      <c r="N2728" s="72">
        <v>3.8029999999999999</v>
      </c>
      <c r="O2728" s="73">
        <v>38735</v>
      </c>
      <c r="P2728" s="72">
        <v>3.8090000000000002</v>
      </c>
      <c r="Q2728" s="73"/>
      <c r="S2728" s="73">
        <v>38743</v>
      </c>
      <c r="T2728" s="72">
        <v>4.0110000000000001</v>
      </c>
      <c r="U2728" s="73">
        <v>39052</v>
      </c>
      <c r="V2728" s="72">
        <v>3.73</v>
      </c>
      <c r="W2728" s="73">
        <v>39364</v>
      </c>
      <c r="X2728" s="72">
        <v>4.2830000000000004</v>
      </c>
    </row>
    <row r="2729" spans="4:25">
      <c r="D2729" s="83" t="e">
        <f t="shared" si="42"/>
        <v>#DIV/0!</v>
      </c>
      <c r="E2729" s="72">
        <f>ROW()</f>
        <v>2729</v>
      </c>
      <c r="K2729" s="73">
        <v>38736</v>
      </c>
      <c r="L2729" s="72">
        <v>3.65</v>
      </c>
      <c r="M2729" s="73">
        <v>38733</v>
      </c>
      <c r="N2729" s="72">
        <v>3.6959999999999997</v>
      </c>
      <c r="O2729" s="73">
        <v>38736</v>
      </c>
      <c r="P2729" s="72">
        <v>3.7759999999999998</v>
      </c>
      <c r="Q2729" s="73"/>
      <c r="S2729" s="73">
        <v>38744</v>
      </c>
      <c r="T2729" s="72">
        <v>4.0430000000000001</v>
      </c>
      <c r="U2729" s="73">
        <v>39055</v>
      </c>
      <c r="V2729" s="72">
        <v>3.681</v>
      </c>
      <c r="W2729" s="73">
        <v>39365</v>
      </c>
      <c r="X2729" s="72">
        <v>4.2780000000000005</v>
      </c>
    </row>
    <row r="2730" spans="4:25">
      <c r="D2730" s="83" t="e">
        <f t="shared" si="42"/>
        <v>#DIV/0!</v>
      </c>
      <c r="E2730" s="72">
        <f>ROW()</f>
        <v>2730</v>
      </c>
      <c r="K2730" s="73">
        <v>38737</v>
      </c>
      <c r="L2730" s="72">
        <v>3.7</v>
      </c>
      <c r="M2730" s="73">
        <v>38734</v>
      </c>
      <c r="N2730" s="72">
        <v>3.742</v>
      </c>
      <c r="O2730" s="73">
        <v>38737</v>
      </c>
      <c r="P2730" s="72">
        <v>3.8209999999999997</v>
      </c>
      <c r="Q2730" s="73"/>
      <c r="S2730" s="73">
        <v>38747</v>
      </c>
      <c r="T2730" s="72">
        <v>4.0430000000000001</v>
      </c>
      <c r="U2730" s="73">
        <v>39056</v>
      </c>
      <c r="V2730" s="72">
        <v>3.6909999999999998</v>
      </c>
      <c r="W2730" s="73">
        <v>39366</v>
      </c>
      <c r="X2730" s="72">
        <v>4.2889999999999997</v>
      </c>
    </row>
    <row r="2731" spans="4:25">
      <c r="D2731" s="83" t="e">
        <f t="shared" si="42"/>
        <v>#DIV/0!</v>
      </c>
      <c r="E2731" s="72">
        <f>ROW()</f>
        <v>2731</v>
      </c>
      <c r="K2731" s="73">
        <v>38740</v>
      </c>
      <c r="L2731" s="72">
        <v>3.7</v>
      </c>
      <c r="M2731" s="73">
        <v>38735</v>
      </c>
      <c r="N2731" s="72">
        <v>3.758</v>
      </c>
      <c r="O2731" s="73">
        <v>38740</v>
      </c>
      <c r="P2731" s="72">
        <v>3.8149999999999999</v>
      </c>
      <c r="Q2731" s="73"/>
      <c r="S2731" s="73">
        <v>38748</v>
      </c>
      <c r="T2731" s="72">
        <v>4.0430000000000001</v>
      </c>
      <c r="U2731" s="73">
        <v>39057</v>
      </c>
      <c r="V2731" s="72">
        <v>3.7109999999999999</v>
      </c>
      <c r="W2731" s="73">
        <v>39367</v>
      </c>
      <c r="X2731" s="72">
        <v>4.2699999999999996</v>
      </c>
    </row>
    <row r="2732" spans="4:25">
      <c r="D2732" s="83" t="e">
        <f t="shared" si="42"/>
        <v>#DIV/0!</v>
      </c>
      <c r="E2732" s="72">
        <f>ROW()</f>
        <v>2732</v>
      </c>
      <c r="K2732" s="73">
        <v>38741</v>
      </c>
      <c r="L2732" s="72">
        <v>3.68</v>
      </c>
      <c r="M2732" s="73">
        <v>38736</v>
      </c>
      <c r="N2732" s="72">
        <v>3.734</v>
      </c>
      <c r="O2732" s="73">
        <v>38741</v>
      </c>
      <c r="P2732" s="72">
        <v>3.7850000000000001</v>
      </c>
      <c r="Q2732" s="73"/>
      <c r="S2732" s="73">
        <v>38749</v>
      </c>
      <c r="T2732" s="72">
        <v>4.0810000000000004</v>
      </c>
      <c r="U2732" s="73">
        <v>39058</v>
      </c>
      <c r="V2732" s="72">
        <v>3.7429999999999999</v>
      </c>
      <c r="W2732" s="73">
        <v>39370</v>
      </c>
      <c r="X2732" s="72">
        <v>4.3250000000000002</v>
      </c>
    </row>
    <row r="2733" spans="4:25">
      <c r="D2733" s="83" t="e">
        <f t="shared" si="42"/>
        <v>#DIV/0!</v>
      </c>
      <c r="E2733" s="72">
        <f>ROW()</f>
        <v>2733</v>
      </c>
      <c r="K2733" s="73">
        <v>38742</v>
      </c>
      <c r="L2733" s="72">
        <v>3.7199999999999998</v>
      </c>
      <c r="M2733" s="73">
        <v>38737</v>
      </c>
      <c r="N2733" s="72">
        <v>3.774</v>
      </c>
      <c r="O2733" s="73">
        <v>38742</v>
      </c>
      <c r="P2733" s="72">
        <v>3.835</v>
      </c>
      <c r="Q2733" s="73"/>
      <c r="S2733" s="73">
        <v>38750</v>
      </c>
      <c r="T2733" s="72">
        <v>4.13</v>
      </c>
      <c r="U2733" s="73">
        <v>39059</v>
      </c>
      <c r="V2733" s="72">
        <v>3.754</v>
      </c>
      <c r="W2733" s="73">
        <v>39371</v>
      </c>
      <c r="X2733" s="72">
        <v>4.3010000000000002</v>
      </c>
    </row>
    <row r="2734" spans="4:25">
      <c r="D2734" s="83" t="e">
        <f t="shared" si="42"/>
        <v>#DIV/0!</v>
      </c>
      <c r="E2734" s="72">
        <f>ROW()</f>
        <v>2734</v>
      </c>
      <c r="K2734" s="73">
        <v>38743</v>
      </c>
      <c r="L2734" s="72">
        <v>3.76</v>
      </c>
      <c r="M2734" s="73">
        <v>38740</v>
      </c>
      <c r="N2734" s="72">
        <v>3.766</v>
      </c>
      <c r="O2734" s="73">
        <v>38743</v>
      </c>
      <c r="P2734" s="72">
        <v>3.8769999999999998</v>
      </c>
      <c r="Q2734" s="73"/>
      <c r="S2734" s="73">
        <v>38751</v>
      </c>
      <c r="T2734" s="72">
        <v>4.1159999999999997</v>
      </c>
      <c r="U2734" s="73">
        <v>39062</v>
      </c>
      <c r="V2734" s="72">
        <v>3.8279999999999998</v>
      </c>
      <c r="W2734" s="73">
        <v>39372</v>
      </c>
      <c r="X2734" s="72">
        <v>4.3029999999999999</v>
      </c>
    </row>
    <row r="2735" spans="4:25">
      <c r="D2735" s="83" t="e">
        <f t="shared" si="42"/>
        <v>#DIV/0!</v>
      </c>
      <c r="E2735" s="72">
        <f>ROW()</f>
        <v>2735</v>
      </c>
      <c r="K2735" s="73">
        <v>38744</v>
      </c>
      <c r="L2735" s="72">
        <v>3.74</v>
      </c>
      <c r="M2735" s="73">
        <v>38741</v>
      </c>
      <c r="N2735" s="72">
        <v>3.742</v>
      </c>
      <c r="O2735" s="73">
        <v>38744</v>
      </c>
      <c r="P2735" s="72">
        <v>3.8919999999999999</v>
      </c>
      <c r="Q2735" s="73"/>
      <c r="S2735" s="73">
        <v>38754</v>
      </c>
      <c r="T2735" s="72">
        <v>4.0869999999999997</v>
      </c>
      <c r="U2735" s="73">
        <v>39063</v>
      </c>
      <c r="V2735" s="72">
        <v>3.8109999999999999</v>
      </c>
      <c r="W2735" s="73">
        <v>39373</v>
      </c>
      <c r="X2735" s="72">
        <v>4.16</v>
      </c>
    </row>
    <row r="2736" spans="4:25">
      <c r="D2736" s="83" t="e">
        <f t="shared" si="42"/>
        <v>#DIV/0!</v>
      </c>
      <c r="E2736" s="72">
        <f>ROW()</f>
        <v>2736</v>
      </c>
      <c r="K2736" s="73">
        <v>38747</v>
      </c>
      <c r="L2736" s="72">
        <v>3.74</v>
      </c>
      <c r="M2736" s="73">
        <v>38742</v>
      </c>
      <c r="N2736" s="72">
        <v>3.7880000000000003</v>
      </c>
      <c r="O2736" s="73">
        <v>38747</v>
      </c>
      <c r="P2736" s="72">
        <v>3.8919999999999999</v>
      </c>
      <c r="Q2736" s="73"/>
      <c r="S2736" s="73">
        <v>38755</v>
      </c>
      <c r="T2736" s="72">
        <v>4.0759999999999996</v>
      </c>
      <c r="U2736" s="73">
        <v>39064</v>
      </c>
      <c r="V2736" s="72">
        <v>3.762</v>
      </c>
      <c r="W2736" s="73">
        <v>39374</v>
      </c>
      <c r="X2736" s="72">
        <v>4.16</v>
      </c>
    </row>
    <row r="2737" spans="4:24">
      <c r="D2737" s="83" t="e">
        <f t="shared" si="42"/>
        <v>#DIV/0!</v>
      </c>
      <c r="E2737" s="72">
        <f>ROW()</f>
        <v>2737</v>
      </c>
      <c r="K2737" s="73">
        <v>38748</v>
      </c>
      <c r="L2737" s="72">
        <v>3.74</v>
      </c>
      <c r="M2737" s="73">
        <v>38743</v>
      </c>
      <c r="N2737" s="72">
        <v>3.8220000000000001</v>
      </c>
      <c r="O2737" s="73">
        <v>38748</v>
      </c>
      <c r="P2737" s="72">
        <v>3.8919999999999999</v>
      </c>
      <c r="Q2737" s="73"/>
      <c r="S2737" s="73">
        <v>38756</v>
      </c>
      <c r="T2737" s="72">
        <v>4.0759999999999996</v>
      </c>
      <c r="U2737" s="73">
        <v>39065</v>
      </c>
      <c r="V2737" s="72">
        <v>3.8279999999999998</v>
      </c>
      <c r="W2737" s="73">
        <v>39377</v>
      </c>
      <c r="X2737" s="72">
        <v>3.8570000000000002</v>
      </c>
    </row>
    <row r="2738" spans="4:24">
      <c r="D2738" s="83" t="e">
        <f t="shared" si="42"/>
        <v>#DIV/0!</v>
      </c>
      <c r="E2738" s="72">
        <f>ROW()</f>
        <v>2738</v>
      </c>
      <c r="K2738" s="73">
        <v>38749</v>
      </c>
      <c r="L2738" s="72">
        <v>3.76</v>
      </c>
      <c r="M2738" s="73">
        <v>38744</v>
      </c>
      <c r="N2738" s="72">
        <v>3.827</v>
      </c>
      <c r="O2738" s="73">
        <v>38749</v>
      </c>
      <c r="P2738" s="72">
        <v>3.9290000000000003</v>
      </c>
      <c r="Q2738" s="73"/>
      <c r="S2738" s="73">
        <v>38757</v>
      </c>
      <c r="T2738" s="72">
        <v>4.1310000000000002</v>
      </c>
      <c r="U2738" s="73">
        <v>39066</v>
      </c>
      <c r="V2738" s="72">
        <v>3.843</v>
      </c>
      <c r="W2738" s="73">
        <v>39378</v>
      </c>
      <c r="X2738" s="72">
        <v>3.9740000000000002</v>
      </c>
    </row>
    <row r="2739" spans="4:24">
      <c r="D2739" s="83" t="e">
        <f t="shared" si="42"/>
        <v>#DIV/0!</v>
      </c>
      <c r="E2739" s="72">
        <f>ROW()</f>
        <v>2739</v>
      </c>
      <c r="K2739" s="73">
        <v>38750</v>
      </c>
      <c r="L2739" s="72">
        <v>3.83</v>
      </c>
      <c r="M2739" s="73">
        <v>38747</v>
      </c>
      <c r="N2739" s="72">
        <v>3.827</v>
      </c>
      <c r="O2739" s="73">
        <v>38750</v>
      </c>
      <c r="P2739" s="72">
        <v>3.99</v>
      </c>
      <c r="Q2739" s="73"/>
      <c r="S2739" s="73">
        <v>38758</v>
      </c>
      <c r="T2739" s="72">
        <v>4.1379999999999999</v>
      </c>
      <c r="U2739" s="73">
        <v>39069</v>
      </c>
      <c r="V2739" s="72">
        <v>3.8239999999999998</v>
      </c>
      <c r="W2739" s="73">
        <v>39379</v>
      </c>
      <c r="X2739" s="72">
        <v>3.9809999999999999</v>
      </c>
    </row>
    <row r="2740" spans="4:24">
      <c r="D2740" s="83" t="e">
        <f t="shared" si="42"/>
        <v>#DIV/0!</v>
      </c>
      <c r="E2740" s="72">
        <f>ROW()</f>
        <v>2740</v>
      </c>
      <c r="K2740" s="73">
        <v>38751</v>
      </c>
      <c r="L2740" s="72">
        <v>3.82</v>
      </c>
      <c r="M2740" s="73">
        <v>38748</v>
      </c>
      <c r="N2740" s="72">
        <v>3.827</v>
      </c>
      <c r="O2740" s="73">
        <v>38751</v>
      </c>
      <c r="P2740" s="72">
        <v>3.972</v>
      </c>
      <c r="Q2740" s="73"/>
      <c r="S2740" s="73">
        <v>38761</v>
      </c>
      <c r="T2740" s="72">
        <v>4.1989999999999998</v>
      </c>
      <c r="U2740" s="73">
        <v>39070</v>
      </c>
      <c r="V2740" s="72">
        <v>3.8260000000000001</v>
      </c>
      <c r="W2740" s="73">
        <v>39380</v>
      </c>
      <c r="X2740" s="72">
        <v>3.9020000000000001</v>
      </c>
    </row>
    <row r="2741" spans="4:24">
      <c r="D2741" s="83" t="e">
        <f t="shared" si="42"/>
        <v>#DIV/0!</v>
      </c>
      <c r="E2741" s="72">
        <f>ROW()</f>
        <v>2741</v>
      </c>
      <c r="K2741" s="73">
        <v>38754</v>
      </c>
      <c r="L2741" s="72">
        <v>3.85</v>
      </c>
      <c r="M2741" s="73">
        <v>38749</v>
      </c>
      <c r="N2741" s="72">
        <v>3.8410000000000002</v>
      </c>
      <c r="O2741" s="73">
        <v>38754</v>
      </c>
      <c r="P2741" s="72">
        <v>3.9699999999999998</v>
      </c>
      <c r="Q2741" s="73"/>
      <c r="S2741" s="73">
        <v>38762</v>
      </c>
      <c r="T2741" s="72">
        <v>4.2549999999999999</v>
      </c>
      <c r="U2741" s="73">
        <v>39071</v>
      </c>
      <c r="V2741" s="72">
        <v>3.8239999999999998</v>
      </c>
      <c r="W2741" s="73">
        <v>39381</v>
      </c>
      <c r="X2741" s="72">
        <v>3.9050000000000002</v>
      </c>
    </row>
    <row r="2742" spans="4:24">
      <c r="D2742" s="83" t="e">
        <f t="shared" si="42"/>
        <v>#DIV/0!</v>
      </c>
      <c r="E2742" s="72">
        <f>ROW()</f>
        <v>2742</v>
      </c>
      <c r="K2742" s="73">
        <v>38755</v>
      </c>
      <c r="L2742" s="72">
        <v>3.84</v>
      </c>
      <c r="M2742" s="73">
        <v>38750</v>
      </c>
      <c r="N2742" s="72">
        <v>3.9</v>
      </c>
      <c r="O2742" s="73">
        <v>38755</v>
      </c>
      <c r="P2742" s="72">
        <v>3.9590000000000001</v>
      </c>
      <c r="Q2742" s="73"/>
      <c r="S2742" s="73">
        <v>38763</v>
      </c>
      <c r="T2742" s="72">
        <v>4.2830000000000004</v>
      </c>
      <c r="U2742" s="73">
        <v>39072</v>
      </c>
      <c r="V2742" s="72">
        <v>3.8239999999999998</v>
      </c>
      <c r="W2742" s="73">
        <v>39384</v>
      </c>
      <c r="X2742" s="72">
        <v>3.8580000000000001</v>
      </c>
    </row>
    <row r="2743" spans="4:24">
      <c r="D2743" s="83" t="e">
        <f t="shared" si="42"/>
        <v>#DIV/0!</v>
      </c>
      <c r="E2743" s="72">
        <f>ROW()</f>
        <v>2743</v>
      </c>
      <c r="K2743" s="73">
        <v>38756</v>
      </c>
      <c r="L2743" s="72">
        <v>3.93</v>
      </c>
      <c r="M2743" s="73">
        <v>38751</v>
      </c>
      <c r="N2743" s="72">
        <v>3.887</v>
      </c>
      <c r="O2743" s="73">
        <v>38756</v>
      </c>
      <c r="P2743" s="72">
        <v>3.9980000000000002</v>
      </c>
      <c r="Q2743" s="73"/>
      <c r="S2743" s="73">
        <v>38764</v>
      </c>
      <c r="T2743" s="72">
        <v>4.2590000000000003</v>
      </c>
      <c r="U2743" s="73">
        <v>39073</v>
      </c>
      <c r="V2743" s="72">
        <v>3.7269999999999999</v>
      </c>
      <c r="W2743" s="73">
        <v>39385</v>
      </c>
      <c r="X2743" s="72">
        <v>3.8769999999999998</v>
      </c>
    </row>
    <row r="2744" spans="4:24">
      <c r="D2744" s="83" t="e">
        <f t="shared" si="42"/>
        <v>#DIV/0!</v>
      </c>
      <c r="E2744" s="72">
        <f>ROW()</f>
        <v>2744</v>
      </c>
      <c r="K2744" s="73">
        <v>38757</v>
      </c>
      <c r="L2744" s="72">
        <v>4</v>
      </c>
      <c r="M2744" s="73">
        <v>38754</v>
      </c>
      <c r="N2744" s="72">
        <v>3.879</v>
      </c>
      <c r="O2744" s="73">
        <v>38757</v>
      </c>
      <c r="P2744" s="72">
        <v>4.0789999999999997</v>
      </c>
      <c r="Q2744" s="73"/>
      <c r="S2744" s="73">
        <v>38765</v>
      </c>
      <c r="T2744" s="72">
        <v>4.25</v>
      </c>
      <c r="U2744" s="73">
        <v>39076</v>
      </c>
      <c r="V2744" s="72">
        <v>3.7269999999999999</v>
      </c>
      <c r="W2744" s="73">
        <v>39386</v>
      </c>
      <c r="X2744" s="72">
        <v>3.8970000000000002</v>
      </c>
    </row>
    <row r="2745" spans="4:24">
      <c r="D2745" s="83" t="e">
        <f t="shared" si="42"/>
        <v>#DIV/0!</v>
      </c>
      <c r="E2745" s="72">
        <f>ROW()</f>
        <v>2745</v>
      </c>
      <c r="K2745" s="73">
        <v>38758</v>
      </c>
      <c r="L2745" s="72">
        <v>4.08</v>
      </c>
      <c r="M2745" s="73">
        <v>38755</v>
      </c>
      <c r="N2745" s="72">
        <v>3.8849999999999998</v>
      </c>
      <c r="O2745" s="73">
        <v>38758</v>
      </c>
      <c r="P2745" s="72">
        <v>4.1029999999999998</v>
      </c>
      <c r="Q2745" s="73"/>
      <c r="S2745" s="73">
        <v>38768</v>
      </c>
      <c r="T2745" s="72">
        <v>4.17</v>
      </c>
      <c r="U2745" s="73">
        <v>39077</v>
      </c>
      <c r="V2745" s="72">
        <v>3.7269999999999999</v>
      </c>
      <c r="W2745" s="73">
        <v>39387</v>
      </c>
      <c r="X2745" s="72">
        <v>3.9050000000000002</v>
      </c>
    </row>
    <row r="2746" spans="4:24">
      <c r="D2746" s="83" t="e">
        <f t="shared" si="42"/>
        <v>#DIV/0!</v>
      </c>
      <c r="E2746" s="72">
        <f>ROW()</f>
        <v>2746</v>
      </c>
      <c r="K2746" s="73">
        <v>38761</v>
      </c>
      <c r="L2746" s="72">
        <v>4.07</v>
      </c>
      <c r="M2746" s="73">
        <v>38756</v>
      </c>
      <c r="N2746" s="72">
        <v>3.9379999999999997</v>
      </c>
      <c r="O2746" s="73">
        <v>38761</v>
      </c>
      <c r="P2746" s="72">
        <v>4.1440000000000001</v>
      </c>
      <c r="Q2746" s="73"/>
      <c r="S2746" s="73">
        <v>38769</v>
      </c>
      <c r="T2746" s="72">
        <v>4.1390000000000002</v>
      </c>
      <c r="U2746" s="73">
        <v>39078</v>
      </c>
      <c r="V2746" s="72">
        <v>3.7269999999999999</v>
      </c>
      <c r="W2746" s="73">
        <v>39388</v>
      </c>
      <c r="X2746" s="72">
        <v>3.778</v>
      </c>
    </row>
    <row r="2747" spans="4:24">
      <c r="D2747" s="83" t="e">
        <f t="shared" si="42"/>
        <v>#DIV/0!</v>
      </c>
      <c r="E2747" s="72">
        <f>ROW()</f>
        <v>2747</v>
      </c>
      <c r="K2747" s="73">
        <v>38762</v>
      </c>
      <c r="L2747" s="72">
        <v>4.09</v>
      </c>
      <c r="M2747" s="73">
        <v>38757</v>
      </c>
      <c r="N2747" s="72">
        <v>4.04</v>
      </c>
      <c r="O2747" s="73">
        <v>38762</v>
      </c>
      <c r="P2747" s="72">
        <v>4.1749999999999998</v>
      </c>
      <c r="Q2747" s="73"/>
      <c r="S2747" s="73">
        <v>38770</v>
      </c>
      <c r="T2747" s="72">
        <v>4.1630000000000003</v>
      </c>
      <c r="U2747" s="73">
        <v>39079</v>
      </c>
      <c r="V2747" s="72">
        <v>3.7050000000000001</v>
      </c>
      <c r="W2747" s="73">
        <v>39391</v>
      </c>
      <c r="X2747" s="72">
        <v>3.669</v>
      </c>
    </row>
    <row r="2748" spans="4:24">
      <c r="D2748" s="83" t="e">
        <f t="shared" si="42"/>
        <v>#DIV/0!</v>
      </c>
      <c r="E2748" s="72">
        <f>ROW()</f>
        <v>2748</v>
      </c>
      <c r="K2748" s="73">
        <v>38763</v>
      </c>
      <c r="L2748" s="72">
        <v>4.12</v>
      </c>
      <c r="M2748" s="73">
        <v>38758</v>
      </c>
      <c r="N2748" s="72">
        <v>4.0880000000000001</v>
      </c>
      <c r="O2748" s="73">
        <v>38763</v>
      </c>
      <c r="P2748" s="72">
        <v>4.1989999999999998</v>
      </c>
      <c r="Q2748" s="73"/>
      <c r="S2748" s="73">
        <v>38771</v>
      </c>
      <c r="T2748" s="72">
        <v>4.1040000000000001</v>
      </c>
      <c r="U2748" s="73">
        <v>39080</v>
      </c>
      <c r="V2748" s="72">
        <v>3.7160000000000002</v>
      </c>
      <c r="W2748" s="73">
        <v>39392</v>
      </c>
      <c r="X2748" s="72">
        <v>3.665</v>
      </c>
    </row>
    <row r="2749" spans="4:24">
      <c r="D2749" s="83" t="e">
        <f t="shared" si="42"/>
        <v>#DIV/0!</v>
      </c>
      <c r="E2749" s="72">
        <f>ROW()</f>
        <v>2749</v>
      </c>
      <c r="K2749" s="73">
        <v>38764</v>
      </c>
      <c r="L2749" s="72">
        <v>4.07</v>
      </c>
      <c r="M2749" s="73">
        <v>38761</v>
      </c>
      <c r="N2749" s="72">
        <v>4.1100000000000003</v>
      </c>
      <c r="O2749" s="73">
        <v>38764</v>
      </c>
      <c r="P2749" s="72">
        <v>4.173</v>
      </c>
      <c r="Q2749" s="73"/>
      <c r="S2749" s="73">
        <v>38772</v>
      </c>
      <c r="T2749" s="72">
        <v>4.13</v>
      </c>
      <c r="U2749" s="73">
        <v>39083</v>
      </c>
      <c r="V2749" s="72">
        <v>3.7160000000000002</v>
      </c>
      <c r="W2749" s="73">
        <v>39393</v>
      </c>
      <c r="X2749" s="72">
        <v>3.6080000000000001</v>
      </c>
    </row>
    <row r="2750" spans="4:24">
      <c r="D2750" s="83" t="e">
        <f t="shared" si="42"/>
        <v>#DIV/0!</v>
      </c>
      <c r="E2750" s="72">
        <f>ROW()</f>
        <v>2750</v>
      </c>
      <c r="K2750" s="73">
        <v>38765</v>
      </c>
      <c r="L2750" s="72">
        <v>4.05</v>
      </c>
      <c r="M2750" s="73">
        <v>38762</v>
      </c>
      <c r="N2750" s="72">
        <v>4.1319999999999997</v>
      </c>
      <c r="O2750" s="73">
        <v>38765</v>
      </c>
      <c r="P2750" s="72">
        <v>4.1539999999999999</v>
      </c>
      <c r="Q2750" s="73"/>
      <c r="S2750" s="73">
        <v>38775</v>
      </c>
      <c r="T2750" s="72">
        <v>4.1719999999999997</v>
      </c>
      <c r="U2750" s="73">
        <v>39084</v>
      </c>
      <c r="V2750" s="72">
        <v>3.7240000000000002</v>
      </c>
      <c r="W2750" s="73">
        <v>39394</v>
      </c>
      <c r="X2750" s="72">
        <v>3.5249999999999999</v>
      </c>
    </row>
    <row r="2751" spans="4:24">
      <c r="D2751" s="83" t="e">
        <f t="shared" si="42"/>
        <v>#DIV/0!</v>
      </c>
      <c r="E2751" s="72">
        <f>ROW()</f>
        <v>2751</v>
      </c>
      <c r="K2751" s="73">
        <v>38768</v>
      </c>
      <c r="L2751" s="72">
        <v>3.99</v>
      </c>
      <c r="M2751" s="73">
        <v>38763</v>
      </c>
      <c r="N2751" s="72">
        <v>4.1479999999999997</v>
      </c>
      <c r="O2751" s="73">
        <v>38768</v>
      </c>
      <c r="P2751" s="72">
        <v>4.0549999999999997</v>
      </c>
      <c r="Q2751" s="73"/>
      <c r="S2751" s="73">
        <v>38776</v>
      </c>
      <c r="T2751" s="72">
        <v>4.1950000000000003</v>
      </c>
      <c r="U2751" s="73">
        <v>39085</v>
      </c>
      <c r="V2751" s="72">
        <v>3.7090000000000001</v>
      </c>
      <c r="W2751" s="73">
        <v>39395</v>
      </c>
      <c r="X2751" s="72">
        <v>3.4889999999999999</v>
      </c>
    </row>
    <row r="2752" spans="4:24">
      <c r="D2752" s="83" t="e">
        <f t="shared" si="42"/>
        <v>#DIV/0!</v>
      </c>
      <c r="E2752" s="72">
        <f>ROW()</f>
        <v>2752</v>
      </c>
      <c r="K2752" s="73">
        <v>38769</v>
      </c>
      <c r="L2752" s="72">
        <v>3.98</v>
      </c>
      <c r="M2752" s="73">
        <v>38764</v>
      </c>
      <c r="N2752" s="72">
        <v>4.1159999999999997</v>
      </c>
      <c r="O2752" s="73">
        <v>38769</v>
      </c>
      <c r="P2752" s="72">
        <v>4.032</v>
      </c>
      <c r="Q2752" s="73"/>
      <c r="S2752" s="73">
        <v>38777</v>
      </c>
      <c r="T2752" s="72">
        <v>4.1689999999999996</v>
      </c>
      <c r="U2752" s="73">
        <v>39086</v>
      </c>
      <c r="V2752" s="72">
        <v>3.7039999999999997</v>
      </c>
      <c r="W2752" s="73">
        <v>39398</v>
      </c>
      <c r="X2752" s="72">
        <v>3.448</v>
      </c>
    </row>
    <row r="2753" spans="4:24">
      <c r="D2753" s="83" t="e">
        <f t="shared" si="42"/>
        <v>#DIV/0!</v>
      </c>
      <c r="E2753" s="72">
        <f>ROW()</f>
        <v>2753</v>
      </c>
      <c r="K2753" s="73">
        <v>38770</v>
      </c>
      <c r="L2753" s="72">
        <v>4.04</v>
      </c>
      <c r="M2753" s="73">
        <v>38765</v>
      </c>
      <c r="N2753" s="72">
        <v>4.0890000000000004</v>
      </c>
      <c r="O2753" s="73">
        <v>38770</v>
      </c>
      <c r="P2753" s="72">
        <v>4.0640000000000001</v>
      </c>
      <c r="Q2753" s="73"/>
      <c r="S2753" s="73">
        <v>38778</v>
      </c>
      <c r="T2753" s="72">
        <v>4.1669999999999998</v>
      </c>
      <c r="U2753" s="73">
        <v>39087</v>
      </c>
      <c r="V2753" s="72">
        <v>3.6859999999999999</v>
      </c>
      <c r="W2753" s="73">
        <v>39399</v>
      </c>
      <c r="X2753" s="72">
        <v>3.4689999999999999</v>
      </c>
    </row>
    <row r="2754" spans="4:24">
      <c r="D2754" s="83" t="e">
        <f t="shared" si="42"/>
        <v>#DIV/0!</v>
      </c>
      <c r="E2754" s="72">
        <f>ROW()</f>
        <v>2754</v>
      </c>
      <c r="K2754" s="73">
        <v>38771</v>
      </c>
      <c r="L2754" s="72">
        <v>3.9699999999999998</v>
      </c>
      <c r="M2754" s="73">
        <v>38768</v>
      </c>
      <c r="N2754" s="72">
        <v>4.0140000000000002</v>
      </c>
      <c r="O2754" s="73">
        <v>38771</v>
      </c>
      <c r="P2754" s="72">
        <v>4.0179999999999998</v>
      </c>
      <c r="Q2754" s="73"/>
      <c r="S2754" s="73">
        <v>38779</v>
      </c>
      <c r="T2754" s="72">
        <v>4.2210000000000001</v>
      </c>
      <c r="U2754" s="73">
        <v>39090</v>
      </c>
      <c r="V2754" s="72">
        <v>3.706</v>
      </c>
      <c r="W2754" s="73">
        <v>39400</v>
      </c>
      <c r="X2754" s="72">
        <v>3.5670000000000002</v>
      </c>
    </row>
    <row r="2755" spans="4:24">
      <c r="D2755" s="83" t="e">
        <f t="shared" si="42"/>
        <v>#DIV/0!</v>
      </c>
      <c r="E2755" s="72">
        <f>ROW()</f>
        <v>2755</v>
      </c>
      <c r="K2755" s="73">
        <v>38772</v>
      </c>
      <c r="L2755" s="72">
        <v>3.9699999999999998</v>
      </c>
      <c r="M2755" s="73">
        <v>38769</v>
      </c>
      <c r="N2755" s="72">
        <v>3.976</v>
      </c>
      <c r="O2755" s="73">
        <v>38772</v>
      </c>
      <c r="P2755" s="72">
        <v>4.0339999999999998</v>
      </c>
      <c r="Q2755" s="73"/>
      <c r="S2755" s="73">
        <v>38782</v>
      </c>
      <c r="T2755" s="72">
        <v>4.2679999999999998</v>
      </c>
      <c r="U2755" s="73">
        <v>39091</v>
      </c>
      <c r="V2755" s="72">
        <v>3.6870000000000003</v>
      </c>
      <c r="W2755" s="73">
        <v>39401</v>
      </c>
      <c r="X2755" s="72">
        <v>3.6390000000000002</v>
      </c>
    </row>
    <row r="2756" spans="4:24">
      <c r="D2756" s="83" t="e">
        <f t="shared" si="42"/>
        <v>#DIV/0!</v>
      </c>
      <c r="E2756" s="72">
        <f>ROW()</f>
        <v>2756</v>
      </c>
      <c r="K2756" s="73">
        <v>38775</v>
      </c>
      <c r="L2756" s="72">
        <v>4.0199999999999996</v>
      </c>
      <c r="M2756" s="73">
        <v>38770</v>
      </c>
      <c r="N2756" s="72">
        <v>4.0359999999999996</v>
      </c>
      <c r="O2756" s="73">
        <v>38775</v>
      </c>
      <c r="P2756" s="72">
        <v>4.0709999999999997</v>
      </c>
      <c r="Q2756" s="73"/>
      <c r="S2756" s="73">
        <v>38783</v>
      </c>
      <c r="T2756" s="72">
        <v>4.3280000000000003</v>
      </c>
      <c r="U2756" s="73">
        <v>39092</v>
      </c>
      <c r="V2756" s="72">
        <v>3.7160000000000002</v>
      </c>
      <c r="W2756" s="73">
        <v>39402</v>
      </c>
      <c r="X2756" s="72">
        <v>3.5869999999999997</v>
      </c>
    </row>
    <row r="2757" spans="4:24">
      <c r="D2757" s="83" t="e">
        <f t="shared" si="42"/>
        <v>#DIV/0!</v>
      </c>
      <c r="E2757" s="72">
        <f>ROW()</f>
        <v>2757</v>
      </c>
      <c r="K2757" s="73">
        <v>38776</v>
      </c>
      <c r="L2757" s="72">
        <v>4.07</v>
      </c>
      <c r="M2757" s="73">
        <v>38771</v>
      </c>
      <c r="N2757" s="72">
        <v>3.9820000000000002</v>
      </c>
      <c r="O2757" s="73">
        <v>38776</v>
      </c>
      <c r="P2757" s="72">
        <v>4.1070000000000002</v>
      </c>
      <c r="Q2757" s="73"/>
      <c r="S2757" s="73">
        <v>38784</v>
      </c>
      <c r="T2757" s="72">
        <v>4.33</v>
      </c>
      <c r="U2757" s="73">
        <v>39093</v>
      </c>
      <c r="V2757" s="72">
        <v>3.758</v>
      </c>
      <c r="W2757" s="73">
        <v>39405</v>
      </c>
      <c r="X2757" s="72">
        <v>3.5779999999999998</v>
      </c>
    </row>
    <row r="2758" spans="4:24">
      <c r="D2758" s="83" t="e">
        <f t="shared" si="42"/>
        <v>#DIV/0!</v>
      </c>
      <c r="E2758" s="72">
        <f>ROW()</f>
        <v>2758</v>
      </c>
      <c r="K2758" s="73">
        <v>38777</v>
      </c>
      <c r="L2758" s="72">
        <v>4.07</v>
      </c>
      <c r="M2758" s="73">
        <v>38772</v>
      </c>
      <c r="N2758" s="72">
        <v>3.9820000000000002</v>
      </c>
      <c r="O2758" s="73">
        <v>38777</v>
      </c>
      <c r="P2758" s="72">
        <v>4.0999999999999996</v>
      </c>
      <c r="Q2758" s="73"/>
      <c r="S2758" s="73">
        <v>38785</v>
      </c>
      <c r="T2758" s="72">
        <v>4.3469999999999995</v>
      </c>
      <c r="U2758" s="73">
        <v>39094</v>
      </c>
      <c r="V2758" s="72">
        <v>3.8250000000000002</v>
      </c>
      <c r="W2758" s="73">
        <v>39406</v>
      </c>
      <c r="X2758" s="72">
        <v>3.4990000000000001</v>
      </c>
    </row>
    <row r="2759" spans="4:24">
      <c r="D2759" s="83" t="e">
        <f t="shared" si="42"/>
        <v>#DIV/0!</v>
      </c>
      <c r="E2759" s="72">
        <f>ROW()</f>
        <v>2759</v>
      </c>
      <c r="K2759" s="73">
        <v>38778</v>
      </c>
      <c r="L2759" s="72">
        <v>4.03</v>
      </c>
      <c r="M2759" s="73">
        <v>38775</v>
      </c>
      <c r="N2759" s="72">
        <v>4.032</v>
      </c>
      <c r="O2759" s="73">
        <v>38778</v>
      </c>
      <c r="P2759" s="72">
        <v>4.085</v>
      </c>
      <c r="Q2759" s="73"/>
      <c r="S2759" s="73">
        <v>38786</v>
      </c>
      <c r="T2759" s="72">
        <v>4.3319999999999999</v>
      </c>
      <c r="U2759" s="73">
        <v>39097</v>
      </c>
      <c r="V2759" s="72">
        <v>3.8660000000000001</v>
      </c>
      <c r="W2759" s="73">
        <v>39407</v>
      </c>
      <c r="X2759" s="72">
        <v>3.5129999999999999</v>
      </c>
    </row>
    <row r="2760" spans="4:24">
      <c r="D2760" s="83" t="e">
        <f t="shared" si="42"/>
        <v>#DIV/0!</v>
      </c>
      <c r="E2760" s="72">
        <f>ROW()</f>
        <v>2760</v>
      </c>
      <c r="K2760" s="73">
        <v>38779</v>
      </c>
      <c r="L2760" s="72">
        <v>4.05</v>
      </c>
      <c r="M2760" s="73">
        <v>38776</v>
      </c>
      <c r="N2760" s="72">
        <v>4.0709999999999997</v>
      </c>
      <c r="O2760" s="73">
        <v>38779</v>
      </c>
      <c r="P2760" s="72">
        <v>4.117</v>
      </c>
      <c r="Q2760" s="73"/>
      <c r="S2760" s="73">
        <v>38789</v>
      </c>
      <c r="T2760" s="72">
        <v>4.3879999999999999</v>
      </c>
      <c r="U2760" s="73">
        <v>39098</v>
      </c>
      <c r="V2760" s="72">
        <v>3.8780000000000001</v>
      </c>
      <c r="W2760" s="73">
        <v>39408</v>
      </c>
      <c r="X2760" s="72">
        <v>3.37</v>
      </c>
    </row>
    <row r="2761" spans="4:24">
      <c r="D2761" s="83" t="e">
        <f t="shared" si="42"/>
        <v>#DIV/0!</v>
      </c>
      <c r="E2761" s="72">
        <f>ROW()</f>
        <v>2761</v>
      </c>
      <c r="K2761" s="73">
        <v>38782</v>
      </c>
      <c r="L2761" s="72">
        <v>4.0599999999999996</v>
      </c>
      <c r="M2761" s="73">
        <v>38777</v>
      </c>
      <c r="N2761" s="72">
        <v>4.0819999999999999</v>
      </c>
      <c r="O2761" s="73">
        <v>38782</v>
      </c>
      <c r="P2761" s="72">
        <v>4.1669999999999998</v>
      </c>
      <c r="Q2761" s="73"/>
      <c r="S2761" s="73">
        <v>38790</v>
      </c>
      <c r="T2761" s="72">
        <v>4.3849999999999998</v>
      </c>
      <c r="U2761" s="73">
        <v>39099</v>
      </c>
      <c r="V2761" s="72">
        <v>3.89</v>
      </c>
      <c r="W2761" s="73">
        <v>39409</v>
      </c>
      <c r="X2761" s="72">
        <v>3.3849999999999998</v>
      </c>
    </row>
    <row r="2762" spans="4:24">
      <c r="D2762" s="83" t="e">
        <f t="shared" si="42"/>
        <v>#DIV/0!</v>
      </c>
      <c r="E2762" s="72">
        <f>ROW()</f>
        <v>2762</v>
      </c>
      <c r="K2762" s="73">
        <v>38783</v>
      </c>
      <c r="L2762" s="72">
        <v>4.09</v>
      </c>
      <c r="M2762" s="73">
        <v>38778</v>
      </c>
      <c r="N2762" s="72">
        <v>4.0549999999999997</v>
      </c>
      <c r="O2762" s="73">
        <v>38783</v>
      </c>
      <c r="P2762" s="72">
        <v>4.2069999999999999</v>
      </c>
      <c r="Q2762" s="73"/>
      <c r="S2762" s="73">
        <v>38791</v>
      </c>
      <c r="T2762" s="72">
        <v>4.3159999999999998</v>
      </c>
      <c r="U2762" s="73">
        <v>39100</v>
      </c>
      <c r="V2762" s="72">
        <v>3.9619999999999997</v>
      </c>
      <c r="W2762" s="73">
        <v>39412</v>
      </c>
      <c r="X2762" s="72">
        <v>3.3890000000000002</v>
      </c>
    </row>
    <row r="2763" spans="4:24">
      <c r="D2763" s="83" t="e">
        <f t="shared" si="42"/>
        <v>#DIV/0!</v>
      </c>
      <c r="E2763" s="72">
        <f>ROW()</f>
        <v>2763</v>
      </c>
      <c r="K2763" s="73">
        <v>38784</v>
      </c>
      <c r="L2763" s="72">
        <v>4.13</v>
      </c>
      <c r="M2763" s="73">
        <v>38779</v>
      </c>
      <c r="N2763" s="72">
        <v>4.0659999999999998</v>
      </c>
      <c r="O2763" s="73">
        <v>38784</v>
      </c>
      <c r="P2763" s="72">
        <v>4.22</v>
      </c>
      <c r="Q2763" s="73"/>
      <c r="S2763" s="73">
        <v>38792</v>
      </c>
      <c r="T2763" s="72">
        <v>4.3250000000000002</v>
      </c>
      <c r="U2763" s="73">
        <v>39101</v>
      </c>
      <c r="V2763" s="72">
        <v>4.0259999999999998</v>
      </c>
      <c r="W2763" s="73">
        <v>39413</v>
      </c>
      <c r="X2763" s="72">
        <v>3.2669999999999999</v>
      </c>
    </row>
    <row r="2764" spans="4:24">
      <c r="D2764" s="83" t="e">
        <f t="shared" si="42"/>
        <v>#DIV/0!</v>
      </c>
      <c r="E2764" s="72">
        <f>ROW()</f>
        <v>2764</v>
      </c>
      <c r="K2764" s="73">
        <v>38785</v>
      </c>
      <c r="L2764" s="72">
        <v>4.1500000000000004</v>
      </c>
      <c r="M2764" s="73">
        <v>38782</v>
      </c>
      <c r="N2764" s="72">
        <v>4.1159999999999997</v>
      </c>
      <c r="O2764" s="73">
        <v>38785</v>
      </c>
      <c r="P2764" s="72">
        <v>4.2279999999999998</v>
      </c>
      <c r="Q2764" s="73"/>
      <c r="S2764" s="73">
        <v>38793</v>
      </c>
      <c r="T2764" s="72">
        <v>4.2469999999999999</v>
      </c>
      <c r="U2764" s="73">
        <v>39104</v>
      </c>
      <c r="V2764" s="72">
        <v>4.0869999999999997</v>
      </c>
      <c r="W2764" s="73">
        <v>39414</v>
      </c>
      <c r="X2764" s="72">
        <v>3.2810000000000001</v>
      </c>
    </row>
    <row r="2765" spans="4:24">
      <c r="D2765" s="83" t="e">
        <f t="shared" si="42"/>
        <v>#DIV/0!</v>
      </c>
      <c r="E2765" s="72">
        <f>ROW()</f>
        <v>2765</v>
      </c>
      <c r="K2765" s="73">
        <v>38786</v>
      </c>
      <c r="L2765" s="72">
        <v>4.13</v>
      </c>
      <c r="M2765" s="73">
        <v>38783</v>
      </c>
      <c r="N2765" s="72">
        <v>4.1500000000000004</v>
      </c>
      <c r="O2765" s="73">
        <v>38786</v>
      </c>
      <c r="P2765" s="72">
        <v>4.2249999999999996</v>
      </c>
      <c r="Q2765" s="73"/>
      <c r="S2765" s="73">
        <v>38796</v>
      </c>
      <c r="T2765" s="72">
        <v>4.3049999999999997</v>
      </c>
      <c r="U2765" s="73">
        <v>39105</v>
      </c>
      <c r="V2765" s="72">
        <v>4.0430000000000001</v>
      </c>
      <c r="W2765" s="73">
        <v>39415</v>
      </c>
      <c r="X2765" s="72">
        <v>3.2800000000000002</v>
      </c>
    </row>
    <row r="2766" spans="4:24">
      <c r="D2766" s="83" t="e">
        <f t="shared" ref="D2766:D2829" si="43">LN(B2766/B2765)</f>
        <v>#DIV/0!</v>
      </c>
      <c r="E2766" s="72">
        <f>ROW()</f>
        <v>2766</v>
      </c>
      <c r="K2766" s="73">
        <v>38789</v>
      </c>
      <c r="L2766" s="72">
        <v>4.18</v>
      </c>
      <c r="M2766" s="73">
        <v>38784</v>
      </c>
      <c r="N2766" s="72">
        <v>4.1669999999999998</v>
      </c>
      <c r="O2766" s="73">
        <v>38789</v>
      </c>
      <c r="P2766" s="72">
        <v>4.28</v>
      </c>
      <c r="Q2766" s="73"/>
      <c r="S2766" s="73">
        <v>38797</v>
      </c>
      <c r="T2766" s="72">
        <v>4.3220000000000001</v>
      </c>
      <c r="U2766" s="73">
        <v>39106</v>
      </c>
      <c r="V2766" s="72">
        <v>3.9859999999999998</v>
      </c>
      <c r="W2766" s="73">
        <v>39416</v>
      </c>
      <c r="X2766" s="72">
        <v>3.1960000000000002</v>
      </c>
    </row>
    <row r="2767" spans="4:24">
      <c r="D2767" s="83" t="e">
        <f t="shared" si="43"/>
        <v>#DIV/0!</v>
      </c>
      <c r="E2767" s="72">
        <f>ROW()</f>
        <v>2767</v>
      </c>
      <c r="K2767" s="73">
        <v>38790</v>
      </c>
      <c r="L2767" s="72">
        <v>4.2</v>
      </c>
      <c r="M2767" s="73">
        <v>38785</v>
      </c>
      <c r="N2767" s="72">
        <v>4.173</v>
      </c>
      <c r="O2767" s="73">
        <v>38790</v>
      </c>
      <c r="P2767" s="72">
        <v>4.2850000000000001</v>
      </c>
      <c r="Q2767" s="73"/>
      <c r="S2767" s="73">
        <v>38798</v>
      </c>
      <c r="T2767" s="72">
        <v>4.3840000000000003</v>
      </c>
      <c r="U2767" s="73">
        <v>39107</v>
      </c>
      <c r="V2767" s="72">
        <v>4.0209999999999999</v>
      </c>
      <c r="W2767" s="73">
        <v>39419</v>
      </c>
      <c r="X2767" s="72">
        <v>3.1789999999999998</v>
      </c>
    </row>
    <row r="2768" spans="4:24">
      <c r="D2768" s="83" t="e">
        <f t="shared" si="43"/>
        <v>#DIV/0!</v>
      </c>
      <c r="E2768" s="72">
        <f>ROW()</f>
        <v>2768</v>
      </c>
      <c r="K2768" s="73">
        <v>38791</v>
      </c>
      <c r="L2768" s="72">
        <v>4.1500000000000004</v>
      </c>
      <c r="M2768" s="73">
        <v>38786</v>
      </c>
      <c r="N2768" s="72">
        <v>4.1680000000000001</v>
      </c>
      <c r="O2768" s="73">
        <v>38791</v>
      </c>
      <c r="P2768" s="72">
        <v>4.2130000000000001</v>
      </c>
      <c r="Q2768" s="73"/>
      <c r="S2768" s="73">
        <v>38799</v>
      </c>
      <c r="T2768" s="72">
        <v>4.3979999999999997</v>
      </c>
      <c r="U2768" s="73">
        <v>39108</v>
      </c>
      <c r="V2768" s="72">
        <v>4.1079999999999997</v>
      </c>
      <c r="W2768" s="73">
        <v>39420</v>
      </c>
      <c r="X2768" s="72">
        <v>3.137</v>
      </c>
    </row>
    <row r="2769" spans="4:24">
      <c r="D2769" s="83" t="e">
        <f t="shared" si="43"/>
        <v>#DIV/0!</v>
      </c>
      <c r="E2769" s="72">
        <f>ROW()</f>
        <v>2769</v>
      </c>
      <c r="K2769" s="73">
        <v>38792</v>
      </c>
      <c r="L2769" s="72">
        <v>4.13</v>
      </c>
      <c r="M2769" s="73">
        <v>38789</v>
      </c>
      <c r="N2769" s="72">
        <v>4.2480000000000002</v>
      </c>
      <c r="O2769" s="73">
        <v>38792</v>
      </c>
      <c r="P2769" s="72">
        <v>4.21</v>
      </c>
      <c r="Q2769" s="73"/>
      <c r="S2769" s="73">
        <v>38800</v>
      </c>
      <c r="T2769" s="72">
        <v>4.4669999999999996</v>
      </c>
      <c r="U2769" s="73">
        <v>39111</v>
      </c>
      <c r="V2769" s="72">
        <v>4.125</v>
      </c>
      <c r="W2769" s="73">
        <v>39421</v>
      </c>
      <c r="X2769" s="72">
        <v>3.1269999999999998</v>
      </c>
    </row>
    <row r="2770" spans="4:24">
      <c r="D2770" s="83" t="e">
        <f t="shared" si="43"/>
        <v>#DIV/0!</v>
      </c>
      <c r="E2770" s="72">
        <f>ROW()</f>
        <v>2770</v>
      </c>
      <c r="K2770" s="73">
        <v>38793</v>
      </c>
      <c r="L2770" s="72">
        <v>4.0599999999999996</v>
      </c>
      <c r="M2770" s="73">
        <v>38790</v>
      </c>
      <c r="N2770" s="72">
        <v>4.2539999999999996</v>
      </c>
      <c r="O2770" s="73">
        <v>38793</v>
      </c>
      <c r="P2770" s="72">
        <v>4.1349999999999998</v>
      </c>
      <c r="Q2770" s="73"/>
      <c r="S2770" s="73">
        <v>38803</v>
      </c>
      <c r="T2770" s="72">
        <v>4.3929999999999998</v>
      </c>
      <c r="U2770" s="73">
        <v>39112</v>
      </c>
      <c r="V2770" s="72">
        <v>4.1680000000000001</v>
      </c>
      <c r="W2770" s="73">
        <v>39422</v>
      </c>
      <c r="X2770" s="72">
        <v>3.0979999999999999</v>
      </c>
    </row>
    <row r="2771" spans="4:24">
      <c r="D2771" s="83" t="e">
        <f t="shared" si="43"/>
        <v>#DIV/0!</v>
      </c>
      <c r="E2771" s="72">
        <f>ROW()</f>
        <v>2771</v>
      </c>
      <c r="K2771" s="73">
        <v>38796</v>
      </c>
      <c r="L2771" s="72">
        <v>4.1100000000000003</v>
      </c>
      <c r="M2771" s="73">
        <v>38791</v>
      </c>
      <c r="N2771" s="72">
        <v>4.1760000000000002</v>
      </c>
      <c r="O2771" s="73">
        <v>38796</v>
      </c>
      <c r="P2771" s="72">
        <v>4.1820000000000004</v>
      </c>
      <c r="Q2771" s="73"/>
      <c r="S2771" s="73">
        <v>38804</v>
      </c>
      <c r="T2771" s="72">
        <v>4.3870000000000005</v>
      </c>
      <c r="U2771" s="73">
        <v>39113</v>
      </c>
      <c r="V2771" s="72">
        <v>4.1310000000000002</v>
      </c>
      <c r="W2771" s="73">
        <v>39423</v>
      </c>
      <c r="X2771" s="72">
        <v>3.1480000000000001</v>
      </c>
    </row>
    <row r="2772" spans="4:24">
      <c r="D2772" s="83" t="e">
        <f t="shared" si="43"/>
        <v>#DIV/0!</v>
      </c>
      <c r="E2772" s="72">
        <f>ROW()</f>
        <v>2772</v>
      </c>
      <c r="K2772" s="73">
        <v>38797</v>
      </c>
      <c r="L2772" s="72">
        <v>4.12</v>
      </c>
      <c r="M2772" s="73">
        <v>38792</v>
      </c>
      <c r="N2772" s="72">
        <v>4.1589999999999998</v>
      </c>
      <c r="O2772" s="73">
        <v>38797</v>
      </c>
      <c r="P2772" s="72">
        <v>4.2060000000000004</v>
      </c>
      <c r="Q2772" s="73"/>
      <c r="S2772" s="73">
        <v>38805</v>
      </c>
      <c r="T2772" s="72">
        <v>4.4630000000000001</v>
      </c>
      <c r="U2772" s="73">
        <v>39114</v>
      </c>
      <c r="V2772" s="72">
        <v>4.1079999999999997</v>
      </c>
      <c r="W2772" s="73">
        <v>39426</v>
      </c>
      <c r="X2772" s="72">
        <v>3.2349999999999999</v>
      </c>
    </row>
    <row r="2773" spans="4:24">
      <c r="D2773" s="83" t="e">
        <f t="shared" si="43"/>
        <v>#DIV/0!</v>
      </c>
      <c r="E2773" s="72">
        <f>ROW()</f>
        <v>2773</v>
      </c>
      <c r="K2773" s="73">
        <v>38798</v>
      </c>
      <c r="L2773" s="72">
        <v>4.17</v>
      </c>
      <c r="M2773" s="73">
        <v>38793</v>
      </c>
      <c r="N2773" s="72">
        <v>4.0869999999999997</v>
      </c>
      <c r="O2773" s="73">
        <v>38798</v>
      </c>
      <c r="P2773" s="72">
        <v>4.2750000000000004</v>
      </c>
      <c r="Q2773" s="73"/>
      <c r="S2773" s="73">
        <v>38806</v>
      </c>
      <c r="T2773" s="72">
        <v>4.4240000000000004</v>
      </c>
      <c r="U2773" s="73">
        <v>39115</v>
      </c>
      <c r="V2773" s="72">
        <v>4.1539999999999999</v>
      </c>
      <c r="W2773" s="73">
        <v>39427</v>
      </c>
      <c r="X2773" s="72">
        <v>3.3090000000000002</v>
      </c>
    </row>
    <row r="2774" spans="4:24">
      <c r="D2774" s="83" t="e">
        <f t="shared" si="43"/>
        <v>#DIV/0!</v>
      </c>
      <c r="E2774" s="72">
        <f>ROW()</f>
        <v>2774</v>
      </c>
      <c r="K2774" s="73">
        <v>38799</v>
      </c>
      <c r="L2774" s="72">
        <v>4.1900000000000004</v>
      </c>
      <c r="M2774" s="73">
        <v>38796</v>
      </c>
      <c r="N2774" s="72">
        <v>4.1269999999999998</v>
      </c>
      <c r="O2774" s="73">
        <v>38799</v>
      </c>
      <c r="P2774" s="72">
        <v>4.2949999999999999</v>
      </c>
      <c r="Q2774" s="73"/>
      <c r="S2774" s="73">
        <v>38807</v>
      </c>
      <c r="T2774" s="72">
        <v>4.468</v>
      </c>
      <c r="U2774" s="73">
        <v>39118</v>
      </c>
      <c r="V2774" s="72">
        <v>4.2279999999999998</v>
      </c>
      <c r="W2774" s="73">
        <v>39428</v>
      </c>
      <c r="X2774" s="72">
        <v>3.2610000000000001</v>
      </c>
    </row>
    <row r="2775" spans="4:24">
      <c r="D2775" s="83" t="e">
        <f t="shared" si="43"/>
        <v>#DIV/0!</v>
      </c>
      <c r="E2775" s="72">
        <f>ROW()</f>
        <v>2775</v>
      </c>
      <c r="K2775" s="73">
        <v>38800</v>
      </c>
      <c r="L2775" s="72">
        <v>4.24</v>
      </c>
      <c r="M2775" s="73">
        <v>38797</v>
      </c>
      <c r="N2775" s="72">
        <v>4.1559999999999997</v>
      </c>
      <c r="O2775" s="73">
        <v>38800</v>
      </c>
      <c r="P2775" s="72">
        <v>4.3499999999999996</v>
      </c>
      <c r="Q2775" s="73"/>
      <c r="S2775" s="73">
        <v>38810</v>
      </c>
      <c r="T2775" s="72">
        <v>4.4749999999999996</v>
      </c>
      <c r="U2775" s="73">
        <v>39119</v>
      </c>
      <c r="V2775" s="72">
        <v>4.2510000000000003</v>
      </c>
      <c r="W2775" s="73">
        <v>39429</v>
      </c>
      <c r="X2775" s="72">
        <v>3.2589999999999999</v>
      </c>
    </row>
    <row r="2776" spans="4:24">
      <c r="D2776" s="83" t="e">
        <f t="shared" si="43"/>
        <v>#DIV/0!</v>
      </c>
      <c r="E2776" s="72">
        <f>ROW()</f>
        <v>2776</v>
      </c>
      <c r="K2776" s="73">
        <v>38803</v>
      </c>
      <c r="L2776" s="72">
        <v>4.16</v>
      </c>
      <c r="M2776" s="73">
        <v>38798</v>
      </c>
      <c r="N2776" s="72">
        <v>4.218</v>
      </c>
      <c r="O2776" s="73">
        <v>38803</v>
      </c>
      <c r="P2776" s="72">
        <v>4.29</v>
      </c>
      <c r="Q2776" s="73"/>
      <c r="S2776" s="73">
        <v>38811</v>
      </c>
      <c r="T2776" s="72">
        <v>4.4980000000000002</v>
      </c>
      <c r="U2776" s="73">
        <v>39120</v>
      </c>
      <c r="V2776" s="72">
        <v>4.2320000000000002</v>
      </c>
      <c r="W2776" s="73">
        <v>39430</v>
      </c>
      <c r="X2776" s="72">
        <v>3.3529999999999998</v>
      </c>
    </row>
    <row r="2777" spans="4:24">
      <c r="D2777" s="83" t="e">
        <f t="shared" si="43"/>
        <v>#DIV/0!</v>
      </c>
      <c r="E2777" s="72">
        <f>ROW()</f>
        <v>2777</v>
      </c>
      <c r="K2777" s="73">
        <v>38804</v>
      </c>
      <c r="L2777" s="72">
        <v>4.13</v>
      </c>
      <c r="M2777" s="73">
        <v>38799</v>
      </c>
      <c r="N2777" s="72">
        <v>4.242</v>
      </c>
      <c r="O2777" s="73">
        <v>38804</v>
      </c>
      <c r="P2777" s="72">
        <v>4.28</v>
      </c>
      <c r="Q2777" s="73"/>
      <c r="S2777" s="73">
        <v>38812</v>
      </c>
      <c r="T2777" s="72">
        <v>4.4980000000000002</v>
      </c>
      <c r="U2777" s="73">
        <v>39121</v>
      </c>
      <c r="V2777" s="72">
        <v>4.2709999999999999</v>
      </c>
      <c r="W2777" s="73">
        <v>39433</v>
      </c>
      <c r="X2777" s="72">
        <v>3.387</v>
      </c>
    </row>
    <row r="2778" spans="4:24">
      <c r="D2778" s="83" t="e">
        <f t="shared" si="43"/>
        <v>#DIV/0!</v>
      </c>
      <c r="E2778" s="72">
        <f>ROW()</f>
        <v>2778</v>
      </c>
      <c r="K2778" s="73">
        <v>38805</v>
      </c>
      <c r="L2778" s="72">
        <v>4.18</v>
      </c>
      <c r="M2778" s="73">
        <v>38800</v>
      </c>
      <c r="N2778" s="72">
        <v>4.2990000000000004</v>
      </c>
      <c r="O2778" s="73">
        <v>38805</v>
      </c>
      <c r="P2778" s="72">
        <v>4.3499999999999996</v>
      </c>
      <c r="Q2778" s="73"/>
      <c r="S2778" s="73">
        <v>38813</v>
      </c>
      <c r="T2778" s="72">
        <v>4.4749999999999996</v>
      </c>
      <c r="U2778" s="73">
        <v>39122</v>
      </c>
      <c r="V2778" s="72">
        <v>4.2670000000000003</v>
      </c>
      <c r="W2778" s="73">
        <v>39434</v>
      </c>
      <c r="X2778" s="72">
        <v>3.3639999999999999</v>
      </c>
    </row>
    <row r="2779" spans="4:24">
      <c r="D2779" s="83" t="e">
        <f t="shared" si="43"/>
        <v>#DIV/0!</v>
      </c>
      <c r="E2779" s="72">
        <f>ROW()</f>
        <v>2779</v>
      </c>
      <c r="K2779" s="73">
        <v>38806</v>
      </c>
      <c r="L2779" s="72">
        <v>4.12</v>
      </c>
      <c r="M2779" s="73">
        <v>38803</v>
      </c>
      <c r="N2779" s="72">
        <v>4.2270000000000003</v>
      </c>
      <c r="O2779" s="73">
        <v>38806</v>
      </c>
      <c r="P2779" s="72">
        <v>4.3019999999999996</v>
      </c>
      <c r="Q2779" s="73"/>
      <c r="S2779" s="73">
        <v>38814</v>
      </c>
      <c r="T2779" s="72">
        <v>4.4989999999999997</v>
      </c>
      <c r="U2779" s="73">
        <v>39125</v>
      </c>
      <c r="V2779" s="72">
        <v>4.3159999999999998</v>
      </c>
      <c r="W2779" s="73">
        <v>39435</v>
      </c>
      <c r="X2779" s="72">
        <v>3.347</v>
      </c>
    </row>
    <row r="2780" spans="4:24">
      <c r="D2780" s="83" t="e">
        <f t="shared" si="43"/>
        <v>#DIV/0!</v>
      </c>
      <c r="E2780" s="72">
        <f>ROW()</f>
        <v>2780</v>
      </c>
      <c r="K2780" s="73">
        <v>38807</v>
      </c>
      <c r="L2780" s="72">
        <v>4.13</v>
      </c>
      <c r="M2780" s="73">
        <v>38804</v>
      </c>
      <c r="N2780" s="72">
        <v>4.21</v>
      </c>
      <c r="O2780" s="73">
        <v>38807</v>
      </c>
      <c r="P2780" s="72">
        <v>4.3419999999999996</v>
      </c>
      <c r="Q2780" s="73"/>
      <c r="S2780" s="73">
        <v>38817</v>
      </c>
      <c r="T2780" s="72">
        <v>4.5529999999999999</v>
      </c>
      <c r="U2780" s="73">
        <v>39126</v>
      </c>
      <c r="V2780" s="72">
        <v>4.3230000000000004</v>
      </c>
      <c r="W2780" s="73">
        <v>39436</v>
      </c>
      <c r="X2780" s="72">
        <v>3.2879999999999998</v>
      </c>
    </row>
    <row r="2781" spans="4:24">
      <c r="D2781" s="83" t="e">
        <f t="shared" si="43"/>
        <v>#DIV/0!</v>
      </c>
      <c r="E2781" s="72">
        <f>ROW()</f>
        <v>2781</v>
      </c>
      <c r="K2781" s="73">
        <v>38810</v>
      </c>
      <c r="L2781" s="72">
        <v>4.17</v>
      </c>
      <c r="M2781" s="73">
        <v>38805</v>
      </c>
      <c r="N2781" s="72">
        <v>4.2679999999999998</v>
      </c>
      <c r="O2781" s="73">
        <v>38810</v>
      </c>
      <c r="P2781" s="72">
        <v>4.3650000000000002</v>
      </c>
      <c r="Q2781" s="73"/>
      <c r="S2781" s="73">
        <v>38818</v>
      </c>
      <c r="T2781" s="72">
        <v>4.5460000000000003</v>
      </c>
      <c r="U2781" s="73">
        <v>39127</v>
      </c>
      <c r="V2781" s="72">
        <v>4.3780000000000001</v>
      </c>
      <c r="W2781" s="73">
        <v>39437</v>
      </c>
      <c r="X2781" s="72">
        <v>3.3319999999999999</v>
      </c>
    </row>
    <row r="2782" spans="4:24">
      <c r="D2782" s="83" t="e">
        <f t="shared" si="43"/>
        <v>#DIV/0!</v>
      </c>
      <c r="E2782" s="72">
        <f>ROW()</f>
        <v>2782</v>
      </c>
      <c r="K2782" s="73">
        <v>38811</v>
      </c>
      <c r="L2782" s="72">
        <v>4.21</v>
      </c>
      <c r="M2782" s="73">
        <v>38806</v>
      </c>
      <c r="N2782" s="72">
        <v>4.234</v>
      </c>
      <c r="O2782" s="73">
        <v>38811</v>
      </c>
      <c r="P2782" s="72">
        <v>4.4089999999999998</v>
      </c>
      <c r="Q2782" s="73"/>
      <c r="S2782" s="73">
        <v>38819</v>
      </c>
      <c r="T2782" s="72">
        <v>4.5250000000000004</v>
      </c>
      <c r="U2782" s="73">
        <v>39128</v>
      </c>
      <c r="V2782" s="72">
        <v>4.2949999999999999</v>
      </c>
      <c r="W2782" s="73">
        <v>39440</v>
      </c>
      <c r="X2782" s="72">
        <v>3.3839999999999999</v>
      </c>
    </row>
    <row r="2783" spans="4:24">
      <c r="D2783" s="83" t="e">
        <f t="shared" si="43"/>
        <v>#DIV/0!</v>
      </c>
      <c r="E2783" s="72">
        <f>ROW()</f>
        <v>2783</v>
      </c>
      <c r="K2783" s="73">
        <v>38812</v>
      </c>
      <c r="L2783" s="72">
        <v>4.21</v>
      </c>
      <c r="M2783" s="73">
        <v>38807</v>
      </c>
      <c r="N2783" s="72">
        <v>4.2690000000000001</v>
      </c>
      <c r="O2783" s="73">
        <v>38812</v>
      </c>
      <c r="P2783" s="72">
        <v>4.4089999999999998</v>
      </c>
      <c r="Q2783" s="73"/>
      <c r="S2783" s="73">
        <v>38820</v>
      </c>
      <c r="T2783" s="72">
        <v>4.5720000000000001</v>
      </c>
      <c r="U2783" s="73">
        <v>39129</v>
      </c>
      <c r="V2783" s="72">
        <v>4.2149999999999999</v>
      </c>
      <c r="W2783" s="73">
        <v>39441</v>
      </c>
      <c r="X2783" s="72">
        <v>3.3839999999999999</v>
      </c>
    </row>
    <row r="2784" spans="4:24">
      <c r="D2784" s="83" t="e">
        <f t="shared" si="43"/>
        <v>#DIV/0!</v>
      </c>
      <c r="E2784" s="72">
        <f>ROW()</f>
        <v>2784</v>
      </c>
      <c r="K2784" s="73">
        <v>38813</v>
      </c>
      <c r="L2784" s="72">
        <v>4.17</v>
      </c>
      <c r="M2784" s="73">
        <v>38810</v>
      </c>
      <c r="N2784" s="72">
        <v>4.2880000000000003</v>
      </c>
      <c r="O2784" s="73">
        <v>38813</v>
      </c>
      <c r="P2784" s="72">
        <v>4.3629999999999995</v>
      </c>
      <c r="Q2784" s="73"/>
      <c r="S2784" s="73">
        <v>38821</v>
      </c>
      <c r="T2784" s="72">
        <v>4.5720000000000001</v>
      </c>
      <c r="U2784" s="73">
        <v>39132</v>
      </c>
      <c r="V2784" s="72">
        <v>4.2149999999999999</v>
      </c>
      <c r="W2784" s="73">
        <v>39442</v>
      </c>
      <c r="X2784" s="72">
        <v>3.3839999999999999</v>
      </c>
    </row>
    <row r="2785" spans="4:24">
      <c r="D2785" s="83" t="e">
        <f t="shared" si="43"/>
        <v>#DIV/0!</v>
      </c>
      <c r="E2785" s="72">
        <f>ROW()</f>
        <v>2785</v>
      </c>
      <c r="K2785" s="73">
        <v>38814</v>
      </c>
      <c r="L2785" s="72">
        <v>4.16</v>
      </c>
      <c r="M2785" s="73">
        <v>38811</v>
      </c>
      <c r="N2785" s="72">
        <v>4.3230000000000004</v>
      </c>
      <c r="O2785" s="73">
        <v>38814</v>
      </c>
      <c r="P2785" s="72">
        <v>4.3760000000000003</v>
      </c>
      <c r="Q2785" s="73"/>
      <c r="S2785" s="73">
        <v>38824</v>
      </c>
      <c r="T2785" s="72">
        <v>4.5720000000000001</v>
      </c>
      <c r="U2785" s="73">
        <v>39133</v>
      </c>
      <c r="V2785" s="72">
        <v>4.2149999999999999</v>
      </c>
      <c r="W2785" s="73">
        <v>39443</v>
      </c>
      <c r="X2785" s="72">
        <v>3.4689999999999999</v>
      </c>
    </row>
    <row r="2786" spans="4:24">
      <c r="D2786" s="83" t="e">
        <f t="shared" si="43"/>
        <v>#DIV/0!</v>
      </c>
      <c r="E2786" s="72">
        <f>ROW()</f>
        <v>2786</v>
      </c>
      <c r="K2786" s="73">
        <v>38817</v>
      </c>
      <c r="L2786" s="72">
        <v>4.1399999999999997</v>
      </c>
      <c r="M2786" s="73">
        <v>38812</v>
      </c>
      <c r="N2786" s="72">
        <v>4.3230000000000004</v>
      </c>
      <c r="O2786" s="73">
        <v>38817</v>
      </c>
      <c r="P2786" s="72">
        <v>4.4269999999999996</v>
      </c>
      <c r="Q2786" s="73"/>
      <c r="S2786" s="73">
        <v>38825</v>
      </c>
      <c r="T2786" s="72">
        <v>4.5979999999999999</v>
      </c>
      <c r="U2786" s="73">
        <v>39134</v>
      </c>
      <c r="V2786" s="72">
        <v>4.2160000000000002</v>
      </c>
      <c r="W2786" s="73">
        <v>39444</v>
      </c>
      <c r="X2786" s="72">
        <v>3.4929999999999999</v>
      </c>
    </row>
    <row r="2787" spans="4:24">
      <c r="D2787" s="83" t="e">
        <f t="shared" si="43"/>
        <v>#DIV/0!</v>
      </c>
      <c r="E2787" s="72">
        <f>ROW()</f>
        <v>2787</v>
      </c>
      <c r="K2787" s="73">
        <v>38818</v>
      </c>
      <c r="L2787" s="72">
        <v>4.16</v>
      </c>
      <c r="M2787" s="73">
        <v>38813</v>
      </c>
      <c r="N2787" s="72">
        <v>4.2549999999999999</v>
      </c>
      <c r="O2787" s="73">
        <v>38818</v>
      </c>
      <c r="P2787" s="72">
        <v>4.4249999999999998</v>
      </c>
      <c r="Q2787" s="73"/>
      <c r="S2787" s="73">
        <v>38826</v>
      </c>
      <c r="T2787" s="72">
        <v>4.5440000000000005</v>
      </c>
      <c r="U2787" s="73">
        <v>39135</v>
      </c>
      <c r="V2787" s="72">
        <v>4.2370000000000001</v>
      </c>
      <c r="W2787" s="73">
        <v>39447</v>
      </c>
      <c r="X2787" s="72">
        <v>3.4409999999999998</v>
      </c>
    </row>
    <row r="2788" spans="4:24">
      <c r="D2788" s="83" t="e">
        <f t="shared" si="43"/>
        <v>#DIV/0!</v>
      </c>
      <c r="E2788" s="72">
        <f>ROW()</f>
        <v>2788</v>
      </c>
      <c r="K2788" s="73">
        <v>38819</v>
      </c>
      <c r="L2788" s="72">
        <v>4.1500000000000004</v>
      </c>
      <c r="M2788" s="73">
        <v>38814</v>
      </c>
      <c r="N2788" s="72">
        <v>4.2729999999999997</v>
      </c>
      <c r="O2788" s="73">
        <v>38819</v>
      </c>
      <c r="P2788" s="72">
        <v>4.4030000000000005</v>
      </c>
      <c r="Q2788" s="73"/>
      <c r="S2788" s="73">
        <v>38827</v>
      </c>
      <c r="T2788" s="72">
        <v>4.5940000000000003</v>
      </c>
      <c r="U2788" s="73">
        <v>39136</v>
      </c>
      <c r="V2788" s="72">
        <v>4.25</v>
      </c>
      <c r="W2788" s="73">
        <v>39448</v>
      </c>
      <c r="X2788" s="72">
        <v>3.4409999999999998</v>
      </c>
    </row>
    <row r="2789" spans="4:24">
      <c r="D2789" s="83" t="e">
        <f t="shared" si="43"/>
        <v>#DIV/0!</v>
      </c>
      <c r="E2789" s="72">
        <f>ROW()</f>
        <v>2789</v>
      </c>
      <c r="K2789" s="73">
        <v>38820</v>
      </c>
      <c r="L2789" s="72">
        <v>4.1500000000000004</v>
      </c>
      <c r="M2789" s="73">
        <v>38817</v>
      </c>
      <c r="N2789" s="72">
        <v>4.298</v>
      </c>
      <c r="O2789" s="73">
        <v>38820</v>
      </c>
      <c r="P2789" s="72">
        <v>4.4320000000000004</v>
      </c>
      <c r="Q2789" s="73"/>
      <c r="S2789" s="73">
        <v>38828</v>
      </c>
      <c r="T2789" s="72">
        <v>4.5990000000000002</v>
      </c>
      <c r="U2789" s="73">
        <v>39139</v>
      </c>
      <c r="V2789" s="72">
        <v>4.1829999999999998</v>
      </c>
      <c r="W2789" s="73">
        <v>39449</v>
      </c>
      <c r="X2789" s="72">
        <v>3.4079999999999999</v>
      </c>
    </row>
    <row r="2790" spans="4:24">
      <c r="D2790" s="83" t="e">
        <f t="shared" si="43"/>
        <v>#DIV/0!</v>
      </c>
      <c r="E2790" s="72">
        <f>ROW()</f>
        <v>2790</v>
      </c>
      <c r="K2790" s="73">
        <v>38821</v>
      </c>
      <c r="L2790" s="72">
        <v>4.1500000000000004</v>
      </c>
      <c r="M2790" s="73">
        <v>38818</v>
      </c>
      <c r="N2790" s="72">
        <v>4.2990000000000004</v>
      </c>
      <c r="O2790" s="73">
        <v>38821</v>
      </c>
      <c r="P2790" s="72">
        <v>4.4320000000000004</v>
      </c>
      <c r="Q2790" s="73"/>
      <c r="S2790" s="73">
        <v>38831</v>
      </c>
      <c r="T2790" s="72">
        <v>4.5969999999999995</v>
      </c>
      <c r="U2790" s="73">
        <v>39140</v>
      </c>
      <c r="V2790" s="72">
        <v>4.149</v>
      </c>
      <c r="W2790" s="73">
        <v>39450</v>
      </c>
      <c r="X2790" s="72">
        <v>3.2640000000000002</v>
      </c>
    </row>
    <row r="2791" spans="4:24">
      <c r="D2791" s="83" t="e">
        <f t="shared" si="43"/>
        <v>#DIV/0!</v>
      </c>
      <c r="E2791" s="72">
        <f>ROW()</f>
        <v>2791</v>
      </c>
      <c r="K2791" s="73">
        <v>38824</v>
      </c>
      <c r="L2791" s="72">
        <v>4.1500000000000004</v>
      </c>
      <c r="M2791" s="73">
        <v>38819</v>
      </c>
      <c r="N2791" s="72">
        <v>4.2759999999999998</v>
      </c>
      <c r="O2791" s="73">
        <v>38824</v>
      </c>
      <c r="P2791" s="72">
        <v>4.4320000000000004</v>
      </c>
      <c r="Q2791" s="73"/>
      <c r="S2791" s="73">
        <v>38832</v>
      </c>
      <c r="T2791" s="72">
        <v>4.5380000000000003</v>
      </c>
      <c r="U2791" s="73">
        <v>39141</v>
      </c>
      <c r="V2791" s="72">
        <v>4.1120000000000001</v>
      </c>
      <c r="W2791" s="73">
        <v>39451</v>
      </c>
      <c r="X2791" s="72">
        <v>3.2810000000000001</v>
      </c>
    </row>
    <row r="2792" spans="4:24">
      <c r="D2792" s="83" t="e">
        <f t="shared" si="43"/>
        <v>#DIV/0!</v>
      </c>
      <c r="E2792" s="72">
        <f>ROW()</f>
        <v>2792</v>
      </c>
      <c r="K2792" s="73">
        <v>38825</v>
      </c>
      <c r="L2792" s="72">
        <v>4.1399999999999997</v>
      </c>
      <c r="M2792" s="73">
        <v>38820</v>
      </c>
      <c r="N2792" s="72">
        <v>4.3</v>
      </c>
      <c r="O2792" s="73">
        <v>38825</v>
      </c>
      <c r="P2792" s="72">
        <v>4.4480000000000004</v>
      </c>
      <c r="Q2792" s="73"/>
      <c r="S2792" s="73">
        <v>38833</v>
      </c>
      <c r="T2792" s="72">
        <v>4.5999999999999996</v>
      </c>
      <c r="U2792" s="73">
        <v>39142</v>
      </c>
      <c r="V2792" s="72">
        <v>4.1559999999999997</v>
      </c>
      <c r="W2792" s="73">
        <v>39454</v>
      </c>
      <c r="X2792" s="72">
        <v>3.246</v>
      </c>
    </row>
    <row r="2793" spans="4:24">
      <c r="D2793" s="83" t="e">
        <f t="shared" si="43"/>
        <v>#DIV/0!</v>
      </c>
      <c r="E2793" s="72">
        <f>ROW()</f>
        <v>2793</v>
      </c>
      <c r="K2793" s="73">
        <v>38826</v>
      </c>
      <c r="L2793" s="72">
        <v>4.07</v>
      </c>
      <c r="M2793" s="73">
        <v>38821</v>
      </c>
      <c r="N2793" s="72">
        <v>4.3</v>
      </c>
      <c r="O2793" s="73">
        <v>38826</v>
      </c>
      <c r="P2793" s="72">
        <v>4.3760000000000003</v>
      </c>
      <c r="Q2793" s="73"/>
      <c r="S2793" s="73">
        <v>38834</v>
      </c>
      <c r="T2793" s="72">
        <v>4.6470000000000002</v>
      </c>
      <c r="U2793" s="73">
        <v>39143</v>
      </c>
      <c r="V2793" s="72">
        <v>4.1520000000000001</v>
      </c>
      <c r="W2793" s="73">
        <v>39455</v>
      </c>
      <c r="X2793" s="72">
        <v>3.2160000000000002</v>
      </c>
    </row>
    <row r="2794" spans="4:24">
      <c r="D2794" s="83" t="e">
        <f t="shared" si="43"/>
        <v>#DIV/0!</v>
      </c>
      <c r="E2794" s="72">
        <f>ROW()</f>
        <v>2794</v>
      </c>
      <c r="K2794" s="73">
        <v>38827</v>
      </c>
      <c r="L2794" s="72">
        <v>4.07</v>
      </c>
      <c r="M2794" s="73">
        <v>38824</v>
      </c>
      <c r="N2794" s="72">
        <v>4.3</v>
      </c>
      <c r="O2794" s="73">
        <v>38827</v>
      </c>
      <c r="P2794" s="72">
        <v>4.4130000000000003</v>
      </c>
      <c r="Q2794" s="73"/>
      <c r="S2794" s="73">
        <v>38835</v>
      </c>
      <c r="T2794" s="72">
        <v>4.5759999999999996</v>
      </c>
      <c r="U2794" s="73">
        <v>39146</v>
      </c>
      <c r="V2794" s="72">
        <v>4.1479999999999997</v>
      </c>
      <c r="W2794" s="73">
        <v>39456</v>
      </c>
      <c r="X2794" s="72">
        <v>3.1349999999999998</v>
      </c>
    </row>
    <row r="2795" spans="4:24">
      <c r="D2795" s="83" t="e">
        <f t="shared" si="43"/>
        <v>#DIV/0!</v>
      </c>
      <c r="E2795" s="72">
        <f>ROW()</f>
        <v>2795</v>
      </c>
      <c r="K2795" s="73">
        <v>38828</v>
      </c>
      <c r="L2795" s="72">
        <v>4.0599999999999996</v>
      </c>
      <c r="M2795" s="73">
        <v>38825</v>
      </c>
      <c r="N2795" s="72">
        <v>4.3090000000000002</v>
      </c>
      <c r="O2795" s="73">
        <v>38828</v>
      </c>
      <c r="P2795" s="72">
        <v>4.4109999999999996</v>
      </c>
      <c r="Q2795" s="73"/>
      <c r="S2795" s="73">
        <v>38838</v>
      </c>
      <c r="T2795" s="72">
        <v>4.5759999999999996</v>
      </c>
      <c r="U2795" s="73">
        <v>39147</v>
      </c>
      <c r="V2795" s="72">
        <v>4.1580000000000004</v>
      </c>
      <c r="W2795" s="73">
        <v>39457</v>
      </c>
      <c r="X2795" s="72">
        <v>3.1549999999999998</v>
      </c>
    </row>
    <row r="2796" spans="4:24">
      <c r="D2796" s="83" t="e">
        <f t="shared" si="43"/>
        <v>#DIV/0!</v>
      </c>
      <c r="E2796" s="72">
        <f>ROW()</f>
        <v>2796</v>
      </c>
      <c r="K2796" s="73">
        <v>38831</v>
      </c>
      <c r="L2796" s="72">
        <v>4.0599999999999996</v>
      </c>
      <c r="M2796" s="73">
        <v>38826</v>
      </c>
      <c r="N2796" s="72">
        <v>4.2450000000000001</v>
      </c>
      <c r="O2796" s="73">
        <v>38831</v>
      </c>
      <c r="P2796" s="72">
        <v>4.4080000000000004</v>
      </c>
      <c r="Q2796" s="73"/>
      <c r="S2796" s="73">
        <v>38839</v>
      </c>
      <c r="T2796" s="72">
        <v>4.66</v>
      </c>
      <c r="U2796" s="73">
        <v>39148</v>
      </c>
      <c r="V2796" s="72">
        <v>4.1760000000000002</v>
      </c>
      <c r="W2796" s="73">
        <v>39458</v>
      </c>
      <c r="X2796" s="72">
        <v>3.056</v>
      </c>
    </row>
    <row r="2797" spans="4:24">
      <c r="D2797" s="83" t="e">
        <f t="shared" si="43"/>
        <v>#DIV/0!</v>
      </c>
      <c r="E2797" s="72">
        <f>ROW()</f>
        <v>2797</v>
      </c>
      <c r="K2797" s="73">
        <v>38832</v>
      </c>
      <c r="L2797" s="72">
        <v>3.98</v>
      </c>
      <c r="M2797" s="73">
        <v>38827</v>
      </c>
      <c r="N2797" s="72">
        <v>4.2510000000000003</v>
      </c>
      <c r="O2797" s="73">
        <v>38832</v>
      </c>
      <c r="P2797" s="72">
        <v>4.3090000000000002</v>
      </c>
      <c r="Q2797" s="73"/>
      <c r="S2797" s="73">
        <v>38840</v>
      </c>
      <c r="T2797" s="72">
        <v>4.6269999999999998</v>
      </c>
      <c r="U2797" s="73">
        <v>39149</v>
      </c>
      <c r="V2797" s="72">
        <v>4.1559999999999997</v>
      </c>
      <c r="W2797" s="73">
        <v>39461</v>
      </c>
      <c r="X2797" s="72">
        <v>2.8620000000000001</v>
      </c>
    </row>
    <row r="2798" spans="4:24">
      <c r="D2798" s="83" t="e">
        <f t="shared" si="43"/>
        <v>#DIV/0!</v>
      </c>
      <c r="E2798" s="72">
        <f>ROW()</f>
        <v>2798</v>
      </c>
      <c r="K2798" s="73">
        <v>38833</v>
      </c>
      <c r="L2798" s="72">
        <v>4.07</v>
      </c>
      <c r="M2798" s="73">
        <v>38828</v>
      </c>
      <c r="N2798" s="72">
        <v>4.2460000000000004</v>
      </c>
      <c r="O2798" s="73">
        <v>38833</v>
      </c>
      <c r="P2798" s="72">
        <v>4.3650000000000002</v>
      </c>
      <c r="Q2798" s="73"/>
      <c r="S2798" s="73">
        <v>38841</v>
      </c>
      <c r="T2798" s="72">
        <v>4.6269999999999998</v>
      </c>
      <c r="U2798" s="73">
        <v>39150</v>
      </c>
      <c r="V2798" s="72">
        <v>4.1239999999999997</v>
      </c>
      <c r="W2798" s="73">
        <v>39462</v>
      </c>
      <c r="X2798" s="72">
        <v>2.8580000000000001</v>
      </c>
    </row>
    <row r="2799" spans="4:24">
      <c r="D2799" s="83" t="e">
        <f t="shared" si="43"/>
        <v>#DIV/0!</v>
      </c>
      <c r="E2799" s="72">
        <f>ROW()</f>
        <v>2799</v>
      </c>
      <c r="K2799" s="73">
        <v>38834</v>
      </c>
      <c r="L2799" s="72">
        <v>4.12</v>
      </c>
      <c r="M2799" s="73">
        <v>38831</v>
      </c>
      <c r="N2799" s="72">
        <v>4.242</v>
      </c>
      <c r="O2799" s="73">
        <v>38834</v>
      </c>
      <c r="P2799" s="72">
        <v>4.4130000000000003</v>
      </c>
      <c r="Q2799" s="73"/>
      <c r="S2799" s="73">
        <v>38842</v>
      </c>
      <c r="T2799" s="72">
        <v>4.6269999999999998</v>
      </c>
      <c r="U2799" s="73">
        <v>39153</v>
      </c>
      <c r="V2799" s="72">
        <v>4.1929999999999996</v>
      </c>
      <c r="W2799" s="73">
        <v>39463</v>
      </c>
      <c r="X2799" s="72">
        <v>2.7119999999999997</v>
      </c>
    </row>
    <row r="2800" spans="4:24">
      <c r="D2800" s="83" t="e">
        <f t="shared" si="43"/>
        <v>#DIV/0!</v>
      </c>
      <c r="E2800" s="72">
        <f>ROW()</f>
        <v>2800</v>
      </c>
      <c r="K2800" s="73">
        <v>38835</v>
      </c>
      <c r="L2800" s="72">
        <v>4.03</v>
      </c>
      <c r="M2800" s="73">
        <v>38832</v>
      </c>
      <c r="N2800" s="72">
        <v>4.1180000000000003</v>
      </c>
      <c r="O2800" s="73">
        <v>38835</v>
      </c>
      <c r="P2800" s="72">
        <v>4.3250000000000002</v>
      </c>
      <c r="Q2800" s="73"/>
      <c r="S2800" s="73">
        <v>38845</v>
      </c>
      <c r="T2800" s="72">
        <v>4.5969999999999995</v>
      </c>
      <c r="U2800" s="73">
        <v>39154</v>
      </c>
      <c r="V2800" s="72">
        <v>4.1829999999999998</v>
      </c>
      <c r="W2800" s="73">
        <v>39464</v>
      </c>
      <c r="X2800" s="72">
        <v>2.726</v>
      </c>
    </row>
    <row r="2801" spans="4:24">
      <c r="D2801" s="83" t="e">
        <f t="shared" si="43"/>
        <v>#DIV/0!</v>
      </c>
      <c r="E2801" s="72">
        <f>ROW()</f>
        <v>2801</v>
      </c>
      <c r="K2801" s="73">
        <v>38838</v>
      </c>
      <c r="L2801" s="72">
        <v>4.03</v>
      </c>
      <c r="M2801" s="73">
        <v>38833</v>
      </c>
      <c r="N2801" s="72">
        <v>4.1769999999999996</v>
      </c>
      <c r="O2801" s="73">
        <v>38838</v>
      </c>
      <c r="P2801" s="72">
        <v>4.3250000000000002</v>
      </c>
      <c r="Q2801" s="73"/>
      <c r="S2801" s="73">
        <v>38846</v>
      </c>
      <c r="T2801" s="72">
        <v>4.609</v>
      </c>
      <c r="U2801" s="73">
        <v>39155</v>
      </c>
      <c r="V2801" s="72">
        <v>4.1379999999999999</v>
      </c>
      <c r="W2801" s="73">
        <v>39465</v>
      </c>
      <c r="X2801" s="72">
        <v>2.6109999999999998</v>
      </c>
    </row>
    <row r="2802" spans="4:24">
      <c r="D2802" s="83" t="e">
        <f t="shared" si="43"/>
        <v>#DIV/0!</v>
      </c>
      <c r="E2802" s="72">
        <f>ROW()</f>
        <v>2802</v>
      </c>
      <c r="K2802" s="73">
        <v>38839</v>
      </c>
      <c r="L2802" s="72">
        <v>4.08</v>
      </c>
      <c r="M2802" s="73">
        <v>38834</v>
      </c>
      <c r="N2802" s="72">
        <v>4.2320000000000002</v>
      </c>
      <c r="O2802" s="73">
        <v>38839</v>
      </c>
      <c r="P2802" s="72">
        <v>4.4059999999999997</v>
      </c>
      <c r="Q2802" s="73"/>
      <c r="S2802" s="73">
        <v>38847</v>
      </c>
      <c r="T2802" s="72">
        <v>4.6210000000000004</v>
      </c>
      <c r="U2802" s="73">
        <v>39156</v>
      </c>
      <c r="V2802" s="72">
        <v>4.165</v>
      </c>
      <c r="W2802" s="73">
        <v>39468</v>
      </c>
      <c r="X2802" s="72">
        <v>2.6470000000000002</v>
      </c>
    </row>
    <row r="2803" spans="4:24">
      <c r="D2803" s="83" t="e">
        <f t="shared" si="43"/>
        <v>#DIV/0!</v>
      </c>
      <c r="E2803" s="72">
        <f>ROW()</f>
        <v>2803</v>
      </c>
      <c r="K2803" s="73">
        <v>38840</v>
      </c>
      <c r="L2803" s="72">
        <v>4.0599999999999996</v>
      </c>
      <c r="M2803" s="73">
        <v>38835</v>
      </c>
      <c r="N2803" s="72">
        <v>4.149</v>
      </c>
      <c r="O2803" s="73">
        <v>38840</v>
      </c>
      <c r="P2803" s="72">
        <v>4.3879999999999999</v>
      </c>
      <c r="Q2803" s="73"/>
      <c r="S2803" s="73">
        <v>38848</v>
      </c>
      <c r="T2803" s="72">
        <v>4.5949999999999998</v>
      </c>
      <c r="U2803" s="73">
        <v>39157</v>
      </c>
      <c r="V2803" s="72">
        <v>4.13</v>
      </c>
      <c r="W2803" s="73">
        <v>39469</v>
      </c>
      <c r="X2803" s="72">
        <v>2.778</v>
      </c>
    </row>
    <row r="2804" spans="4:24">
      <c r="D2804" s="83" t="e">
        <f t="shared" si="43"/>
        <v>#DIV/0!</v>
      </c>
      <c r="E2804" s="72">
        <f>ROW()</f>
        <v>2804</v>
      </c>
      <c r="K2804" s="73">
        <v>38841</v>
      </c>
      <c r="L2804" s="72">
        <v>4.0199999999999996</v>
      </c>
      <c r="M2804" s="73">
        <v>38838</v>
      </c>
      <c r="N2804" s="72">
        <v>4.149</v>
      </c>
      <c r="O2804" s="73">
        <v>38841</v>
      </c>
      <c r="P2804" s="72">
        <v>4.3860000000000001</v>
      </c>
      <c r="Q2804" s="73"/>
      <c r="S2804" s="73">
        <v>38849</v>
      </c>
      <c r="T2804" s="72">
        <v>4.6139999999999999</v>
      </c>
      <c r="U2804" s="73">
        <v>39160</v>
      </c>
      <c r="V2804" s="72">
        <v>4.1349999999999998</v>
      </c>
      <c r="W2804" s="73">
        <v>39470</v>
      </c>
      <c r="X2804" s="72">
        <v>2.6989999999999998</v>
      </c>
    </row>
    <row r="2805" spans="4:24">
      <c r="D2805" s="83" t="e">
        <f t="shared" si="43"/>
        <v>#DIV/0!</v>
      </c>
      <c r="E2805" s="72">
        <f>ROW()</f>
        <v>2805</v>
      </c>
      <c r="K2805" s="73">
        <v>38842</v>
      </c>
      <c r="L2805" s="72">
        <v>4.0199999999999996</v>
      </c>
      <c r="M2805" s="73">
        <v>38839</v>
      </c>
      <c r="N2805" s="72">
        <v>4.2160000000000002</v>
      </c>
      <c r="O2805" s="73">
        <v>38842</v>
      </c>
      <c r="P2805" s="72">
        <v>4.3860000000000001</v>
      </c>
      <c r="Q2805" s="73"/>
      <c r="S2805" s="73">
        <v>38852</v>
      </c>
      <c r="T2805" s="72">
        <v>4.6669999999999998</v>
      </c>
      <c r="U2805" s="73">
        <v>39161</v>
      </c>
      <c r="V2805" s="72">
        <v>4.16</v>
      </c>
      <c r="W2805" s="73">
        <v>39471</v>
      </c>
      <c r="X2805" s="72">
        <v>2.593</v>
      </c>
    </row>
    <row r="2806" spans="4:24">
      <c r="D2806" s="83" t="e">
        <f t="shared" si="43"/>
        <v>#DIV/0!</v>
      </c>
      <c r="E2806" s="72">
        <f>ROW()</f>
        <v>2806</v>
      </c>
      <c r="K2806" s="73">
        <v>38845</v>
      </c>
      <c r="L2806" s="72">
        <v>3.99</v>
      </c>
      <c r="M2806" s="73">
        <v>38840</v>
      </c>
      <c r="N2806" s="72">
        <v>4.1929999999999996</v>
      </c>
      <c r="O2806" s="73">
        <v>38845</v>
      </c>
      <c r="P2806" s="72">
        <v>4.3570000000000002</v>
      </c>
      <c r="Q2806" s="73"/>
      <c r="S2806" s="73">
        <v>38853</v>
      </c>
      <c r="T2806" s="72">
        <v>4.6530000000000005</v>
      </c>
      <c r="U2806" s="73">
        <v>39162</v>
      </c>
      <c r="V2806" s="72">
        <v>4.1379999999999999</v>
      </c>
      <c r="W2806" s="73">
        <v>39472</v>
      </c>
      <c r="X2806" s="72">
        <v>2.613</v>
      </c>
    </row>
    <row r="2807" spans="4:24">
      <c r="D2807" s="83" t="e">
        <f t="shared" si="43"/>
        <v>#DIV/0!</v>
      </c>
      <c r="E2807" s="72">
        <f>ROW()</f>
        <v>2807</v>
      </c>
      <c r="K2807" s="73">
        <v>38846</v>
      </c>
      <c r="L2807" s="72">
        <v>3.96</v>
      </c>
      <c r="M2807" s="73">
        <v>38841</v>
      </c>
      <c r="N2807" s="72">
        <v>4.181</v>
      </c>
      <c r="O2807" s="73">
        <v>38846</v>
      </c>
      <c r="P2807" s="72">
        <v>4.3550000000000004</v>
      </c>
      <c r="Q2807" s="73"/>
      <c r="S2807" s="73">
        <v>38854</v>
      </c>
      <c r="T2807" s="72">
        <v>4.5880000000000001</v>
      </c>
      <c r="U2807" s="73">
        <v>39163</v>
      </c>
      <c r="V2807" s="72">
        <v>4.0270000000000001</v>
      </c>
      <c r="W2807" s="73">
        <v>39475</v>
      </c>
      <c r="X2807" s="72">
        <v>2.5049999999999999</v>
      </c>
    </row>
    <row r="2808" spans="4:24">
      <c r="D2808" s="83" t="e">
        <f t="shared" si="43"/>
        <v>#DIV/0!</v>
      </c>
      <c r="E2808" s="72">
        <f>ROW()</f>
        <v>2808</v>
      </c>
      <c r="K2808" s="73">
        <v>38847</v>
      </c>
      <c r="L2808" s="72">
        <v>3.98</v>
      </c>
      <c r="M2808" s="73">
        <v>38842</v>
      </c>
      <c r="N2808" s="72">
        <v>4.181</v>
      </c>
      <c r="O2808" s="73">
        <v>38847</v>
      </c>
      <c r="P2808" s="72">
        <v>4.3600000000000003</v>
      </c>
      <c r="Q2808" s="73"/>
      <c r="S2808" s="73">
        <v>38855</v>
      </c>
      <c r="T2808" s="72">
        <v>4.617</v>
      </c>
      <c r="U2808" s="73">
        <v>39164</v>
      </c>
      <c r="V2808" s="72">
        <v>4.0430000000000001</v>
      </c>
      <c r="W2808" s="73">
        <v>39476</v>
      </c>
      <c r="X2808" s="72">
        <v>2.5629999999999997</v>
      </c>
    </row>
    <row r="2809" spans="4:24">
      <c r="D2809" s="83" t="e">
        <f t="shared" si="43"/>
        <v>#DIV/0!</v>
      </c>
      <c r="E2809" s="72">
        <f>ROW()</f>
        <v>2809</v>
      </c>
      <c r="K2809" s="73">
        <v>38848</v>
      </c>
      <c r="L2809" s="72">
        <v>3.94</v>
      </c>
      <c r="M2809" s="73">
        <v>38845</v>
      </c>
      <c r="N2809" s="72">
        <v>4.1470000000000002</v>
      </c>
      <c r="O2809" s="73">
        <v>38848</v>
      </c>
      <c r="P2809" s="72">
        <v>4.335</v>
      </c>
      <c r="Q2809" s="73"/>
      <c r="S2809" s="73">
        <v>38856</v>
      </c>
      <c r="T2809" s="72">
        <v>4.5720000000000001</v>
      </c>
      <c r="U2809" s="73">
        <v>39167</v>
      </c>
      <c r="V2809" s="72">
        <v>4.0309999999999997</v>
      </c>
      <c r="W2809" s="73">
        <v>39477</v>
      </c>
      <c r="X2809" s="72">
        <v>2.669</v>
      </c>
    </row>
    <row r="2810" spans="4:24">
      <c r="D2810" s="83" t="e">
        <f t="shared" si="43"/>
        <v>#DIV/0!</v>
      </c>
      <c r="E2810" s="72">
        <f>ROW()</f>
        <v>2810</v>
      </c>
      <c r="K2810" s="73">
        <v>38849</v>
      </c>
      <c r="L2810" s="72">
        <v>3.95</v>
      </c>
      <c r="M2810" s="73">
        <v>38846</v>
      </c>
      <c r="N2810" s="72">
        <v>4.1479999999999997</v>
      </c>
      <c r="O2810" s="73">
        <v>38849</v>
      </c>
      <c r="P2810" s="72">
        <v>4.3559999999999999</v>
      </c>
      <c r="Q2810" s="73"/>
      <c r="S2810" s="73">
        <v>38859</v>
      </c>
      <c r="T2810" s="72">
        <v>4.6129999999999995</v>
      </c>
      <c r="U2810" s="73">
        <v>39168</v>
      </c>
      <c r="V2810" s="72">
        <v>4.0609999999999999</v>
      </c>
      <c r="W2810" s="73">
        <v>39478</v>
      </c>
      <c r="X2810" s="72">
        <v>2.65</v>
      </c>
    </row>
    <row r="2811" spans="4:24">
      <c r="D2811" s="83" t="e">
        <f t="shared" si="43"/>
        <v>#DIV/0!</v>
      </c>
      <c r="E2811" s="72">
        <f>ROW()</f>
        <v>2811</v>
      </c>
      <c r="K2811" s="73">
        <v>38852</v>
      </c>
      <c r="L2811" s="72">
        <v>4.05</v>
      </c>
      <c r="M2811" s="73">
        <v>38847</v>
      </c>
      <c r="N2811" s="72">
        <v>4.16</v>
      </c>
      <c r="O2811" s="73">
        <v>38852</v>
      </c>
      <c r="P2811" s="72">
        <v>4.4279999999999999</v>
      </c>
      <c r="Q2811" s="73"/>
      <c r="S2811" s="73">
        <v>38860</v>
      </c>
      <c r="T2811" s="72">
        <v>4.601</v>
      </c>
      <c r="U2811" s="73">
        <v>39169</v>
      </c>
      <c r="V2811" s="72">
        <v>4.0579999999999998</v>
      </c>
      <c r="W2811" s="73">
        <v>39479</v>
      </c>
      <c r="X2811" s="72">
        <v>2.601</v>
      </c>
    </row>
    <row r="2812" spans="4:24">
      <c r="D2812" s="83" t="e">
        <f t="shared" si="43"/>
        <v>#DIV/0!</v>
      </c>
      <c r="E2812" s="72">
        <f>ROW()</f>
        <v>2812</v>
      </c>
      <c r="K2812" s="73">
        <v>38853</v>
      </c>
      <c r="L2812" s="72">
        <v>4.08</v>
      </c>
      <c r="M2812" s="73">
        <v>38848</v>
      </c>
      <c r="N2812" s="72">
        <v>4.1180000000000003</v>
      </c>
      <c r="O2812" s="73">
        <v>38853</v>
      </c>
      <c r="P2812" s="72">
        <v>4.41</v>
      </c>
      <c r="Q2812" s="73"/>
      <c r="S2812" s="73">
        <v>38861</v>
      </c>
      <c r="T2812" s="72">
        <v>4.601</v>
      </c>
      <c r="U2812" s="73">
        <v>39170</v>
      </c>
      <c r="V2812" s="72">
        <v>4.1020000000000003</v>
      </c>
      <c r="W2812" s="73">
        <v>39482</v>
      </c>
      <c r="X2812" s="72">
        <v>2.569</v>
      </c>
    </row>
    <row r="2813" spans="4:24">
      <c r="D2813" s="83" t="e">
        <f t="shared" si="43"/>
        <v>#DIV/0!</v>
      </c>
      <c r="E2813" s="72">
        <f>ROW()</f>
        <v>2813</v>
      </c>
      <c r="K2813" s="73">
        <v>38854</v>
      </c>
      <c r="L2813" s="72">
        <v>4.0199999999999996</v>
      </c>
      <c r="M2813" s="73">
        <v>38849</v>
      </c>
      <c r="N2813" s="72">
        <v>4.173</v>
      </c>
      <c r="O2813" s="73">
        <v>38854</v>
      </c>
      <c r="P2813" s="72">
        <v>4.3559999999999999</v>
      </c>
      <c r="Q2813" s="73"/>
      <c r="S2813" s="73">
        <v>38862</v>
      </c>
      <c r="T2813" s="72">
        <v>4.6180000000000003</v>
      </c>
      <c r="U2813" s="73">
        <v>39171</v>
      </c>
      <c r="V2813" s="72">
        <v>4.1219999999999999</v>
      </c>
      <c r="W2813" s="73">
        <v>39483</v>
      </c>
      <c r="X2813" s="72">
        <v>2.5830000000000002</v>
      </c>
    </row>
    <row r="2814" spans="4:24">
      <c r="D2814" s="83" t="e">
        <f t="shared" si="43"/>
        <v>#DIV/0!</v>
      </c>
      <c r="E2814" s="72">
        <f>ROW()</f>
        <v>2814</v>
      </c>
      <c r="K2814" s="73">
        <v>38855</v>
      </c>
      <c r="L2814" s="72">
        <v>4.08</v>
      </c>
      <c r="M2814" s="73">
        <v>38852</v>
      </c>
      <c r="N2814" s="72">
        <v>4.3029999999999999</v>
      </c>
      <c r="O2814" s="73">
        <v>38855</v>
      </c>
      <c r="P2814" s="72">
        <v>4.3899999999999997</v>
      </c>
      <c r="Q2814" s="73"/>
      <c r="S2814" s="73">
        <v>38863</v>
      </c>
      <c r="T2814" s="72">
        <v>4.6180000000000003</v>
      </c>
      <c r="U2814" s="73">
        <v>39174</v>
      </c>
      <c r="V2814" s="72">
        <v>4.093</v>
      </c>
      <c r="W2814" s="73">
        <v>39484</v>
      </c>
      <c r="X2814" s="72">
        <v>2.5049999999999999</v>
      </c>
    </row>
    <row r="2815" spans="4:24">
      <c r="D2815" s="83" t="e">
        <f t="shared" si="43"/>
        <v>#DIV/0!</v>
      </c>
      <c r="E2815" s="72">
        <f>ROW()</f>
        <v>2815</v>
      </c>
      <c r="K2815" s="73">
        <v>38856</v>
      </c>
      <c r="L2815" s="72">
        <v>4.08</v>
      </c>
      <c r="M2815" s="73">
        <v>38853</v>
      </c>
      <c r="N2815" s="72">
        <v>4.2869999999999999</v>
      </c>
      <c r="O2815" s="73">
        <v>38856</v>
      </c>
      <c r="P2815" s="72">
        <v>4.3600000000000003</v>
      </c>
      <c r="Q2815" s="73"/>
      <c r="S2815" s="73">
        <v>38866</v>
      </c>
      <c r="T2815" s="72">
        <v>4.6180000000000003</v>
      </c>
      <c r="U2815" s="73">
        <v>39175</v>
      </c>
      <c r="V2815" s="72">
        <v>4.0940000000000003</v>
      </c>
      <c r="W2815" s="73">
        <v>39485</v>
      </c>
      <c r="X2815" s="72">
        <v>2.5049999999999999</v>
      </c>
    </row>
    <row r="2816" spans="4:24">
      <c r="D2816" s="83" t="e">
        <f t="shared" si="43"/>
        <v>#DIV/0!</v>
      </c>
      <c r="E2816" s="72">
        <f>ROW()</f>
        <v>2816</v>
      </c>
      <c r="K2816" s="73">
        <v>38859</v>
      </c>
      <c r="L2816" s="72">
        <v>4.1900000000000004</v>
      </c>
      <c r="M2816" s="73">
        <v>38854</v>
      </c>
      <c r="N2816" s="72">
        <v>4.2220000000000004</v>
      </c>
      <c r="O2816" s="73">
        <v>38859</v>
      </c>
      <c r="P2816" s="72">
        <v>4.4409999999999998</v>
      </c>
      <c r="Q2816" s="73"/>
      <c r="S2816" s="73">
        <v>38867</v>
      </c>
      <c r="T2816" s="72">
        <v>4.6289999999999996</v>
      </c>
      <c r="U2816" s="73">
        <v>39176</v>
      </c>
      <c r="V2816" s="72">
        <v>4.0960000000000001</v>
      </c>
      <c r="W2816" s="73">
        <v>39486</v>
      </c>
      <c r="X2816" s="72">
        <v>2.5049999999999999</v>
      </c>
    </row>
    <row r="2817" spans="4:24">
      <c r="D2817" s="83" t="e">
        <f t="shared" si="43"/>
        <v>#DIV/0!</v>
      </c>
      <c r="E2817" s="72">
        <f>ROW()</f>
        <v>2817</v>
      </c>
      <c r="K2817" s="73">
        <v>38860</v>
      </c>
      <c r="L2817" s="72">
        <v>4.17</v>
      </c>
      <c r="M2817" s="73">
        <v>38855</v>
      </c>
      <c r="N2817" s="72">
        <v>4.2590000000000003</v>
      </c>
      <c r="O2817" s="73">
        <v>38860</v>
      </c>
      <c r="P2817" s="72">
        <v>4.4030000000000005</v>
      </c>
      <c r="Q2817" s="73"/>
      <c r="S2817" s="73">
        <v>38869</v>
      </c>
      <c r="T2817" s="72">
        <v>4.7039999999999997</v>
      </c>
      <c r="U2817" s="73">
        <v>39177</v>
      </c>
      <c r="V2817" s="72">
        <v>4.0960000000000001</v>
      </c>
      <c r="W2817" s="73">
        <v>39489</v>
      </c>
      <c r="X2817" s="72">
        <v>2.5529999999999999</v>
      </c>
    </row>
    <row r="2818" spans="4:24">
      <c r="D2818" s="83" t="e">
        <f t="shared" si="43"/>
        <v>#DIV/0!</v>
      </c>
      <c r="E2818" s="72">
        <f>ROW()</f>
        <v>2818</v>
      </c>
      <c r="K2818" s="73">
        <v>38861</v>
      </c>
      <c r="L2818" s="72">
        <v>4.17</v>
      </c>
      <c r="M2818" s="73">
        <v>38856</v>
      </c>
      <c r="N2818" s="72">
        <v>4.2370000000000001</v>
      </c>
      <c r="O2818" s="73">
        <v>38861</v>
      </c>
      <c r="P2818" s="72">
        <v>4.4030000000000005</v>
      </c>
      <c r="Q2818" s="73"/>
      <c r="S2818" s="73">
        <v>38870</v>
      </c>
      <c r="T2818" s="72">
        <v>4.6580000000000004</v>
      </c>
      <c r="U2818" s="73">
        <v>39178</v>
      </c>
      <c r="V2818" s="72">
        <v>4.0960000000000001</v>
      </c>
      <c r="W2818" s="73">
        <v>39490</v>
      </c>
      <c r="X2818" s="72">
        <v>2.6150000000000002</v>
      </c>
    </row>
    <row r="2819" spans="4:24">
      <c r="D2819" s="83" t="e">
        <f t="shared" si="43"/>
        <v>#DIV/0!</v>
      </c>
      <c r="E2819" s="72">
        <f>ROW()</f>
        <v>2819</v>
      </c>
      <c r="K2819" s="73">
        <v>38862</v>
      </c>
      <c r="L2819" s="72">
        <v>4.1399999999999997</v>
      </c>
      <c r="M2819" s="73">
        <v>38859</v>
      </c>
      <c r="N2819" s="72">
        <v>4.335</v>
      </c>
      <c r="O2819" s="73">
        <v>38862</v>
      </c>
      <c r="P2819" s="72">
        <v>4.4329999999999998</v>
      </c>
      <c r="Q2819" s="73"/>
      <c r="S2819" s="73">
        <v>38873</v>
      </c>
      <c r="T2819" s="72">
        <v>4.5410000000000004</v>
      </c>
      <c r="U2819" s="73">
        <v>39181</v>
      </c>
      <c r="V2819" s="72">
        <v>4.0960000000000001</v>
      </c>
      <c r="W2819" s="73">
        <v>39491</v>
      </c>
      <c r="X2819" s="72">
        <v>2.694</v>
      </c>
    </row>
    <row r="2820" spans="4:24">
      <c r="D2820" s="83" t="e">
        <f t="shared" si="43"/>
        <v>#DIV/0!</v>
      </c>
      <c r="E2820" s="72">
        <f>ROW()</f>
        <v>2820</v>
      </c>
      <c r="K2820" s="73">
        <v>38863</v>
      </c>
      <c r="L2820" s="72">
        <v>4.1399999999999997</v>
      </c>
      <c r="M2820" s="73">
        <v>38860</v>
      </c>
      <c r="N2820" s="72">
        <v>4.3019999999999996</v>
      </c>
      <c r="O2820" s="73">
        <v>38863</v>
      </c>
      <c r="P2820" s="72">
        <v>4.4329999999999998</v>
      </c>
      <c r="Q2820" s="73"/>
      <c r="S2820" s="73">
        <v>38874</v>
      </c>
      <c r="T2820" s="72">
        <v>4.5750000000000002</v>
      </c>
      <c r="U2820" s="73">
        <v>39182</v>
      </c>
      <c r="V2820" s="72">
        <v>4.1470000000000002</v>
      </c>
      <c r="W2820" s="73">
        <v>39492</v>
      </c>
      <c r="X2820" s="72">
        <v>2.7439999999999998</v>
      </c>
    </row>
    <row r="2821" spans="4:24">
      <c r="D2821" s="83" t="e">
        <f t="shared" si="43"/>
        <v>#DIV/0!</v>
      </c>
      <c r="E2821" s="72">
        <f>ROW()</f>
        <v>2821</v>
      </c>
      <c r="K2821" s="73">
        <v>38866</v>
      </c>
      <c r="L2821" s="72">
        <v>4.1399999999999997</v>
      </c>
      <c r="M2821" s="73">
        <v>38861</v>
      </c>
      <c r="N2821" s="72">
        <v>4.3019999999999996</v>
      </c>
      <c r="O2821" s="73">
        <v>38866</v>
      </c>
      <c r="P2821" s="72">
        <v>4.4329999999999998</v>
      </c>
      <c r="Q2821" s="73"/>
      <c r="S2821" s="73">
        <v>38875</v>
      </c>
      <c r="T2821" s="72">
        <v>4.609</v>
      </c>
      <c r="U2821" s="73">
        <v>39183</v>
      </c>
      <c r="V2821" s="72">
        <v>4.1289999999999996</v>
      </c>
      <c r="W2821" s="73">
        <v>39493</v>
      </c>
      <c r="X2821" s="72">
        <v>2.907</v>
      </c>
    </row>
    <row r="2822" spans="4:24">
      <c r="D2822" s="83" t="e">
        <f t="shared" si="43"/>
        <v>#DIV/0!</v>
      </c>
      <c r="E2822" s="72">
        <f>ROW()</f>
        <v>2822</v>
      </c>
      <c r="K2822" s="73">
        <v>38867</v>
      </c>
      <c r="L2822" s="72">
        <v>4.28</v>
      </c>
      <c r="M2822" s="73">
        <v>38862</v>
      </c>
      <c r="N2822" s="72">
        <v>4.3289999999999997</v>
      </c>
      <c r="O2822" s="73">
        <v>38867</v>
      </c>
      <c r="P2822" s="72">
        <v>4.4550000000000001</v>
      </c>
      <c r="Q2822" s="73"/>
      <c r="S2822" s="73">
        <v>38876</v>
      </c>
      <c r="T2822" s="72">
        <v>4.633</v>
      </c>
      <c r="U2822" s="73">
        <v>39184</v>
      </c>
      <c r="V2822" s="72">
        <v>4.1550000000000002</v>
      </c>
      <c r="W2822" s="73">
        <v>39496</v>
      </c>
      <c r="X2822" s="72">
        <v>2.9210000000000003</v>
      </c>
    </row>
    <row r="2823" spans="4:24">
      <c r="D2823" s="83" t="e">
        <f t="shared" si="43"/>
        <v>#DIV/0!</v>
      </c>
      <c r="E2823" s="72">
        <f>ROW()</f>
        <v>2823</v>
      </c>
      <c r="K2823" s="73">
        <v>38869</v>
      </c>
      <c r="L2823" s="72">
        <v>4.37</v>
      </c>
      <c r="M2823" s="73">
        <v>38863</v>
      </c>
      <c r="N2823" s="72">
        <v>4.3289999999999997</v>
      </c>
      <c r="O2823" s="73">
        <v>38869</v>
      </c>
      <c r="P2823" s="72">
        <v>4.5350000000000001</v>
      </c>
      <c r="Q2823" s="73"/>
      <c r="S2823" s="73">
        <v>38877</v>
      </c>
      <c r="T2823" s="72">
        <v>4.6210000000000004</v>
      </c>
      <c r="U2823" s="73">
        <v>39185</v>
      </c>
      <c r="V2823" s="72">
        <v>4.1870000000000003</v>
      </c>
      <c r="W2823" s="73">
        <v>39497</v>
      </c>
      <c r="X2823" s="72">
        <v>2.9740000000000002</v>
      </c>
    </row>
    <row r="2824" spans="4:24">
      <c r="D2824" s="83" t="e">
        <f t="shared" si="43"/>
        <v>#DIV/0!</v>
      </c>
      <c r="E2824" s="72">
        <f>ROW()</f>
        <v>2824</v>
      </c>
      <c r="K2824" s="73">
        <v>38870</v>
      </c>
      <c r="L2824" s="72">
        <v>4.34</v>
      </c>
      <c r="M2824" s="73">
        <v>38866</v>
      </c>
      <c r="N2824" s="72">
        <v>4.3289999999999997</v>
      </c>
      <c r="O2824" s="73">
        <v>38870</v>
      </c>
      <c r="P2824" s="72">
        <v>4.4889999999999999</v>
      </c>
      <c r="Q2824" s="73"/>
      <c r="S2824" s="73">
        <v>38880</v>
      </c>
      <c r="T2824" s="72">
        <v>4.625</v>
      </c>
      <c r="U2824" s="73">
        <v>39188</v>
      </c>
      <c r="V2824" s="72">
        <v>4.2130000000000001</v>
      </c>
      <c r="W2824" s="73">
        <v>39498</v>
      </c>
      <c r="X2824" s="72">
        <v>3.13</v>
      </c>
    </row>
    <row r="2825" spans="4:24">
      <c r="D2825" s="83" t="e">
        <f t="shared" si="43"/>
        <v>#DIV/0!</v>
      </c>
      <c r="E2825" s="72">
        <f>ROW()</f>
        <v>2825</v>
      </c>
      <c r="K2825" s="73">
        <v>38873</v>
      </c>
      <c r="L2825" s="72">
        <v>4.21</v>
      </c>
      <c r="M2825" s="73">
        <v>38867</v>
      </c>
      <c r="N2825" s="72">
        <v>4.3559999999999999</v>
      </c>
      <c r="O2825" s="73">
        <v>38873</v>
      </c>
      <c r="P2825" s="72">
        <v>4.3529999999999998</v>
      </c>
      <c r="Q2825" s="73"/>
      <c r="S2825" s="73">
        <v>38881</v>
      </c>
      <c r="T2825" s="72">
        <v>4.6150000000000002</v>
      </c>
      <c r="U2825" s="73">
        <v>39189</v>
      </c>
      <c r="V2825" s="72">
        <v>4.1989999999999998</v>
      </c>
      <c r="W2825" s="73">
        <v>39499</v>
      </c>
      <c r="X2825" s="72">
        <v>3.1560000000000001</v>
      </c>
    </row>
    <row r="2826" spans="4:24">
      <c r="D2826" s="83" t="e">
        <f t="shared" si="43"/>
        <v>#DIV/0!</v>
      </c>
      <c r="E2826" s="72">
        <f>ROW()</f>
        <v>2826</v>
      </c>
      <c r="K2826" s="73">
        <v>38874</v>
      </c>
      <c r="L2826" s="72">
        <v>4.28</v>
      </c>
      <c r="M2826" s="73">
        <v>38869</v>
      </c>
      <c r="N2826" s="72">
        <v>4.4379999999999997</v>
      </c>
      <c r="O2826" s="73">
        <v>38874</v>
      </c>
      <c r="P2826" s="72">
        <v>4.399</v>
      </c>
      <c r="Q2826" s="73"/>
      <c r="S2826" s="73">
        <v>38882</v>
      </c>
      <c r="T2826" s="72">
        <v>4.6120000000000001</v>
      </c>
      <c r="U2826" s="73">
        <v>39190</v>
      </c>
      <c r="V2826" s="72">
        <v>4.1630000000000003</v>
      </c>
      <c r="W2826" s="73">
        <v>39500</v>
      </c>
      <c r="X2826" s="72">
        <v>3.0619999999999998</v>
      </c>
    </row>
    <row r="2827" spans="4:24">
      <c r="D2827" s="83" t="e">
        <f t="shared" si="43"/>
        <v>#DIV/0!</v>
      </c>
      <c r="E2827" s="72">
        <f>ROW()</f>
        <v>2827</v>
      </c>
      <c r="K2827" s="73">
        <v>38875</v>
      </c>
      <c r="L2827" s="72">
        <v>4.33</v>
      </c>
      <c r="M2827" s="73">
        <v>38870</v>
      </c>
      <c r="N2827" s="72">
        <v>4.3890000000000002</v>
      </c>
      <c r="O2827" s="73">
        <v>38875</v>
      </c>
      <c r="P2827" s="72">
        <v>4.4450000000000003</v>
      </c>
      <c r="Q2827" s="73"/>
      <c r="S2827" s="73">
        <v>38883</v>
      </c>
      <c r="T2827" s="72">
        <v>4.6589999999999998</v>
      </c>
      <c r="U2827" s="73">
        <v>39191</v>
      </c>
      <c r="V2827" s="72">
        <v>4.1289999999999996</v>
      </c>
      <c r="W2827" s="73">
        <v>39503</v>
      </c>
      <c r="X2827" s="72">
        <v>3.161</v>
      </c>
    </row>
    <row r="2828" spans="4:24">
      <c r="D2828" s="83" t="e">
        <f t="shared" si="43"/>
        <v>#DIV/0!</v>
      </c>
      <c r="E2828" s="72">
        <f>ROW()</f>
        <v>2828</v>
      </c>
      <c r="K2828" s="73">
        <v>38876</v>
      </c>
      <c r="L2828" s="72">
        <v>4.38</v>
      </c>
      <c r="M2828" s="73">
        <v>38873</v>
      </c>
      <c r="N2828" s="72">
        <v>4.2729999999999997</v>
      </c>
      <c r="O2828" s="73">
        <v>38876</v>
      </c>
      <c r="P2828" s="72">
        <v>4.492</v>
      </c>
      <c r="Q2828" s="73"/>
      <c r="S2828" s="73">
        <v>38884</v>
      </c>
      <c r="T2828" s="72">
        <v>4.6820000000000004</v>
      </c>
      <c r="U2828" s="73">
        <v>39192</v>
      </c>
      <c r="V2828" s="72">
        <v>4.1360000000000001</v>
      </c>
      <c r="W2828" s="73">
        <v>39504</v>
      </c>
      <c r="X2828" s="72">
        <v>3.2170000000000001</v>
      </c>
    </row>
    <row r="2829" spans="4:24">
      <c r="D2829" s="83" t="e">
        <f t="shared" si="43"/>
        <v>#DIV/0!</v>
      </c>
      <c r="E2829" s="72">
        <f>ROW()</f>
        <v>2829</v>
      </c>
      <c r="K2829" s="73">
        <v>38877</v>
      </c>
      <c r="L2829" s="72">
        <v>4.4000000000000004</v>
      </c>
      <c r="M2829" s="73">
        <v>38874</v>
      </c>
      <c r="N2829" s="72">
        <v>4.3220000000000001</v>
      </c>
      <c r="O2829" s="73">
        <v>38877</v>
      </c>
      <c r="P2829" s="72">
        <v>4.5019999999999998</v>
      </c>
      <c r="Q2829" s="73"/>
      <c r="S2829" s="73">
        <v>38887</v>
      </c>
      <c r="T2829" s="72">
        <v>4.7080000000000002</v>
      </c>
      <c r="U2829" s="73">
        <v>39195</v>
      </c>
      <c r="V2829" s="72">
        <v>4.1529999999999996</v>
      </c>
      <c r="W2829" s="73">
        <v>39505</v>
      </c>
      <c r="X2829" s="72">
        <v>3.1589999999999998</v>
      </c>
    </row>
    <row r="2830" spans="4:24">
      <c r="D2830" s="83" t="e">
        <f t="shared" ref="D2830:D2893" si="44">LN(B2830/B2829)</f>
        <v>#DIV/0!</v>
      </c>
      <c r="E2830" s="72">
        <f>ROW()</f>
        <v>2830</v>
      </c>
      <c r="K2830" s="73">
        <v>38880</v>
      </c>
      <c r="L2830" s="72">
        <v>4.3499999999999996</v>
      </c>
      <c r="M2830" s="73">
        <v>38875</v>
      </c>
      <c r="N2830" s="72">
        <v>4.3780000000000001</v>
      </c>
      <c r="O2830" s="73">
        <v>38880</v>
      </c>
      <c r="P2830" s="72">
        <v>4.5019999999999998</v>
      </c>
      <c r="Q2830" s="73"/>
      <c r="S2830" s="73">
        <v>38888</v>
      </c>
      <c r="T2830" s="72">
        <v>4.7379999999999995</v>
      </c>
      <c r="U2830" s="73">
        <v>39196</v>
      </c>
      <c r="V2830" s="72">
        <v>4.0789999999999997</v>
      </c>
      <c r="W2830" s="73">
        <v>39506</v>
      </c>
      <c r="X2830" s="72">
        <v>3.0470000000000002</v>
      </c>
    </row>
    <row r="2831" spans="4:24">
      <c r="D2831" s="83" t="e">
        <f t="shared" si="44"/>
        <v>#DIV/0!</v>
      </c>
      <c r="E2831" s="72">
        <f>ROW()</f>
        <v>2831</v>
      </c>
      <c r="K2831" s="73">
        <v>38881</v>
      </c>
      <c r="L2831" s="72">
        <v>4.37</v>
      </c>
      <c r="M2831" s="73">
        <v>38876</v>
      </c>
      <c r="N2831" s="72">
        <v>4.4279999999999999</v>
      </c>
      <c r="O2831" s="73">
        <v>38881</v>
      </c>
      <c r="P2831" s="72">
        <v>4.5250000000000004</v>
      </c>
      <c r="Q2831" s="73"/>
      <c r="S2831" s="73">
        <v>38889</v>
      </c>
      <c r="T2831" s="72">
        <v>4.75</v>
      </c>
      <c r="U2831" s="73">
        <v>39197</v>
      </c>
      <c r="V2831" s="72">
        <v>4.0620000000000003</v>
      </c>
      <c r="W2831" s="73">
        <v>39507</v>
      </c>
      <c r="X2831" s="72">
        <v>2.88</v>
      </c>
    </row>
    <row r="2832" spans="4:24">
      <c r="D2832" s="83" t="e">
        <f t="shared" si="44"/>
        <v>#DIV/0!</v>
      </c>
      <c r="E2832" s="72">
        <f>ROW()</f>
        <v>2832</v>
      </c>
      <c r="K2832" s="73">
        <v>38882</v>
      </c>
      <c r="L2832" s="72">
        <v>4.4000000000000004</v>
      </c>
      <c r="M2832" s="73">
        <v>38877</v>
      </c>
      <c r="N2832" s="72">
        <v>4.4450000000000003</v>
      </c>
      <c r="O2832" s="73">
        <v>38882</v>
      </c>
      <c r="P2832" s="72">
        <v>4.5410000000000004</v>
      </c>
      <c r="Q2832" s="73"/>
      <c r="S2832" s="73">
        <v>38890</v>
      </c>
      <c r="T2832" s="72">
        <v>4.7379999999999995</v>
      </c>
      <c r="U2832" s="73">
        <v>39198</v>
      </c>
      <c r="V2832" s="72">
        <v>4.1269999999999998</v>
      </c>
      <c r="W2832" s="73">
        <v>39510</v>
      </c>
      <c r="X2832" s="72">
        <v>2.73</v>
      </c>
    </row>
    <row r="2833" spans="4:24">
      <c r="D2833" s="83" t="e">
        <f t="shared" si="44"/>
        <v>#DIV/0!</v>
      </c>
      <c r="E2833" s="72">
        <f>ROW()</f>
        <v>2833</v>
      </c>
      <c r="K2833" s="73">
        <v>38883</v>
      </c>
      <c r="L2833" s="72">
        <v>4.3899999999999997</v>
      </c>
      <c r="M2833" s="73">
        <v>38880</v>
      </c>
      <c r="N2833" s="72">
        <v>4.4219999999999997</v>
      </c>
      <c r="O2833" s="73">
        <v>38883</v>
      </c>
      <c r="P2833" s="72">
        <v>4.5600000000000005</v>
      </c>
      <c r="Q2833" s="73"/>
      <c r="S2833" s="73">
        <v>38891</v>
      </c>
      <c r="T2833" s="72">
        <v>4.806</v>
      </c>
      <c r="U2833" s="73">
        <v>39199</v>
      </c>
      <c r="V2833" s="72">
        <v>4.202</v>
      </c>
      <c r="W2833" s="73">
        <v>39511</v>
      </c>
      <c r="X2833" s="72">
        <v>2.7429999999999999</v>
      </c>
    </row>
    <row r="2834" spans="4:24">
      <c r="D2834" s="83" t="e">
        <f t="shared" si="44"/>
        <v>#DIV/0!</v>
      </c>
      <c r="E2834" s="72">
        <f>ROW()</f>
        <v>2834</v>
      </c>
      <c r="K2834" s="73">
        <v>38884</v>
      </c>
      <c r="L2834" s="72">
        <v>4.38</v>
      </c>
      <c r="M2834" s="73">
        <v>38881</v>
      </c>
      <c r="N2834" s="72">
        <v>4.4560000000000004</v>
      </c>
      <c r="O2834" s="73">
        <v>38884</v>
      </c>
      <c r="P2834" s="72">
        <v>4.5720000000000001</v>
      </c>
      <c r="Q2834" s="73"/>
      <c r="S2834" s="73">
        <v>38894</v>
      </c>
      <c r="T2834" s="72">
        <v>4.806</v>
      </c>
      <c r="U2834" s="73">
        <v>39202</v>
      </c>
      <c r="V2834" s="72">
        <v>4.1900000000000004</v>
      </c>
      <c r="W2834" s="73">
        <v>39512</v>
      </c>
      <c r="X2834" s="72">
        <v>2.766</v>
      </c>
    </row>
    <row r="2835" spans="4:24">
      <c r="D2835" s="83" t="e">
        <f t="shared" si="44"/>
        <v>#DIV/0!</v>
      </c>
      <c r="E2835" s="72">
        <f>ROW()</f>
        <v>2835</v>
      </c>
      <c r="K2835" s="73">
        <v>38887</v>
      </c>
      <c r="L2835" s="72">
        <v>4.43</v>
      </c>
      <c r="M2835" s="73">
        <v>38882</v>
      </c>
      <c r="N2835" s="72">
        <v>4.484</v>
      </c>
      <c r="O2835" s="73">
        <v>38887</v>
      </c>
      <c r="P2835" s="72">
        <v>4.6189999999999998</v>
      </c>
      <c r="Q2835" s="73"/>
      <c r="S2835" s="73">
        <v>38895</v>
      </c>
      <c r="T2835" s="72">
        <v>4.7969999999999997</v>
      </c>
      <c r="U2835" s="73">
        <v>39203</v>
      </c>
      <c r="V2835" s="72">
        <v>4.1900000000000004</v>
      </c>
      <c r="W2835" s="73">
        <v>39513</v>
      </c>
      <c r="X2835" s="72">
        <v>2.831</v>
      </c>
    </row>
    <row r="2836" spans="4:24">
      <c r="D2836" s="83" t="e">
        <f t="shared" si="44"/>
        <v>#DIV/0!</v>
      </c>
      <c r="E2836" s="72">
        <f>ROW()</f>
        <v>2836</v>
      </c>
      <c r="K2836" s="73">
        <v>38888</v>
      </c>
      <c r="L2836" s="72">
        <v>4.5</v>
      </c>
      <c r="M2836" s="73">
        <v>38883</v>
      </c>
      <c r="N2836" s="72">
        <v>4.4960000000000004</v>
      </c>
      <c r="O2836" s="73">
        <v>38888</v>
      </c>
      <c r="P2836" s="72">
        <v>4.6459999999999999</v>
      </c>
      <c r="Q2836" s="73"/>
      <c r="S2836" s="73">
        <v>38896</v>
      </c>
      <c r="T2836" s="72">
        <v>4.7759999999999998</v>
      </c>
      <c r="U2836" s="73">
        <v>39204</v>
      </c>
      <c r="V2836" s="72">
        <v>4.1429999999999998</v>
      </c>
      <c r="W2836" s="73">
        <v>39514</v>
      </c>
      <c r="X2836" s="72">
        <v>2.7389999999999999</v>
      </c>
    </row>
    <row r="2837" spans="4:24">
      <c r="D2837" s="83" t="e">
        <f t="shared" si="44"/>
        <v>#DIV/0!</v>
      </c>
      <c r="E2837" s="72">
        <f>ROW()</f>
        <v>2837</v>
      </c>
      <c r="K2837" s="73">
        <v>38889</v>
      </c>
      <c r="L2837" s="72">
        <v>4.55</v>
      </c>
      <c r="M2837" s="73">
        <v>38884</v>
      </c>
      <c r="N2837" s="72">
        <v>4.49</v>
      </c>
      <c r="O2837" s="73">
        <v>38889</v>
      </c>
      <c r="P2837" s="72">
        <v>4.673</v>
      </c>
      <c r="Q2837" s="73"/>
      <c r="S2837" s="73">
        <v>38897</v>
      </c>
      <c r="T2837" s="72">
        <v>4.7990000000000004</v>
      </c>
      <c r="U2837" s="73">
        <v>39205</v>
      </c>
      <c r="V2837" s="72">
        <v>4.1760000000000002</v>
      </c>
      <c r="W2837" s="73">
        <v>39517</v>
      </c>
      <c r="X2837" s="72">
        <v>2.6720000000000002</v>
      </c>
    </row>
    <row r="2838" spans="4:24">
      <c r="D2838" s="83" t="e">
        <f t="shared" si="44"/>
        <v>#DIV/0!</v>
      </c>
      <c r="E2838" s="72">
        <f>ROW()</f>
        <v>2838</v>
      </c>
      <c r="K2838" s="73">
        <v>38890</v>
      </c>
      <c r="L2838" s="72">
        <v>4.5600000000000005</v>
      </c>
      <c r="M2838" s="73">
        <v>38887</v>
      </c>
      <c r="N2838" s="72">
        <v>4.5419999999999998</v>
      </c>
      <c r="O2838" s="73">
        <v>38890</v>
      </c>
      <c r="P2838" s="72">
        <v>4.67</v>
      </c>
      <c r="Q2838" s="73"/>
      <c r="S2838" s="73">
        <v>38898</v>
      </c>
      <c r="T2838" s="72">
        <v>4.6909999999999998</v>
      </c>
      <c r="U2838" s="73">
        <v>39206</v>
      </c>
      <c r="V2838" s="72">
        <v>4.2140000000000004</v>
      </c>
      <c r="W2838" s="73">
        <v>39518</v>
      </c>
      <c r="X2838" s="72">
        <v>2.6230000000000002</v>
      </c>
    </row>
    <row r="2839" spans="4:24">
      <c r="D2839" s="83" t="e">
        <f t="shared" si="44"/>
        <v>#DIV/0!</v>
      </c>
      <c r="E2839" s="72">
        <f>ROW()</f>
        <v>2839</v>
      </c>
      <c r="K2839" s="73">
        <v>38891</v>
      </c>
      <c r="L2839" s="72">
        <v>4.6399999999999997</v>
      </c>
      <c r="M2839" s="73">
        <v>38888</v>
      </c>
      <c r="N2839" s="72">
        <v>4.5759999999999996</v>
      </c>
      <c r="O2839" s="73">
        <v>38891</v>
      </c>
      <c r="P2839" s="72">
        <v>4.7290000000000001</v>
      </c>
      <c r="Q2839" s="73"/>
      <c r="S2839" s="73">
        <v>38901</v>
      </c>
      <c r="T2839" s="72">
        <v>4.6609999999999996</v>
      </c>
      <c r="U2839" s="73">
        <v>39209</v>
      </c>
      <c r="V2839" s="72">
        <v>4.181</v>
      </c>
      <c r="W2839" s="73">
        <v>39519</v>
      </c>
      <c r="X2839" s="72">
        <v>2.6480000000000001</v>
      </c>
    </row>
    <row r="2840" spans="4:24">
      <c r="D2840" s="83" t="e">
        <f t="shared" si="44"/>
        <v>#DIV/0!</v>
      </c>
      <c r="E2840" s="72">
        <f>ROW()</f>
        <v>2840</v>
      </c>
      <c r="K2840" s="73">
        <v>38894</v>
      </c>
      <c r="L2840" s="72">
        <v>4.63</v>
      </c>
      <c r="M2840" s="73">
        <v>38889</v>
      </c>
      <c r="N2840" s="72">
        <v>4.6159999999999997</v>
      </c>
      <c r="O2840" s="73">
        <v>38894</v>
      </c>
      <c r="P2840" s="72">
        <v>4.7240000000000002</v>
      </c>
      <c r="Q2840" s="73"/>
      <c r="S2840" s="73">
        <v>38902</v>
      </c>
      <c r="T2840" s="72">
        <v>4.6980000000000004</v>
      </c>
      <c r="U2840" s="73">
        <v>39210</v>
      </c>
      <c r="V2840" s="72">
        <v>4.1619999999999999</v>
      </c>
      <c r="W2840" s="73">
        <v>39520</v>
      </c>
      <c r="X2840" s="72">
        <v>2.5510000000000002</v>
      </c>
    </row>
    <row r="2841" spans="4:24">
      <c r="D2841" s="83" t="e">
        <f t="shared" si="44"/>
        <v>#DIV/0!</v>
      </c>
      <c r="E2841" s="72">
        <f>ROW()</f>
        <v>2841</v>
      </c>
      <c r="K2841" s="73">
        <v>38895</v>
      </c>
      <c r="L2841" s="72">
        <v>4.5999999999999996</v>
      </c>
      <c r="M2841" s="73">
        <v>38890</v>
      </c>
      <c r="N2841" s="72">
        <v>4.5990000000000002</v>
      </c>
      <c r="O2841" s="73">
        <v>38895</v>
      </c>
      <c r="P2841" s="72">
        <v>4.7130000000000001</v>
      </c>
      <c r="Q2841" s="73"/>
      <c r="S2841" s="73">
        <v>38903</v>
      </c>
      <c r="T2841" s="72">
        <v>4.7219999999999995</v>
      </c>
      <c r="U2841" s="73">
        <v>39211</v>
      </c>
      <c r="V2841" s="72">
        <v>4.141</v>
      </c>
      <c r="W2841" s="73">
        <v>39521</v>
      </c>
      <c r="X2841" s="72">
        <v>2.5249999999999999</v>
      </c>
    </row>
    <row r="2842" spans="4:24">
      <c r="D2842" s="83" t="e">
        <f t="shared" si="44"/>
        <v>#DIV/0!</v>
      </c>
      <c r="E2842" s="72">
        <f>ROW()</f>
        <v>2842</v>
      </c>
      <c r="K2842" s="73">
        <v>38896</v>
      </c>
      <c r="L2842" s="72">
        <v>4.5999999999999996</v>
      </c>
      <c r="M2842" s="73">
        <v>38891</v>
      </c>
      <c r="N2842" s="72">
        <v>4.6630000000000003</v>
      </c>
      <c r="O2842" s="73">
        <v>38896</v>
      </c>
      <c r="P2842" s="72">
        <v>4.6920000000000002</v>
      </c>
      <c r="Q2842" s="73"/>
      <c r="S2842" s="73">
        <v>38904</v>
      </c>
      <c r="T2842" s="72">
        <v>4.8070000000000004</v>
      </c>
      <c r="U2842" s="73">
        <v>39212</v>
      </c>
      <c r="V2842" s="72">
        <v>4.1630000000000003</v>
      </c>
      <c r="W2842" s="73">
        <v>39524</v>
      </c>
      <c r="X2842" s="72">
        <v>2.3570000000000002</v>
      </c>
    </row>
    <row r="2843" spans="4:24">
      <c r="D2843" s="83" t="e">
        <f t="shared" si="44"/>
        <v>#DIV/0!</v>
      </c>
      <c r="E2843" s="72">
        <f>ROW()</f>
        <v>2843</v>
      </c>
      <c r="K2843" s="73">
        <v>38897</v>
      </c>
      <c r="L2843" s="72">
        <v>4.6100000000000003</v>
      </c>
      <c r="M2843" s="73">
        <v>38894</v>
      </c>
      <c r="N2843" s="72">
        <v>4.6639999999999997</v>
      </c>
      <c r="O2843" s="73">
        <v>38897</v>
      </c>
      <c r="P2843" s="72">
        <v>4.7149999999999999</v>
      </c>
      <c r="Q2843" s="73"/>
      <c r="S2843" s="73">
        <v>38905</v>
      </c>
      <c r="T2843" s="72">
        <v>4.7690000000000001</v>
      </c>
      <c r="U2843" s="73">
        <v>39213</v>
      </c>
      <c r="V2843" s="72">
        <v>4.1580000000000004</v>
      </c>
      <c r="W2843" s="73">
        <v>39525</v>
      </c>
      <c r="X2843" s="72">
        <v>2.351</v>
      </c>
    </row>
    <row r="2844" spans="4:24">
      <c r="D2844" s="83" t="e">
        <f t="shared" si="44"/>
        <v>#DIV/0!</v>
      </c>
      <c r="E2844" s="72">
        <f>ROW()</f>
        <v>2844</v>
      </c>
      <c r="K2844" s="73">
        <v>38898</v>
      </c>
      <c r="L2844" s="72">
        <v>4.46</v>
      </c>
      <c r="M2844" s="73">
        <v>38895</v>
      </c>
      <c r="N2844" s="72">
        <v>4.6530000000000005</v>
      </c>
      <c r="O2844" s="73">
        <v>38898</v>
      </c>
      <c r="P2844" s="72">
        <v>4.5949999999999998</v>
      </c>
      <c r="Q2844" s="73"/>
      <c r="S2844" s="73">
        <v>38908</v>
      </c>
      <c r="T2844" s="72">
        <v>4.7169999999999996</v>
      </c>
      <c r="U2844" s="73">
        <v>39216</v>
      </c>
      <c r="V2844" s="72">
        <v>4.0960000000000001</v>
      </c>
      <c r="W2844" s="73">
        <v>39526</v>
      </c>
      <c r="X2844" s="72">
        <v>2.4670000000000001</v>
      </c>
    </row>
    <row r="2845" spans="4:24">
      <c r="D2845" s="83" t="e">
        <f t="shared" si="44"/>
        <v>#DIV/0!</v>
      </c>
      <c r="E2845" s="72">
        <f>ROW()</f>
        <v>2845</v>
      </c>
      <c r="K2845" s="73">
        <v>38901</v>
      </c>
      <c r="L2845" s="72">
        <v>4.45</v>
      </c>
      <c r="M2845" s="73">
        <v>38896</v>
      </c>
      <c r="N2845" s="72">
        <v>4.63</v>
      </c>
      <c r="O2845" s="73">
        <v>38901</v>
      </c>
      <c r="P2845" s="72">
        <v>4.5709999999999997</v>
      </c>
      <c r="Q2845" s="73"/>
      <c r="S2845" s="73">
        <v>38909</v>
      </c>
      <c r="T2845" s="72">
        <v>4.7009999999999996</v>
      </c>
      <c r="U2845" s="73">
        <v>39217</v>
      </c>
      <c r="V2845" s="72">
        <v>4.0750000000000002</v>
      </c>
      <c r="W2845" s="73">
        <v>39527</v>
      </c>
      <c r="X2845" s="72">
        <v>2.31</v>
      </c>
    </row>
    <row r="2846" spans="4:24">
      <c r="D2846" s="83" t="e">
        <f t="shared" si="44"/>
        <v>#DIV/0!</v>
      </c>
      <c r="E2846" s="72">
        <f>ROW()</f>
        <v>2846</v>
      </c>
      <c r="K2846" s="73">
        <v>38902</v>
      </c>
      <c r="L2846" s="72">
        <v>4.47</v>
      </c>
      <c r="M2846" s="73">
        <v>38897</v>
      </c>
      <c r="N2846" s="72">
        <v>4.6589999999999998</v>
      </c>
      <c r="O2846" s="73">
        <v>38902</v>
      </c>
      <c r="P2846" s="72">
        <v>4.609</v>
      </c>
      <c r="Q2846" s="73"/>
      <c r="S2846" s="73">
        <v>38910</v>
      </c>
      <c r="T2846" s="72">
        <v>4.6559999999999997</v>
      </c>
      <c r="U2846" s="73">
        <v>39218</v>
      </c>
      <c r="V2846" s="72">
        <v>4.0910000000000002</v>
      </c>
      <c r="W2846" s="73">
        <v>39528</v>
      </c>
      <c r="X2846" s="72">
        <v>2.31</v>
      </c>
    </row>
    <row r="2847" spans="4:24">
      <c r="D2847" s="83" t="e">
        <f t="shared" si="44"/>
        <v>#DIV/0!</v>
      </c>
      <c r="E2847" s="72">
        <f>ROW()</f>
        <v>2847</v>
      </c>
      <c r="K2847" s="73">
        <v>38903</v>
      </c>
      <c r="L2847" s="72">
        <v>4.4800000000000004</v>
      </c>
      <c r="M2847" s="73">
        <v>38898</v>
      </c>
      <c r="N2847" s="72">
        <v>4.5270000000000001</v>
      </c>
      <c r="O2847" s="73">
        <v>38903</v>
      </c>
      <c r="P2847" s="72">
        <v>4.625</v>
      </c>
      <c r="S2847" s="73">
        <v>38911</v>
      </c>
      <c r="T2847" s="72">
        <v>4.68</v>
      </c>
      <c r="U2847" s="73">
        <v>39219</v>
      </c>
      <c r="V2847" s="72">
        <v>4.1029999999999998</v>
      </c>
      <c r="W2847" s="73">
        <v>39531</v>
      </c>
      <c r="X2847" s="72">
        <v>2.31</v>
      </c>
    </row>
    <row r="2848" spans="4:24">
      <c r="D2848" s="83" t="e">
        <f t="shared" si="44"/>
        <v>#DIV/0!</v>
      </c>
      <c r="E2848" s="72">
        <f>ROW()</f>
        <v>2848</v>
      </c>
      <c r="K2848" s="73">
        <v>38904</v>
      </c>
      <c r="L2848" s="72">
        <v>4.54</v>
      </c>
      <c r="M2848" s="73">
        <v>38901</v>
      </c>
      <c r="N2848" s="72">
        <v>4.5049999999999999</v>
      </c>
      <c r="O2848" s="73">
        <v>38904</v>
      </c>
      <c r="P2848" s="72">
        <v>4.6870000000000003</v>
      </c>
      <c r="S2848" s="73">
        <v>38912</v>
      </c>
      <c r="T2848" s="72">
        <v>4.6870000000000003</v>
      </c>
      <c r="U2848" s="73">
        <v>39220</v>
      </c>
      <c r="V2848" s="72">
        <v>4.1529999999999996</v>
      </c>
      <c r="W2848" s="73">
        <v>39532</v>
      </c>
      <c r="X2848" s="72">
        <v>2.4649999999999999</v>
      </c>
    </row>
    <row r="2849" spans="4:24">
      <c r="D2849" s="83" t="e">
        <f t="shared" si="44"/>
        <v>#DIV/0!</v>
      </c>
      <c r="E2849" s="72">
        <f>ROW()</f>
        <v>2849</v>
      </c>
      <c r="K2849" s="73">
        <v>38905</v>
      </c>
      <c r="L2849" s="72">
        <v>4.51</v>
      </c>
      <c r="M2849" s="73">
        <v>38902</v>
      </c>
      <c r="N2849" s="72">
        <v>4.54</v>
      </c>
      <c r="O2849" s="73">
        <v>38905</v>
      </c>
      <c r="P2849" s="72">
        <v>4.6459999999999999</v>
      </c>
      <c r="S2849" s="73">
        <v>38915</v>
      </c>
      <c r="T2849" s="72">
        <v>4.68</v>
      </c>
      <c r="U2849" s="73">
        <v>39223</v>
      </c>
      <c r="V2849" s="72">
        <v>4.194</v>
      </c>
      <c r="W2849" s="73">
        <v>39533</v>
      </c>
      <c r="X2849" s="72">
        <v>2.4649999999999999</v>
      </c>
    </row>
    <row r="2850" spans="4:24">
      <c r="D2850" s="83" t="e">
        <f t="shared" si="44"/>
        <v>#DIV/0!</v>
      </c>
      <c r="E2850" s="72">
        <f>ROW()</f>
        <v>2850</v>
      </c>
      <c r="K2850" s="73">
        <v>38908</v>
      </c>
      <c r="L2850" s="72">
        <v>4.4400000000000004</v>
      </c>
      <c r="M2850" s="73">
        <v>38903</v>
      </c>
      <c r="N2850" s="72">
        <v>4.5510000000000002</v>
      </c>
      <c r="O2850" s="73">
        <v>38908</v>
      </c>
      <c r="P2850" s="72">
        <v>4.5949999999999998</v>
      </c>
      <c r="S2850" s="73">
        <v>38916</v>
      </c>
      <c r="T2850" s="72">
        <v>4.694</v>
      </c>
      <c r="U2850" s="73">
        <v>39224</v>
      </c>
      <c r="V2850" s="72">
        <v>4.1760000000000002</v>
      </c>
      <c r="W2850" s="73">
        <v>39534</v>
      </c>
      <c r="X2850" s="72">
        <v>2.4750000000000001</v>
      </c>
    </row>
    <row r="2851" spans="4:24">
      <c r="D2851" s="83" t="e">
        <f t="shared" si="44"/>
        <v>#DIV/0!</v>
      </c>
      <c r="E2851" s="72">
        <f>ROW()</f>
        <v>2851</v>
      </c>
      <c r="K2851" s="73">
        <v>38909</v>
      </c>
      <c r="L2851" s="72">
        <v>4.43</v>
      </c>
      <c r="M2851" s="73">
        <v>38904</v>
      </c>
      <c r="N2851" s="72">
        <v>4.6269999999999998</v>
      </c>
      <c r="O2851" s="73">
        <v>38909</v>
      </c>
      <c r="P2851" s="72">
        <v>4.5919999999999996</v>
      </c>
      <c r="S2851" s="73">
        <v>38917</v>
      </c>
      <c r="T2851" s="72">
        <v>4.734</v>
      </c>
      <c r="U2851" s="73">
        <v>39225</v>
      </c>
      <c r="V2851" s="72">
        <v>4.2160000000000002</v>
      </c>
      <c r="W2851" s="73">
        <v>39535</v>
      </c>
      <c r="X2851" s="72">
        <v>2.5789999999999997</v>
      </c>
    </row>
    <row r="2852" spans="4:24">
      <c r="D2852" s="83" t="e">
        <f t="shared" si="44"/>
        <v>#DIV/0!</v>
      </c>
      <c r="E2852" s="72">
        <f>ROW()</f>
        <v>2852</v>
      </c>
      <c r="K2852" s="73">
        <v>38910</v>
      </c>
      <c r="L2852" s="72">
        <v>4.3899999999999997</v>
      </c>
      <c r="M2852" s="73">
        <v>38905</v>
      </c>
      <c r="N2852" s="72">
        <v>4.5869999999999997</v>
      </c>
      <c r="O2852" s="73">
        <v>38910</v>
      </c>
      <c r="P2852" s="72">
        <v>4.5510000000000002</v>
      </c>
      <c r="S2852" s="73">
        <v>38918</v>
      </c>
      <c r="T2852" s="72">
        <v>4.633</v>
      </c>
      <c r="U2852" s="73">
        <v>39226</v>
      </c>
      <c r="V2852" s="72">
        <v>4.2160000000000002</v>
      </c>
      <c r="W2852" s="73">
        <v>39538</v>
      </c>
      <c r="X2852" s="72">
        <v>2.5840000000000001</v>
      </c>
    </row>
    <row r="2853" spans="4:24">
      <c r="D2853" s="83" t="e">
        <f t="shared" si="44"/>
        <v>#DIV/0!</v>
      </c>
      <c r="E2853" s="72">
        <f>ROW()</f>
        <v>2853</v>
      </c>
      <c r="K2853" s="73">
        <v>38911</v>
      </c>
      <c r="L2853" s="72">
        <v>4.42</v>
      </c>
      <c r="M2853" s="73">
        <v>38908</v>
      </c>
      <c r="N2853" s="72">
        <v>4.5120000000000005</v>
      </c>
      <c r="O2853" s="73">
        <v>38911</v>
      </c>
      <c r="P2853" s="72">
        <v>4.5780000000000003</v>
      </c>
      <c r="S2853" s="73">
        <v>38919</v>
      </c>
      <c r="T2853" s="72">
        <v>4.6040000000000001</v>
      </c>
      <c r="U2853" s="73">
        <v>39227</v>
      </c>
      <c r="V2853" s="72">
        <v>4.3179999999999996</v>
      </c>
      <c r="W2853" s="73">
        <v>39539</v>
      </c>
      <c r="X2853" s="72">
        <v>2.577</v>
      </c>
    </row>
    <row r="2854" spans="4:24">
      <c r="D2854" s="83" t="e">
        <f t="shared" si="44"/>
        <v>#DIV/0!</v>
      </c>
      <c r="E2854" s="72">
        <f>ROW()</f>
        <v>2854</v>
      </c>
      <c r="K2854" s="73">
        <v>38912</v>
      </c>
      <c r="L2854" s="72">
        <v>4.4800000000000004</v>
      </c>
      <c r="M2854" s="73">
        <v>38909</v>
      </c>
      <c r="N2854" s="72">
        <v>4.5060000000000002</v>
      </c>
      <c r="O2854" s="73">
        <v>38912</v>
      </c>
      <c r="P2854" s="72">
        <v>4.5940000000000003</v>
      </c>
      <c r="S2854" s="73">
        <v>38922</v>
      </c>
      <c r="T2854" s="72">
        <v>4.6319999999999997</v>
      </c>
      <c r="U2854" s="73">
        <v>39230</v>
      </c>
      <c r="V2854" s="72">
        <v>4.415</v>
      </c>
      <c r="W2854" s="73">
        <v>39540</v>
      </c>
      <c r="X2854" s="72">
        <v>2.6230000000000002</v>
      </c>
    </row>
    <row r="2855" spans="4:24">
      <c r="D2855" s="83" t="e">
        <f t="shared" si="44"/>
        <v>#DIV/0!</v>
      </c>
      <c r="E2855" s="72">
        <f>ROW()</f>
        <v>2855</v>
      </c>
      <c r="K2855" s="73">
        <v>38915</v>
      </c>
      <c r="L2855" s="72">
        <v>4.5</v>
      </c>
      <c r="M2855" s="73">
        <v>38910</v>
      </c>
      <c r="N2855" s="72">
        <v>4.4649999999999999</v>
      </c>
      <c r="O2855" s="73">
        <v>38915</v>
      </c>
      <c r="P2855" s="72">
        <v>4.5999999999999996</v>
      </c>
      <c r="S2855" s="73">
        <v>38923</v>
      </c>
      <c r="T2855" s="72">
        <v>4.6319999999999997</v>
      </c>
      <c r="U2855" s="73">
        <v>39231</v>
      </c>
      <c r="V2855" s="72">
        <v>4.4020000000000001</v>
      </c>
      <c r="W2855" s="73">
        <v>39541</v>
      </c>
      <c r="X2855" s="72">
        <v>2.6560000000000001</v>
      </c>
    </row>
    <row r="2856" spans="4:24">
      <c r="D2856" s="83" t="e">
        <f t="shared" si="44"/>
        <v>#DIV/0!</v>
      </c>
      <c r="E2856" s="72">
        <f>ROW()</f>
        <v>2856</v>
      </c>
      <c r="K2856" s="73">
        <v>38916</v>
      </c>
      <c r="L2856" s="72">
        <v>4.51</v>
      </c>
      <c r="M2856" s="73">
        <v>38911</v>
      </c>
      <c r="N2856" s="72">
        <v>4.4889999999999999</v>
      </c>
      <c r="O2856" s="73">
        <v>38916</v>
      </c>
      <c r="P2856" s="72">
        <v>4.6159999999999997</v>
      </c>
      <c r="S2856" s="73">
        <v>38924</v>
      </c>
      <c r="T2856" s="72">
        <v>4.63</v>
      </c>
      <c r="U2856" s="73">
        <v>39232</v>
      </c>
      <c r="V2856" s="72">
        <v>4.5199999999999996</v>
      </c>
      <c r="W2856" s="73">
        <v>39542</v>
      </c>
      <c r="X2856" s="72">
        <v>2.6560000000000001</v>
      </c>
    </row>
    <row r="2857" spans="4:24">
      <c r="D2857" s="83" t="e">
        <f t="shared" si="44"/>
        <v>#DIV/0!</v>
      </c>
      <c r="E2857" s="72">
        <f>ROW()</f>
        <v>2857</v>
      </c>
      <c r="K2857" s="73">
        <v>38917</v>
      </c>
      <c r="L2857" s="72">
        <v>4.46</v>
      </c>
      <c r="M2857" s="73">
        <v>38912</v>
      </c>
      <c r="N2857" s="72">
        <v>4.5359999999999996</v>
      </c>
      <c r="O2857" s="73">
        <v>38917</v>
      </c>
      <c r="P2857" s="72">
        <v>4.6360000000000001</v>
      </c>
      <c r="S2857" s="73">
        <v>38925</v>
      </c>
      <c r="T2857" s="72">
        <v>4.5570000000000004</v>
      </c>
      <c r="U2857" s="73">
        <v>39233</v>
      </c>
      <c r="V2857" s="72">
        <v>4.5179999999999998</v>
      </c>
      <c r="W2857" s="73">
        <v>39545</v>
      </c>
      <c r="X2857" s="72">
        <v>2.5979999999999999</v>
      </c>
    </row>
    <row r="2858" spans="4:24">
      <c r="D2858" s="83" t="e">
        <f t="shared" si="44"/>
        <v>#DIV/0!</v>
      </c>
      <c r="E2858" s="72">
        <f>ROW()</f>
        <v>2858</v>
      </c>
      <c r="K2858" s="73">
        <v>38918</v>
      </c>
      <c r="L2858" s="72">
        <v>4.34</v>
      </c>
      <c r="M2858" s="73">
        <v>38915</v>
      </c>
      <c r="N2858" s="72">
        <v>4.5490000000000004</v>
      </c>
      <c r="O2858" s="73">
        <v>38918</v>
      </c>
      <c r="P2858" s="72">
        <v>4.5259999999999998</v>
      </c>
      <c r="S2858" s="73">
        <v>38926</v>
      </c>
      <c r="T2858" s="72">
        <v>4.5149999999999997</v>
      </c>
      <c r="U2858" s="73">
        <v>39234</v>
      </c>
      <c r="V2858" s="72">
        <v>4.5199999999999996</v>
      </c>
      <c r="W2858" s="73">
        <v>39546</v>
      </c>
      <c r="X2858" s="72">
        <v>2.6</v>
      </c>
    </row>
    <row r="2859" spans="4:24">
      <c r="D2859" s="83" t="e">
        <f t="shared" si="44"/>
        <v>#DIV/0!</v>
      </c>
      <c r="E2859" s="72">
        <f>ROW()</f>
        <v>2859</v>
      </c>
      <c r="K2859" s="73">
        <v>38919</v>
      </c>
      <c r="L2859" s="72">
        <v>4.28</v>
      </c>
      <c r="M2859" s="73">
        <v>38916</v>
      </c>
      <c r="N2859" s="72">
        <v>4.5490000000000004</v>
      </c>
      <c r="O2859" s="73">
        <v>38919</v>
      </c>
      <c r="P2859" s="72">
        <v>4.4879999999999995</v>
      </c>
      <c r="S2859" s="73">
        <v>38929</v>
      </c>
      <c r="T2859" s="72">
        <v>4.4530000000000003</v>
      </c>
      <c r="U2859" s="73">
        <v>39237</v>
      </c>
      <c r="V2859" s="72">
        <v>4.6340000000000003</v>
      </c>
      <c r="W2859" s="73">
        <v>39547</v>
      </c>
      <c r="X2859" s="72">
        <v>2.5350000000000001</v>
      </c>
    </row>
    <row r="2860" spans="4:24">
      <c r="D2860" s="83" t="e">
        <f t="shared" si="44"/>
        <v>#DIV/0!</v>
      </c>
      <c r="E2860" s="72">
        <f>ROW()</f>
        <v>2860</v>
      </c>
      <c r="K2860" s="73">
        <v>38922</v>
      </c>
      <c r="L2860" s="72">
        <v>4.3</v>
      </c>
      <c r="M2860" s="73">
        <v>38917</v>
      </c>
      <c r="N2860" s="72">
        <v>4.5430000000000001</v>
      </c>
      <c r="O2860" s="73">
        <v>38922</v>
      </c>
      <c r="P2860" s="72">
        <v>4.5090000000000003</v>
      </c>
      <c r="S2860" s="73">
        <v>38930</v>
      </c>
      <c r="T2860" s="72">
        <v>4.4489999999999998</v>
      </c>
      <c r="U2860" s="73">
        <v>39238</v>
      </c>
      <c r="V2860" s="72">
        <v>4.5789999999999997</v>
      </c>
      <c r="W2860" s="73">
        <v>39548</v>
      </c>
      <c r="X2860" s="72">
        <v>2.4249999999999998</v>
      </c>
    </row>
    <row r="2861" spans="4:24">
      <c r="D2861" s="83" t="e">
        <f t="shared" si="44"/>
        <v>#DIV/0!</v>
      </c>
      <c r="E2861" s="72">
        <f>ROW()</f>
        <v>2861</v>
      </c>
      <c r="K2861" s="73">
        <v>38923</v>
      </c>
      <c r="L2861" s="72">
        <v>4.2699999999999996</v>
      </c>
      <c r="M2861" s="73">
        <v>38918</v>
      </c>
      <c r="N2861" s="72">
        <v>4.4370000000000003</v>
      </c>
      <c r="O2861" s="73">
        <v>38923</v>
      </c>
      <c r="P2861" s="72">
        <v>4.5179999999999998</v>
      </c>
      <c r="S2861" s="73">
        <v>38931</v>
      </c>
      <c r="T2861" s="72">
        <v>4.4530000000000003</v>
      </c>
      <c r="U2861" s="73">
        <v>39239</v>
      </c>
      <c r="V2861" s="72">
        <v>4.67</v>
      </c>
      <c r="W2861" s="73">
        <v>39549</v>
      </c>
      <c r="X2861" s="72">
        <v>2.4249999999999998</v>
      </c>
    </row>
    <row r="2862" spans="4:24">
      <c r="D2862" s="83" t="e">
        <f t="shared" si="44"/>
        <v>#DIV/0!</v>
      </c>
      <c r="E2862" s="72">
        <f>ROW()</f>
        <v>2862</v>
      </c>
      <c r="K2862" s="73">
        <v>38924</v>
      </c>
      <c r="L2862" s="72">
        <v>4.3099999999999996</v>
      </c>
      <c r="M2862" s="73">
        <v>38919</v>
      </c>
      <c r="N2862" s="72">
        <v>4.3899999999999997</v>
      </c>
      <c r="O2862" s="73">
        <v>38924</v>
      </c>
      <c r="P2862" s="72">
        <v>4.5149999999999997</v>
      </c>
      <c r="S2862" s="73">
        <v>38932</v>
      </c>
      <c r="T2862" s="72">
        <v>4.4320000000000004</v>
      </c>
      <c r="U2862" s="73">
        <v>39240</v>
      </c>
      <c r="V2862" s="72">
        <v>4.63</v>
      </c>
      <c r="W2862" s="73">
        <v>39552</v>
      </c>
      <c r="X2862" s="72">
        <v>2.4369999999999998</v>
      </c>
    </row>
    <row r="2863" spans="4:24">
      <c r="D2863" s="83" t="e">
        <f t="shared" si="44"/>
        <v>#DIV/0!</v>
      </c>
      <c r="E2863" s="72">
        <f>ROW()</f>
        <v>2863</v>
      </c>
      <c r="K2863" s="73">
        <v>38925</v>
      </c>
      <c r="L2863" s="72">
        <v>4.24</v>
      </c>
      <c r="M2863" s="73">
        <v>38922</v>
      </c>
      <c r="N2863" s="72">
        <v>4.4139999999999997</v>
      </c>
      <c r="O2863" s="73">
        <v>38925</v>
      </c>
      <c r="P2863" s="72">
        <v>4.4349999999999996</v>
      </c>
      <c r="S2863" s="73">
        <v>38933</v>
      </c>
      <c r="T2863" s="72">
        <v>4.42</v>
      </c>
      <c r="U2863" s="73">
        <v>39241</v>
      </c>
      <c r="V2863" s="72">
        <v>4.8</v>
      </c>
      <c r="W2863" s="73">
        <v>39553</v>
      </c>
      <c r="X2863" s="72">
        <v>2.5329999999999999</v>
      </c>
    </row>
    <row r="2864" spans="4:24">
      <c r="D2864" s="83" t="e">
        <f t="shared" si="44"/>
        <v>#DIV/0!</v>
      </c>
      <c r="E2864" s="72">
        <f>ROW()</f>
        <v>2864</v>
      </c>
      <c r="K2864" s="73">
        <v>38926</v>
      </c>
      <c r="L2864" s="72">
        <v>4.2</v>
      </c>
      <c r="M2864" s="73">
        <v>38923</v>
      </c>
      <c r="N2864" s="72">
        <v>4.4139999999999997</v>
      </c>
      <c r="O2864" s="73">
        <v>38926</v>
      </c>
      <c r="P2864" s="72">
        <v>4.3929999999999998</v>
      </c>
      <c r="S2864" s="73">
        <v>38936</v>
      </c>
      <c r="T2864" s="72">
        <v>4.3140000000000001</v>
      </c>
      <c r="U2864" s="73">
        <v>39244</v>
      </c>
      <c r="V2864" s="72">
        <v>4.6920000000000002</v>
      </c>
      <c r="W2864" s="73">
        <v>39554</v>
      </c>
      <c r="X2864" s="72">
        <v>2.601</v>
      </c>
    </row>
    <row r="2865" spans="4:24">
      <c r="D2865" s="83" t="e">
        <f t="shared" si="44"/>
        <v>#DIV/0!</v>
      </c>
      <c r="E2865" s="72">
        <f>ROW()</f>
        <v>2865</v>
      </c>
      <c r="K2865" s="73">
        <v>38929</v>
      </c>
      <c r="L2865" s="72">
        <v>4.1399999999999997</v>
      </c>
      <c r="M2865" s="73">
        <v>38924</v>
      </c>
      <c r="N2865" s="72">
        <v>4.4139999999999997</v>
      </c>
      <c r="O2865" s="73">
        <v>38929</v>
      </c>
      <c r="P2865" s="72">
        <v>4.3259999999999996</v>
      </c>
      <c r="S2865" s="73">
        <v>38937</v>
      </c>
      <c r="T2865" s="72">
        <v>4.3769999999999998</v>
      </c>
      <c r="U2865" s="73">
        <v>39245</v>
      </c>
      <c r="V2865" s="72">
        <v>4.7210000000000001</v>
      </c>
      <c r="W2865" s="73">
        <v>39555</v>
      </c>
      <c r="X2865" s="72">
        <v>2.63</v>
      </c>
    </row>
    <row r="2866" spans="4:24">
      <c r="D2866" s="83" t="e">
        <f t="shared" si="44"/>
        <v>#DIV/0!</v>
      </c>
      <c r="E2866" s="72">
        <f>ROW()</f>
        <v>2866</v>
      </c>
      <c r="K2866" s="73">
        <v>38930</v>
      </c>
      <c r="L2866" s="72">
        <v>4.1500000000000004</v>
      </c>
      <c r="M2866" s="73">
        <v>38925</v>
      </c>
      <c r="N2866" s="72">
        <v>4.3310000000000004</v>
      </c>
      <c r="O2866" s="73">
        <v>38930</v>
      </c>
      <c r="P2866" s="72">
        <v>4.3230000000000004</v>
      </c>
      <c r="S2866" s="73">
        <v>38938</v>
      </c>
      <c r="T2866" s="72">
        <v>4.3159999999999998</v>
      </c>
      <c r="U2866" s="73">
        <v>39246</v>
      </c>
      <c r="V2866" s="72">
        <v>4.83</v>
      </c>
      <c r="W2866" s="73">
        <v>39556</v>
      </c>
      <c r="X2866" s="72">
        <v>2.6259999999999999</v>
      </c>
    </row>
    <row r="2867" spans="4:24">
      <c r="D2867" s="83" t="e">
        <f t="shared" si="44"/>
        <v>#DIV/0!</v>
      </c>
      <c r="E2867" s="72">
        <f>ROW()</f>
        <v>2867</v>
      </c>
      <c r="K2867" s="73">
        <v>38931</v>
      </c>
      <c r="L2867" s="72">
        <v>4.16</v>
      </c>
      <c r="M2867" s="73">
        <v>38926</v>
      </c>
      <c r="N2867" s="72">
        <v>4.2830000000000004</v>
      </c>
      <c r="O2867" s="73">
        <v>38931</v>
      </c>
      <c r="P2867" s="72">
        <v>4.335</v>
      </c>
      <c r="S2867" s="73">
        <v>38939</v>
      </c>
      <c r="T2867" s="72">
        <v>4.2949999999999999</v>
      </c>
      <c r="U2867" s="73">
        <v>39247</v>
      </c>
      <c r="V2867" s="72">
        <v>4.7750000000000004</v>
      </c>
      <c r="W2867" s="73">
        <v>39559</v>
      </c>
      <c r="X2867" s="72">
        <v>2.6059999999999999</v>
      </c>
    </row>
    <row r="2868" spans="4:24">
      <c r="D2868" s="83" t="e">
        <f t="shared" si="44"/>
        <v>#DIV/0!</v>
      </c>
      <c r="E2868" s="72">
        <f>ROW()</f>
        <v>2868</v>
      </c>
      <c r="K2868" s="73">
        <v>38932</v>
      </c>
      <c r="L2868" s="72">
        <v>4.16</v>
      </c>
      <c r="M2868" s="73">
        <v>38929</v>
      </c>
      <c r="N2868" s="72">
        <v>4.2169999999999996</v>
      </c>
      <c r="O2868" s="73">
        <v>38932</v>
      </c>
      <c r="P2868" s="72">
        <v>4.3090000000000002</v>
      </c>
      <c r="S2868" s="73">
        <v>38940</v>
      </c>
      <c r="T2868" s="72">
        <v>4.3140000000000001</v>
      </c>
      <c r="U2868" s="73">
        <v>39248</v>
      </c>
      <c r="V2868" s="72">
        <v>4.7780000000000005</v>
      </c>
      <c r="W2868" s="73">
        <v>39560</v>
      </c>
      <c r="X2868" s="72">
        <v>2.5830000000000002</v>
      </c>
    </row>
    <row r="2869" spans="4:24">
      <c r="D2869" s="83" t="e">
        <f t="shared" si="44"/>
        <v>#DIV/0!</v>
      </c>
      <c r="E2869" s="72">
        <f>ROW()</f>
        <v>2869</v>
      </c>
      <c r="K2869" s="73">
        <v>38933</v>
      </c>
      <c r="L2869" s="72">
        <v>4.1500000000000004</v>
      </c>
      <c r="M2869" s="73">
        <v>38930</v>
      </c>
      <c r="N2869" s="72">
        <v>4.2350000000000003</v>
      </c>
      <c r="O2869" s="73">
        <v>38933</v>
      </c>
      <c r="P2869" s="72">
        <v>4.3090000000000002</v>
      </c>
      <c r="S2869" s="73">
        <v>38943</v>
      </c>
      <c r="T2869" s="72">
        <v>4.3650000000000002</v>
      </c>
      <c r="U2869" s="73">
        <v>39251</v>
      </c>
      <c r="V2869" s="72">
        <v>4.7190000000000003</v>
      </c>
      <c r="W2869" s="73">
        <v>39561</v>
      </c>
      <c r="X2869" s="72">
        <v>2.56</v>
      </c>
    </row>
    <row r="2870" spans="4:24">
      <c r="D2870" s="83" t="e">
        <f t="shared" si="44"/>
        <v>#DIV/0!</v>
      </c>
      <c r="E2870" s="72">
        <f>ROW()</f>
        <v>2870</v>
      </c>
      <c r="K2870" s="73">
        <v>38936</v>
      </c>
      <c r="L2870" s="72">
        <v>4.0599999999999996</v>
      </c>
      <c r="M2870" s="73">
        <v>38931</v>
      </c>
      <c r="N2870" s="72">
        <v>4.2460000000000004</v>
      </c>
      <c r="O2870" s="73">
        <v>38936</v>
      </c>
      <c r="P2870" s="72">
        <v>4.2030000000000003</v>
      </c>
      <c r="S2870" s="73">
        <v>38944</v>
      </c>
      <c r="T2870" s="72">
        <v>4.3789999999999996</v>
      </c>
      <c r="U2870" s="73">
        <v>39252</v>
      </c>
      <c r="V2870" s="72">
        <v>4.7190000000000003</v>
      </c>
      <c r="W2870" s="73">
        <v>39562</v>
      </c>
      <c r="X2870" s="72">
        <v>2.581</v>
      </c>
    </row>
    <row r="2871" spans="4:24">
      <c r="D2871" s="83" t="e">
        <f t="shared" si="44"/>
        <v>#DIV/0!</v>
      </c>
      <c r="E2871" s="72">
        <f>ROW()</f>
        <v>2871</v>
      </c>
      <c r="K2871" s="73">
        <v>38937</v>
      </c>
      <c r="L2871" s="72">
        <v>4.12</v>
      </c>
      <c r="M2871" s="73">
        <v>38932</v>
      </c>
      <c r="N2871" s="72">
        <v>4.2220000000000004</v>
      </c>
      <c r="O2871" s="73">
        <v>38937</v>
      </c>
      <c r="P2871" s="72">
        <v>4.2690000000000001</v>
      </c>
      <c r="S2871" s="73">
        <v>38945</v>
      </c>
      <c r="T2871" s="72">
        <v>4.3129999999999997</v>
      </c>
      <c r="U2871" s="73">
        <v>39253</v>
      </c>
      <c r="V2871" s="72">
        <v>4.6440000000000001</v>
      </c>
      <c r="W2871" s="73">
        <v>39563</v>
      </c>
      <c r="X2871" s="72">
        <v>2.7109999999999999</v>
      </c>
    </row>
    <row r="2872" spans="4:24">
      <c r="D2872" s="83" t="e">
        <f t="shared" si="44"/>
        <v>#DIV/0!</v>
      </c>
      <c r="E2872" s="72">
        <f>ROW()</f>
        <v>2872</v>
      </c>
      <c r="K2872" s="73">
        <v>38938</v>
      </c>
      <c r="L2872" s="72">
        <v>4.03</v>
      </c>
      <c r="M2872" s="73">
        <v>38933</v>
      </c>
      <c r="N2872" s="72">
        <v>4.24</v>
      </c>
      <c r="O2872" s="73">
        <v>38938</v>
      </c>
      <c r="P2872" s="72">
        <v>4.1959999999999997</v>
      </c>
      <c r="S2872" s="73">
        <v>38946</v>
      </c>
      <c r="T2872" s="72">
        <v>4.242</v>
      </c>
      <c r="U2872" s="73">
        <v>39254</v>
      </c>
      <c r="V2872" s="72">
        <v>4.7069999999999999</v>
      </c>
      <c r="W2872" s="73">
        <v>39566</v>
      </c>
      <c r="X2872" s="72">
        <v>2.754</v>
      </c>
    </row>
    <row r="2873" spans="4:24">
      <c r="D2873" s="83" t="e">
        <f t="shared" si="44"/>
        <v>#DIV/0!</v>
      </c>
      <c r="E2873" s="72">
        <f>ROW()</f>
        <v>2873</v>
      </c>
      <c r="K2873" s="73">
        <v>38939</v>
      </c>
      <c r="L2873" s="72">
        <v>4</v>
      </c>
      <c r="M2873" s="73">
        <v>38936</v>
      </c>
      <c r="N2873" s="72">
        <v>4.1370000000000005</v>
      </c>
      <c r="O2873" s="73">
        <v>38939</v>
      </c>
      <c r="P2873" s="72">
        <v>4.1660000000000004</v>
      </c>
      <c r="S2873" s="73">
        <v>38947</v>
      </c>
      <c r="T2873" s="72">
        <v>4.2300000000000004</v>
      </c>
      <c r="U2873" s="73">
        <v>39255</v>
      </c>
      <c r="V2873" s="72">
        <v>4.7569999999999997</v>
      </c>
      <c r="W2873" s="73">
        <v>39567</v>
      </c>
      <c r="X2873" s="72">
        <v>2.7189999999999999</v>
      </c>
    </row>
    <row r="2874" spans="4:24">
      <c r="D2874" s="83" t="e">
        <f t="shared" si="44"/>
        <v>#DIV/0!</v>
      </c>
      <c r="E2874" s="72">
        <f>ROW()</f>
        <v>2874</v>
      </c>
      <c r="K2874" s="73">
        <v>38940</v>
      </c>
      <c r="L2874" s="72">
        <v>4.01</v>
      </c>
      <c r="M2874" s="73">
        <v>38937</v>
      </c>
      <c r="N2874" s="72">
        <v>4.2030000000000003</v>
      </c>
      <c r="O2874" s="73">
        <v>38940</v>
      </c>
      <c r="P2874" s="72">
        <v>4.1929999999999996</v>
      </c>
      <c r="S2874" s="73">
        <v>38950</v>
      </c>
      <c r="T2874" s="72">
        <v>4.1740000000000004</v>
      </c>
      <c r="U2874" s="73">
        <v>39258</v>
      </c>
      <c r="V2874" s="72">
        <v>4.67</v>
      </c>
      <c r="W2874" s="73">
        <v>39568</v>
      </c>
      <c r="X2874" s="72">
        <v>2.6959999999999997</v>
      </c>
    </row>
    <row r="2875" spans="4:24">
      <c r="D2875" s="83" t="e">
        <f t="shared" si="44"/>
        <v>#DIV/0!</v>
      </c>
      <c r="E2875" s="72">
        <f>ROW()</f>
        <v>2875</v>
      </c>
      <c r="K2875" s="73">
        <v>38943</v>
      </c>
      <c r="L2875" s="72">
        <v>4.05</v>
      </c>
      <c r="M2875" s="73">
        <v>38938</v>
      </c>
      <c r="N2875" s="72">
        <v>4.125</v>
      </c>
      <c r="O2875" s="73">
        <v>38943</v>
      </c>
      <c r="P2875" s="72">
        <v>4.2480000000000002</v>
      </c>
      <c r="S2875" s="73">
        <v>38951</v>
      </c>
      <c r="T2875" s="72">
        <v>4.1429999999999998</v>
      </c>
      <c r="U2875" s="73">
        <v>39259</v>
      </c>
      <c r="V2875" s="72">
        <v>4.6539999999999999</v>
      </c>
      <c r="W2875" s="73">
        <v>39569</v>
      </c>
      <c r="X2875" s="72">
        <v>2.6959999999999997</v>
      </c>
    </row>
    <row r="2876" spans="4:24">
      <c r="D2876" s="83" t="e">
        <f t="shared" si="44"/>
        <v>#DIV/0!</v>
      </c>
      <c r="E2876" s="72">
        <f>ROW()</f>
        <v>2876</v>
      </c>
      <c r="K2876" s="73">
        <v>38944</v>
      </c>
      <c r="L2876" s="72">
        <v>4.07</v>
      </c>
      <c r="M2876" s="73">
        <v>38939</v>
      </c>
      <c r="N2876" s="72">
        <v>4.0940000000000003</v>
      </c>
      <c r="O2876" s="73">
        <v>38944</v>
      </c>
      <c r="P2876" s="72">
        <v>4.2679999999999998</v>
      </c>
      <c r="S2876" s="73">
        <v>38952</v>
      </c>
      <c r="T2876" s="72">
        <v>4.1449999999999996</v>
      </c>
      <c r="U2876" s="73">
        <v>39260</v>
      </c>
      <c r="V2876" s="72">
        <v>4.6790000000000003</v>
      </c>
      <c r="W2876" s="73">
        <v>39570</v>
      </c>
      <c r="X2876" s="72">
        <v>2.6259999999999999</v>
      </c>
    </row>
    <row r="2877" spans="4:24">
      <c r="D2877" s="83" t="e">
        <f t="shared" si="44"/>
        <v>#DIV/0!</v>
      </c>
      <c r="E2877" s="72">
        <f>ROW()</f>
        <v>2877</v>
      </c>
      <c r="K2877" s="73">
        <v>38945</v>
      </c>
      <c r="L2877" s="72">
        <v>4.01</v>
      </c>
      <c r="M2877" s="73">
        <v>38940</v>
      </c>
      <c r="N2877" s="72">
        <v>4.1120000000000001</v>
      </c>
      <c r="O2877" s="73">
        <v>38945</v>
      </c>
      <c r="P2877" s="72">
        <v>4.2110000000000003</v>
      </c>
      <c r="S2877" s="73">
        <v>38953</v>
      </c>
      <c r="T2877" s="72">
        <v>4.133</v>
      </c>
      <c r="U2877" s="73">
        <v>39261</v>
      </c>
      <c r="V2877" s="72">
        <v>4.6989999999999998</v>
      </c>
      <c r="W2877" s="73">
        <v>39573</v>
      </c>
      <c r="X2877" s="72">
        <v>2.73</v>
      </c>
    </row>
    <row r="2878" spans="4:24">
      <c r="D2878" s="83" t="e">
        <f t="shared" si="44"/>
        <v>#DIV/0!</v>
      </c>
      <c r="E2878" s="72">
        <f>ROW()</f>
        <v>2878</v>
      </c>
      <c r="K2878" s="73">
        <v>38946</v>
      </c>
      <c r="L2878" s="72">
        <v>3.9699999999999998</v>
      </c>
      <c r="M2878" s="73">
        <v>38943</v>
      </c>
      <c r="N2878" s="72">
        <v>4.1710000000000003</v>
      </c>
      <c r="O2878" s="73">
        <v>38946</v>
      </c>
      <c r="P2878" s="72">
        <v>4.1379999999999999</v>
      </c>
      <c r="S2878" s="73">
        <v>38954</v>
      </c>
      <c r="T2878" s="72">
        <v>4.1260000000000003</v>
      </c>
      <c r="U2878" s="73">
        <v>39262</v>
      </c>
      <c r="V2878" s="72">
        <v>4.6959999999999997</v>
      </c>
      <c r="W2878" s="73">
        <v>39574</v>
      </c>
      <c r="X2878" s="72">
        <v>2.7509999999999999</v>
      </c>
    </row>
    <row r="2879" spans="4:24">
      <c r="D2879" s="83" t="e">
        <f t="shared" si="44"/>
        <v>#DIV/0!</v>
      </c>
      <c r="E2879" s="72">
        <f>ROW()</f>
        <v>2879</v>
      </c>
      <c r="K2879" s="73">
        <v>38947</v>
      </c>
      <c r="L2879" s="72">
        <v>3.93</v>
      </c>
      <c r="M2879" s="73">
        <v>38944</v>
      </c>
      <c r="N2879" s="72">
        <v>4.2140000000000004</v>
      </c>
      <c r="O2879" s="73">
        <v>38947</v>
      </c>
      <c r="P2879" s="72">
        <v>4.1189999999999998</v>
      </c>
      <c r="S2879" s="73">
        <v>38957</v>
      </c>
      <c r="T2879" s="72">
        <v>4.125</v>
      </c>
      <c r="U2879" s="73">
        <v>39265</v>
      </c>
      <c r="V2879" s="72">
        <v>4.6959999999999997</v>
      </c>
      <c r="W2879" s="73">
        <v>39575</v>
      </c>
      <c r="X2879" s="72">
        <v>2.802</v>
      </c>
    </row>
    <row r="2880" spans="4:24">
      <c r="D2880" s="83" t="e">
        <f t="shared" si="44"/>
        <v>#DIV/0!</v>
      </c>
      <c r="E2880" s="72">
        <f>ROW()</f>
        <v>2880</v>
      </c>
      <c r="K2880" s="73">
        <v>38950</v>
      </c>
      <c r="L2880" s="72">
        <v>3.87</v>
      </c>
      <c r="M2880" s="73">
        <v>38945</v>
      </c>
      <c r="N2880" s="72">
        <v>4.1539999999999999</v>
      </c>
      <c r="O2880" s="73">
        <v>38950</v>
      </c>
      <c r="P2880" s="72">
        <v>4.07</v>
      </c>
      <c r="S2880" s="73">
        <v>38958</v>
      </c>
      <c r="T2880" s="72">
        <v>4.1619999999999999</v>
      </c>
      <c r="U2880" s="73">
        <v>39266</v>
      </c>
      <c r="V2880" s="72">
        <v>4.625</v>
      </c>
      <c r="W2880" s="73">
        <v>39576</v>
      </c>
      <c r="X2880" s="72">
        <v>2.8029999999999999</v>
      </c>
    </row>
    <row r="2881" spans="4:24">
      <c r="D2881" s="83" t="e">
        <f t="shared" si="44"/>
        <v>#DIV/0!</v>
      </c>
      <c r="E2881" s="72">
        <f>ROW()</f>
        <v>2881</v>
      </c>
      <c r="K2881" s="73">
        <v>38951</v>
      </c>
      <c r="L2881" s="72">
        <v>3.7800000000000002</v>
      </c>
      <c r="M2881" s="73">
        <v>38946</v>
      </c>
      <c r="N2881" s="72">
        <v>4.0839999999999996</v>
      </c>
      <c r="O2881" s="73">
        <v>38951</v>
      </c>
      <c r="P2881" s="72">
        <v>4.0469999999999997</v>
      </c>
      <c r="S2881" s="73">
        <v>38959</v>
      </c>
      <c r="T2881" s="72">
        <v>4.1340000000000003</v>
      </c>
      <c r="U2881" s="73">
        <v>39267</v>
      </c>
      <c r="V2881" s="72">
        <v>4.6559999999999997</v>
      </c>
      <c r="W2881" s="73">
        <v>39577</v>
      </c>
      <c r="X2881" s="72">
        <v>2.7050000000000001</v>
      </c>
    </row>
    <row r="2882" spans="4:24">
      <c r="D2882" s="83" t="e">
        <f t="shared" si="44"/>
        <v>#DIV/0!</v>
      </c>
      <c r="E2882" s="72">
        <f>ROW()</f>
        <v>2882</v>
      </c>
      <c r="K2882" s="73">
        <v>38952</v>
      </c>
      <c r="L2882" s="72">
        <v>3.82</v>
      </c>
      <c r="M2882" s="73">
        <v>38947</v>
      </c>
      <c r="N2882" s="72">
        <v>4.0570000000000004</v>
      </c>
      <c r="O2882" s="73">
        <v>38952</v>
      </c>
      <c r="P2882" s="72">
        <v>4.0510000000000002</v>
      </c>
      <c r="S2882" s="73">
        <v>38960</v>
      </c>
      <c r="T2882" s="72">
        <v>4.0590000000000002</v>
      </c>
      <c r="U2882" s="73">
        <v>39268</v>
      </c>
      <c r="V2882" s="72">
        <v>4.6840000000000002</v>
      </c>
      <c r="W2882" s="73">
        <v>39580</v>
      </c>
      <c r="X2882" s="72">
        <v>2.7050000000000001</v>
      </c>
    </row>
    <row r="2883" spans="4:24">
      <c r="D2883" s="83" t="e">
        <f t="shared" si="44"/>
        <v>#DIV/0!</v>
      </c>
      <c r="E2883" s="72">
        <f>ROW()</f>
        <v>2883</v>
      </c>
      <c r="K2883" s="73">
        <v>38953</v>
      </c>
      <c r="L2883" s="72">
        <v>3.75</v>
      </c>
      <c r="M2883" s="73">
        <v>38950</v>
      </c>
      <c r="N2883" s="72">
        <v>4.0019999999999998</v>
      </c>
      <c r="O2883" s="73">
        <v>38953</v>
      </c>
      <c r="P2883" s="72">
        <v>4.0279999999999996</v>
      </c>
      <c r="S2883" s="73">
        <v>38961</v>
      </c>
      <c r="T2883" s="72">
        <v>4.0259999999999998</v>
      </c>
      <c r="U2883" s="73">
        <v>39269</v>
      </c>
      <c r="V2883" s="72">
        <v>4.7350000000000003</v>
      </c>
      <c r="W2883" s="73">
        <v>39581</v>
      </c>
      <c r="X2883" s="72">
        <v>2.802</v>
      </c>
    </row>
    <row r="2884" spans="4:24">
      <c r="D2884" s="83" t="e">
        <f t="shared" si="44"/>
        <v>#DIV/0!</v>
      </c>
      <c r="E2884" s="72">
        <f>ROW()</f>
        <v>2884</v>
      </c>
      <c r="K2884" s="73">
        <v>38954</v>
      </c>
      <c r="L2884" s="72">
        <v>3.76</v>
      </c>
      <c r="M2884" s="73">
        <v>38951</v>
      </c>
      <c r="N2884" s="72">
        <v>3.9740000000000002</v>
      </c>
      <c r="O2884" s="73">
        <v>38954</v>
      </c>
      <c r="P2884" s="72">
        <v>4.0209999999999999</v>
      </c>
      <c r="S2884" s="73">
        <v>38964</v>
      </c>
      <c r="T2884" s="72">
        <v>3.9969999999999999</v>
      </c>
      <c r="U2884" s="73">
        <v>39272</v>
      </c>
      <c r="V2884" s="72">
        <v>4.7620000000000005</v>
      </c>
      <c r="W2884" s="73">
        <v>39582</v>
      </c>
      <c r="X2884" s="72">
        <v>2.9980000000000002</v>
      </c>
    </row>
    <row r="2885" spans="4:24">
      <c r="D2885" s="83" t="e">
        <f t="shared" si="44"/>
        <v>#DIV/0!</v>
      </c>
      <c r="E2885" s="72">
        <f>ROW()</f>
        <v>2885</v>
      </c>
      <c r="K2885" s="73">
        <v>38957</v>
      </c>
      <c r="L2885" s="72">
        <v>3.77</v>
      </c>
      <c r="M2885" s="73">
        <v>38952</v>
      </c>
      <c r="N2885" s="72">
        <v>3.99</v>
      </c>
      <c r="O2885" s="73">
        <v>38957</v>
      </c>
      <c r="P2885" s="72">
        <v>4.0170000000000003</v>
      </c>
      <c r="S2885" s="73">
        <v>38965</v>
      </c>
      <c r="T2885" s="72">
        <v>3.99</v>
      </c>
      <c r="U2885" s="73">
        <v>39273</v>
      </c>
      <c r="V2885" s="72">
        <v>4.7389999999999999</v>
      </c>
      <c r="W2885" s="73">
        <v>39583</v>
      </c>
      <c r="X2885" s="72">
        <v>2.9470000000000001</v>
      </c>
    </row>
    <row r="2886" spans="4:24">
      <c r="D2886" s="83" t="e">
        <f t="shared" si="44"/>
        <v>#DIV/0!</v>
      </c>
      <c r="E2886" s="72">
        <f>ROW()</f>
        <v>2886</v>
      </c>
      <c r="K2886" s="73">
        <v>38958</v>
      </c>
      <c r="L2886" s="72">
        <v>3.83</v>
      </c>
      <c r="M2886" s="73">
        <v>38953</v>
      </c>
      <c r="N2886" s="72">
        <v>3.9459999999999997</v>
      </c>
      <c r="O2886" s="73">
        <v>38958</v>
      </c>
      <c r="P2886" s="72">
        <v>4.0759999999999996</v>
      </c>
      <c r="S2886" s="73">
        <v>38966</v>
      </c>
      <c r="T2886" s="72">
        <v>4.0199999999999996</v>
      </c>
      <c r="U2886" s="73">
        <v>39274</v>
      </c>
      <c r="V2886" s="72">
        <v>4.6639999999999997</v>
      </c>
      <c r="W2886" s="73">
        <v>39584</v>
      </c>
      <c r="X2886" s="72">
        <v>2.8490000000000002</v>
      </c>
    </row>
    <row r="2887" spans="4:24">
      <c r="D2887" s="83" t="e">
        <f t="shared" si="44"/>
        <v>#DIV/0!</v>
      </c>
      <c r="E2887" s="72">
        <f>ROW()</f>
        <v>2887</v>
      </c>
      <c r="K2887" s="73">
        <v>38959</v>
      </c>
      <c r="L2887" s="72">
        <v>3.84</v>
      </c>
      <c r="M2887" s="73">
        <v>38954</v>
      </c>
      <c r="N2887" s="72">
        <v>3.94</v>
      </c>
      <c r="O2887" s="73">
        <v>38959</v>
      </c>
      <c r="P2887" s="72">
        <v>4.0449999999999999</v>
      </c>
      <c r="S2887" s="73">
        <v>38967</v>
      </c>
      <c r="T2887" s="72">
        <v>4.0289999999999999</v>
      </c>
      <c r="U2887" s="73">
        <v>39275</v>
      </c>
      <c r="V2887" s="72">
        <v>4.6890000000000001</v>
      </c>
      <c r="W2887" s="73">
        <v>39587</v>
      </c>
      <c r="X2887" s="72">
        <v>2.8439999999999999</v>
      </c>
    </row>
    <row r="2888" spans="4:24">
      <c r="D2888" s="83" t="e">
        <f t="shared" si="44"/>
        <v>#DIV/0!</v>
      </c>
      <c r="E2888" s="72">
        <f>ROW()</f>
        <v>2888</v>
      </c>
      <c r="K2888" s="73">
        <v>38960</v>
      </c>
      <c r="L2888" s="72">
        <v>3.79</v>
      </c>
      <c r="M2888" s="73">
        <v>38957</v>
      </c>
      <c r="N2888" s="72">
        <v>3.96</v>
      </c>
      <c r="O2888" s="73">
        <v>38960</v>
      </c>
      <c r="P2888" s="72">
        <v>3.972</v>
      </c>
      <c r="S2888" s="73">
        <v>38968</v>
      </c>
      <c r="T2888" s="72">
        <v>4.0309999999999997</v>
      </c>
      <c r="U2888" s="73">
        <v>39276</v>
      </c>
      <c r="V2888" s="72">
        <v>4.7290000000000001</v>
      </c>
      <c r="W2888" s="73">
        <v>39588</v>
      </c>
      <c r="X2888" s="72">
        <v>2.827</v>
      </c>
    </row>
    <row r="2889" spans="4:24">
      <c r="D2889" s="83" t="e">
        <f t="shared" si="44"/>
        <v>#DIV/0!</v>
      </c>
      <c r="E2889" s="72">
        <f>ROW()</f>
        <v>2889</v>
      </c>
      <c r="K2889" s="73">
        <v>38961</v>
      </c>
      <c r="L2889" s="72">
        <v>3.74</v>
      </c>
      <c r="M2889" s="73">
        <v>38958</v>
      </c>
      <c r="N2889" s="72">
        <v>4.008</v>
      </c>
      <c r="O2889" s="73">
        <v>38961</v>
      </c>
      <c r="P2889" s="72">
        <v>3.9329999999999998</v>
      </c>
      <c r="S2889" s="73">
        <v>38971</v>
      </c>
      <c r="T2889" s="72">
        <v>3.9969999999999999</v>
      </c>
      <c r="U2889" s="73">
        <v>39279</v>
      </c>
      <c r="V2889" s="72">
        <v>4.6829999999999998</v>
      </c>
      <c r="W2889" s="73">
        <v>39589</v>
      </c>
      <c r="X2889" s="72">
        <v>2.8090000000000002</v>
      </c>
    </row>
    <row r="2890" spans="4:24">
      <c r="D2890" s="83" t="e">
        <f t="shared" si="44"/>
        <v>#DIV/0!</v>
      </c>
      <c r="E2890" s="72">
        <f>ROW()</f>
        <v>2890</v>
      </c>
      <c r="K2890" s="73">
        <v>38964</v>
      </c>
      <c r="L2890" s="72">
        <v>3.73</v>
      </c>
      <c r="M2890" s="73">
        <v>38959</v>
      </c>
      <c r="N2890" s="72">
        <v>3.9859999999999998</v>
      </c>
      <c r="O2890" s="73">
        <v>38964</v>
      </c>
      <c r="P2890" s="72">
        <v>3.9060000000000001</v>
      </c>
      <c r="S2890" s="73">
        <v>38972</v>
      </c>
      <c r="T2890" s="72">
        <v>4.0179999999999998</v>
      </c>
      <c r="U2890" s="73">
        <v>39280</v>
      </c>
      <c r="V2890" s="72">
        <v>4.649</v>
      </c>
      <c r="W2890" s="73">
        <v>39590</v>
      </c>
      <c r="X2890" s="72">
        <v>2.82</v>
      </c>
    </row>
    <row r="2891" spans="4:24">
      <c r="D2891" s="83" t="e">
        <f t="shared" si="44"/>
        <v>#DIV/0!</v>
      </c>
      <c r="E2891" s="72">
        <f>ROW()</f>
        <v>2891</v>
      </c>
      <c r="K2891" s="73">
        <v>38965</v>
      </c>
      <c r="L2891" s="72">
        <v>3.73</v>
      </c>
      <c r="M2891" s="73">
        <v>38960</v>
      </c>
      <c r="N2891" s="72">
        <v>3.92</v>
      </c>
      <c r="O2891" s="73">
        <v>38965</v>
      </c>
      <c r="P2891" s="72">
        <v>3.871</v>
      </c>
      <c r="S2891" s="73">
        <v>38973</v>
      </c>
      <c r="T2891" s="72">
        <v>3.9990000000000001</v>
      </c>
      <c r="U2891" s="73">
        <v>39281</v>
      </c>
      <c r="V2891" s="72">
        <v>4.6740000000000004</v>
      </c>
      <c r="W2891" s="73">
        <v>39591</v>
      </c>
      <c r="X2891" s="72">
        <v>2.9169999999999998</v>
      </c>
    </row>
    <row r="2892" spans="4:24">
      <c r="D2892" s="83" t="e">
        <f t="shared" si="44"/>
        <v>#DIV/0!</v>
      </c>
      <c r="E2892" s="72">
        <f>ROW()</f>
        <v>2892</v>
      </c>
      <c r="K2892" s="73">
        <v>38966</v>
      </c>
      <c r="L2892" s="72">
        <v>3.76</v>
      </c>
      <c r="M2892" s="73">
        <v>38961</v>
      </c>
      <c r="N2892" s="72">
        <v>3.8810000000000002</v>
      </c>
      <c r="O2892" s="73">
        <v>38966</v>
      </c>
      <c r="P2892" s="72">
        <v>3.907</v>
      </c>
      <c r="S2892" s="73">
        <v>38974</v>
      </c>
      <c r="T2892" s="72">
        <v>3.964</v>
      </c>
      <c r="U2892" s="73">
        <v>39282</v>
      </c>
      <c r="V2892" s="72">
        <v>4.7069999999999999</v>
      </c>
      <c r="W2892" s="73">
        <v>39594</v>
      </c>
      <c r="X2892" s="72">
        <v>2.9159999999999999</v>
      </c>
    </row>
    <row r="2893" spans="4:24">
      <c r="D2893" s="83" t="e">
        <f t="shared" si="44"/>
        <v>#DIV/0!</v>
      </c>
      <c r="E2893" s="72">
        <f>ROW()</f>
        <v>2893</v>
      </c>
      <c r="K2893" s="73">
        <v>38967</v>
      </c>
      <c r="L2893" s="72">
        <v>3.75</v>
      </c>
      <c r="M2893" s="73">
        <v>38964</v>
      </c>
      <c r="N2893" s="72">
        <v>3.84</v>
      </c>
      <c r="O2893" s="73">
        <v>38967</v>
      </c>
      <c r="P2893" s="72">
        <v>3.915</v>
      </c>
      <c r="S2893" s="73">
        <v>38975</v>
      </c>
      <c r="T2893" s="72">
        <v>4.0010000000000003</v>
      </c>
      <c r="U2893" s="73">
        <v>39283</v>
      </c>
      <c r="V2893" s="72">
        <v>4.6929999999999996</v>
      </c>
      <c r="W2893" s="73">
        <v>39595</v>
      </c>
      <c r="X2893" s="72">
        <v>2.988</v>
      </c>
    </row>
    <row r="2894" spans="4:24">
      <c r="D2894" s="83" t="e">
        <f t="shared" ref="D2894:D2957" si="45">LN(B2894/B2893)</f>
        <v>#DIV/0!</v>
      </c>
      <c r="E2894" s="72">
        <f>ROW()</f>
        <v>2894</v>
      </c>
      <c r="K2894" s="73">
        <v>38968</v>
      </c>
      <c r="L2894" s="72">
        <v>3.74</v>
      </c>
      <c r="M2894" s="73">
        <v>38965</v>
      </c>
      <c r="N2894" s="72">
        <v>3.8010000000000002</v>
      </c>
      <c r="O2894" s="73">
        <v>38968</v>
      </c>
      <c r="P2894" s="72">
        <v>3.907</v>
      </c>
      <c r="S2894" s="73">
        <v>38978</v>
      </c>
      <c r="T2894" s="72">
        <v>4.0250000000000004</v>
      </c>
      <c r="U2894" s="73">
        <v>39286</v>
      </c>
      <c r="V2894" s="72">
        <v>4.6319999999999997</v>
      </c>
      <c r="W2894" s="73">
        <v>39596</v>
      </c>
      <c r="X2894" s="72">
        <v>3.1240000000000001</v>
      </c>
    </row>
    <row r="2895" spans="4:24">
      <c r="D2895" s="83" t="e">
        <f t="shared" si="45"/>
        <v>#DIV/0!</v>
      </c>
      <c r="E2895" s="72">
        <f>ROW()</f>
        <v>2895</v>
      </c>
      <c r="K2895" s="73">
        <v>38971</v>
      </c>
      <c r="L2895" s="72">
        <v>3.7</v>
      </c>
      <c r="M2895" s="73">
        <v>38966</v>
      </c>
      <c r="N2895" s="72">
        <v>3.8330000000000002</v>
      </c>
      <c r="O2895" s="73">
        <v>38971</v>
      </c>
      <c r="P2895" s="72">
        <v>3.8839999999999999</v>
      </c>
      <c r="S2895" s="73">
        <v>38979</v>
      </c>
      <c r="T2895" s="72">
        <v>4.048</v>
      </c>
      <c r="U2895" s="73">
        <v>39287</v>
      </c>
      <c r="V2895" s="72">
        <v>4.6319999999999997</v>
      </c>
      <c r="W2895" s="73">
        <v>39597</v>
      </c>
      <c r="X2895" s="72">
        <v>3.2040000000000002</v>
      </c>
    </row>
    <row r="2896" spans="4:24">
      <c r="D2896" s="83" t="e">
        <f t="shared" si="45"/>
        <v>#DIV/0!</v>
      </c>
      <c r="E2896" s="72">
        <f>ROW()</f>
        <v>2896</v>
      </c>
      <c r="K2896" s="73">
        <v>38972</v>
      </c>
      <c r="L2896" s="72">
        <v>3.73</v>
      </c>
      <c r="M2896" s="73">
        <v>38967</v>
      </c>
      <c r="N2896" s="72">
        <v>3.843</v>
      </c>
      <c r="O2896" s="73">
        <v>38972</v>
      </c>
      <c r="P2896" s="72">
        <v>3.919</v>
      </c>
      <c r="S2896" s="73">
        <v>38980</v>
      </c>
      <c r="T2896" s="72">
        <v>3.98</v>
      </c>
      <c r="U2896" s="73">
        <v>39288</v>
      </c>
      <c r="V2896" s="72">
        <v>4.5969999999999995</v>
      </c>
      <c r="W2896" s="73">
        <v>39598</v>
      </c>
      <c r="X2896" s="72">
        <v>3.21</v>
      </c>
    </row>
    <row r="2897" spans="4:24">
      <c r="D2897" s="83" t="e">
        <f t="shared" si="45"/>
        <v>#DIV/0!</v>
      </c>
      <c r="E2897" s="72">
        <f>ROW()</f>
        <v>2897</v>
      </c>
      <c r="K2897" s="73">
        <v>38973</v>
      </c>
      <c r="L2897" s="72">
        <v>3.73</v>
      </c>
      <c r="M2897" s="73">
        <v>38968</v>
      </c>
      <c r="N2897" s="72">
        <v>3.8209999999999997</v>
      </c>
      <c r="O2897" s="73">
        <v>38973</v>
      </c>
      <c r="P2897" s="72">
        <v>3.8919999999999999</v>
      </c>
      <c r="S2897" s="73">
        <v>38981</v>
      </c>
      <c r="T2897" s="72">
        <v>3.96</v>
      </c>
      <c r="U2897" s="73">
        <v>39289</v>
      </c>
      <c r="V2897" s="72">
        <v>4.6120000000000001</v>
      </c>
      <c r="W2897" s="73">
        <v>39601</v>
      </c>
      <c r="X2897" s="72">
        <v>3.1960000000000002</v>
      </c>
    </row>
    <row r="2898" spans="4:24">
      <c r="D2898" s="83" t="e">
        <f t="shared" si="45"/>
        <v>#DIV/0!</v>
      </c>
      <c r="E2898" s="72">
        <f>ROW()</f>
        <v>2898</v>
      </c>
      <c r="K2898" s="73">
        <v>38974</v>
      </c>
      <c r="L2898" s="72">
        <v>3.71</v>
      </c>
      <c r="M2898" s="73">
        <v>38971</v>
      </c>
      <c r="N2898" s="72">
        <v>3.7909999999999999</v>
      </c>
      <c r="O2898" s="73">
        <v>38974</v>
      </c>
      <c r="P2898" s="72">
        <v>3.8529999999999998</v>
      </c>
      <c r="S2898" s="73">
        <v>38982</v>
      </c>
      <c r="T2898" s="72">
        <v>3.7970000000000002</v>
      </c>
      <c r="U2898" s="73">
        <v>39290</v>
      </c>
      <c r="V2898" s="72">
        <v>4.492</v>
      </c>
      <c r="W2898" s="73">
        <v>39602</v>
      </c>
      <c r="X2898" s="72">
        <v>3.153</v>
      </c>
    </row>
    <row r="2899" spans="4:24">
      <c r="D2899" s="83" t="e">
        <f t="shared" si="45"/>
        <v>#DIV/0!</v>
      </c>
      <c r="E2899" s="72">
        <f>ROW()</f>
        <v>2899</v>
      </c>
      <c r="K2899" s="73">
        <v>38975</v>
      </c>
      <c r="L2899" s="72">
        <v>3.71</v>
      </c>
      <c r="M2899" s="73">
        <v>38972</v>
      </c>
      <c r="N2899" s="72">
        <v>3.8279999999999998</v>
      </c>
      <c r="O2899" s="73">
        <v>38975</v>
      </c>
      <c r="P2899" s="72">
        <v>3.8769999999999998</v>
      </c>
      <c r="S2899" s="73">
        <v>38985</v>
      </c>
      <c r="T2899" s="72">
        <v>3.7519999999999998</v>
      </c>
      <c r="U2899" s="73">
        <v>39293</v>
      </c>
      <c r="V2899" s="72">
        <v>4.4640000000000004</v>
      </c>
      <c r="W2899" s="73">
        <v>39603</v>
      </c>
      <c r="X2899" s="72">
        <v>3.14</v>
      </c>
    </row>
    <row r="2900" spans="4:24">
      <c r="D2900" s="83" t="e">
        <f t="shared" si="45"/>
        <v>#DIV/0!</v>
      </c>
      <c r="E2900" s="72">
        <f>ROW()</f>
        <v>2900</v>
      </c>
      <c r="K2900" s="73">
        <v>38978</v>
      </c>
      <c r="L2900" s="72">
        <v>3.73</v>
      </c>
      <c r="M2900" s="73">
        <v>38973</v>
      </c>
      <c r="N2900" s="72">
        <v>3.8220000000000001</v>
      </c>
      <c r="O2900" s="73">
        <v>38978</v>
      </c>
      <c r="P2900" s="72">
        <v>3.9050000000000002</v>
      </c>
      <c r="S2900" s="73">
        <v>38986</v>
      </c>
      <c r="T2900" s="72">
        <v>3.734</v>
      </c>
      <c r="U2900" s="73">
        <v>39294</v>
      </c>
      <c r="V2900" s="72">
        <v>4.4879999999999995</v>
      </c>
      <c r="W2900" s="73">
        <v>39604</v>
      </c>
      <c r="X2900" s="72">
        <v>3.242</v>
      </c>
    </row>
    <row r="2901" spans="4:24">
      <c r="D2901" s="83" t="e">
        <f t="shared" si="45"/>
        <v>#DIV/0!</v>
      </c>
      <c r="E2901" s="72">
        <f>ROW()</f>
        <v>2901</v>
      </c>
      <c r="K2901" s="73">
        <v>38979</v>
      </c>
      <c r="L2901" s="72">
        <v>3.76</v>
      </c>
      <c r="M2901" s="73">
        <v>38974</v>
      </c>
      <c r="N2901" s="72">
        <v>3.7880000000000003</v>
      </c>
      <c r="O2901" s="73">
        <v>38979</v>
      </c>
      <c r="P2901" s="72">
        <v>3.931</v>
      </c>
      <c r="S2901" s="73">
        <v>38987</v>
      </c>
      <c r="T2901" s="72">
        <v>3.8050000000000002</v>
      </c>
      <c r="U2901" s="73">
        <v>39295</v>
      </c>
      <c r="V2901" s="72">
        <v>4.4260000000000002</v>
      </c>
      <c r="W2901" s="73">
        <v>39605</v>
      </c>
      <c r="X2901" s="72">
        <v>3.3239999999999998</v>
      </c>
    </row>
    <row r="2902" spans="4:24">
      <c r="D2902" s="83" t="e">
        <f t="shared" si="45"/>
        <v>#DIV/0!</v>
      </c>
      <c r="E2902" s="72">
        <f>ROW()</f>
        <v>2902</v>
      </c>
      <c r="K2902" s="73">
        <v>38980</v>
      </c>
      <c r="L2902" s="72">
        <v>3.75</v>
      </c>
      <c r="M2902" s="73">
        <v>38975</v>
      </c>
      <c r="N2902" s="72">
        <v>3.8149999999999999</v>
      </c>
      <c r="O2902" s="73">
        <v>38980</v>
      </c>
      <c r="P2902" s="72">
        <v>3.8620000000000001</v>
      </c>
      <c r="S2902" s="73">
        <v>38988</v>
      </c>
      <c r="T2902" s="72">
        <v>3.794</v>
      </c>
      <c r="U2902" s="73">
        <v>39296</v>
      </c>
      <c r="V2902" s="72">
        <v>4.4829999999999997</v>
      </c>
      <c r="W2902" s="73">
        <v>39608</v>
      </c>
      <c r="X2902" s="72">
        <v>3.3239999999999998</v>
      </c>
    </row>
    <row r="2903" spans="4:24">
      <c r="D2903" s="83" t="e">
        <f t="shared" si="45"/>
        <v>#DIV/0!</v>
      </c>
      <c r="E2903" s="72">
        <f>ROW()</f>
        <v>2903</v>
      </c>
      <c r="K2903" s="73">
        <v>38981</v>
      </c>
      <c r="L2903" s="72">
        <v>3.74</v>
      </c>
      <c r="M2903" s="73">
        <v>38978</v>
      </c>
      <c r="N2903" s="72">
        <v>3.84</v>
      </c>
      <c r="O2903" s="73">
        <v>38981</v>
      </c>
      <c r="P2903" s="72">
        <v>3.8449999999999998</v>
      </c>
      <c r="S2903" s="73">
        <v>38989</v>
      </c>
      <c r="T2903" s="72">
        <v>3.8050000000000002</v>
      </c>
      <c r="U2903" s="73">
        <v>39297</v>
      </c>
      <c r="V2903" s="72">
        <v>4.4879999999999995</v>
      </c>
      <c r="W2903" s="73">
        <v>39609</v>
      </c>
      <c r="X2903" s="72">
        <v>3.5380000000000003</v>
      </c>
    </row>
    <row r="2904" spans="4:24">
      <c r="D2904" s="83" t="e">
        <f t="shared" si="45"/>
        <v>#DIV/0!</v>
      </c>
      <c r="E2904" s="72">
        <f>ROW()</f>
        <v>2904</v>
      </c>
      <c r="K2904" s="73">
        <v>38982</v>
      </c>
      <c r="L2904" s="72">
        <v>3.62</v>
      </c>
      <c r="M2904" s="73">
        <v>38979</v>
      </c>
      <c r="N2904" s="72">
        <v>3.867</v>
      </c>
      <c r="O2904" s="73">
        <v>38982</v>
      </c>
      <c r="P2904" s="72">
        <v>3.6850000000000001</v>
      </c>
      <c r="S2904" s="73">
        <v>38992</v>
      </c>
      <c r="T2904" s="72">
        <v>3.8050000000000002</v>
      </c>
      <c r="U2904" s="73">
        <v>39300</v>
      </c>
      <c r="V2904" s="72">
        <v>4.4030000000000005</v>
      </c>
      <c r="W2904" s="73">
        <v>39610</v>
      </c>
      <c r="X2904" s="72">
        <v>3.5910000000000002</v>
      </c>
    </row>
    <row r="2905" spans="4:24">
      <c r="D2905" s="83" t="e">
        <f t="shared" si="45"/>
        <v>#DIV/0!</v>
      </c>
      <c r="E2905" s="72">
        <f>ROW()</f>
        <v>2905</v>
      </c>
      <c r="K2905" s="73">
        <v>38985</v>
      </c>
      <c r="L2905" s="72">
        <v>3.6</v>
      </c>
      <c r="M2905" s="73">
        <v>38980</v>
      </c>
      <c r="N2905" s="72">
        <v>3.8109999999999999</v>
      </c>
      <c r="O2905" s="73">
        <v>38985</v>
      </c>
      <c r="P2905" s="72">
        <v>3.6579999999999999</v>
      </c>
      <c r="S2905" s="73">
        <v>38993</v>
      </c>
      <c r="T2905" s="72">
        <v>3.8519999999999999</v>
      </c>
      <c r="U2905" s="73">
        <v>39301</v>
      </c>
      <c r="V2905" s="72">
        <v>4.4279999999999999</v>
      </c>
      <c r="W2905" s="73">
        <v>39611</v>
      </c>
      <c r="X2905" s="72">
        <v>3.5760000000000001</v>
      </c>
    </row>
    <row r="2906" spans="4:24">
      <c r="D2906" s="83" t="e">
        <f t="shared" si="45"/>
        <v>#DIV/0!</v>
      </c>
      <c r="E2906" s="72">
        <f>ROW()</f>
        <v>2906</v>
      </c>
      <c r="K2906" s="73">
        <v>38986</v>
      </c>
      <c r="L2906" s="72">
        <v>3.6</v>
      </c>
      <c r="M2906" s="73">
        <v>38981</v>
      </c>
      <c r="N2906" s="72">
        <v>3.7930000000000001</v>
      </c>
      <c r="O2906" s="73">
        <v>38986</v>
      </c>
      <c r="P2906" s="72">
        <v>3.64</v>
      </c>
      <c r="S2906" s="73">
        <v>38994</v>
      </c>
      <c r="T2906" s="72">
        <v>3.8570000000000002</v>
      </c>
      <c r="U2906" s="73">
        <v>39302</v>
      </c>
      <c r="V2906" s="72">
        <v>4.4779999999999998</v>
      </c>
      <c r="W2906" s="73">
        <v>39612</v>
      </c>
      <c r="X2906" s="72">
        <v>3.8330000000000002</v>
      </c>
    </row>
    <row r="2907" spans="4:24">
      <c r="D2907" s="83" t="e">
        <f t="shared" si="45"/>
        <v>#DIV/0!</v>
      </c>
      <c r="E2907" s="72">
        <f>ROW()</f>
        <v>2907</v>
      </c>
      <c r="K2907" s="73">
        <v>38987</v>
      </c>
      <c r="L2907" s="72">
        <v>3.68</v>
      </c>
      <c r="M2907" s="73">
        <v>38982</v>
      </c>
      <c r="N2907" s="72">
        <v>3.6419999999999999</v>
      </c>
      <c r="O2907" s="73">
        <v>38987</v>
      </c>
      <c r="P2907" s="72">
        <v>3.722</v>
      </c>
      <c r="S2907" s="73">
        <v>38995</v>
      </c>
      <c r="T2907" s="72">
        <v>3.8250000000000002</v>
      </c>
      <c r="U2907" s="73">
        <v>39303</v>
      </c>
      <c r="V2907" s="72">
        <v>4.5209999999999999</v>
      </c>
      <c r="W2907" s="73">
        <v>39615</v>
      </c>
      <c r="X2907" s="72">
        <v>3.948</v>
      </c>
    </row>
    <row r="2908" spans="4:24">
      <c r="D2908" s="83" t="e">
        <f t="shared" si="45"/>
        <v>#DIV/0!</v>
      </c>
      <c r="E2908" s="72">
        <f>ROW()</f>
        <v>2908</v>
      </c>
      <c r="K2908" s="73">
        <v>38988</v>
      </c>
      <c r="L2908" s="72">
        <v>3.69</v>
      </c>
      <c r="M2908" s="73">
        <v>38985</v>
      </c>
      <c r="N2908" s="72">
        <v>3.6219999999999999</v>
      </c>
      <c r="O2908" s="73">
        <v>38988</v>
      </c>
      <c r="P2908" s="72">
        <v>3.7330000000000001</v>
      </c>
      <c r="S2908" s="73">
        <v>38996</v>
      </c>
      <c r="T2908" s="72">
        <v>3.823</v>
      </c>
      <c r="U2908" s="73">
        <v>39304</v>
      </c>
      <c r="V2908" s="72">
        <v>4.4370000000000003</v>
      </c>
      <c r="W2908" s="73">
        <v>39616</v>
      </c>
      <c r="X2908" s="72">
        <v>3.7949999999999999</v>
      </c>
    </row>
    <row r="2909" spans="4:24">
      <c r="D2909" s="83" t="e">
        <f t="shared" si="45"/>
        <v>#DIV/0!</v>
      </c>
      <c r="E2909" s="72">
        <f>ROW()</f>
        <v>2909</v>
      </c>
      <c r="K2909" s="73">
        <v>38989</v>
      </c>
      <c r="L2909" s="72">
        <v>3.7</v>
      </c>
      <c r="M2909" s="73">
        <v>38986</v>
      </c>
      <c r="N2909" s="72">
        <v>3.621</v>
      </c>
      <c r="O2909" s="73">
        <v>38989</v>
      </c>
      <c r="P2909" s="72">
        <v>3.7410000000000001</v>
      </c>
      <c r="S2909" s="73">
        <v>38999</v>
      </c>
      <c r="T2909" s="72">
        <v>3.9020000000000001</v>
      </c>
      <c r="U2909" s="73">
        <v>39307</v>
      </c>
      <c r="V2909" s="72">
        <v>4.45</v>
      </c>
      <c r="W2909" s="73">
        <v>39617</v>
      </c>
      <c r="X2909" s="72">
        <v>3.7389999999999999</v>
      </c>
    </row>
    <row r="2910" spans="4:24">
      <c r="D2910" s="83" t="e">
        <f t="shared" si="45"/>
        <v>#DIV/0!</v>
      </c>
      <c r="E2910" s="72">
        <f>ROW()</f>
        <v>2910</v>
      </c>
      <c r="K2910" s="73">
        <v>38992</v>
      </c>
      <c r="L2910" s="72">
        <v>3.7</v>
      </c>
      <c r="M2910" s="73">
        <v>38987</v>
      </c>
      <c r="N2910" s="72">
        <v>3.698</v>
      </c>
      <c r="O2910" s="73">
        <v>38992</v>
      </c>
      <c r="P2910" s="72">
        <v>3.7410000000000001</v>
      </c>
      <c r="S2910" s="73">
        <v>39000</v>
      </c>
      <c r="T2910" s="72">
        <v>3.8970000000000002</v>
      </c>
      <c r="U2910" s="73">
        <v>39308</v>
      </c>
      <c r="V2910" s="72">
        <v>4.4290000000000003</v>
      </c>
      <c r="W2910" s="73">
        <v>39618</v>
      </c>
      <c r="X2910" s="72">
        <v>3.726</v>
      </c>
    </row>
    <row r="2911" spans="4:24">
      <c r="D2911" s="83" t="e">
        <f t="shared" si="45"/>
        <v>#DIV/0!</v>
      </c>
      <c r="E2911" s="72">
        <f>ROW()</f>
        <v>2911</v>
      </c>
      <c r="K2911" s="73">
        <v>38993</v>
      </c>
      <c r="L2911" s="72">
        <v>3.74</v>
      </c>
      <c r="M2911" s="73">
        <v>38988</v>
      </c>
      <c r="N2911" s="72">
        <v>3.7029999999999998</v>
      </c>
      <c r="O2911" s="73">
        <v>38993</v>
      </c>
      <c r="P2911" s="72">
        <v>3.7829999999999999</v>
      </c>
      <c r="S2911" s="73">
        <v>39001</v>
      </c>
      <c r="T2911" s="72">
        <v>3.931</v>
      </c>
      <c r="U2911" s="73">
        <v>39309</v>
      </c>
      <c r="V2911" s="72">
        <v>4.4400000000000004</v>
      </c>
      <c r="W2911" s="73">
        <v>39619</v>
      </c>
      <c r="X2911" s="72">
        <v>3.7869999999999999</v>
      </c>
    </row>
    <row r="2912" spans="4:24">
      <c r="D2912" s="83" t="e">
        <f t="shared" si="45"/>
        <v>#DIV/0!</v>
      </c>
      <c r="E2912" s="72">
        <f>ROW()</f>
        <v>2912</v>
      </c>
      <c r="K2912" s="73">
        <v>38994</v>
      </c>
      <c r="L2912" s="72">
        <v>3.77</v>
      </c>
      <c r="M2912" s="73">
        <v>38989</v>
      </c>
      <c r="N2912" s="72">
        <v>3.7130000000000001</v>
      </c>
      <c r="O2912" s="73">
        <v>38994</v>
      </c>
      <c r="P2912" s="72">
        <v>3.7909999999999999</v>
      </c>
      <c r="S2912" s="73">
        <v>39002</v>
      </c>
      <c r="T2912" s="72">
        <v>3.931</v>
      </c>
      <c r="U2912" s="73">
        <v>39310</v>
      </c>
      <c r="V2912" s="72">
        <v>4.4030000000000005</v>
      </c>
      <c r="W2912" s="73">
        <v>39622</v>
      </c>
      <c r="X2912" s="72">
        <v>3.754</v>
      </c>
    </row>
    <row r="2913" spans="4:24">
      <c r="D2913" s="83" t="e">
        <f t="shared" si="45"/>
        <v>#DIV/0!</v>
      </c>
      <c r="E2913" s="72">
        <f>ROW()</f>
        <v>2913</v>
      </c>
      <c r="K2913" s="73">
        <v>38995</v>
      </c>
      <c r="L2913" s="72">
        <v>3.73</v>
      </c>
      <c r="M2913" s="73">
        <v>38992</v>
      </c>
      <c r="N2913" s="72">
        <v>3.7130000000000001</v>
      </c>
      <c r="O2913" s="73">
        <v>38995</v>
      </c>
      <c r="P2913" s="72">
        <v>3.7509999999999999</v>
      </c>
      <c r="S2913" s="73">
        <v>39003</v>
      </c>
      <c r="T2913" s="72">
        <v>3.931</v>
      </c>
      <c r="U2913" s="73">
        <v>39311</v>
      </c>
      <c r="V2913" s="72">
        <v>4.3570000000000002</v>
      </c>
      <c r="W2913" s="73">
        <v>39623</v>
      </c>
      <c r="X2913" s="72">
        <v>3.7850000000000001</v>
      </c>
    </row>
    <row r="2914" spans="4:24">
      <c r="D2914" s="83" t="e">
        <f t="shared" si="45"/>
        <v>#DIV/0!</v>
      </c>
      <c r="E2914" s="72">
        <f>ROW()</f>
        <v>2914</v>
      </c>
      <c r="K2914" s="73">
        <v>38996</v>
      </c>
      <c r="L2914" s="72">
        <v>3.7</v>
      </c>
      <c r="M2914" s="73">
        <v>38993</v>
      </c>
      <c r="N2914" s="72">
        <v>3.754</v>
      </c>
      <c r="O2914" s="73">
        <v>38996</v>
      </c>
      <c r="P2914" s="72">
        <v>3.7469999999999999</v>
      </c>
      <c r="S2914" s="73">
        <v>39006</v>
      </c>
      <c r="T2914" s="72">
        <v>3.931</v>
      </c>
      <c r="U2914" s="73">
        <v>39314</v>
      </c>
      <c r="V2914" s="72">
        <v>4.3570000000000002</v>
      </c>
      <c r="W2914" s="73">
        <v>39624</v>
      </c>
      <c r="X2914" s="72">
        <v>3.6790000000000003</v>
      </c>
    </row>
    <row r="2915" spans="4:24">
      <c r="D2915" s="83" t="e">
        <f t="shared" si="45"/>
        <v>#DIV/0!</v>
      </c>
      <c r="E2915" s="72">
        <f>ROW()</f>
        <v>2915</v>
      </c>
      <c r="K2915" s="73">
        <v>38999</v>
      </c>
      <c r="L2915" s="72">
        <v>3.76</v>
      </c>
      <c r="M2915" s="73">
        <v>38994</v>
      </c>
      <c r="N2915" s="72">
        <v>3.7650000000000001</v>
      </c>
      <c r="O2915" s="73">
        <v>38999</v>
      </c>
      <c r="P2915" s="72">
        <v>3.8260000000000001</v>
      </c>
      <c r="S2915" s="73">
        <v>39007</v>
      </c>
      <c r="T2915" s="72">
        <v>3.931</v>
      </c>
      <c r="U2915" s="73">
        <v>39315</v>
      </c>
      <c r="V2915" s="72">
        <v>4.2969999999999997</v>
      </c>
      <c r="W2915" s="73">
        <v>39625</v>
      </c>
      <c r="X2915" s="72">
        <v>3.69</v>
      </c>
    </row>
    <row r="2916" spans="4:24">
      <c r="D2916" s="83" t="e">
        <f t="shared" si="45"/>
        <v>#DIV/0!</v>
      </c>
      <c r="E2916" s="72">
        <f>ROW()</f>
        <v>2916</v>
      </c>
      <c r="K2916" s="73">
        <v>39000</v>
      </c>
      <c r="L2916" s="72">
        <v>3.74</v>
      </c>
      <c r="M2916" s="73">
        <v>38995</v>
      </c>
      <c r="N2916" s="72">
        <v>3.7410000000000001</v>
      </c>
      <c r="O2916" s="73">
        <v>39000</v>
      </c>
      <c r="P2916" s="72">
        <v>3.823</v>
      </c>
      <c r="S2916" s="73">
        <v>39008</v>
      </c>
      <c r="T2916" s="72">
        <v>3.9079999999999999</v>
      </c>
      <c r="U2916" s="73">
        <v>39316</v>
      </c>
      <c r="V2916" s="72">
        <v>4.3040000000000003</v>
      </c>
      <c r="W2916" s="73">
        <v>39626</v>
      </c>
      <c r="X2916" s="72">
        <v>3.5569999999999999</v>
      </c>
    </row>
    <row r="2917" spans="4:24">
      <c r="D2917" s="83" t="e">
        <f t="shared" si="45"/>
        <v>#DIV/0!</v>
      </c>
      <c r="E2917" s="72">
        <f>ROW()</f>
        <v>2917</v>
      </c>
      <c r="K2917" s="73">
        <v>39001</v>
      </c>
      <c r="L2917" s="72">
        <v>3.76</v>
      </c>
      <c r="M2917" s="73">
        <v>38996</v>
      </c>
      <c r="N2917" s="72">
        <v>3.734</v>
      </c>
      <c r="O2917" s="73">
        <v>39001</v>
      </c>
      <c r="P2917" s="72">
        <v>3.8570000000000002</v>
      </c>
      <c r="S2917" s="73">
        <v>39009</v>
      </c>
      <c r="T2917" s="72">
        <v>3.9060000000000001</v>
      </c>
      <c r="U2917" s="73">
        <v>39317</v>
      </c>
      <c r="V2917" s="72">
        <v>4.3550000000000004</v>
      </c>
      <c r="W2917" s="73">
        <v>39629</v>
      </c>
      <c r="X2917" s="72">
        <v>3.4689999999999999</v>
      </c>
    </row>
    <row r="2918" spans="4:24">
      <c r="D2918" s="83" t="e">
        <f t="shared" si="45"/>
        <v>#DIV/0!</v>
      </c>
      <c r="E2918" s="72">
        <f>ROW()</f>
        <v>2918</v>
      </c>
      <c r="K2918" s="73">
        <v>39002</v>
      </c>
      <c r="L2918" s="72">
        <v>3.76</v>
      </c>
      <c r="M2918" s="73">
        <v>38999</v>
      </c>
      <c r="N2918" s="72">
        <v>3.794</v>
      </c>
      <c r="O2918" s="73">
        <v>39002</v>
      </c>
      <c r="P2918" s="72">
        <v>3.8570000000000002</v>
      </c>
      <c r="S2918" s="73">
        <v>39010</v>
      </c>
      <c r="T2918" s="72">
        <v>3.9220000000000002</v>
      </c>
      <c r="U2918" s="73">
        <v>39318</v>
      </c>
      <c r="V2918" s="72">
        <v>4.3570000000000002</v>
      </c>
      <c r="W2918" s="73">
        <v>39630</v>
      </c>
      <c r="X2918" s="72">
        <v>3.4689999999999999</v>
      </c>
    </row>
    <row r="2919" spans="4:24">
      <c r="D2919" s="83" t="e">
        <f t="shared" si="45"/>
        <v>#DIV/0!</v>
      </c>
      <c r="E2919" s="72">
        <f>ROW()</f>
        <v>2919</v>
      </c>
      <c r="K2919" s="73">
        <v>39003</v>
      </c>
      <c r="L2919" s="72">
        <v>3.76</v>
      </c>
      <c r="M2919" s="73">
        <v>39000</v>
      </c>
      <c r="N2919" s="72">
        <v>3.782</v>
      </c>
      <c r="O2919" s="73">
        <v>39003</v>
      </c>
      <c r="P2919" s="72">
        <v>3.8570000000000002</v>
      </c>
      <c r="S2919" s="73">
        <v>39013</v>
      </c>
      <c r="T2919" s="72">
        <v>3.94</v>
      </c>
      <c r="U2919" s="73">
        <v>39321</v>
      </c>
      <c r="V2919" s="72">
        <v>4.343</v>
      </c>
      <c r="W2919" s="73">
        <v>39631</v>
      </c>
      <c r="X2919" s="72">
        <v>3.5409999999999999</v>
      </c>
    </row>
    <row r="2920" spans="4:24">
      <c r="D2920" s="83" t="e">
        <f t="shared" si="45"/>
        <v>#DIV/0!</v>
      </c>
      <c r="E2920" s="72">
        <f>ROW()</f>
        <v>2920</v>
      </c>
      <c r="K2920" s="73">
        <v>39006</v>
      </c>
      <c r="L2920" s="72">
        <v>3.76</v>
      </c>
      <c r="M2920" s="73">
        <v>39001</v>
      </c>
      <c r="N2920" s="72">
        <v>3.8040000000000003</v>
      </c>
      <c r="O2920" s="73">
        <v>39006</v>
      </c>
      <c r="P2920" s="72">
        <v>3.8570000000000002</v>
      </c>
      <c r="S2920" s="73">
        <v>39014</v>
      </c>
      <c r="T2920" s="72">
        <v>3.956</v>
      </c>
      <c r="U2920" s="73">
        <v>39322</v>
      </c>
      <c r="V2920" s="72">
        <v>4.3120000000000003</v>
      </c>
      <c r="W2920" s="73">
        <v>39632</v>
      </c>
      <c r="X2920" s="72">
        <v>3.5979999999999999</v>
      </c>
    </row>
    <row r="2921" spans="4:24">
      <c r="D2921" s="83" t="e">
        <f t="shared" si="45"/>
        <v>#DIV/0!</v>
      </c>
      <c r="E2921" s="72">
        <f>ROW()</f>
        <v>2921</v>
      </c>
      <c r="K2921" s="73">
        <v>39007</v>
      </c>
      <c r="L2921" s="72">
        <v>3.76</v>
      </c>
      <c r="M2921" s="73">
        <v>39002</v>
      </c>
      <c r="N2921" s="72">
        <v>3.8040000000000003</v>
      </c>
      <c r="O2921" s="73">
        <v>39007</v>
      </c>
      <c r="P2921" s="72">
        <v>3.8570000000000002</v>
      </c>
      <c r="S2921" s="73">
        <v>39015</v>
      </c>
      <c r="T2921" s="72">
        <v>3.9580000000000002</v>
      </c>
      <c r="U2921" s="73">
        <v>39323</v>
      </c>
      <c r="V2921" s="72">
        <v>4.3120000000000003</v>
      </c>
      <c r="W2921" s="73">
        <v>39633</v>
      </c>
      <c r="X2921" s="72">
        <v>3.613</v>
      </c>
    </row>
    <row r="2922" spans="4:24">
      <c r="D2922" s="83" t="e">
        <f t="shared" si="45"/>
        <v>#DIV/0!</v>
      </c>
      <c r="E2922" s="72">
        <f>ROW()</f>
        <v>2922</v>
      </c>
      <c r="K2922" s="73">
        <v>39008</v>
      </c>
      <c r="L2922" s="72">
        <v>3.76</v>
      </c>
      <c r="M2922" s="73">
        <v>39003</v>
      </c>
      <c r="N2922" s="72">
        <v>3.8040000000000003</v>
      </c>
      <c r="O2922" s="73">
        <v>39008</v>
      </c>
      <c r="P2922" s="72">
        <v>3.8420000000000001</v>
      </c>
      <c r="S2922" s="73">
        <v>39016</v>
      </c>
      <c r="T2922" s="72">
        <v>3.907</v>
      </c>
      <c r="U2922" s="73">
        <v>39324</v>
      </c>
      <c r="V2922" s="72">
        <v>4.367</v>
      </c>
      <c r="W2922" s="73">
        <v>39636</v>
      </c>
      <c r="X2922" s="72">
        <v>3.5540000000000003</v>
      </c>
    </row>
    <row r="2923" spans="4:24">
      <c r="D2923" s="83" t="e">
        <f t="shared" si="45"/>
        <v>#DIV/0!</v>
      </c>
      <c r="E2923" s="72">
        <f>ROW()</f>
        <v>2923</v>
      </c>
      <c r="K2923" s="73">
        <v>39009</v>
      </c>
      <c r="L2923" s="72">
        <v>3.75</v>
      </c>
      <c r="M2923" s="73">
        <v>39006</v>
      </c>
      <c r="N2923" s="72">
        <v>3.8040000000000003</v>
      </c>
      <c r="O2923" s="73">
        <v>39009</v>
      </c>
      <c r="P2923" s="72">
        <v>3.835</v>
      </c>
      <c r="S2923" s="73">
        <v>39017</v>
      </c>
      <c r="T2923" s="72">
        <v>3.8410000000000002</v>
      </c>
      <c r="U2923" s="73">
        <v>39325</v>
      </c>
      <c r="V2923" s="72">
        <v>4.3769999999999998</v>
      </c>
      <c r="W2923" s="73">
        <v>39637</v>
      </c>
      <c r="X2923" s="72">
        <v>3.5510000000000002</v>
      </c>
    </row>
    <row r="2924" spans="4:24">
      <c r="D2924" s="83" t="e">
        <f t="shared" si="45"/>
        <v>#DIV/0!</v>
      </c>
      <c r="E2924" s="72">
        <f>ROW()</f>
        <v>2924</v>
      </c>
      <c r="K2924" s="73">
        <v>39010</v>
      </c>
      <c r="L2924" s="72">
        <v>3.77</v>
      </c>
      <c r="M2924" s="73">
        <v>39007</v>
      </c>
      <c r="N2924" s="72">
        <v>3.8040000000000003</v>
      </c>
      <c r="O2924" s="73">
        <v>39010</v>
      </c>
      <c r="P2924" s="72">
        <v>3.855</v>
      </c>
      <c r="S2924" s="73">
        <v>39020</v>
      </c>
      <c r="T2924" s="72">
        <v>3.8410000000000002</v>
      </c>
      <c r="U2924" s="73">
        <v>39328</v>
      </c>
      <c r="V2924" s="72">
        <v>4.3680000000000003</v>
      </c>
      <c r="W2924" s="73">
        <v>39638</v>
      </c>
      <c r="X2924" s="72">
        <v>3.5220000000000002</v>
      </c>
    </row>
    <row r="2925" spans="4:24">
      <c r="D2925" s="83" t="e">
        <f t="shared" si="45"/>
        <v>#DIV/0!</v>
      </c>
      <c r="E2925" s="72">
        <f>ROW()</f>
        <v>2925</v>
      </c>
      <c r="K2925" s="73">
        <v>39013</v>
      </c>
      <c r="L2925" s="72">
        <v>3.76</v>
      </c>
      <c r="M2925" s="73">
        <v>39008</v>
      </c>
      <c r="N2925" s="72">
        <v>3.798</v>
      </c>
      <c r="O2925" s="73">
        <v>39013</v>
      </c>
      <c r="P2925" s="72">
        <v>3.867</v>
      </c>
      <c r="S2925" s="73">
        <v>39021</v>
      </c>
      <c r="T2925" s="72">
        <v>3.7949999999999999</v>
      </c>
      <c r="U2925" s="73">
        <v>39329</v>
      </c>
      <c r="V2925" s="72">
        <v>4.351</v>
      </c>
      <c r="W2925" s="73">
        <v>39639</v>
      </c>
      <c r="X2925" s="72">
        <v>3.4550000000000001</v>
      </c>
    </row>
    <row r="2926" spans="4:24">
      <c r="D2926" s="83" t="e">
        <f t="shared" si="45"/>
        <v>#DIV/0!</v>
      </c>
      <c r="E2926" s="72">
        <f>ROW()</f>
        <v>2926</v>
      </c>
      <c r="K2926" s="73">
        <v>39014</v>
      </c>
      <c r="L2926" s="72">
        <v>3.7800000000000002</v>
      </c>
      <c r="M2926" s="73">
        <v>39009</v>
      </c>
      <c r="N2926" s="72">
        <v>3.7909999999999999</v>
      </c>
      <c r="O2926" s="73">
        <v>39014</v>
      </c>
      <c r="P2926" s="72">
        <v>3.887</v>
      </c>
      <c r="S2926" s="73">
        <v>39022</v>
      </c>
      <c r="T2926" s="72">
        <v>3.7370000000000001</v>
      </c>
      <c r="U2926" s="73">
        <v>39330</v>
      </c>
      <c r="V2926" s="72">
        <v>4.3819999999999997</v>
      </c>
      <c r="W2926" s="73">
        <v>39640</v>
      </c>
      <c r="X2926" s="72">
        <v>3.4729999999999999</v>
      </c>
    </row>
    <row r="2927" spans="4:24">
      <c r="D2927" s="83" t="e">
        <f t="shared" si="45"/>
        <v>#DIV/0!</v>
      </c>
      <c r="E2927" s="72">
        <f>ROW()</f>
        <v>2927</v>
      </c>
      <c r="K2927" s="73">
        <v>39015</v>
      </c>
      <c r="L2927" s="72">
        <v>3.82</v>
      </c>
      <c r="M2927" s="73">
        <v>39010</v>
      </c>
      <c r="N2927" s="72">
        <v>3.8140000000000001</v>
      </c>
      <c r="O2927" s="73">
        <v>39015</v>
      </c>
      <c r="P2927" s="72">
        <v>3.895</v>
      </c>
      <c r="S2927" s="73">
        <v>39023</v>
      </c>
      <c r="T2927" s="72">
        <v>3.726</v>
      </c>
      <c r="U2927" s="73">
        <v>39331</v>
      </c>
      <c r="V2927" s="72">
        <v>4.306</v>
      </c>
      <c r="W2927" s="73">
        <v>39643</v>
      </c>
      <c r="X2927" s="72">
        <v>3.726</v>
      </c>
    </row>
    <row r="2928" spans="4:24">
      <c r="D2928" s="83" t="e">
        <f t="shared" si="45"/>
        <v>#DIV/0!</v>
      </c>
      <c r="E2928" s="72">
        <f>ROW()</f>
        <v>2928</v>
      </c>
      <c r="K2928" s="73">
        <v>39016</v>
      </c>
      <c r="L2928" s="72">
        <v>3.7800000000000002</v>
      </c>
      <c r="M2928" s="73">
        <v>39013</v>
      </c>
      <c r="N2928" s="72">
        <v>3.8170000000000002</v>
      </c>
      <c r="O2928" s="73">
        <v>39016</v>
      </c>
      <c r="P2928" s="72">
        <v>3.843</v>
      </c>
      <c r="S2928" s="73">
        <v>39024</v>
      </c>
      <c r="T2928" s="72">
        <v>3.7709999999999999</v>
      </c>
      <c r="U2928" s="73">
        <v>39332</v>
      </c>
      <c r="V2928" s="72">
        <v>4.3280000000000003</v>
      </c>
      <c r="W2928" s="73">
        <v>39644</v>
      </c>
      <c r="X2928" s="72">
        <v>3.5569999999999999</v>
      </c>
    </row>
    <row r="2929" spans="4:24">
      <c r="D2929" s="83" t="e">
        <f t="shared" si="45"/>
        <v>#DIV/0!</v>
      </c>
      <c r="E2929" s="72">
        <f>ROW()</f>
        <v>2929</v>
      </c>
      <c r="K2929" s="73">
        <v>39017</v>
      </c>
      <c r="L2929" s="72">
        <v>3.7</v>
      </c>
      <c r="M2929" s="73">
        <v>39014</v>
      </c>
      <c r="N2929" s="72">
        <v>3.839</v>
      </c>
      <c r="O2929" s="73">
        <v>39017</v>
      </c>
      <c r="P2929" s="72">
        <v>3.7800000000000002</v>
      </c>
      <c r="S2929" s="73">
        <v>39027</v>
      </c>
      <c r="T2929" s="72">
        <v>3.9039999999999999</v>
      </c>
      <c r="U2929" s="73">
        <v>39335</v>
      </c>
      <c r="V2929" s="72">
        <v>4.1870000000000003</v>
      </c>
      <c r="W2929" s="73">
        <v>39645</v>
      </c>
      <c r="X2929" s="72">
        <v>3.4670000000000001</v>
      </c>
    </row>
    <row r="2930" spans="4:24">
      <c r="D2930" s="83" t="e">
        <f t="shared" si="45"/>
        <v>#DIV/0!</v>
      </c>
      <c r="E2930" s="72">
        <f>ROW()</f>
        <v>2930</v>
      </c>
      <c r="K2930" s="73">
        <v>39020</v>
      </c>
      <c r="L2930" s="72">
        <v>3.7</v>
      </c>
      <c r="M2930" s="73">
        <v>39015</v>
      </c>
      <c r="N2930" s="72">
        <v>3.85</v>
      </c>
      <c r="O2930" s="73">
        <v>39020</v>
      </c>
      <c r="P2930" s="72">
        <v>3.7800000000000002</v>
      </c>
      <c r="S2930" s="73">
        <v>39028</v>
      </c>
      <c r="T2930" s="72">
        <v>3.8490000000000002</v>
      </c>
      <c r="U2930" s="73">
        <v>39336</v>
      </c>
      <c r="V2930" s="72">
        <v>4.194</v>
      </c>
      <c r="W2930" s="73">
        <v>39646</v>
      </c>
      <c r="X2930" s="72">
        <v>3.532</v>
      </c>
    </row>
    <row r="2931" spans="4:24">
      <c r="D2931" s="83" t="e">
        <f t="shared" si="45"/>
        <v>#DIV/0!</v>
      </c>
      <c r="E2931" s="72">
        <f>ROW()</f>
        <v>2931</v>
      </c>
      <c r="K2931" s="73">
        <v>39021</v>
      </c>
      <c r="L2931" s="72">
        <v>3.68</v>
      </c>
      <c r="M2931" s="73">
        <v>39016</v>
      </c>
      <c r="N2931" s="72">
        <v>3.8079999999999998</v>
      </c>
      <c r="O2931" s="73">
        <v>39021</v>
      </c>
      <c r="P2931" s="72">
        <v>3.74</v>
      </c>
      <c r="S2931" s="73">
        <v>39029</v>
      </c>
      <c r="T2931" s="72">
        <v>3.83</v>
      </c>
      <c r="U2931" s="73">
        <v>39337</v>
      </c>
      <c r="V2931" s="72">
        <v>4.1820000000000004</v>
      </c>
      <c r="W2931" s="73">
        <v>39647</v>
      </c>
      <c r="X2931" s="72">
        <v>3.569</v>
      </c>
    </row>
    <row r="2932" spans="4:24">
      <c r="D2932" s="83" t="e">
        <f t="shared" si="45"/>
        <v>#DIV/0!</v>
      </c>
      <c r="E2932" s="72">
        <f>ROW()</f>
        <v>2932</v>
      </c>
      <c r="K2932" s="73">
        <v>39022</v>
      </c>
      <c r="L2932" s="72">
        <v>3.65</v>
      </c>
      <c r="M2932" s="73">
        <v>39017</v>
      </c>
      <c r="N2932" s="72">
        <v>3.7370000000000001</v>
      </c>
      <c r="O2932" s="73">
        <v>39022</v>
      </c>
      <c r="P2932" s="72">
        <v>3.6920000000000002</v>
      </c>
      <c r="S2932" s="73">
        <v>39030</v>
      </c>
      <c r="T2932" s="72">
        <v>3.8050000000000002</v>
      </c>
      <c r="U2932" s="73">
        <v>39338</v>
      </c>
      <c r="V2932" s="72">
        <v>4.157</v>
      </c>
      <c r="W2932" s="73">
        <v>39650</v>
      </c>
      <c r="X2932" s="72">
        <v>3.6850000000000001</v>
      </c>
    </row>
    <row r="2933" spans="4:24">
      <c r="D2933" s="83" t="e">
        <f t="shared" si="45"/>
        <v>#DIV/0!</v>
      </c>
      <c r="E2933" s="72">
        <f>ROW()</f>
        <v>2933</v>
      </c>
      <c r="K2933" s="73">
        <v>39023</v>
      </c>
      <c r="L2933" s="72">
        <v>3.64</v>
      </c>
      <c r="M2933" s="73">
        <v>39020</v>
      </c>
      <c r="N2933" s="72">
        <v>3.7370000000000001</v>
      </c>
      <c r="O2933" s="73">
        <v>39023</v>
      </c>
      <c r="P2933" s="72">
        <v>3.6739999999999999</v>
      </c>
      <c r="S2933" s="73">
        <v>39031</v>
      </c>
      <c r="T2933" s="72">
        <v>3.798</v>
      </c>
      <c r="U2933" s="73">
        <v>39339</v>
      </c>
      <c r="V2933" s="72">
        <v>4.157</v>
      </c>
      <c r="W2933" s="73">
        <v>39651</v>
      </c>
      <c r="X2933" s="72">
        <v>3.64</v>
      </c>
    </row>
    <row r="2934" spans="4:24">
      <c r="D2934" s="83" t="e">
        <f t="shared" si="45"/>
        <v>#DIV/0!</v>
      </c>
      <c r="E2934" s="72">
        <f>ROW()</f>
        <v>2934</v>
      </c>
      <c r="K2934" s="73">
        <v>39024</v>
      </c>
      <c r="L2934" s="72">
        <v>3.67</v>
      </c>
      <c r="M2934" s="73">
        <v>39021</v>
      </c>
      <c r="N2934" s="72">
        <v>3.6920000000000002</v>
      </c>
      <c r="O2934" s="73">
        <v>39024</v>
      </c>
      <c r="P2934" s="72">
        <v>3.7269999999999999</v>
      </c>
      <c r="S2934" s="73">
        <v>39034</v>
      </c>
      <c r="T2934" s="72">
        <v>3.754</v>
      </c>
      <c r="U2934" s="73">
        <v>39342</v>
      </c>
      <c r="V2934" s="72">
        <v>4.1609999999999996</v>
      </c>
      <c r="W2934" s="73">
        <v>39652</v>
      </c>
      <c r="X2934" s="72">
        <v>3.7250000000000001</v>
      </c>
    </row>
    <row r="2935" spans="4:24">
      <c r="D2935" s="83" t="e">
        <f t="shared" si="45"/>
        <v>#DIV/0!</v>
      </c>
      <c r="E2935" s="72">
        <f>ROW()</f>
        <v>2935</v>
      </c>
      <c r="K2935" s="73">
        <v>39027</v>
      </c>
      <c r="L2935" s="72">
        <v>3.75</v>
      </c>
      <c r="M2935" s="73">
        <v>39022</v>
      </c>
      <c r="N2935" s="72">
        <v>3.6440000000000001</v>
      </c>
      <c r="O2935" s="73">
        <v>39027</v>
      </c>
      <c r="P2935" s="72">
        <v>3.8570000000000002</v>
      </c>
      <c r="S2935" s="73">
        <v>39035</v>
      </c>
      <c r="T2935" s="72">
        <v>3.7810000000000001</v>
      </c>
      <c r="U2935" s="73">
        <v>39343</v>
      </c>
      <c r="V2935" s="72">
        <v>4.1550000000000002</v>
      </c>
      <c r="W2935" s="73">
        <v>39653</v>
      </c>
      <c r="X2935" s="72">
        <v>3.722</v>
      </c>
    </row>
    <row r="2936" spans="4:24">
      <c r="D2936" s="83" t="e">
        <f t="shared" si="45"/>
        <v>#DIV/0!</v>
      </c>
      <c r="E2936" s="72">
        <f>ROW()</f>
        <v>2936</v>
      </c>
      <c r="K2936" s="73">
        <v>39028</v>
      </c>
      <c r="L2936" s="72">
        <v>3.68</v>
      </c>
      <c r="M2936" s="73">
        <v>39023</v>
      </c>
      <c r="N2936" s="72">
        <v>3.637</v>
      </c>
      <c r="O2936" s="73">
        <v>39028</v>
      </c>
      <c r="P2936" s="72">
        <v>3.7890000000000001</v>
      </c>
      <c r="S2936" s="73">
        <v>39036</v>
      </c>
      <c r="T2936" s="72">
        <v>3.7469999999999999</v>
      </c>
      <c r="U2936" s="73">
        <v>39344</v>
      </c>
      <c r="V2936" s="72">
        <v>4.0789999999999997</v>
      </c>
      <c r="W2936" s="73">
        <v>39654</v>
      </c>
      <c r="X2936" s="72">
        <v>3.6219999999999999</v>
      </c>
    </row>
    <row r="2937" spans="4:24">
      <c r="D2937" s="83" t="e">
        <f t="shared" si="45"/>
        <v>#DIV/0!</v>
      </c>
      <c r="E2937" s="72">
        <f>ROW()</f>
        <v>2937</v>
      </c>
      <c r="K2937" s="73">
        <v>39029</v>
      </c>
      <c r="L2937" s="72">
        <v>3.69</v>
      </c>
      <c r="M2937" s="73">
        <v>39024</v>
      </c>
      <c r="N2937" s="72">
        <v>3.6829999999999998</v>
      </c>
      <c r="O2937" s="73">
        <v>39029</v>
      </c>
      <c r="P2937" s="72">
        <v>3.774</v>
      </c>
      <c r="S2937" s="73">
        <v>39037</v>
      </c>
      <c r="T2937" s="72">
        <v>3.8040000000000003</v>
      </c>
      <c r="U2937" s="73">
        <v>39345</v>
      </c>
      <c r="V2937" s="72">
        <v>4.1130000000000004</v>
      </c>
      <c r="W2937" s="73">
        <v>39657</v>
      </c>
      <c r="X2937" s="72">
        <v>3.7279999999999998</v>
      </c>
    </row>
    <row r="2938" spans="4:24">
      <c r="D2938" s="83" t="e">
        <f t="shared" si="45"/>
        <v>#DIV/0!</v>
      </c>
      <c r="E2938" s="72">
        <f>ROW()</f>
        <v>2938</v>
      </c>
      <c r="K2938" s="73">
        <v>39030</v>
      </c>
      <c r="L2938" s="72">
        <v>3.69</v>
      </c>
      <c r="M2938" s="73">
        <v>39027</v>
      </c>
      <c r="N2938" s="72">
        <v>3.8050000000000002</v>
      </c>
      <c r="O2938" s="73">
        <v>39030</v>
      </c>
      <c r="P2938" s="72">
        <v>3.7560000000000002</v>
      </c>
      <c r="S2938" s="73">
        <v>39038</v>
      </c>
      <c r="T2938" s="72">
        <v>3.8090000000000002</v>
      </c>
      <c r="U2938" s="73">
        <v>39346</v>
      </c>
      <c r="V2938" s="72">
        <v>4.2930000000000001</v>
      </c>
      <c r="W2938" s="73">
        <v>39658</v>
      </c>
      <c r="X2938" s="72">
        <v>3.669</v>
      </c>
    </row>
    <row r="2939" spans="4:24">
      <c r="D2939" s="83" t="e">
        <f t="shared" si="45"/>
        <v>#DIV/0!</v>
      </c>
      <c r="E2939" s="72">
        <f>ROW()</f>
        <v>2939</v>
      </c>
      <c r="K2939" s="73">
        <v>39031</v>
      </c>
      <c r="L2939" s="72">
        <v>3.68</v>
      </c>
      <c r="M2939" s="73">
        <v>39028</v>
      </c>
      <c r="N2939" s="72">
        <v>3.7199999999999998</v>
      </c>
      <c r="O2939" s="73">
        <v>39031</v>
      </c>
      <c r="P2939" s="72">
        <v>3.734</v>
      </c>
      <c r="S2939" s="73">
        <v>39041</v>
      </c>
      <c r="T2939" s="72">
        <v>3.76</v>
      </c>
      <c r="U2939" s="73">
        <v>39349</v>
      </c>
      <c r="V2939" s="72">
        <v>4.2629999999999999</v>
      </c>
      <c r="W2939" s="73">
        <v>39659</v>
      </c>
      <c r="X2939" s="72">
        <v>3.68</v>
      </c>
    </row>
    <row r="2940" spans="4:24">
      <c r="D2940" s="83" t="e">
        <f t="shared" si="45"/>
        <v>#DIV/0!</v>
      </c>
      <c r="E2940" s="72">
        <f>ROW()</f>
        <v>2940</v>
      </c>
      <c r="K2940" s="73">
        <v>39034</v>
      </c>
      <c r="L2940" s="72">
        <v>3.64</v>
      </c>
      <c r="M2940" s="73">
        <v>39029</v>
      </c>
      <c r="N2940" s="72">
        <v>3.7010000000000001</v>
      </c>
      <c r="O2940" s="73">
        <v>39034</v>
      </c>
      <c r="P2940" s="72">
        <v>3.6859999999999999</v>
      </c>
      <c r="S2940" s="73">
        <v>39042</v>
      </c>
      <c r="T2940" s="72">
        <v>3.7759999999999998</v>
      </c>
      <c r="U2940" s="73">
        <v>39350</v>
      </c>
      <c r="V2940" s="72">
        <v>4.2460000000000004</v>
      </c>
      <c r="W2940" s="73">
        <v>39660</v>
      </c>
      <c r="X2940" s="72">
        <v>3.669</v>
      </c>
    </row>
    <row r="2941" spans="4:24">
      <c r="D2941" s="83" t="e">
        <f t="shared" si="45"/>
        <v>#DIV/0!</v>
      </c>
      <c r="E2941" s="72">
        <f>ROW()</f>
        <v>2941</v>
      </c>
      <c r="K2941" s="73">
        <v>39035</v>
      </c>
      <c r="L2941" s="72">
        <v>3.66</v>
      </c>
      <c r="M2941" s="73">
        <v>39030</v>
      </c>
      <c r="N2941" s="72">
        <v>3.694</v>
      </c>
      <c r="O2941" s="73">
        <v>39035</v>
      </c>
      <c r="P2941" s="72">
        <v>3.7240000000000002</v>
      </c>
      <c r="S2941" s="73">
        <v>39043</v>
      </c>
      <c r="T2941" s="72">
        <v>3.7709999999999999</v>
      </c>
      <c r="U2941" s="73">
        <v>39351</v>
      </c>
      <c r="V2941" s="72">
        <v>4.2460000000000004</v>
      </c>
      <c r="W2941" s="73">
        <v>39661</v>
      </c>
      <c r="X2941" s="72">
        <v>3.5979999999999999</v>
      </c>
    </row>
    <row r="2942" spans="4:24">
      <c r="D2942" s="83" t="e">
        <f t="shared" si="45"/>
        <v>#DIV/0!</v>
      </c>
      <c r="E2942" s="72">
        <f>ROW()</f>
        <v>2942</v>
      </c>
      <c r="K2942" s="73">
        <v>39036</v>
      </c>
      <c r="L2942" s="72">
        <v>3.68</v>
      </c>
      <c r="M2942" s="73">
        <v>39031</v>
      </c>
      <c r="N2942" s="72">
        <v>3.6749999999999998</v>
      </c>
      <c r="O2942" s="73">
        <v>39036</v>
      </c>
      <c r="P2942" s="72">
        <v>3.7090000000000001</v>
      </c>
      <c r="S2942" s="73">
        <v>39044</v>
      </c>
      <c r="T2942" s="72">
        <v>3.7709999999999999</v>
      </c>
      <c r="U2942" s="73">
        <v>39352</v>
      </c>
      <c r="V2942" s="72">
        <v>4.2670000000000003</v>
      </c>
      <c r="W2942" s="73">
        <v>39664</v>
      </c>
      <c r="X2942" s="72">
        <v>3.5910000000000002</v>
      </c>
    </row>
    <row r="2943" spans="4:24">
      <c r="D2943" s="83" t="e">
        <f t="shared" si="45"/>
        <v>#DIV/0!</v>
      </c>
      <c r="E2943" s="72">
        <f>ROW()</f>
        <v>2943</v>
      </c>
      <c r="K2943" s="73">
        <v>39037</v>
      </c>
      <c r="L2943" s="72">
        <v>3.71</v>
      </c>
      <c r="M2943" s="73">
        <v>39034</v>
      </c>
      <c r="N2943" s="72">
        <v>3.6360000000000001</v>
      </c>
      <c r="O2943" s="73">
        <v>39037</v>
      </c>
      <c r="P2943" s="72">
        <v>3.7480000000000002</v>
      </c>
      <c r="S2943" s="73">
        <v>39045</v>
      </c>
      <c r="T2943" s="72">
        <v>3.7800000000000002</v>
      </c>
      <c r="U2943" s="73">
        <v>39353</v>
      </c>
      <c r="V2943" s="72">
        <v>4.2379999999999995</v>
      </c>
      <c r="W2943" s="73">
        <v>39665</v>
      </c>
      <c r="X2943" s="72">
        <v>3.552</v>
      </c>
    </row>
    <row r="2944" spans="4:24">
      <c r="D2944" s="83" t="e">
        <f t="shared" si="45"/>
        <v>#DIV/0!</v>
      </c>
      <c r="E2944" s="72">
        <f>ROW()</f>
        <v>2944</v>
      </c>
      <c r="K2944" s="73">
        <v>39038</v>
      </c>
      <c r="L2944" s="72">
        <v>3.7199999999999998</v>
      </c>
      <c r="M2944" s="73">
        <v>39035</v>
      </c>
      <c r="N2944" s="72">
        <v>3.6829999999999998</v>
      </c>
      <c r="O2944" s="73">
        <v>39038</v>
      </c>
      <c r="P2944" s="72">
        <v>3.7669999999999999</v>
      </c>
      <c r="S2944" s="73">
        <v>39048</v>
      </c>
      <c r="T2944" s="72">
        <v>3.7800000000000002</v>
      </c>
      <c r="U2944" s="73">
        <v>39356</v>
      </c>
      <c r="V2944" s="72">
        <v>4.2379999999999995</v>
      </c>
      <c r="W2944" s="73">
        <v>39666</v>
      </c>
      <c r="X2944" s="72">
        <v>3.552</v>
      </c>
    </row>
    <row r="2945" spans="4:24">
      <c r="D2945" s="83" t="e">
        <f t="shared" si="45"/>
        <v>#DIV/0!</v>
      </c>
      <c r="E2945" s="72">
        <f>ROW()</f>
        <v>2945</v>
      </c>
      <c r="K2945" s="73">
        <v>39041</v>
      </c>
      <c r="L2945" s="72">
        <v>3.68</v>
      </c>
      <c r="M2945" s="73">
        <v>39036</v>
      </c>
      <c r="N2945" s="72">
        <v>3.7029999999999998</v>
      </c>
      <c r="O2945" s="73">
        <v>39041</v>
      </c>
      <c r="P2945" s="72">
        <v>3.6989999999999998</v>
      </c>
      <c r="S2945" s="73">
        <v>39049</v>
      </c>
      <c r="T2945" s="72">
        <v>3.7749999999999999</v>
      </c>
      <c r="U2945" s="73">
        <v>39357</v>
      </c>
      <c r="V2945" s="72">
        <v>4.22</v>
      </c>
      <c r="W2945" s="73">
        <v>39667</v>
      </c>
      <c r="X2945" s="72">
        <v>3.5380000000000003</v>
      </c>
    </row>
    <row r="2946" spans="4:24">
      <c r="D2946" s="83" t="e">
        <f t="shared" si="45"/>
        <v>#DIV/0!</v>
      </c>
      <c r="E2946" s="72">
        <f>ROW()</f>
        <v>2946</v>
      </c>
      <c r="K2946" s="73">
        <v>39042</v>
      </c>
      <c r="L2946" s="72">
        <v>3.69</v>
      </c>
      <c r="M2946" s="73">
        <v>39037</v>
      </c>
      <c r="N2946" s="72">
        <v>3.74</v>
      </c>
      <c r="O2946" s="73">
        <v>39042</v>
      </c>
      <c r="P2946" s="72">
        <v>3.7229999999999999</v>
      </c>
      <c r="S2946" s="73">
        <v>39050</v>
      </c>
      <c r="T2946" s="72">
        <v>3.7519999999999998</v>
      </c>
      <c r="U2946" s="73">
        <v>39358</v>
      </c>
      <c r="V2946" s="72">
        <v>4.2160000000000002</v>
      </c>
      <c r="W2946" s="73">
        <v>39668</v>
      </c>
      <c r="X2946" s="72">
        <v>3.38</v>
      </c>
    </row>
    <row r="2947" spans="4:24">
      <c r="D2947" s="83" t="e">
        <f t="shared" si="45"/>
        <v>#DIV/0!</v>
      </c>
      <c r="E2947" s="72">
        <f>ROW()</f>
        <v>2947</v>
      </c>
      <c r="K2947" s="73">
        <v>39043</v>
      </c>
      <c r="L2947" s="72">
        <v>3.68</v>
      </c>
      <c r="M2947" s="73">
        <v>39038</v>
      </c>
      <c r="N2947" s="72">
        <v>3.7450000000000001</v>
      </c>
      <c r="O2947" s="73">
        <v>39043</v>
      </c>
      <c r="P2947" s="72">
        <v>3.7119999999999997</v>
      </c>
      <c r="S2947" s="73">
        <v>39051</v>
      </c>
      <c r="T2947" s="72">
        <v>3.7610000000000001</v>
      </c>
      <c r="U2947" s="73">
        <v>39359</v>
      </c>
      <c r="V2947" s="72">
        <v>4.2039999999999997</v>
      </c>
      <c r="W2947" s="73">
        <v>39671</v>
      </c>
      <c r="X2947" s="72">
        <v>3.35</v>
      </c>
    </row>
    <row r="2948" spans="4:24">
      <c r="D2948" s="83" t="e">
        <f t="shared" si="45"/>
        <v>#DIV/0!</v>
      </c>
      <c r="E2948" s="72">
        <f>ROW()</f>
        <v>2948</v>
      </c>
      <c r="K2948" s="73">
        <v>39044</v>
      </c>
      <c r="L2948" s="72">
        <v>3.66</v>
      </c>
      <c r="M2948" s="73">
        <v>39041</v>
      </c>
      <c r="N2948" s="72">
        <v>3.6859999999999999</v>
      </c>
      <c r="O2948" s="73">
        <v>39044</v>
      </c>
      <c r="P2948" s="72">
        <v>3.7090000000000001</v>
      </c>
      <c r="S2948" s="73">
        <v>39052</v>
      </c>
      <c r="T2948" s="72">
        <v>3.7069999999999999</v>
      </c>
      <c r="U2948" s="73">
        <v>39360</v>
      </c>
      <c r="V2948" s="72">
        <v>4.17</v>
      </c>
      <c r="W2948" s="73">
        <v>39672</v>
      </c>
      <c r="X2948" s="72">
        <v>3.3849999999999998</v>
      </c>
    </row>
    <row r="2949" spans="4:24">
      <c r="D2949" s="83" t="e">
        <f t="shared" si="45"/>
        <v>#DIV/0!</v>
      </c>
      <c r="E2949" s="72">
        <f>ROW()</f>
        <v>2949</v>
      </c>
      <c r="K2949" s="73">
        <v>39045</v>
      </c>
      <c r="L2949" s="72">
        <v>3.65</v>
      </c>
      <c r="M2949" s="73">
        <v>39042</v>
      </c>
      <c r="N2949" s="72">
        <v>3.7199999999999998</v>
      </c>
      <c r="O2949" s="73">
        <v>39045</v>
      </c>
      <c r="P2949" s="72">
        <v>3.7170000000000001</v>
      </c>
      <c r="S2949" s="73">
        <v>39055</v>
      </c>
      <c r="T2949" s="72">
        <v>3.66</v>
      </c>
      <c r="U2949" s="73">
        <v>39363</v>
      </c>
      <c r="V2949" s="72">
        <v>4.1959999999999997</v>
      </c>
      <c r="W2949" s="73">
        <v>39673</v>
      </c>
      <c r="X2949" s="72">
        <v>3.3069999999999999</v>
      </c>
    </row>
    <row r="2950" spans="4:24">
      <c r="D2950" s="83" t="e">
        <f t="shared" si="45"/>
        <v>#DIV/0!</v>
      </c>
      <c r="E2950" s="72">
        <f>ROW()</f>
        <v>2950</v>
      </c>
      <c r="K2950" s="73">
        <v>39048</v>
      </c>
      <c r="L2950" s="72">
        <v>3.65</v>
      </c>
      <c r="M2950" s="73">
        <v>39043</v>
      </c>
      <c r="N2950" s="72">
        <v>3.6909999999999998</v>
      </c>
      <c r="O2950" s="73">
        <v>39048</v>
      </c>
      <c r="P2950" s="72">
        <v>3.7170000000000001</v>
      </c>
      <c r="S2950" s="73">
        <v>39056</v>
      </c>
      <c r="T2950" s="72">
        <v>3.66</v>
      </c>
      <c r="U2950" s="73">
        <v>39364</v>
      </c>
      <c r="V2950" s="72">
        <v>4.1929999999999996</v>
      </c>
      <c r="W2950" s="73">
        <v>39674</v>
      </c>
      <c r="X2950" s="72">
        <v>3.2210000000000001</v>
      </c>
    </row>
    <row r="2951" spans="4:24">
      <c r="D2951" s="83" t="e">
        <f t="shared" si="45"/>
        <v>#DIV/0!</v>
      </c>
      <c r="E2951" s="72">
        <f>ROW()</f>
        <v>2951</v>
      </c>
      <c r="K2951" s="73">
        <v>39049</v>
      </c>
      <c r="L2951" s="72">
        <v>3.64</v>
      </c>
      <c r="M2951" s="73">
        <v>39044</v>
      </c>
      <c r="N2951" s="72">
        <v>3.68</v>
      </c>
      <c r="O2951" s="73">
        <v>39049</v>
      </c>
      <c r="P2951" s="72">
        <v>3.6959999999999997</v>
      </c>
      <c r="S2951" s="73">
        <v>39057</v>
      </c>
      <c r="T2951" s="72">
        <v>3.6790000000000003</v>
      </c>
      <c r="U2951" s="73">
        <v>39365</v>
      </c>
      <c r="V2951" s="72">
        <v>4.18</v>
      </c>
      <c r="W2951" s="73">
        <v>39675</v>
      </c>
      <c r="X2951" s="72">
        <v>3.2120000000000002</v>
      </c>
    </row>
    <row r="2952" spans="4:24">
      <c r="D2952" s="83" t="e">
        <f t="shared" si="45"/>
        <v>#DIV/0!</v>
      </c>
      <c r="E2952" s="72">
        <f>ROW()</f>
        <v>2952</v>
      </c>
      <c r="K2952" s="73">
        <v>39050</v>
      </c>
      <c r="L2952" s="72">
        <v>3.62</v>
      </c>
      <c r="M2952" s="73">
        <v>39045</v>
      </c>
      <c r="N2952" s="72">
        <v>3.68</v>
      </c>
      <c r="O2952" s="73">
        <v>39050</v>
      </c>
      <c r="P2952" s="72">
        <v>3.673</v>
      </c>
      <c r="S2952" s="73">
        <v>39058</v>
      </c>
      <c r="T2952" s="72">
        <v>3.7039999999999997</v>
      </c>
      <c r="U2952" s="73">
        <v>39366</v>
      </c>
      <c r="V2952" s="72">
        <v>4.1970000000000001</v>
      </c>
      <c r="W2952" s="73">
        <v>39678</v>
      </c>
      <c r="X2952" s="72">
        <v>3.181</v>
      </c>
    </row>
    <row r="2953" spans="4:24">
      <c r="D2953" s="83" t="e">
        <f t="shared" si="45"/>
        <v>#DIV/0!</v>
      </c>
      <c r="E2953" s="72">
        <f>ROW()</f>
        <v>2953</v>
      </c>
      <c r="K2953" s="73">
        <v>39051</v>
      </c>
      <c r="L2953" s="72">
        <v>3.65</v>
      </c>
      <c r="M2953" s="73">
        <v>39048</v>
      </c>
      <c r="N2953" s="72">
        <v>3.68</v>
      </c>
      <c r="O2953" s="73">
        <v>39051</v>
      </c>
      <c r="P2953" s="72">
        <v>3.6779999999999999</v>
      </c>
      <c r="S2953" s="73">
        <v>39059</v>
      </c>
      <c r="T2953" s="72">
        <v>3.7199999999999998</v>
      </c>
      <c r="U2953" s="73">
        <v>39367</v>
      </c>
      <c r="V2953" s="72">
        <v>4.17</v>
      </c>
      <c r="W2953" s="73">
        <v>39679</v>
      </c>
      <c r="X2953" s="72">
        <v>3.1659999999999999</v>
      </c>
    </row>
    <row r="2954" spans="4:24">
      <c r="D2954" s="83" t="e">
        <f t="shared" si="45"/>
        <v>#DIV/0!</v>
      </c>
      <c r="E2954" s="72">
        <f>ROW()</f>
        <v>2954</v>
      </c>
      <c r="K2954" s="73">
        <v>39052</v>
      </c>
      <c r="L2954" s="72">
        <v>3.61</v>
      </c>
      <c r="M2954" s="73">
        <v>39049</v>
      </c>
      <c r="N2954" s="72">
        <v>3.6520000000000001</v>
      </c>
      <c r="O2954" s="73">
        <v>39052</v>
      </c>
      <c r="P2954" s="72">
        <v>3.6320000000000001</v>
      </c>
      <c r="S2954" s="73">
        <v>39062</v>
      </c>
      <c r="T2954" s="72">
        <v>3.79</v>
      </c>
      <c r="U2954" s="73">
        <v>39370</v>
      </c>
      <c r="V2954" s="72">
        <v>4.2220000000000004</v>
      </c>
      <c r="W2954" s="73">
        <v>39680</v>
      </c>
      <c r="X2954" s="72">
        <v>3.1110000000000002</v>
      </c>
    </row>
    <row r="2955" spans="4:24">
      <c r="D2955" s="83" t="e">
        <f t="shared" si="45"/>
        <v>#DIV/0!</v>
      </c>
      <c r="E2955" s="72">
        <f>ROW()</f>
        <v>2955</v>
      </c>
      <c r="K2955" s="73">
        <v>39055</v>
      </c>
      <c r="L2955" s="72">
        <v>3.63</v>
      </c>
      <c r="M2955" s="73">
        <v>39050</v>
      </c>
      <c r="N2955" s="72">
        <v>3.6240000000000001</v>
      </c>
      <c r="O2955" s="73">
        <v>39055</v>
      </c>
      <c r="P2955" s="72">
        <v>3.548</v>
      </c>
      <c r="S2955" s="73">
        <v>39063</v>
      </c>
      <c r="T2955" s="72">
        <v>3.7679999999999998</v>
      </c>
      <c r="U2955" s="73">
        <v>39371</v>
      </c>
      <c r="V2955" s="72">
        <v>4.2</v>
      </c>
      <c r="W2955" s="73">
        <v>39681</v>
      </c>
      <c r="X2955" s="72">
        <v>3.0289999999999999</v>
      </c>
    </row>
    <row r="2956" spans="4:24">
      <c r="D2956" s="83" t="e">
        <f t="shared" si="45"/>
        <v>#DIV/0!</v>
      </c>
      <c r="E2956" s="72">
        <f>ROW()</f>
        <v>2956</v>
      </c>
      <c r="K2956" s="73">
        <v>39056</v>
      </c>
      <c r="L2956" s="72">
        <v>3.51</v>
      </c>
      <c r="M2956" s="73">
        <v>39051</v>
      </c>
      <c r="N2956" s="72">
        <v>3.64</v>
      </c>
      <c r="O2956" s="73">
        <v>39056</v>
      </c>
      <c r="P2956" s="72">
        <v>3.5329999999999999</v>
      </c>
      <c r="S2956" s="73">
        <v>39064</v>
      </c>
      <c r="T2956" s="72">
        <v>3.7080000000000002</v>
      </c>
      <c r="U2956" s="73">
        <v>39372</v>
      </c>
      <c r="V2956" s="72">
        <v>4.1929999999999996</v>
      </c>
      <c r="W2956" s="73">
        <v>39682</v>
      </c>
      <c r="X2956" s="72">
        <v>3.0289999999999999</v>
      </c>
    </row>
    <row r="2957" spans="4:24">
      <c r="D2957" s="83" t="e">
        <f t="shared" si="45"/>
        <v>#DIV/0!</v>
      </c>
      <c r="E2957" s="72">
        <f>ROW()</f>
        <v>2957</v>
      </c>
      <c r="K2957" s="73">
        <v>39057</v>
      </c>
      <c r="L2957" s="72">
        <v>3.52</v>
      </c>
      <c r="M2957" s="73">
        <v>39052</v>
      </c>
      <c r="N2957" s="72">
        <v>3.5910000000000002</v>
      </c>
      <c r="O2957" s="73">
        <v>39057</v>
      </c>
      <c r="P2957" s="72">
        <v>3.5449999999999999</v>
      </c>
      <c r="S2957" s="73">
        <v>39065</v>
      </c>
      <c r="T2957" s="72">
        <v>3.782</v>
      </c>
      <c r="U2957" s="73">
        <v>39373</v>
      </c>
      <c r="V2957" s="72">
        <v>4.0529999999999999</v>
      </c>
      <c r="W2957" s="73">
        <v>39685</v>
      </c>
      <c r="X2957" s="72">
        <v>3.1320000000000001</v>
      </c>
    </row>
    <row r="2958" spans="4:24">
      <c r="D2958" s="83" t="e">
        <f t="shared" ref="D2958:D3021" si="46">LN(B2958/B2957)</f>
        <v>#DIV/0!</v>
      </c>
      <c r="E2958" s="72">
        <f>ROW()</f>
        <v>2958</v>
      </c>
      <c r="K2958" s="73">
        <v>39058</v>
      </c>
      <c r="L2958" s="72">
        <v>3.51</v>
      </c>
      <c r="M2958" s="73">
        <v>39055</v>
      </c>
      <c r="N2958" s="72">
        <v>3.4929999999999999</v>
      </c>
      <c r="O2958" s="73">
        <v>39058</v>
      </c>
      <c r="P2958" s="72">
        <v>3.5649999999999999</v>
      </c>
      <c r="S2958" s="73">
        <v>39066</v>
      </c>
      <c r="T2958" s="72">
        <v>3.7960000000000003</v>
      </c>
      <c r="U2958" s="73">
        <v>39374</v>
      </c>
      <c r="V2958" s="72">
        <v>4.0529999999999999</v>
      </c>
      <c r="W2958" s="73">
        <v>39686</v>
      </c>
      <c r="X2958" s="72">
        <v>3.0390000000000001</v>
      </c>
    </row>
    <row r="2959" spans="4:24">
      <c r="D2959" s="83" t="e">
        <f t="shared" si="46"/>
        <v>#DIV/0!</v>
      </c>
      <c r="E2959" s="72">
        <f>ROW()</f>
        <v>2959</v>
      </c>
      <c r="K2959" s="73">
        <v>39059</v>
      </c>
      <c r="L2959" s="72">
        <v>3.54</v>
      </c>
      <c r="M2959" s="73">
        <v>39056</v>
      </c>
      <c r="N2959" s="72">
        <v>3.4809999999999999</v>
      </c>
      <c r="O2959" s="73">
        <v>39059</v>
      </c>
      <c r="P2959" s="72">
        <v>3.58</v>
      </c>
      <c r="S2959" s="73">
        <v>39069</v>
      </c>
      <c r="T2959" s="72">
        <v>3.7970000000000002</v>
      </c>
      <c r="U2959" s="73">
        <v>39377</v>
      </c>
      <c r="V2959" s="72">
        <v>3.7229999999999999</v>
      </c>
      <c r="W2959" s="73">
        <v>39687</v>
      </c>
      <c r="X2959" s="72">
        <v>3.0270000000000001</v>
      </c>
    </row>
    <row r="2960" spans="4:24">
      <c r="D2960" s="83" t="e">
        <f t="shared" si="46"/>
        <v>#DIV/0!</v>
      </c>
      <c r="E2960" s="72">
        <f>ROW()</f>
        <v>2960</v>
      </c>
      <c r="K2960" s="73">
        <v>39062</v>
      </c>
      <c r="L2960" s="72">
        <v>3.6</v>
      </c>
      <c r="M2960" s="73">
        <v>39057</v>
      </c>
      <c r="N2960" s="72">
        <v>3.492</v>
      </c>
      <c r="O2960" s="73">
        <v>39062</v>
      </c>
      <c r="P2960" s="72">
        <v>3.6470000000000002</v>
      </c>
      <c r="S2960" s="73">
        <v>39070</v>
      </c>
      <c r="T2960" s="72">
        <v>3.7909999999999999</v>
      </c>
      <c r="U2960" s="73">
        <v>39378</v>
      </c>
      <c r="V2960" s="72">
        <v>3.7229999999999999</v>
      </c>
      <c r="W2960" s="73">
        <v>39688</v>
      </c>
      <c r="X2960" s="72">
        <v>3</v>
      </c>
    </row>
    <row r="2961" spans="4:24">
      <c r="D2961" s="83" t="e">
        <f t="shared" si="46"/>
        <v>#DIV/0!</v>
      </c>
      <c r="E2961" s="72">
        <f>ROW()</f>
        <v>2961</v>
      </c>
      <c r="K2961" s="73">
        <v>39063</v>
      </c>
      <c r="L2961" s="72">
        <v>3.59</v>
      </c>
      <c r="M2961" s="73">
        <v>39058</v>
      </c>
      <c r="N2961" s="72">
        <v>3.508</v>
      </c>
      <c r="O2961" s="73">
        <v>39063</v>
      </c>
      <c r="P2961" s="72">
        <v>3.6240000000000001</v>
      </c>
      <c r="S2961" s="73">
        <v>39071</v>
      </c>
      <c r="T2961" s="72">
        <v>3.7890000000000001</v>
      </c>
      <c r="U2961" s="73">
        <v>39379</v>
      </c>
      <c r="V2961" s="72">
        <v>3.8460000000000001</v>
      </c>
      <c r="W2961" s="73">
        <v>39689</v>
      </c>
      <c r="X2961" s="72">
        <v>3.0059999999999998</v>
      </c>
    </row>
    <row r="2962" spans="4:24">
      <c r="D2962" s="83" t="e">
        <f t="shared" si="46"/>
        <v>#DIV/0!</v>
      </c>
      <c r="E2962" s="72">
        <f>ROW()</f>
        <v>2962</v>
      </c>
      <c r="K2962" s="73">
        <v>39064</v>
      </c>
      <c r="L2962" s="72">
        <v>3.55</v>
      </c>
      <c r="M2962" s="73">
        <v>39059</v>
      </c>
      <c r="N2962" s="72">
        <v>3.5129999999999999</v>
      </c>
      <c r="O2962" s="73">
        <v>39064</v>
      </c>
      <c r="P2962" s="72">
        <v>3.5629999999999997</v>
      </c>
      <c r="S2962" s="73">
        <v>39072</v>
      </c>
      <c r="T2962" s="72">
        <v>3.7869999999999999</v>
      </c>
      <c r="U2962" s="73">
        <v>39380</v>
      </c>
      <c r="V2962" s="72">
        <v>3.74</v>
      </c>
      <c r="W2962" s="73">
        <v>39692</v>
      </c>
      <c r="X2962" s="72">
        <v>2.9670000000000001</v>
      </c>
    </row>
    <row r="2963" spans="4:24">
      <c r="D2963" s="83" t="e">
        <f t="shared" si="46"/>
        <v>#DIV/0!</v>
      </c>
      <c r="E2963" s="72">
        <f>ROW()</f>
        <v>2963</v>
      </c>
      <c r="K2963" s="73">
        <v>39065</v>
      </c>
      <c r="L2963" s="72">
        <v>3.58</v>
      </c>
      <c r="M2963" s="73">
        <v>39062</v>
      </c>
      <c r="N2963" s="72">
        <v>3.5880000000000001</v>
      </c>
      <c r="O2963" s="73">
        <v>39065</v>
      </c>
      <c r="P2963" s="72">
        <v>3.629</v>
      </c>
      <c r="S2963" s="73">
        <v>39073</v>
      </c>
      <c r="T2963" s="72">
        <v>3.6989999999999998</v>
      </c>
      <c r="U2963" s="73">
        <v>39381</v>
      </c>
      <c r="V2963" s="72">
        <v>3.7480000000000002</v>
      </c>
      <c r="W2963" s="73">
        <v>39693</v>
      </c>
      <c r="X2963" s="72">
        <v>3.0009999999999999</v>
      </c>
    </row>
    <row r="2964" spans="4:24">
      <c r="D2964" s="83" t="e">
        <f t="shared" si="46"/>
        <v>#DIV/0!</v>
      </c>
      <c r="E2964" s="72">
        <f>ROW()</f>
        <v>2964</v>
      </c>
      <c r="K2964" s="73">
        <v>39066</v>
      </c>
      <c r="L2964" s="72">
        <v>3.58</v>
      </c>
      <c r="M2964" s="73">
        <v>39063</v>
      </c>
      <c r="N2964" s="72">
        <v>3.56</v>
      </c>
      <c r="O2964" s="73">
        <v>39066</v>
      </c>
      <c r="P2964" s="72">
        <v>3.649</v>
      </c>
      <c r="S2964" s="73">
        <v>39076</v>
      </c>
      <c r="T2964" s="72">
        <v>3.6989999999999998</v>
      </c>
      <c r="U2964" s="73">
        <v>39384</v>
      </c>
      <c r="V2964" s="72">
        <v>3.7039999999999997</v>
      </c>
      <c r="W2964" s="73">
        <v>39694</v>
      </c>
      <c r="X2964" s="72">
        <v>2.964</v>
      </c>
    </row>
    <row r="2965" spans="4:24">
      <c r="D2965" s="83" t="e">
        <f t="shared" si="46"/>
        <v>#DIV/0!</v>
      </c>
      <c r="E2965" s="72">
        <f>ROW()</f>
        <v>2965</v>
      </c>
      <c r="K2965" s="73">
        <v>39069</v>
      </c>
      <c r="L2965" s="72">
        <v>3.57</v>
      </c>
      <c r="M2965" s="73">
        <v>39064</v>
      </c>
      <c r="N2965" s="72">
        <v>3.5049999999999999</v>
      </c>
      <c r="O2965" s="73">
        <v>39069</v>
      </c>
      <c r="P2965" s="72">
        <v>3.6520000000000001</v>
      </c>
      <c r="S2965" s="73">
        <v>39077</v>
      </c>
      <c r="T2965" s="72">
        <v>3.6989999999999998</v>
      </c>
      <c r="U2965" s="73">
        <v>39385</v>
      </c>
      <c r="V2965" s="72">
        <v>3.714</v>
      </c>
      <c r="W2965" s="73">
        <v>39695</v>
      </c>
      <c r="X2965" s="72">
        <v>2.968</v>
      </c>
    </row>
    <row r="2966" spans="4:24">
      <c r="D2966" s="83" t="e">
        <f t="shared" si="46"/>
        <v>#DIV/0!</v>
      </c>
      <c r="E2966" s="72">
        <f>ROW()</f>
        <v>2966</v>
      </c>
      <c r="K2966" s="73">
        <v>39070</v>
      </c>
      <c r="L2966" s="72">
        <v>3.57</v>
      </c>
      <c r="M2966" s="73">
        <v>39065</v>
      </c>
      <c r="N2966" s="72">
        <v>3.5760000000000001</v>
      </c>
      <c r="O2966" s="73">
        <v>39070</v>
      </c>
      <c r="P2966" s="72">
        <v>3.653</v>
      </c>
      <c r="S2966" s="73">
        <v>39078</v>
      </c>
      <c r="T2966" s="72">
        <v>3.6989999999999998</v>
      </c>
      <c r="U2966" s="73">
        <v>39386</v>
      </c>
      <c r="V2966" s="72">
        <v>3.7469999999999999</v>
      </c>
      <c r="W2966" s="73">
        <v>39696</v>
      </c>
      <c r="X2966" s="72">
        <v>2.879</v>
      </c>
    </row>
    <row r="2967" spans="4:24">
      <c r="D2967" s="83" t="e">
        <f t="shared" si="46"/>
        <v>#DIV/0!</v>
      </c>
      <c r="E2967" s="72">
        <f>ROW()</f>
        <v>2967</v>
      </c>
      <c r="K2967" s="73">
        <v>39071</v>
      </c>
      <c r="L2967" s="72">
        <v>3.59</v>
      </c>
      <c r="M2967" s="73">
        <v>39066</v>
      </c>
      <c r="N2967" s="72">
        <v>3.5750000000000002</v>
      </c>
      <c r="O2967" s="73">
        <v>39071</v>
      </c>
      <c r="P2967" s="72">
        <v>3.65</v>
      </c>
      <c r="S2967" s="73">
        <v>39079</v>
      </c>
      <c r="T2967" s="72">
        <v>3.6779999999999999</v>
      </c>
      <c r="U2967" s="73">
        <v>39387</v>
      </c>
      <c r="V2967" s="72">
        <v>3.7389999999999999</v>
      </c>
      <c r="W2967" s="73">
        <v>39699</v>
      </c>
      <c r="X2967" s="72">
        <v>2.968</v>
      </c>
    </row>
    <row r="2968" spans="4:24">
      <c r="D2968" s="83" t="e">
        <f t="shared" si="46"/>
        <v>#DIV/0!</v>
      </c>
      <c r="E2968" s="72">
        <f>ROW()</f>
        <v>2968</v>
      </c>
      <c r="K2968" s="73">
        <v>39072</v>
      </c>
      <c r="L2968" s="72">
        <v>3.57</v>
      </c>
      <c r="M2968" s="73">
        <v>39069</v>
      </c>
      <c r="N2968" s="72">
        <v>3.5629999999999997</v>
      </c>
      <c r="O2968" s="73">
        <v>39072</v>
      </c>
      <c r="P2968" s="72">
        <v>3.6480000000000001</v>
      </c>
      <c r="S2968" s="73">
        <v>39080</v>
      </c>
      <c r="T2968" s="72">
        <v>3.694</v>
      </c>
      <c r="U2968" s="73">
        <v>39388</v>
      </c>
      <c r="V2968" s="72">
        <v>3.5949999999999998</v>
      </c>
      <c r="W2968" s="73">
        <v>39700</v>
      </c>
      <c r="X2968" s="72">
        <v>2.8479999999999999</v>
      </c>
    </row>
    <row r="2969" spans="4:24">
      <c r="D2969" s="83" t="e">
        <f t="shared" si="46"/>
        <v>#DIV/0!</v>
      </c>
      <c r="E2969" s="72">
        <f>ROW()</f>
        <v>2969</v>
      </c>
      <c r="K2969" s="73">
        <v>39073</v>
      </c>
      <c r="L2969" s="72">
        <v>3.52</v>
      </c>
      <c r="M2969" s="73">
        <v>39070</v>
      </c>
      <c r="N2969" s="72">
        <v>3.5629999999999997</v>
      </c>
      <c r="O2969" s="73">
        <v>39073</v>
      </c>
      <c r="P2969" s="72">
        <v>3.5760000000000001</v>
      </c>
      <c r="S2969" s="73">
        <v>39083</v>
      </c>
      <c r="T2969" s="72">
        <v>3.694</v>
      </c>
      <c r="U2969" s="73">
        <v>39391</v>
      </c>
      <c r="V2969" s="72">
        <v>3.4470000000000001</v>
      </c>
      <c r="W2969" s="73">
        <v>39701</v>
      </c>
      <c r="X2969" s="72">
        <v>2.7869999999999999</v>
      </c>
    </row>
    <row r="2970" spans="4:24">
      <c r="D2970" s="83" t="e">
        <f t="shared" si="46"/>
        <v>#DIV/0!</v>
      </c>
      <c r="E2970" s="72">
        <f>ROW()</f>
        <v>2970</v>
      </c>
      <c r="K2970" s="73">
        <v>39076</v>
      </c>
      <c r="L2970" s="72">
        <v>3.52</v>
      </c>
      <c r="M2970" s="73">
        <v>39071</v>
      </c>
      <c r="N2970" s="72">
        <v>3.5620000000000003</v>
      </c>
      <c r="O2970" s="73">
        <v>39076</v>
      </c>
      <c r="P2970" s="72">
        <v>3.5760000000000001</v>
      </c>
      <c r="S2970" s="73">
        <v>39084</v>
      </c>
      <c r="T2970" s="72">
        <v>3.7010000000000001</v>
      </c>
      <c r="U2970" s="73">
        <v>39392</v>
      </c>
      <c r="V2970" s="72">
        <v>3.4420000000000002</v>
      </c>
      <c r="W2970" s="73">
        <v>39702</v>
      </c>
      <c r="X2970" s="72">
        <v>2.7989999999999999</v>
      </c>
    </row>
    <row r="2971" spans="4:24">
      <c r="D2971" s="83" t="e">
        <f t="shared" si="46"/>
        <v>#DIV/0!</v>
      </c>
      <c r="E2971" s="72">
        <f>ROW()</f>
        <v>2971</v>
      </c>
      <c r="K2971" s="73">
        <v>39077</v>
      </c>
      <c r="L2971" s="72">
        <v>3.52</v>
      </c>
      <c r="M2971" s="73">
        <v>39072</v>
      </c>
      <c r="N2971" s="72">
        <v>3.5620000000000003</v>
      </c>
      <c r="O2971" s="73">
        <v>39077</v>
      </c>
      <c r="P2971" s="72">
        <v>3.5760000000000001</v>
      </c>
      <c r="S2971" s="73">
        <v>39085</v>
      </c>
      <c r="T2971" s="72">
        <v>3.6829999999999998</v>
      </c>
      <c r="U2971" s="73">
        <v>39393</v>
      </c>
      <c r="V2971" s="72">
        <v>3.3759999999999999</v>
      </c>
      <c r="W2971" s="73">
        <v>39703</v>
      </c>
      <c r="X2971" s="72">
        <v>2.7749999999999999</v>
      </c>
    </row>
    <row r="2972" spans="4:24">
      <c r="D2972" s="83" t="e">
        <f t="shared" si="46"/>
        <v>#DIV/0!</v>
      </c>
      <c r="E2972" s="72">
        <f>ROW()</f>
        <v>2972</v>
      </c>
      <c r="K2972" s="73">
        <v>39078</v>
      </c>
      <c r="L2972" s="72">
        <v>3.52</v>
      </c>
      <c r="M2972" s="73">
        <v>39073</v>
      </c>
      <c r="N2972" s="72">
        <v>3.4950000000000001</v>
      </c>
      <c r="O2972" s="73">
        <v>39078</v>
      </c>
      <c r="P2972" s="72">
        <v>3.5760000000000001</v>
      </c>
      <c r="S2972" s="73">
        <v>39086</v>
      </c>
      <c r="T2972" s="72">
        <v>3.6760000000000002</v>
      </c>
      <c r="U2972" s="73">
        <v>39394</v>
      </c>
      <c r="V2972" s="72">
        <v>3.2839999999999998</v>
      </c>
      <c r="W2972" s="73">
        <v>39706</v>
      </c>
      <c r="X2972" s="72">
        <v>2.7749999999999999</v>
      </c>
    </row>
    <row r="2973" spans="4:24">
      <c r="D2973" s="83" t="e">
        <f t="shared" si="46"/>
        <v>#DIV/0!</v>
      </c>
      <c r="E2973" s="72">
        <f>ROW()</f>
        <v>2973</v>
      </c>
      <c r="K2973" s="73">
        <v>39079</v>
      </c>
      <c r="L2973" s="72">
        <v>3.48</v>
      </c>
      <c r="M2973" s="73">
        <v>39076</v>
      </c>
      <c r="N2973" s="72">
        <v>3.4950000000000001</v>
      </c>
      <c r="O2973" s="73">
        <v>39079</v>
      </c>
      <c r="P2973" s="72">
        <v>3.58</v>
      </c>
      <c r="S2973" s="73">
        <v>39087</v>
      </c>
      <c r="T2973" s="72">
        <v>3.653</v>
      </c>
      <c r="U2973" s="73">
        <v>39395</v>
      </c>
      <c r="V2973" s="72">
        <v>3.26</v>
      </c>
      <c r="W2973" s="73">
        <v>39707</v>
      </c>
      <c r="X2973" s="72">
        <v>2.5880000000000001</v>
      </c>
    </row>
    <row r="2974" spans="4:24">
      <c r="D2974" s="83" t="e">
        <f t="shared" si="46"/>
        <v>#DIV/0!</v>
      </c>
      <c r="E2974" s="72">
        <f>ROW()</f>
        <v>2974</v>
      </c>
      <c r="K2974" s="73">
        <v>39080</v>
      </c>
      <c r="L2974" s="72">
        <v>3.48</v>
      </c>
      <c r="M2974" s="73">
        <v>39077</v>
      </c>
      <c r="N2974" s="72">
        <v>3.4950000000000001</v>
      </c>
      <c r="O2974" s="73">
        <v>39080</v>
      </c>
      <c r="P2974" s="72">
        <v>3.589</v>
      </c>
      <c r="S2974" s="73">
        <v>39090</v>
      </c>
      <c r="T2974" s="72">
        <v>3.669</v>
      </c>
      <c r="U2974" s="73">
        <v>39398</v>
      </c>
      <c r="V2974" s="72">
        <v>3.2010000000000001</v>
      </c>
      <c r="W2974" s="73">
        <v>39708</v>
      </c>
      <c r="X2974" s="72">
        <v>2.6630000000000003</v>
      </c>
    </row>
    <row r="2975" spans="4:24">
      <c r="D2975" s="83" t="e">
        <f t="shared" si="46"/>
        <v>#DIV/0!</v>
      </c>
      <c r="E2975" s="72">
        <f>ROW()</f>
        <v>2975</v>
      </c>
      <c r="K2975" s="73">
        <v>39083</v>
      </c>
      <c r="L2975" s="72">
        <v>3.48</v>
      </c>
      <c r="M2975" s="73">
        <v>39078</v>
      </c>
      <c r="N2975" s="72">
        <v>3.4950000000000001</v>
      </c>
      <c r="O2975" s="73">
        <v>39083</v>
      </c>
      <c r="P2975" s="72">
        <v>3.589</v>
      </c>
      <c r="S2975" s="73">
        <v>39091</v>
      </c>
      <c r="T2975" s="72">
        <v>3.6739999999999999</v>
      </c>
      <c r="U2975" s="73">
        <v>39399</v>
      </c>
      <c r="V2975" s="72">
        <v>3.2240000000000002</v>
      </c>
      <c r="W2975" s="73">
        <v>39709</v>
      </c>
      <c r="X2975" s="72">
        <v>2.6349999999999998</v>
      </c>
    </row>
    <row r="2976" spans="4:24">
      <c r="D2976" s="83" t="e">
        <f t="shared" si="46"/>
        <v>#DIV/0!</v>
      </c>
      <c r="E2976" s="72">
        <f>ROW()</f>
        <v>2976</v>
      </c>
      <c r="K2976" s="73">
        <v>39084</v>
      </c>
      <c r="L2976" s="72">
        <v>3.52</v>
      </c>
      <c r="M2976" s="73">
        <v>39079</v>
      </c>
      <c r="N2976" s="72">
        <v>3.5030000000000001</v>
      </c>
      <c r="O2976" s="73">
        <v>39084</v>
      </c>
      <c r="P2976" s="72">
        <v>3.5949999999999998</v>
      </c>
      <c r="S2976" s="73">
        <v>39092</v>
      </c>
      <c r="T2976" s="72">
        <v>3.6959999999999997</v>
      </c>
      <c r="U2976" s="73">
        <v>39400</v>
      </c>
      <c r="V2976" s="72">
        <v>3.319</v>
      </c>
      <c r="W2976" s="73">
        <v>39710</v>
      </c>
      <c r="X2976" s="72">
        <v>2.746</v>
      </c>
    </row>
    <row r="2977" spans="4:24">
      <c r="D2977" s="83" t="e">
        <f t="shared" si="46"/>
        <v>#DIV/0!</v>
      </c>
      <c r="E2977" s="72">
        <f>ROW()</f>
        <v>2977</v>
      </c>
      <c r="K2977" s="73">
        <v>39085</v>
      </c>
      <c r="L2977" s="72">
        <v>3.57</v>
      </c>
      <c r="M2977" s="73">
        <v>39080</v>
      </c>
      <c r="N2977" s="72">
        <v>3.5190000000000001</v>
      </c>
      <c r="O2977" s="73">
        <v>39085</v>
      </c>
      <c r="P2977" s="72">
        <v>3.5920000000000001</v>
      </c>
      <c r="S2977" s="73">
        <v>39093</v>
      </c>
      <c r="T2977" s="72">
        <v>3.7240000000000002</v>
      </c>
      <c r="U2977" s="73">
        <v>39401</v>
      </c>
      <c r="V2977" s="72">
        <v>3.3839999999999999</v>
      </c>
      <c r="W2977" s="73">
        <v>39713</v>
      </c>
      <c r="X2977" s="72">
        <v>2.9249999999999998</v>
      </c>
    </row>
    <row r="2978" spans="4:24">
      <c r="D2978" s="83" t="e">
        <f t="shared" si="46"/>
        <v>#DIV/0!</v>
      </c>
      <c r="E2978" s="72">
        <f>ROW()</f>
        <v>2978</v>
      </c>
      <c r="K2978" s="73">
        <v>39086</v>
      </c>
      <c r="L2978" s="72">
        <v>3.6</v>
      </c>
      <c r="M2978" s="73">
        <v>39083</v>
      </c>
      <c r="N2978" s="72">
        <v>3.5190000000000001</v>
      </c>
      <c r="O2978" s="73">
        <v>39086</v>
      </c>
      <c r="P2978" s="72">
        <v>3.601</v>
      </c>
      <c r="S2978" s="73">
        <v>39094</v>
      </c>
      <c r="T2978" s="72">
        <v>3.806</v>
      </c>
      <c r="U2978" s="73">
        <v>39402</v>
      </c>
      <c r="V2978" s="72">
        <v>3.3449999999999998</v>
      </c>
      <c r="W2978" s="73">
        <v>39714</v>
      </c>
      <c r="X2978" s="72">
        <v>3.0539999999999998</v>
      </c>
    </row>
    <row r="2979" spans="4:24">
      <c r="D2979" s="83" t="e">
        <f t="shared" si="46"/>
        <v>#DIV/0!</v>
      </c>
      <c r="E2979" s="72">
        <f>ROW()</f>
        <v>2979</v>
      </c>
      <c r="K2979" s="73">
        <v>39087</v>
      </c>
      <c r="L2979" s="72">
        <v>3.61</v>
      </c>
      <c r="M2979" s="73">
        <v>39084</v>
      </c>
      <c r="N2979" s="72">
        <v>3.5230000000000001</v>
      </c>
      <c r="O2979" s="73">
        <v>39087</v>
      </c>
      <c r="P2979" s="72">
        <v>3.609</v>
      </c>
      <c r="S2979" s="73">
        <v>39097</v>
      </c>
      <c r="T2979" s="72">
        <v>3.8410000000000002</v>
      </c>
      <c r="U2979" s="73">
        <v>39405</v>
      </c>
      <c r="V2979" s="72">
        <v>3.33</v>
      </c>
      <c r="W2979" s="73">
        <v>39715</v>
      </c>
      <c r="X2979" s="72">
        <v>3.129</v>
      </c>
    </row>
    <row r="2980" spans="4:24">
      <c r="D2980" s="83" t="e">
        <f t="shared" si="46"/>
        <v>#DIV/0!</v>
      </c>
      <c r="E2980" s="72">
        <f>ROW()</f>
        <v>2980</v>
      </c>
      <c r="K2980" s="73">
        <v>39090</v>
      </c>
      <c r="L2980" s="72">
        <v>3.62</v>
      </c>
      <c r="M2980" s="73">
        <v>39085</v>
      </c>
      <c r="N2980" s="72">
        <v>3.5390000000000001</v>
      </c>
      <c r="O2980" s="73">
        <v>39090</v>
      </c>
      <c r="P2980" s="72">
        <v>3.6189999999999998</v>
      </c>
      <c r="S2980" s="73">
        <v>39098</v>
      </c>
      <c r="T2980" s="72">
        <v>3.855</v>
      </c>
      <c r="U2980" s="73">
        <v>39406</v>
      </c>
      <c r="V2980" s="72">
        <v>3.2570000000000001</v>
      </c>
      <c r="W2980" s="73">
        <v>39716</v>
      </c>
      <c r="X2980" s="72">
        <v>3.2010000000000001</v>
      </c>
    </row>
    <row r="2981" spans="4:24">
      <c r="D2981" s="83" t="e">
        <f t="shared" si="46"/>
        <v>#DIV/0!</v>
      </c>
      <c r="E2981" s="72">
        <f>ROW()</f>
        <v>2981</v>
      </c>
      <c r="K2981" s="73">
        <v>39091</v>
      </c>
      <c r="L2981" s="72">
        <v>3.63</v>
      </c>
      <c r="M2981" s="73">
        <v>39086</v>
      </c>
      <c r="N2981" s="72">
        <v>3.55</v>
      </c>
      <c r="O2981" s="73">
        <v>39091</v>
      </c>
      <c r="P2981" s="72">
        <v>3.6160000000000001</v>
      </c>
      <c r="S2981" s="73">
        <v>39099</v>
      </c>
      <c r="T2981" s="72">
        <v>3.8660000000000001</v>
      </c>
      <c r="U2981" s="73">
        <v>39407</v>
      </c>
      <c r="V2981" s="72">
        <v>3.278</v>
      </c>
      <c r="W2981" s="73">
        <v>39717</v>
      </c>
      <c r="X2981" s="72">
        <v>3.1080000000000001</v>
      </c>
    </row>
    <row r="2982" spans="4:24">
      <c r="D2982" s="83" t="e">
        <f t="shared" si="46"/>
        <v>#DIV/0!</v>
      </c>
      <c r="E2982" s="72">
        <f>ROW()</f>
        <v>2982</v>
      </c>
      <c r="K2982" s="73">
        <v>39092</v>
      </c>
      <c r="L2982" s="72">
        <v>3.65</v>
      </c>
      <c r="M2982" s="73">
        <v>39087</v>
      </c>
      <c r="N2982" s="72">
        <v>3.5840000000000001</v>
      </c>
      <c r="O2982" s="73">
        <v>39092</v>
      </c>
      <c r="P2982" s="72">
        <v>3.6419999999999999</v>
      </c>
      <c r="S2982" s="73">
        <v>39100</v>
      </c>
      <c r="T2982" s="72">
        <v>3.9359999999999999</v>
      </c>
      <c r="U2982" s="73">
        <v>39408</v>
      </c>
      <c r="V2982" s="72">
        <v>3.15</v>
      </c>
      <c r="W2982" s="73">
        <v>39720</v>
      </c>
      <c r="X2982" s="72">
        <v>3.133</v>
      </c>
    </row>
    <row r="2983" spans="4:24">
      <c r="D2983" s="83" t="e">
        <f t="shared" si="46"/>
        <v>#DIV/0!</v>
      </c>
      <c r="E2983" s="72">
        <f>ROW()</f>
        <v>2983</v>
      </c>
      <c r="K2983" s="73">
        <v>39093</v>
      </c>
      <c r="L2983" s="72">
        <v>3.66</v>
      </c>
      <c r="M2983" s="73">
        <v>39090</v>
      </c>
      <c r="N2983" s="72">
        <v>3.5830000000000002</v>
      </c>
      <c r="O2983" s="73">
        <v>39093</v>
      </c>
      <c r="P2983" s="72">
        <v>3.669</v>
      </c>
      <c r="S2983" s="73">
        <v>39101</v>
      </c>
      <c r="T2983" s="72">
        <v>4.0010000000000003</v>
      </c>
      <c r="U2983" s="73">
        <v>39409</v>
      </c>
      <c r="V2983" s="72">
        <v>3.145</v>
      </c>
      <c r="W2983" s="73">
        <v>39721</v>
      </c>
      <c r="X2983" s="72">
        <v>2.9009999999999998</v>
      </c>
    </row>
    <row r="2984" spans="4:24">
      <c r="D2984" s="83" t="e">
        <f t="shared" si="46"/>
        <v>#DIV/0!</v>
      </c>
      <c r="E2984" s="72">
        <f>ROW()</f>
        <v>2984</v>
      </c>
      <c r="K2984" s="73">
        <v>39094</v>
      </c>
      <c r="L2984" s="72">
        <v>3.71</v>
      </c>
      <c r="M2984" s="73">
        <v>39091</v>
      </c>
      <c r="N2984" s="72">
        <v>3.577</v>
      </c>
      <c r="O2984" s="73">
        <v>39094</v>
      </c>
      <c r="P2984" s="72">
        <v>3.7410000000000001</v>
      </c>
      <c r="S2984" s="73">
        <v>39104</v>
      </c>
      <c r="T2984" s="72">
        <v>4.0659999999999998</v>
      </c>
      <c r="U2984" s="73">
        <v>39412</v>
      </c>
      <c r="V2984" s="72">
        <v>3.1459999999999999</v>
      </c>
      <c r="W2984" s="73">
        <v>39722</v>
      </c>
      <c r="X2984" s="72">
        <v>2.9009999999999998</v>
      </c>
    </row>
    <row r="2985" spans="4:24">
      <c r="D2985" s="83" t="e">
        <f t="shared" si="46"/>
        <v>#DIV/0!</v>
      </c>
      <c r="E2985" s="72">
        <f>ROW()</f>
        <v>2985</v>
      </c>
      <c r="K2985" s="73">
        <v>39097</v>
      </c>
      <c r="L2985" s="72">
        <v>3.73</v>
      </c>
      <c r="M2985" s="73">
        <v>39092</v>
      </c>
      <c r="N2985" s="72">
        <v>3.61</v>
      </c>
      <c r="O2985" s="73">
        <v>39097</v>
      </c>
      <c r="P2985" s="72">
        <v>3.778</v>
      </c>
      <c r="S2985" s="73">
        <v>39105</v>
      </c>
      <c r="T2985" s="72">
        <v>4.0179999999999998</v>
      </c>
      <c r="U2985" s="73">
        <v>39413</v>
      </c>
      <c r="V2985" s="72">
        <v>3.0190000000000001</v>
      </c>
      <c r="W2985" s="73">
        <v>39723</v>
      </c>
      <c r="X2985" s="72">
        <v>2.9409999999999998</v>
      </c>
    </row>
    <row r="2986" spans="4:24">
      <c r="D2986" s="83" t="e">
        <f t="shared" si="46"/>
        <v>#DIV/0!</v>
      </c>
      <c r="E2986" s="72">
        <f>ROW()</f>
        <v>2986</v>
      </c>
      <c r="K2986" s="73">
        <v>39098</v>
      </c>
      <c r="L2986" s="72">
        <v>3.71</v>
      </c>
      <c r="M2986" s="73">
        <v>39093</v>
      </c>
      <c r="N2986" s="72">
        <v>3.6440000000000001</v>
      </c>
      <c r="O2986" s="73">
        <v>39098</v>
      </c>
      <c r="P2986" s="72">
        <v>3.7720000000000002</v>
      </c>
      <c r="S2986" s="73">
        <v>39106</v>
      </c>
      <c r="T2986" s="72">
        <v>3.95</v>
      </c>
      <c r="U2986" s="73">
        <v>39414</v>
      </c>
      <c r="V2986" s="72">
        <v>3.077</v>
      </c>
      <c r="W2986" s="73">
        <v>39724</v>
      </c>
      <c r="X2986" s="72">
        <v>2.8529999999999998</v>
      </c>
    </row>
    <row r="2987" spans="4:24">
      <c r="D2987" s="83" t="e">
        <f t="shared" si="46"/>
        <v>#DIV/0!</v>
      </c>
      <c r="E2987" s="72">
        <f>ROW()</f>
        <v>2987</v>
      </c>
      <c r="K2987" s="73">
        <v>39099</v>
      </c>
      <c r="L2987" s="72">
        <v>3.73</v>
      </c>
      <c r="M2987" s="73">
        <v>39094</v>
      </c>
      <c r="N2987" s="72">
        <v>3.7130000000000001</v>
      </c>
      <c r="O2987" s="73">
        <v>39099</v>
      </c>
      <c r="P2987" s="72">
        <v>3.7880000000000003</v>
      </c>
      <c r="S2987" s="73">
        <v>39107</v>
      </c>
      <c r="T2987" s="72">
        <v>3.992</v>
      </c>
      <c r="U2987" s="73">
        <v>39415</v>
      </c>
      <c r="V2987" s="72">
        <v>3.0579999999999998</v>
      </c>
      <c r="W2987" s="73">
        <v>39727</v>
      </c>
      <c r="X2987" s="72">
        <v>2.73</v>
      </c>
    </row>
    <row r="2988" spans="4:24">
      <c r="D2988" s="83" t="e">
        <f t="shared" si="46"/>
        <v>#DIV/0!</v>
      </c>
      <c r="E2988" s="72">
        <f>ROW()</f>
        <v>2988</v>
      </c>
      <c r="K2988" s="73">
        <v>39100</v>
      </c>
      <c r="L2988" s="72">
        <v>3.8</v>
      </c>
      <c r="M2988" s="73">
        <v>39097</v>
      </c>
      <c r="N2988" s="72">
        <v>3.7469999999999999</v>
      </c>
      <c r="O2988" s="73">
        <v>39100</v>
      </c>
      <c r="P2988" s="72">
        <v>3.8639999999999999</v>
      </c>
      <c r="S2988" s="73">
        <v>39108</v>
      </c>
      <c r="T2988" s="72">
        <v>4.0789999999999997</v>
      </c>
      <c r="U2988" s="73">
        <v>39416</v>
      </c>
      <c r="V2988" s="72">
        <v>2.96</v>
      </c>
      <c r="W2988" s="73">
        <v>39728</v>
      </c>
      <c r="X2988" s="72">
        <v>2.73</v>
      </c>
    </row>
    <row r="2989" spans="4:24">
      <c r="D2989" s="83" t="e">
        <f t="shared" si="46"/>
        <v>#DIV/0!</v>
      </c>
      <c r="E2989" s="72">
        <f>ROW()</f>
        <v>2989</v>
      </c>
      <c r="K2989" s="73">
        <v>39101</v>
      </c>
      <c r="L2989" s="72">
        <v>3.9</v>
      </c>
      <c r="M2989" s="73">
        <v>39098</v>
      </c>
      <c r="N2989" s="72">
        <v>3.7410000000000001</v>
      </c>
      <c r="O2989" s="73">
        <v>39101</v>
      </c>
      <c r="P2989" s="72">
        <v>3.9449999999999998</v>
      </c>
      <c r="S2989" s="73">
        <v>39111</v>
      </c>
      <c r="T2989" s="72">
        <v>4.1100000000000003</v>
      </c>
      <c r="U2989" s="73">
        <v>39419</v>
      </c>
      <c r="V2989" s="72">
        <v>2.9390000000000001</v>
      </c>
      <c r="W2989" s="73">
        <v>39729</v>
      </c>
      <c r="X2989" s="72">
        <v>2.6219999999999999</v>
      </c>
    </row>
    <row r="2990" spans="4:24">
      <c r="D2990" s="83" t="e">
        <f t="shared" si="46"/>
        <v>#DIV/0!</v>
      </c>
      <c r="E2990" s="72">
        <f>ROW()</f>
        <v>2990</v>
      </c>
      <c r="K2990" s="73">
        <v>39104</v>
      </c>
      <c r="L2990" s="72">
        <v>3.9699999999999998</v>
      </c>
      <c r="M2990" s="73">
        <v>39099</v>
      </c>
      <c r="N2990" s="72">
        <v>3.7530000000000001</v>
      </c>
      <c r="O2990" s="73">
        <v>39104</v>
      </c>
      <c r="P2990" s="72">
        <v>4.0129999999999999</v>
      </c>
      <c r="S2990" s="73">
        <v>39112</v>
      </c>
      <c r="T2990" s="72">
        <v>4.1520000000000001</v>
      </c>
      <c r="U2990" s="73">
        <v>39420</v>
      </c>
      <c r="V2990" s="72">
        <v>2.899</v>
      </c>
      <c r="W2990" s="73">
        <v>39730</v>
      </c>
      <c r="X2990" s="72">
        <v>2.5739999999999998</v>
      </c>
    </row>
    <row r="2991" spans="4:24">
      <c r="D2991" s="83" t="e">
        <f t="shared" si="46"/>
        <v>#DIV/0!</v>
      </c>
      <c r="E2991" s="72">
        <f>ROW()</f>
        <v>2991</v>
      </c>
      <c r="K2991" s="73">
        <v>39105</v>
      </c>
      <c r="L2991" s="72">
        <v>3.87</v>
      </c>
      <c r="M2991" s="73">
        <v>39100</v>
      </c>
      <c r="N2991" s="72">
        <v>3.839</v>
      </c>
      <c r="O2991" s="73">
        <v>39105</v>
      </c>
      <c r="P2991" s="72">
        <v>3.9340000000000002</v>
      </c>
      <c r="S2991" s="73">
        <v>39113</v>
      </c>
      <c r="T2991" s="72">
        <v>4.1150000000000002</v>
      </c>
      <c r="U2991" s="73">
        <v>39421</v>
      </c>
      <c r="V2991" s="72">
        <v>2.8410000000000002</v>
      </c>
      <c r="W2991" s="73">
        <v>39731</v>
      </c>
      <c r="X2991" s="72">
        <v>2.6070000000000002</v>
      </c>
    </row>
    <row r="2992" spans="4:24">
      <c r="D2992" s="83" t="e">
        <f t="shared" si="46"/>
        <v>#DIV/0!</v>
      </c>
      <c r="E2992" s="72">
        <f>ROW()</f>
        <v>2992</v>
      </c>
      <c r="K2992" s="73">
        <v>39106</v>
      </c>
      <c r="L2992" s="72">
        <v>3.82</v>
      </c>
      <c r="M2992" s="73">
        <v>39101</v>
      </c>
      <c r="N2992" s="72">
        <v>3.915</v>
      </c>
      <c r="O2992" s="73">
        <v>39106</v>
      </c>
      <c r="P2992" s="72">
        <v>3.8820000000000001</v>
      </c>
      <c r="S2992" s="73">
        <v>39114</v>
      </c>
      <c r="T2992" s="72">
        <v>4.0819999999999999</v>
      </c>
      <c r="U2992" s="73">
        <v>39422</v>
      </c>
      <c r="V2992" s="72">
        <v>2.8279999999999998</v>
      </c>
      <c r="W2992" s="73">
        <v>39734</v>
      </c>
      <c r="X2992" s="72">
        <v>2.6219999999999999</v>
      </c>
    </row>
    <row r="2993" spans="4:24">
      <c r="D2993" s="83" t="e">
        <f t="shared" si="46"/>
        <v>#DIV/0!</v>
      </c>
      <c r="E2993" s="72">
        <f>ROW()</f>
        <v>2993</v>
      </c>
      <c r="K2993" s="73">
        <v>39107</v>
      </c>
      <c r="L2993" s="72">
        <v>3.89</v>
      </c>
      <c r="M2993" s="73">
        <v>39104</v>
      </c>
      <c r="N2993" s="72">
        <v>3.992</v>
      </c>
      <c r="O2993" s="73">
        <v>39107</v>
      </c>
      <c r="P2993" s="72">
        <v>3.9329999999999998</v>
      </c>
      <c r="S2993" s="73">
        <v>39115</v>
      </c>
      <c r="T2993" s="72">
        <v>4.1340000000000003</v>
      </c>
      <c r="U2993" s="73">
        <v>39423</v>
      </c>
      <c r="V2993" s="72">
        <v>2.8639999999999999</v>
      </c>
      <c r="W2993" s="73">
        <v>39735</v>
      </c>
      <c r="X2993" s="72">
        <v>2.698</v>
      </c>
    </row>
    <row r="2994" spans="4:24">
      <c r="D2994" s="83" t="e">
        <f t="shared" si="46"/>
        <v>#DIV/0!</v>
      </c>
      <c r="E2994" s="72">
        <f>ROW()</f>
        <v>2994</v>
      </c>
      <c r="K2994" s="73">
        <v>39108</v>
      </c>
      <c r="L2994" s="72">
        <v>3.98</v>
      </c>
      <c r="M2994" s="73">
        <v>39105</v>
      </c>
      <c r="N2994" s="72">
        <v>3.9039999999999999</v>
      </c>
      <c r="O2994" s="73">
        <v>39108</v>
      </c>
      <c r="P2994" s="72">
        <v>4.0179999999999998</v>
      </c>
      <c r="S2994" s="73">
        <v>39118</v>
      </c>
      <c r="T2994" s="72">
        <v>4.2009999999999996</v>
      </c>
      <c r="U2994" s="73">
        <v>39426</v>
      </c>
      <c r="V2994" s="72">
        <v>2.9630000000000001</v>
      </c>
      <c r="W2994" s="73">
        <v>39736</v>
      </c>
      <c r="X2994" s="72">
        <v>2.7509999999999999</v>
      </c>
    </row>
    <row r="2995" spans="4:24">
      <c r="D2995" s="83" t="e">
        <f t="shared" si="46"/>
        <v>#DIV/0!</v>
      </c>
      <c r="E2995" s="72">
        <f>ROW()</f>
        <v>2995</v>
      </c>
      <c r="K2995" s="73">
        <v>39111</v>
      </c>
      <c r="L2995" s="72">
        <v>4</v>
      </c>
      <c r="M2995" s="73">
        <v>39106</v>
      </c>
      <c r="N2995" s="72">
        <v>3.851</v>
      </c>
      <c r="O2995" s="73">
        <v>39111</v>
      </c>
      <c r="P2995" s="72">
        <v>4.0679999999999996</v>
      </c>
      <c r="S2995" s="73">
        <v>39119</v>
      </c>
      <c r="T2995" s="72">
        <v>4.2110000000000003</v>
      </c>
      <c r="U2995" s="73">
        <v>39427</v>
      </c>
      <c r="V2995" s="72">
        <v>3.036</v>
      </c>
      <c r="W2995" s="73">
        <v>39737</v>
      </c>
      <c r="X2995" s="72">
        <v>2.7240000000000002</v>
      </c>
    </row>
    <row r="2996" spans="4:24">
      <c r="D2996" s="83" t="e">
        <f t="shared" si="46"/>
        <v>#DIV/0!</v>
      </c>
      <c r="E2996" s="72">
        <f>ROW()</f>
        <v>2996</v>
      </c>
      <c r="K2996" s="73">
        <v>39112</v>
      </c>
      <c r="L2996" s="72">
        <v>4.03</v>
      </c>
      <c r="M2996" s="73">
        <v>39107</v>
      </c>
      <c r="N2996" s="72">
        <v>3.9220000000000002</v>
      </c>
      <c r="O2996" s="73">
        <v>39112</v>
      </c>
      <c r="P2996" s="72">
        <v>4.0999999999999996</v>
      </c>
      <c r="S2996" s="73">
        <v>39120</v>
      </c>
      <c r="T2996" s="72">
        <v>4.1970000000000001</v>
      </c>
      <c r="U2996" s="73">
        <v>39428</v>
      </c>
      <c r="V2996" s="72">
        <v>2.9939999999999998</v>
      </c>
      <c r="W2996" s="73">
        <v>39738</v>
      </c>
      <c r="X2996" s="72">
        <v>2.7250000000000001</v>
      </c>
    </row>
    <row r="2997" spans="4:24">
      <c r="D2997" s="83" t="e">
        <f t="shared" si="46"/>
        <v>#DIV/0!</v>
      </c>
      <c r="E2997" s="72">
        <f>ROW()</f>
        <v>2997</v>
      </c>
      <c r="K2997" s="73">
        <v>39113</v>
      </c>
      <c r="L2997" s="72">
        <v>3.98</v>
      </c>
      <c r="M2997" s="73">
        <v>39108</v>
      </c>
      <c r="N2997" s="72">
        <v>4.016</v>
      </c>
      <c r="O2997" s="73">
        <v>39113</v>
      </c>
      <c r="P2997" s="72">
        <v>4.0590000000000002</v>
      </c>
      <c r="S2997" s="73">
        <v>39121</v>
      </c>
      <c r="T2997" s="72">
        <v>4.2329999999999997</v>
      </c>
      <c r="U2997" s="73">
        <v>39429</v>
      </c>
      <c r="V2997" s="72">
        <v>2.9990000000000001</v>
      </c>
      <c r="W2997" s="73">
        <v>39741</v>
      </c>
      <c r="X2997" s="72">
        <v>2.6339999999999999</v>
      </c>
    </row>
    <row r="2998" spans="4:24">
      <c r="D2998" s="83" t="e">
        <f t="shared" si="46"/>
        <v>#DIV/0!</v>
      </c>
      <c r="E2998" s="72">
        <f>ROW()</f>
        <v>2998</v>
      </c>
      <c r="K2998" s="73">
        <v>39114</v>
      </c>
      <c r="L2998" s="72">
        <v>3.96</v>
      </c>
      <c r="M2998" s="73">
        <v>39111</v>
      </c>
      <c r="N2998" s="72">
        <v>4.0529999999999999</v>
      </c>
      <c r="O2998" s="73">
        <v>39114</v>
      </c>
      <c r="P2998" s="72">
        <v>4.0250000000000004</v>
      </c>
      <c r="S2998" s="73">
        <v>39122</v>
      </c>
      <c r="T2998" s="72">
        <v>4.2309999999999999</v>
      </c>
      <c r="U2998" s="73">
        <v>39430</v>
      </c>
      <c r="V2998" s="72">
        <v>3.0880000000000001</v>
      </c>
      <c r="W2998" s="73">
        <v>39742</v>
      </c>
      <c r="X2998" s="72">
        <v>2.5659999999999998</v>
      </c>
    </row>
    <row r="2999" spans="4:24">
      <c r="D2999" s="83" t="e">
        <f t="shared" si="46"/>
        <v>#DIV/0!</v>
      </c>
      <c r="E2999" s="72">
        <f>ROW()</f>
        <v>2999</v>
      </c>
      <c r="K2999" s="73">
        <v>39115</v>
      </c>
      <c r="L2999" s="72">
        <v>4</v>
      </c>
      <c r="M2999" s="73">
        <v>39112</v>
      </c>
      <c r="N2999" s="72">
        <v>4.0830000000000002</v>
      </c>
      <c r="O2999" s="73">
        <v>39115</v>
      </c>
      <c r="P2999" s="72">
        <v>4.0759999999999996</v>
      </c>
      <c r="S2999" s="73">
        <v>39125</v>
      </c>
      <c r="T2999" s="72">
        <v>4.2889999999999997</v>
      </c>
      <c r="U2999" s="73">
        <v>39433</v>
      </c>
      <c r="V2999" s="72">
        <v>3.15</v>
      </c>
      <c r="W2999" s="73">
        <v>39743</v>
      </c>
      <c r="X2999" s="72">
        <v>2.4020000000000001</v>
      </c>
    </row>
    <row r="3000" spans="4:24">
      <c r="D3000" s="83" t="e">
        <f t="shared" si="46"/>
        <v>#DIV/0!</v>
      </c>
      <c r="E3000" s="72">
        <f>ROW()</f>
        <v>3000</v>
      </c>
      <c r="K3000" s="73">
        <v>39118</v>
      </c>
      <c r="L3000" s="72">
        <v>4.05</v>
      </c>
      <c r="M3000" s="73">
        <v>39113</v>
      </c>
      <c r="N3000" s="72">
        <v>4.0410000000000004</v>
      </c>
      <c r="O3000" s="73">
        <v>39118</v>
      </c>
      <c r="P3000" s="72">
        <v>4.1269999999999998</v>
      </c>
      <c r="S3000" s="73">
        <v>39126</v>
      </c>
      <c r="T3000" s="72">
        <v>4.2889999999999997</v>
      </c>
      <c r="U3000" s="73">
        <v>39434</v>
      </c>
      <c r="V3000" s="72">
        <v>3.1320000000000001</v>
      </c>
      <c r="W3000" s="73">
        <v>39744</v>
      </c>
      <c r="X3000" s="72">
        <v>2.4009999999999998</v>
      </c>
    </row>
    <row r="3001" spans="4:24">
      <c r="D3001" s="83" t="e">
        <f t="shared" si="46"/>
        <v>#DIV/0!</v>
      </c>
      <c r="E3001" s="72">
        <f>ROW()</f>
        <v>3001</v>
      </c>
      <c r="K3001" s="73">
        <v>39119</v>
      </c>
      <c r="L3001" s="72">
        <v>4.05</v>
      </c>
      <c r="M3001" s="73">
        <v>39114</v>
      </c>
      <c r="N3001" s="72">
        <v>4.0119999999999996</v>
      </c>
      <c r="O3001" s="73">
        <v>39119</v>
      </c>
      <c r="P3001" s="72">
        <v>4.1479999999999997</v>
      </c>
      <c r="S3001" s="73">
        <v>39127</v>
      </c>
      <c r="T3001" s="72">
        <v>4.3449999999999998</v>
      </c>
      <c r="U3001" s="73">
        <v>39435</v>
      </c>
      <c r="V3001" s="72">
        <v>3.16</v>
      </c>
      <c r="W3001" s="73">
        <v>39745</v>
      </c>
      <c r="X3001" s="72">
        <v>2.407</v>
      </c>
    </row>
    <row r="3002" spans="4:24">
      <c r="D3002" s="83" t="e">
        <f t="shared" si="46"/>
        <v>#DIV/0!</v>
      </c>
      <c r="E3002" s="72">
        <f>ROW()</f>
        <v>3002</v>
      </c>
      <c r="K3002" s="73">
        <v>39120</v>
      </c>
      <c r="L3002" s="72">
        <v>4.05</v>
      </c>
      <c r="M3002" s="73">
        <v>39115</v>
      </c>
      <c r="N3002" s="72">
        <v>4.0599999999999996</v>
      </c>
      <c r="O3002" s="73">
        <v>39120</v>
      </c>
      <c r="P3002" s="72">
        <v>4.1289999999999996</v>
      </c>
      <c r="S3002" s="73">
        <v>39128</v>
      </c>
      <c r="T3002" s="72">
        <v>4.2590000000000003</v>
      </c>
      <c r="U3002" s="73">
        <v>39436</v>
      </c>
      <c r="V3002" s="72">
        <v>3.1030000000000002</v>
      </c>
      <c r="W3002" s="73">
        <v>39748</v>
      </c>
      <c r="X3002" s="72">
        <v>2.4699999999999998</v>
      </c>
    </row>
    <row r="3003" spans="4:24">
      <c r="D3003" s="83" t="e">
        <f t="shared" si="46"/>
        <v>#DIV/0!</v>
      </c>
      <c r="E3003" s="72">
        <f>ROW()</f>
        <v>3003</v>
      </c>
      <c r="K3003" s="73">
        <v>39121</v>
      </c>
      <c r="L3003" s="72">
        <v>4.0999999999999996</v>
      </c>
      <c r="M3003" s="73">
        <v>39118</v>
      </c>
      <c r="N3003" s="72">
        <v>4.109</v>
      </c>
      <c r="O3003" s="73">
        <v>39121</v>
      </c>
      <c r="P3003" s="72">
        <v>4.181</v>
      </c>
      <c r="S3003" s="73">
        <v>39129</v>
      </c>
      <c r="T3003" s="72">
        <v>4.1760000000000002</v>
      </c>
      <c r="U3003" s="73">
        <v>39437</v>
      </c>
      <c r="V3003" s="72">
        <v>3.169</v>
      </c>
      <c r="W3003" s="73">
        <v>39749</v>
      </c>
      <c r="X3003" s="72">
        <v>2.5070000000000001</v>
      </c>
    </row>
    <row r="3004" spans="4:24">
      <c r="D3004" s="83" t="e">
        <f t="shared" si="46"/>
        <v>#DIV/0!</v>
      </c>
      <c r="E3004" s="72">
        <f>ROW()</f>
        <v>3004</v>
      </c>
      <c r="K3004" s="73">
        <v>39122</v>
      </c>
      <c r="L3004" s="72">
        <v>4.0999999999999996</v>
      </c>
      <c r="M3004" s="73">
        <v>39119</v>
      </c>
      <c r="N3004" s="72">
        <v>4.1210000000000004</v>
      </c>
      <c r="O3004" s="73">
        <v>39122</v>
      </c>
      <c r="P3004" s="72">
        <v>4.1790000000000003</v>
      </c>
      <c r="S3004" s="73">
        <v>39132</v>
      </c>
      <c r="T3004" s="72">
        <v>4.1760000000000002</v>
      </c>
      <c r="U3004" s="73">
        <v>39440</v>
      </c>
      <c r="V3004" s="72">
        <v>3.2280000000000002</v>
      </c>
      <c r="W3004" s="73">
        <v>39750</v>
      </c>
      <c r="X3004" s="72">
        <v>2.4279999999999999</v>
      </c>
    </row>
    <row r="3005" spans="4:24">
      <c r="D3005" s="83" t="e">
        <f t="shared" si="46"/>
        <v>#DIV/0!</v>
      </c>
      <c r="E3005" s="72">
        <f>ROW()</f>
        <v>3005</v>
      </c>
      <c r="K3005" s="73">
        <v>39125</v>
      </c>
      <c r="L3005" s="72">
        <v>4.1399999999999997</v>
      </c>
      <c r="M3005" s="73">
        <v>39120</v>
      </c>
      <c r="N3005" s="72">
        <v>4.1040000000000001</v>
      </c>
      <c r="O3005" s="73">
        <v>39125</v>
      </c>
      <c r="P3005" s="72">
        <v>4.242</v>
      </c>
      <c r="S3005" s="73">
        <v>39133</v>
      </c>
      <c r="T3005" s="72">
        <v>4.1760000000000002</v>
      </c>
      <c r="U3005" s="73">
        <v>39441</v>
      </c>
      <c r="V3005" s="72">
        <v>3.2280000000000002</v>
      </c>
      <c r="W3005" s="73">
        <v>39751</v>
      </c>
      <c r="X3005" s="72">
        <v>2.3580000000000001</v>
      </c>
    </row>
    <row r="3006" spans="4:24">
      <c r="D3006" s="83" t="e">
        <f t="shared" si="46"/>
        <v>#DIV/0!</v>
      </c>
      <c r="E3006" s="72">
        <f>ROW()</f>
        <v>3006</v>
      </c>
      <c r="K3006" s="73">
        <v>39126</v>
      </c>
      <c r="L3006" s="72">
        <v>4.13</v>
      </c>
      <c r="M3006" s="73">
        <v>39121</v>
      </c>
      <c r="N3006" s="72">
        <v>4.1580000000000004</v>
      </c>
      <c r="O3006" s="73">
        <v>39126</v>
      </c>
      <c r="P3006" s="72">
        <v>4.2350000000000003</v>
      </c>
      <c r="S3006" s="73">
        <v>39134</v>
      </c>
      <c r="T3006" s="72">
        <v>4.1790000000000003</v>
      </c>
      <c r="U3006" s="73">
        <v>39442</v>
      </c>
      <c r="V3006" s="72">
        <v>3.2280000000000002</v>
      </c>
      <c r="W3006" s="73">
        <v>39752</v>
      </c>
      <c r="X3006" s="72">
        <v>2.3820000000000001</v>
      </c>
    </row>
    <row r="3007" spans="4:24">
      <c r="D3007" s="83" t="e">
        <f t="shared" si="46"/>
        <v>#DIV/0!</v>
      </c>
      <c r="E3007" s="72">
        <f>ROW()</f>
        <v>3007</v>
      </c>
      <c r="K3007" s="73">
        <v>39127</v>
      </c>
      <c r="L3007" s="72">
        <v>4.1500000000000004</v>
      </c>
      <c r="M3007" s="73">
        <v>39122</v>
      </c>
      <c r="N3007" s="72">
        <v>4.1589999999999998</v>
      </c>
      <c r="O3007" s="73">
        <v>39127</v>
      </c>
      <c r="P3007" s="72">
        <v>4.2880000000000003</v>
      </c>
      <c r="S3007" s="73">
        <v>39135</v>
      </c>
      <c r="T3007" s="72">
        <v>4.2009999999999996</v>
      </c>
      <c r="U3007" s="73">
        <v>39443</v>
      </c>
      <c r="V3007" s="72">
        <v>3.3079999999999998</v>
      </c>
      <c r="W3007" s="73">
        <v>39755</v>
      </c>
      <c r="X3007" s="72">
        <v>2.4020000000000001</v>
      </c>
    </row>
    <row r="3008" spans="4:24">
      <c r="D3008" s="83" t="e">
        <f t="shared" si="46"/>
        <v>#DIV/0!</v>
      </c>
      <c r="E3008" s="72">
        <f>ROW()</f>
        <v>3008</v>
      </c>
      <c r="K3008" s="73">
        <v>39128</v>
      </c>
      <c r="L3008" s="72">
        <v>4.08</v>
      </c>
      <c r="M3008" s="73">
        <v>39125</v>
      </c>
      <c r="N3008" s="72">
        <v>4.2149999999999999</v>
      </c>
      <c r="O3008" s="73">
        <v>39128</v>
      </c>
      <c r="P3008" s="72">
        <v>4.1829999999999998</v>
      </c>
      <c r="S3008" s="73">
        <v>39136</v>
      </c>
      <c r="T3008" s="72">
        <v>4.2110000000000003</v>
      </c>
      <c r="U3008" s="73">
        <v>39444</v>
      </c>
      <c r="V3008" s="72">
        <v>3.319</v>
      </c>
      <c r="W3008" s="73">
        <v>39756</v>
      </c>
      <c r="X3008" s="72">
        <v>2.371</v>
      </c>
    </row>
    <row r="3009" spans="4:24">
      <c r="D3009" s="83" t="e">
        <f t="shared" si="46"/>
        <v>#DIV/0!</v>
      </c>
      <c r="E3009" s="72">
        <f>ROW()</f>
        <v>3009</v>
      </c>
      <c r="K3009" s="73">
        <v>39129</v>
      </c>
      <c r="L3009" s="72">
        <v>4</v>
      </c>
      <c r="M3009" s="73">
        <v>39126</v>
      </c>
      <c r="N3009" s="72">
        <v>4.1970000000000001</v>
      </c>
      <c r="O3009" s="73">
        <v>39129</v>
      </c>
      <c r="P3009" s="72">
        <v>4.1059999999999999</v>
      </c>
      <c r="S3009" s="73">
        <v>39139</v>
      </c>
      <c r="T3009" s="72">
        <v>4.1349999999999998</v>
      </c>
      <c r="U3009" s="73">
        <v>39447</v>
      </c>
      <c r="V3009" s="72">
        <v>3.278</v>
      </c>
      <c r="W3009" s="73">
        <v>39757</v>
      </c>
      <c r="X3009" s="72">
        <v>2.226</v>
      </c>
    </row>
    <row r="3010" spans="4:24">
      <c r="D3010" s="83" t="e">
        <f t="shared" si="46"/>
        <v>#DIV/0!</v>
      </c>
      <c r="E3010" s="72">
        <f>ROW()</f>
        <v>3010</v>
      </c>
      <c r="K3010" s="73">
        <v>39132</v>
      </c>
      <c r="L3010" s="72">
        <v>4</v>
      </c>
      <c r="M3010" s="73">
        <v>39127</v>
      </c>
      <c r="N3010" s="72">
        <v>4.2439999999999998</v>
      </c>
      <c r="O3010" s="73">
        <v>39132</v>
      </c>
      <c r="P3010" s="72">
        <v>4.1059999999999999</v>
      </c>
      <c r="S3010" s="73">
        <v>39140</v>
      </c>
      <c r="T3010" s="72">
        <v>4.0999999999999996</v>
      </c>
      <c r="U3010" s="73">
        <v>39448</v>
      </c>
      <c r="V3010" s="72">
        <v>3.278</v>
      </c>
      <c r="W3010" s="73">
        <v>39758</v>
      </c>
      <c r="X3010" s="72">
        <v>2.1749999999999998</v>
      </c>
    </row>
    <row r="3011" spans="4:24">
      <c r="D3011" s="83" t="e">
        <f t="shared" si="46"/>
        <v>#DIV/0!</v>
      </c>
      <c r="E3011" s="72">
        <f>ROW()</f>
        <v>3011</v>
      </c>
      <c r="K3011" s="73">
        <v>39133</v>
      </c>
      <c r="L3011" s="72">
        <v>4</v>
      </c>
      <c r="M3011" s="73">
        <v>39128</v>
      </c>
      <c r="N3011" s="72">
        <v>4.1470000000000002</v>
      </c>
      <c r="O3011" s="73">
        <v>39133</v>
      </c>
      <c r="P3011" s="72">
        <v>4.1059999999999999</v>
      </c>
      <c r="S3011" s="73">
        <v>39141</v>
      </c>
      <c r="T3011" s="72">
        <v>4.05</v>
      </c>
      <c r="U3011" s="73">
        <v>39449</v>
      </c>
      <c r="V3011" s="72">
        <v>3.2439999999999998</v>
      </c>
      <c r="W3011" s="73">
        <v>39759</v>
      </c>
      <c r="X3011" s="72">
        <v>2.141</v>
      </c>
    </row>
    <row r="3012" spans="4:24">
      <c r="D3012" s="83" t="e">
        <f t="shared" si="46"/>
        <v>#DIV/0!</v>
      </c>
      <c r="E3012" s="72">
        <f>ROW()</f>
        <v>3012</v>
      </c>
      <c r="K3012" s="73">
        <v>39134</v>
      </c>
      <c r="L3012" s="72">
        <v>4.0199999999999996</v>
      </c>
      <c r="M3012" s="73">
        <v>39129</v>
      </c>
      <c r="N3012" s="72">
        <v>4.0609999999999999</v>
      </c>
      <c r="O3012" s="73">
        <v>39134</v>
      </c>
      <c r="P3012" s="72">
        <v>4.1079999999999997</v>
      </c>
      <c r="S3012" s="73">
        <v>39142</v>
      </c>
      <c r="T3012" s="72">
        <v>4.1070000000000002</v>
      </c>
      <c r="U3012" s="73">
        <v>39450</v>
      </c>
      <c r="V3012" s="72">
        <v>3.1070000000000002</v>
      </c>
      <c r="W3012" s="73">
        <v>39762</v>
      </c>
      <c r="X3012" s="72">
        <v>2.15</v>
      </c>
    </row>
    <row r="3013" spans="4:24">
      <c r="D3013" s="83" t="e">
        <f t="shared" si="46"/>
        <v>#DIV/0!</v>
      </c>
      <c r="E3013" s="72">
        <f>ROW()</f>
        <v>3013</v>
      </c>
      <c r="K3013" s="73">
        <v>39135</v>
      </c>
      <c r="L3013" s="72">
        <v>4.03</v>
      </c>
      <c r="M3013" s="73">
        <v>39132</v>
      </c>
      <c r="N3013" s="72">
        <v>4.0609999999999999</v>
      </c>
      <c r="O3013" s="73">
        <v>39135</v>
      </c>
      <c r="P3013" s="72">
        <v>4.1289999999999996</v>
      </c>
      <c r="S3013" s="73">
        <v>39143</v>
      </c>
      <c r="T3013" s="72">
        <v>4.1050000000000004</v>
      </c>
      <c r="U3013" s="73">
        <v>39451</v>
      </c>
      <c r="V3013" s="72">
        <v>3.1459999999999999</v>
      </c>
      <c r="W3013" s="73">
        <v>39763</v>
      </c>
      <c r="X3013" s="72">
        <v>2.0550000000000002</v>
      </c>
    </row>
    <row r="3014" spans="4:24">
      <c r="D3014" s="83" t="e">
        <f t="shared" si="46"/>
        <v>#DIV/0!</v>
      </c>
      <c r="E3014" s="72">
        <f>ROW()</f>
        <v>3014</v>
      </c>
      <c r="K3014" s="73">
        <v>39136</v>
      </c>
      <c r="L3014" s="72">
        <v>4.04</v>
      </c>
      <c r="M3014" s="73">
        <v>39133</v>
      </c>
      <c r="N3014" s="72">
        <v>4.0609999999999999</v>
      </c>
      <c r="O3014" s="73">
        <v>39136</v>
      </c>
      <c r="P3014" s="72">
        <v>4.1390000000000002</v>
      </c>
      <c r="S3014" s="73">
        <v>39146</v>
      </c>
      <c r="T3014" s="72">
        <v>4.0960000000000001</v>
      </c>
      <c r="U3014" s="73">
        <v>39454</v>
      </c>
      <c r="V3014" s="72">
        <v>3.105</v>
      </c>
      <c r="W3014" s="73">
        <v>39764</v>
      </c>
      <c r="X3014" s="72">
        <v>1.99</v>
      </c>
    </row>
    <row r="3015" spans="4:24">
      <c r="D3015" s="83" t="e">
        <f t="shared" si="46"/>
        <v>#DIV/0!</v>
      </c>
      <c r="E3015" s="72">
        <f>ROW()</f>
        <v>3015</v>
      </c>
      <c r="K3015" s="73">
        <v>39139</v>
      </c>
      <c r="L3015" s="72">
        <v>3.9699999999999998</v>
      </c>
      <c r="M3015" s="73">
        <v>39134</v>
      </c>
      <c r="N3015" s="72">
        <v>4.0670000000000002</v>
      </c>
      <c r="O3015" s="73">
        <v>39139</v>
      </c>
      <c r="P3015" s="72">
        <v>4.0519999999999996</v>
      </c>
      <c r="S3015" s="73">
        <v>39147</v>
      </c>
      <c r="T3015" s="72">
        <v>4.1059999999999999</v>
      </c>
      <c r="U3015" s="73">
        <v>39455</v>
      </c>
      <c r="V3015" s="72">
        <v>3.0739999999999998</v>
      </c>
      <c r="W3015" s="73">
        <v>39765</v>
      </c>
      <c r="X3015" s="72">
        <v>1.9510000000000001</v>
      </c>
    </row>
    <row r="3016" spans="4:24">
      <c r="D3016" s="83" t="e">
        <f t="shared" si="46"/>
        <v>#DIV/0!</v>
      </c>
      <c r="E3016" s="72">
        <f>ROW()</f>
        <v>3016</v>
      </c>
      <c r="K3016" s="73">
        <v>39140</v>
      </c>
      <c r="L3016" s="72">
        <v>3.94</v>
      </c>
      <c r="M3016" s="73">
        <v>39135</v>
      </c>
      <c r="N3016" s="72">
        <v>4.0990000000000002</v>
      </c>
      <c r="O3016" s="73">
        <v>39140</v>
      </c>
      <c r="P3016" s="72">
        <v>4.0170000000000003</v>
      </c>
      <c r="S3016" s="73">
        <v>39148</v>
      </c>
      <c r="T3016" s="72">
        <v>4.1280000000000001</v>
      </c>
      <c r="U3016" s="73">
        <v>39456</v>
      </c>
      <c r="V3016" s="72">
        <v>2.9859999999999998</v>
      </c>
      <c r="W3016" s="73">
        <v>39766</v>
      </c>
      <c r="X3016" s="72">
        <v>2.073</v>
      </c>
    </row>
    <row r="3017" spans="4:24">
      <c r="D3017" s="83" t="e">
        <f t="shared" si="46"/>
        <v>#DIV/0!</v>
      </c>
      <c r="E3017" s="72">
        <f>ROW()</f>
        <v>3017</v>
      </c>
      <c r="K3017" s="73">
        <v>39141</v>
      </c>
      <c r="L3017" s="72">
        <v>3.9</v>
      </c>
      <c r="M3017" s="73">
        <v>39136</v>
      </c>
      <c r="N3017" s="72">
        <v>4.1040000000000001</v>
      </c>
      <c r="O3017" s="73">
        <v>39141</v>
      </c>
      <c r="P3017" s="72">
        <v>3.9630000000000001</v>
      </c>
      <c r="S3017" s="73">
        <v>39149</v>
      </c>
      <c r="T3017" s="72">
        <v>4.1020000000000003</v>
      </c>
      <c r="U3017" s="73">
        <v>39457</v>
      </c>
      <c r="V3017" s="72">
        <v>2.9929999999999999</v>
      </c>
      <c r="W3017" s="73">
        <v>39769</v>
      </c>
      <c r="X3017" s="72">
        <v>1.58</v>
      </c>
    </row>
    <row r="3018" spans="4:24">
      <c r="D3018" s="83" t="e">
        <f t="shared" si="46"/>
        <v>#DIV/0!</v>
      </c>
      <c r="E3018" s="72">
        <f>ROW()</f>
        <v>3018</v>
      </c>
      <c r="K3018" s="73">
        <v>39142</v>
      </c>
      <c r="L3018" s="72">
        <v>3.94</v>
      </c>
      <c r="M3018" s="73">
        <v>39139</v>
      </c>
      <c r="N3018" s="72">
        <v>4.0119999999999996</v>
      </c>
      <c r="O3018" s="73">
        <v>39142</v>
      </c>
      <c r="P3018" s="72">
        <v>4.016</v>
      </c>
      <c r="S3018" s="73">
        <v>39150</v>
      </c>
      <c r="T3018" s="72">
        <v>4.0759999999999996</v>
      </c>
      <c r="U3018" s="73">
        <v>39458</v>
      </c>
      <c r="V3018" s="72">
        <v>2.8849999999999998</v>
      </c>
      <c r="W3018" s="73">
        <v>39770</v>
      </c>
      <c r="X3018" s="72">
        <v>1.546</v>
      </c>
    </row>
    <row r="3019" spans="4:24">
      <c r="D3019" s="83" t="e">
        <f t="shared" si="46"/>
        <v>#DIV/0!</v>
      </c>
      <c r="E3019" s="72">
        <f>ROW()</f>
        <v>3019</v>
      </c>
      <c r="K3019" s="73">
        <v>39143</v>
      </c>
      <c r="L3019" s="72">
        <v>3.94</v>
      </c>
      <c r="M3019" s="73">
        <v>39140</v>
      </c>
      <c r="N3019" s="72">
        <v>3.9849999999999999</v>
      </c>
      <c r="O3019" s="73">
        <v>39143</v>
      </c>
      <c r="P3019" s="72">
        <v>4.0170000000000003</v>
      </c>
      <c r="S3019" s="73">
        <v>39153</v>
      </c>
      <c r="T3019" s="72">
        <v>4.1390000000000002</v>
      </c>
      <c r="U3019" s="73">
        <v>39461</v>
      </c>
      <c r="V3019" s="72">
        <v>2.641</v>
      </c>
      <c r="W3019" s="73">
        <v>39771</v>
      </c>
      <c r="X3019" s="72">
        <v>1.4729999999999999</v>
      </c>
    </row>
    <row r="3020" spans="4:24">
      <c r="D3020" s="83" t="e">
        <f t="shared" si="46"/>
        <v>#DIV/0!</v>
      </c>
      <c r="E3020" s="72">
        <f>ROW()</f>
        <v>3020</v>
      </c>
      <c r="K3020" s="73">
        <v>39146</v>
      </c>
      <c r="L3020" s="72">
        <v>3.91</v>
      </c>
      <c r="M3020" s="73">
        <v>39141</v>
      </c>
      <c r="N3020" s="72">
        <v>3.9359999999999999</v>
      </c>
      <c r="O3020" s="73">
        <v>39146</v>
      </c>
      <c r="P3020" s="72">
        <v>4.0010000000000003</v>
      </c>
      <c r="S3020" s="73">
        <v>39154</v>
      </c>
      <c r="T3020" s="72">
        <v>4.12</v>
      </c>
      <c r="U3020" s="73">
        <v>39462</v>
      </c>
      <c r="V3020" s="72">
        <v>2.625</v>
      </c>
      <c r="W3020" s="73">
        <v>39772</v>
      </c>
      <c r="X3020" s="72">
        <v>1.4279999999999999</v>
      </c>
    </row>
    <row r="3021" spans="4:24">
      <c r="D3021" s="83" t="e">
        <f t="shared" si="46"/>
        <v>#DIV/0!</v>
      </c>
      <c r="E3021" s="72">
        <f>ROW()</f>
        <v>3021</v>
      </c>
      <c r="K3021" s="73">
        <v>39147</v>
      </c>
      <c r="L3021" s="72">
        <v>3.93</v>
      </c>
      <c r="M3021" s="73">
        <v>39142</v>
      </c>
      <c r="N3021" s="72">
        <v>3.9849999999999999</v>
      </c>
      <c r="O3021" s="73">
        <v>39147</v>
      </c>
      <c r="P3021" s="72">
        <v>4.0140000000000002</v>
      </c>
      <c r="S3021" s="73">
        <v>39155</v>
      </c>
      <c r="T3021" s="72">
        <v>4.0739999999999998</v>
      </c>
      <c r="U3021" s="73">
        <v>39463</v>
      </c>
      <c r="V3021" s="72">
        <v>2.4980000000000002</v>
      </c>
      <c r="W3021" s="73">
        <v>39773</v>
      </c>
      <c r="X3021" s="72">
        <v>1.147</v>
      </c>
    </row>
    <row r="3022" spans="4:24">
      <c r="D3022" s="83" t="e">
        <f t="shared" ref="D3022:D3085" si="47">LN(B3022/B3021)</f>
        <v>#DIV/0!</v>
      </c>
      <c r="E3022" s="72">
        <f>ROW()</f>
        <v>3022</v>
      </c>
      <c r="K3022" s="73">
        <v>39148</v>
      </c>
      <c r="L3022" s="72">
        <v>3.98</v>
      </c>
      <c r="M3022" s="73">
        <v>39143</v>
      </c>
      <c r="N3022" s="72">
        <v>3.9849999999999999</v>
      </c>
      <c r="O3022" s="73">
        <v>39148</v>
      </c>
      <c r="P3022" s="72">
        <v>4.0389999999999997</v>
      </c>
      <c r="S3022" s="73">
        <v>39156</v>
      </c>
      <c r="T3022" s="72">
        <v>4.1029999999999998</v>
      </c>
      <c r="U3022" s="73">
        <v>39464</v>
      </c>
      <c r="V3022" s="72">
        <v>2.5099999999999998</v>
      </c>
      <c r="W3022" s="73">
        <v>39776</v>
      </c>
      <c r="X3022" s="72">
        <v>1.4670000000000001</v>
      </c>
    </row>
    <row r="3023" spans="4:24">
      <c r="D3023" s="83" t="e">
        <f t="shared" si="47"/>
        <v>#DIV/0!</v>
      </c>
      <c r="E3023" s="72">
        <f>ROW()</f>
        <v>3023</v>
      </c>
      <c r="K3023" s="73">
        <v>39149</v>
      </c>
      <c r="L3023" s="72">
        <v>3.9699999999999998</v>
      </c>
      <c r="M3023" s="73">
        <v>39146</v>
      </c>
      <c r="N3023" s="72">
        <v>3.9619999999999997</v>
      </c>
      <c r="O3023" s="73">
        <v>39149</v>
      </c>
      <c r="P3023" s="72">
        <v>4.0209999999999999</v>
      </c>
      <c r="S3023" s="73">
        <v>39157</v>
      </c>
      <c r="T3023" s="72">
        <v>4.0679999999999996</v>
      </c>
      <c r="U3023" s="73">
        <v>39465</v>
      </c>
      <c r="V3023" s="72">
        <v>2.3849999999999998</v>
      </c>
      <c r="W3023" s="73">
        <v>39777</v>
      </c>
      <c r="X3023" s="72">
        <v>1.6739999999999999</v>
      </c>
    </row>
    <row r="3024" spans="4:24">
      <c r="D3024" s="83" t="e">
        <f t="shared" si="47"/>
        <v>#DIV/0!</v>
      </c>
      <c r="E3024" s="72">
        <f>ROW()</f>
        <v>3024</v>
      </c>
      <c r="K3024" s="73">
        <v>39150</v>
      </c>
      <c r="L3024" s="72">
        <v>3.93</v>
      </c>
      <c r="M3024" s="73">
        <v>39147</v>
      </c>
      <c r="N3024" s="72">
        <v>3.984</v>
      </c>
      <c r="O3024" s="73">
        <v>39150</v>
      </c>
      <c r="P3024" s="72">
        <v>3.99</v>
      </c>
      <c r="S3024" s="73">
        <v>39160</v>
      </c>
      <c r="T3024" s="72">
        <v>4.085</v>
      </c>
      <c r="U3024" s="73">
        <v>39468</v>
      </c>
      <c r="V3024" s="72">
        <v>2.4220000000000002</v>
      </c>
      <c r="W3024" s="73">
        <v>39778</v>
      </c>
      <c r="X3024" s="72">
        <v>1.5609999999999999</v>
      </c>
    </row>
    <row r="3025" spans="4:24">
      <c r="D3025" s="83" t="e">
        <f t="shared" si="47"/>
        <v>#DIV/0!</v>
      </c>
      <c r="E3025" s="72">
        <f>ROW()</f>
        <v>3025</v>
      </c>
      <c r="K3025" s="73">
        <v>39153</v>
      </c>
      <c r="L3025" s="72">
        <v>3.9699999999999998</v>
      </c>
      <c r="M3025" s="73">
        <v>39148</v>
      </c>
      <c r="N3025" s="72">
        <v>4.0060000000000002</v>
      </c>
      <c r="O3025" s="73">
        <v>39153</v>
      </c>
      <c r="P3025" s="72">
        <v>4.05</v>
      </c>
      <c r="S3025" s="73">
        <v>39161</v>
      </c>
      <c r="T3025" s="72">
        <v>4.1079999999999997</v>
      </c>
      <c r="U3025" s="73">
        <v>39469</v>
      </c>
      <c r="V3025" s="72">
        <v>2.5259999999999998</v>
      </c>
      <c r="W3025" s="73">
        <v>39779</v>
      </c>
      <c r="X3025" s="72">
        <v>1.601</v>
      </c>
    </row>
    <row r="3026" spans="4:24">
      <c r="D3026" s="83" t="e">
        <f t="shared" si="47"/>
        <v>#DIV/0!</v>
      </c>
      <c r="E3026" s="72">
        <f>ROW()</f>
        <v>3026</v>
      </c>
      <c r="K3026" s="73">
        <v>39154</v>
      </c>
      <c r="L3026" s="72">
        <v>3.96</v>
      </c>
      <c r="M3026" s="73">
        <v>39149</v>
      </c>
      <c r="N3026" s="72">
        <v>4</v>
      </c>
      <c r="O3026" s="73">
        <v>39154</v>
      </c>
      <c r="P3026" s="72">
        <v>4.0229999999999997</v>
      </c>
      <c r="S3026" s="73">
        <v>39162</v>
      </c>
      <c r="T3026" s="72">
        <v>4.0780000000000003</v>
      </c>
      <c r="U3026" s="73">
        <v>39470</v>
      </c>
      <c r="V3026" s="72">
        <v>2.44</v>
      </c>
      <c r="W3026" s="73">
        <v>39780</v>
      </c>
      <c r="X3026" s="72">
        <v>1.659</v>
      </c>
    </row>
    <row r="3027" spans="4:24">
      <c r="D3027" s="83" t="e">
        <f t="shared" si="47"/>
        <v>#DIV/0!</v>
      </c>
      <c r="E3027" s="72">
        <f>ROW()</f>
        <v>3027</v>
      </c>
      <c r="K3027" s="73">
        <v>39155</v>
      </c>
      <c r="L3027" s="72">
        <v>3.94</v>
      </c>
      <c r="M3027" s="73">
        <v>39150</v>
      </c>
      <c r="N3027" s="72">
        <v>3.956</v>
      </c>
      <c r="O3027" s="73">
        <v>39155</v>
      </c>
      <c r="P3027" s="72">
        <v>3.984</v>
      </c>
      <c r="S3027" s="73">
        <v>39163</v>
      </c>
      <c r="T3027" s="72">
        <v>3.9630000000000001</v>
      </c>
      <c r="U3027" s="73">
        <v>39471</v>
      </c>
      <c r="V3027" s="72">
        <v>2.335</v>
      </c>
      <c r="W3027" s="73">
        <v>39783</v>
      </c>
      <c r="X3027" s="72">
        <v>1.766</v>
      </c>
    </row>
    <row r="3028" spans="4:24">
      <c r="D3028" s="83" t="e">
        <f t="shared" si="47"/>
        <v>#DIV/0!</v>
      </c>
      <c r="E3028" s="72">
        <f>ROW()</f>
        <v>3028</v>
      </c>
      <c r="K3028" s="73">
        <v>39156</v>
      </c>
      <c r="L3028" s="72">
        <v>3.94</v>
      </c>
      <c r="M3028" s="73">
        <v>39153</v>
      </c>
      <c r="N3028" s="72">
        <v>4.0110000000000001</v>
      </c>
      <c r="O3028" s="73">
        <v>39156</v>
      </c>
      <c r="P3028" s="72">
        <v>3.9969999999999999</v>
      </c>
      <c r="S3028" s="73">
        <v>39164</v>
      </c>
      <c r="T3028" s="72">
        <v>3.9779999999999998</v>
      </c>
      <c r="U3028" s="73">
        <v>39472</v>
      </c>
      <c r="V3028" s="72">
        <v>2.33</v>
      </c>
      <c r="W3028" s="73">
        <v>39784</v>
      </c>
      <c r="X3028" s="72">
        <v>1.74</v>
      </c>
    </row>
    <row r="3029" spans="4:24">
      <c r="D3029" s="83" t="e">
        <f t="shared" si="47"/>
        <v>#DIV/0!</v>
      </c>
      <c r="E3029" s="72">
        <f>ROW()</f>
        <v>3029</v>
      </c>
      <c r="K3029" s="73">
        <v>39157</v>
      </c>
      <c r="L3029" s="72">
        <v>3.88</v>
      </c>
      <c r="M3029" s="73">
        <v>39154</v>
      </c>
      <c r="N3029" s="72">
        <v>3.9939999999999998</v>
      </c>
      <c r="O3029" s="73">
        <v>39157</v>
      </c>
      <c r="P3029" s="72">
        <v>3.9470000000000001</v>
      </c>
      <c r="S3029" s="73">
        <v>39167</v>
      </c>
      <c r="T3029" s="72">
        <v>3.9740000000000002</v>
      </c>
      <c r="U3029" s="73">
        <v>39475</v>
      </c>
      <c r="V3029" s="72">
        <v>2.2410000000000001</v>
      </c>
      <c r="W3029" s="73">
        <v>39785</v>
      </c>
      <c r="X3029" s="72">
        <v>1.724</v>
      </c>
    </row>
    <row r="3030" spans="4:24">
      <c r="D3030" s="83" t="e">
        <f t="shared" si="47"/>
        <v>#DIV/0!</v>
      </c>
      <c r="E3030" s="72">
        <f>ROW()</f>
        <v>3030</v>
      </c>
      <c r="K3030" s="73">
        <v>39160</v>
      </c>
      <c r="L3030" s="72">
        <v>3.9</v>
      </c>
      <c r="M3030" s="73">
        <v>39155</v>
      </c>
      <c r="N3030" s="72">
        <v>3.95</v>
      </c>
      <c r="O3030" s="73">
        <v>39160</v>
      </c>
      <c r="P3030" s="72">
        <v>3.9710000000000001</v>
      </c>
      <c r="S3030" s="73">
        <v>39168</v>
      </c>
      <c r="T3030" s="72">
        <v>3.9870000000000001</v>
      </c>
      <c r="U3030" s="73">
        <v>39476</v>
      </c>
      <c r="V3030" s="72">
        <v>2.3199999999999998</v>
      </c>
      <c r="W3030" s="73">
        <v>39786</v>
      </c>
      <c r="X3030" s="72">
        <v>1.7170000000000001</v>
      </c>
    </row>
    <row r="3031" spans="4:24">
      <c r="D3031" s="83" t="e">
        <f t="shared" si="47"/>
        <v>#DIV/0!</v>
      </c>
      <c r="E3031" s="72">
        <f>ROW()</f>
        <v>3031</v>
      </c>
      <c r="K3031" s="73">
        <v>39161</v>
      </c>
      <c r="L3031" s="72">
        <v>3.92</v>
      </c>
      <c r="M3031" s="73">
        <v>39156</v>
      </c>
      <c r="N3031" s="72">
        <v>3.9609999999999999</v>
      </c>
      <c r="O3031" s="73">
        <v>39161</v>
      </c>
      <c r="P3031" s="72">
        <v>4</v>
      </c>
      <c r="S3031" s="73">
        <v>39169</v>
      </c>
      <c r="T3031" s="72">
        <v>3.98</v>
      </c>
      <c r="U3031" s="73">
        <v>39477</v>
      </c>
      <c r="V3031" s="72">
        <v>2.4220000000000002</v>
      </c>
      <c r="W3031" s="73">
        <v>39787</v>
      </c>
      <c r="X3031" s="72">
        <v>1.7829999999999999</v>
      </c>
    </row>
    <row r="3032" spans="4:24">
      <c r="D3032" s="83" t="e">
        <f t="shared" si="47"/>
        <v>#DIV/0!</v>
      </c>
      <c r="E3032" s="72">
        <f>ROW()</f>
        <v>3032</v>
      </c>
      <c r="K3032" s="73">
        <v>39162</v>
      </c>
      <c r="L3032" s="72">
        <v>3.89</v>
      </c>
      <c r="M3032" s="73">
        <v>39157</v>
      </c>
      <c r="N3032" s="72">
        <v>3.8940000000000001</v>
      </c>
      <c r="O3032" s="73">
        <v>39162</v>
      </c>
      <c r="P3032" s="72">
        <v>3.9710000000000001</v>
      </c>
      <c r="S3032" s="73">
        <v>39170</v>
      </c>
      <c r="T3032" s="72">
        <v>4.0119999999999996</v>
      </c>
      <c r="U3032" s="73">
        <v>39478</v>
      </c>
      <c r="V3032" s="72">
        <v>2.3959999999999999</v>
      </c>
      <c r="W3032" s="73">
        <v>39790</v>
      </c>
      <c r="X3032" s="72">
        <v>1.8540000000000001</v>
      </c>
    </row>
    <row r="3033" spans="4:24">
      <c r="D3033" s="83" t="e">
        <f t="shared" si="47"/>
        <v>#DIV/0!</v>
      </c>
      <c r="E3033" s="72">
        <f>ROW()</f>
        <v>3033</v>
      </c>
      <c r="K3033" s="73">
        <v>39163</v>
      </c>
      <c r="L3033" s="72">
        <v>3.76</v>
      </c>
      <c r="M3033" s="73">
        <v>39160</v>
      </c>
      <c r="N3033" s="72">
        <v>3.91</v>
      </c>
      <c r="O3033" s="73">
        <v>39163</v>
      </c>
      <c r="P3033" s="72">
        <v>3.8369999999999997</v>
      </c>
      <c r="S3033" s="73">
        <v>39171</v>
      </c>
      <c r="T3033" s="72">
        <v>4.03</v>
      </c>
      <c r="U3033" s="73">
        <v>39479</v>
      </c>
      <c r="V3033" s="72">
        <v>2.34</v>
      </c>
      <c r="W3033" s="73">
        <v>39791</v>
      </c>
      <c r="X3033" s="72">
        <v>1.802</v>
      </c>
    </row>
    <row r="3034" spans="4:24">
      <c r="D3034" s="83" t="e">
        <f t="shared" si="47"/>
        <v>#DIV/0!</v>
      </c>
      <c r="E3034" s="72">
        <f>ROW()</f>
        <v>3034</v>
      </c>
      <c r="K3034" s="73">
        <v>39164</v>
      </c>
      <c r="L3034" s="72">
        <v>3.74</v>
      </c>
      <c r="M3034" s="73">
        <v>39161</v>
      </c>
      <c r="N3034" s="72">
        <v>3.9489999999999998</v>
      </c>
      <c r="O3034" s="73">
        <v>39164</v>
      </c>
      <c r="P3034" s="72">
        <v>3.859</v>
      </c>
      <c r="S3034" s="73">
        <v>39174</v>
      </c>
      <c r="T3034" s="72">
        <v>4.0049999999999999</v>
      </c>
      <c r="U3034" s="73">
        <v>39482</v>
      </c>
      <c r="V3034" s="72">
        <v>2.3220000000000001</v>
      </c>
      <c r="W3034" s="73">
        <v>39792</v>
      </c>
      <c r="X3034" s="72">
        <v>1.6579999999999999</v>
      </c>
    </row>
    <row r="3035" spans="4:24">
      <c r="D3035" s="83" t="e">
        <f t="shared" si="47"/>
        <v>#DIV/0!</v>
      </c>
      <c r="E3035" s="72">
        <f>ROW()</f>
        <v>3035</v>
      </c>
      <c r="K3035" s="73">
        <v>39167</v>
      </c>
      <c r="L3035" s="72">
        <v>3.74</v>
      </c>
      <c r="M3035" s="73">
        <v>39162</v>
      </c>
      <c r="N3035" s="72">
        <v>3.915</v>
      </c>
      <c r="O3035" s="73">
        <v>39167</v>
      </c>
      <c r="P3035" s="72">
        <v>3.8559999999999999</v>
      </c>
      <c r="S3035" s="73">
        <v>39175</v>
      </c>
      <c r="T3035" s="72">
        <v>4.0049999999999999</v>
      </c>
      <c r="U3035" s="73">
        <v>39483</v>
      </c>
      <c r="V3035" s="72">
        <v>2.3250000000000002</v>
      </c>
      <c r="W3035" s="73">
        <v>39793</v>
      </c>
      <c r="X3035" s="72">
        <v>1.617</v>
      </c>
    </row>
    <row r="3036" spans="4:24">
      <c r="D3036" s="83" t="e">
        <f t="shared" si="47"/>
        <v>#DIV/0!</v>
      </c>
      <c r="E3036" s="72">
        <f>ROW()</f>
        <v>3036</v>
      </c>
      <c r="K3036" s="73">
        <v>39168</v>
      </c>
      <c r="L3036" s="72">
        <v>3.76</v>
      </c>
      <c r="M3036" s="73">
        <v>39163</v>
      </c>
      <c r="N3036" s="72">
        <v>3.7810000000000001</v>
      </c>
      <c r="O3036" s="73">
        <v>39168</v>
      </c>
      <c r="P3036" s="72">
        <v>3.879</v>
      </c>
      <c r="S3036" s="73">
        <v>39176</v>
      </c>
      <c r="T3036" s="72">
        <v>4.0090000000000003</v>
      </c>
      <c r="U3036" s="73">
        <v>39484</v>
      </c>
      <c r="V3036" s="72">
        <v>2.234</v>
      </c>
      <c r="W3036" s="73">
        <v>39794</v>
      </c>
      <c r="X3036" s="72">
        <v>1.5819999999999999</v>
      </c>
    </row>
    <row r="3037" spans="4:24">
      <c r="D3037" s="83" t="e">
        <f t="shared" si="47"/>
        <v>#DIV/0!</v>
      </c>
      <c r="E3037" s="72">
        <f>ROW()</f>
        <v>3037</v>
      </c>
      <c r="K3037" s="73">
        <v>39169</v>
      </c>
      <c r="L3037" s="72">
        <v>3.75</v>
      </c>
      <c r="M3037" s="73">
        <v>39164</v>
      </c>
      <c r="N3037" s="72">
        <v>3.798</v>
      </c>
      <c r="O3037" s="73">
        <v>39169</v>
      </c>
      <c r="P3037" s="72">
        <v>3.8609999999999998</v>
      </c>
      <c r="S3037" s="73">
        <v>39177</v>
      </c>
      <c r="T3037" s="72">
        <v>4.0090000000000003</v>
      </c>
      <c r="U3037" s="73">
        <v>39485</v>
      </c>
      <c r="V3037" s="72">
        <v>2.234</v>
      </c>
      <c r="W3037" s="73">
        <v>39797</v>
      </c>
      <c r="X3037" s="72">
        <v>1.556</v>
      </c>
    </row>
    <row r="3038" spans="4:24">
      <c r="D3038" s="83" t="e">
        <f t="shared" si="47"/>
        <v>#DIV/0!</v>
      </c>
      <c r="E3038" s="72">
        <f>ROW()</f>
        <v>3038</v>
      </c>
      <c r="K3038" s="73">
        <v>39170</v>
      </c>
      <c r="L3038" s="72">
        <v>3.76</v>
      </c>
      <c r="M3038" s="73">
        <v>39167</v>
      </c>
      <c r="N3038" s="72">
        <v>3.7800000000000002</v>
      </c>
      <c r="O3038" s="73">
        <v>39170</v>
      </c>
      <c r="P3038" s="72">
        <v>3.879</v>
      </c>
      <c r="S3038" s="73">
        <v>39178</v>
      </c>
      <c r="T3038" s="72">
        <v>4.0090000000000003</v>
      </c>
      <c r="U3038" s="73">
        <v>39486</v>
      </c>
      <c r="V3038" s="72">
        <v>2.234</v>
      </c>
      <c r="W3038" s="73">
        <v>39798</v>
      </c>
      <c r="X3038" s="72">
        <v>1.53</v>
      </c>
    </row>
    <row r="3039" spans="4:24">
      <c r="D3039" s="83" t="e">
        <f t="shared" si="47"/>
        <v>#DIV/0!</v>
      </c>
      <c r="E3039" s="72">
        <f>ROW()</f>
        <v>3039</v>
      </c>
      <c r="K3039" s="73">
        <v>39171</v>
      </c>
      <c r="L3039" s="72">
        <v>3.76</v>
      </c>
      <c r="M3039" s="73">
        <v>39168</v>
      </c>
      <c r="N3039" s="72">
        <v>3.8129999999999997</v>
      </c>
      <c r="O3039" s="73">
        <v>39171</v>
      </c>
      <c r="P3039" s="72">
        <v>3.8980000000000001</v>
      </c>
      <c r="S3039" s="73">
        <v>39181</v>
      </c>
      <c r="T3039" s="72">
        <v>4.0090000000000003</v>
      </c>
      <c r="U3039" s="73">
        <v>39489</v>
      </c>
      <c r="V3039" s="72">
        <v>2.2789999999999999</v>
      </c>
      <c r="W3039" s="73">
        <v>39799</v>
      </c>
      <c r="X3039" s="72">
        <v>1.3479999999999999</v>
      </c>
    </row>
    <row r="3040" spans="4:24">
      <c r="D3040" s="83" t="e">
        <f t="shared" si="47"/>
        <v>#DIV/0!</v>
      </c>
      <c r="E3040" s="72">
        <f>ROW()</f>
        <v>3040</v>
      </c>
      <c r="K3040" s="73">
        <v>39174</v>
      </c>
      <c r="L3040" s="72">
        <v>3.74</v>
      </c>
      <c r="M3040" s="73">
        <v>39169</v>
      </c>
      <c r="N3040" s="72">
        <v>3.79</v>
      </c>
      <c r="O3040" s="73">
        <v>39174</v>
      </c>
      <c r="P3040" s="72">
        <v>3.8689999999999998</v>
      </c>
      <c r="S3040" s="73">
        <v>39182</v>
      </c>
      <c r="T3040" s="72">
        <v>4.0620000000000003</v>
      </c>
      <c r="U3040" s="73">
        <v>39490</v>
      </c>
      <c r="V3040" s="72">
        <v>2.33</v>
      </c>
      <c r="W3040" s="73">
        <v>39800</v>
      </c>
      <c r="X3040" s="72">
        <v>1.34</v>
      </c>
    </row>
    <row r="3041" spans="4:24">
      <c r="D3041" s="83" t="e">
        <f t="shared" si="47"/>
        <v>#DIV/0!</v>
      </c>
      <c r="E3041" s="72">
        <f>ROW()</f>
        <v>3041</v>
      </c>
      <c r="K3041" s="73">
        <v>39175</v>
      </c>
      <c r="L3041" s="72">
        <v>3.73</v>
      </c>
      <c r="M3041" s="73">
        <v>39170</v>
      </c>
      <c r="N3041" s="72">
        <v>3.8120000000000003</v>
      </c>
      <c r="O3041" s="73">
        <v>39175</v>
      </c>
      <c r="P3041" s="72">
        <v>3.8620000000000001</v>
      </c>
      <c r="S3041" s="73">
        <v>39183</v>
      </c>
      <c r="T3041" s="72">
        <v>4.0460000000000003</v>
      </c>
      <c r="U3041" s="73">
        <v>39491</v>
      </c>
      <c r="V3041" s="72">
        <v>2.4039999999999999</v>
      </c>
      <c r="W3041" s="73">
        <v>39801</v>
      </c>
      <c r="X3041" s="72">
        <v>1.3080000000000001</v>
      </c>
    </row>
    <row r="3042" spans="4:24">
      <c r="D3042" s="83" t="e">
        <f t="shared" si="47"/>
        <v>#DIV/0!</v>
      </c>
      <c r="E3042" s="72">
        <f>ROW()</f>
        <v>3042</v>
      </c>
      <c r="K3042" s="73">
        <v>39176</v>
      </c>
      <c r="L3042" s="72">
        <v>3.73</v>
      </c>
      <c r="M3042" s="73">
        <v>39171</v>
      </c>
      <c r="N3042" s="72">
        <v>3.823</v>
      </c>
      <c r="O3042" s="73">
        <v>39176</v>
      </c>
      <c r="P3042" s="72">
        <v>3.8730000000000002</v>
      </c>
      <c r="S3042" s="73">
        <v>39184</v>
      </c>
      <c r="T3042" s="72">
        <v>4.0679999999999996</v>
      </c>
      <c r="U3042" s="73">
        <v>39492</v>
      </c>
      <c r="V3042" s="72">
        <v>2.42</v>
      </c>
      <c r="W3042" s="73">
        <v>39804</v>
      </c>
      <c r="X3042" s="72">
        <v>1.3169999999999999</v>
      </c>
    </row>
    <row r="3043" spans="4:24">
      <c r="D3043" s="83" t="e">
        <f t="shared" si="47"/>
        <v>#DIV/0!</v>
      </c>
      <c r="E3043" s="72">
        <f>ROW()</f>
        <v>3043</v>
      </c>
      <c r="K3043" s="73">
        <v>39177</v>
      </c>
      <c r="L3043" s="72">
        <v>3.73</v>
      </c>
      <c r="M3043" s="73">
        <v>39174</v>
      </c>
      <c r="N3043" s="72">
        <v>3.794</v>
      </c>
      <c r="O3043" s="73">
        <v>39177</v>
      </c>
      <c r="P3043" s="72">
        <v>3.8730000000000002</v>
      </c>
      <c r="S3043" s="73">
        <v>39185</v>
      </c>
      <c r="T3043" s="72">
        <v>4.1100000000000003</v>
      </c>
      <c r="U3043" s="73">
        <v>39493</v>
      </c>
      <c r="V3043" s="72">
        <v>2.5550000000000002</v>
      </c>
      <c r="W3043" s="73">
        <v>39805</v>
      </c>
      <c r="X3043" s="72">
        <v>1.2949999999999999</v>
      </c>
    </row>
    <row r="3044" spans="4:24">
      <c r="D3044" s="83" t="e">
        <f t="shared" si="47"/>
        <v>#DIV/0!</v>
      </c>
      <c r="E3044" s="72">
        <f>ROW()</f>
        <v>3044</v>
      </c>
      <c r="K3044" s="73">
        <v>39178</v>
      </c>
      <c r="L3044" s="72">
        <v>3.73</v>
      </c>
      <c r="M3044" s="73">
        <v>39175</v>
      </c>
      <c r="N3044" s="72">
        <v>3.7930000000000001</v>
      </c>
      <c r="O3044" s="73">
        <v>39178</v>
      </c>
      <c r="P3044" s="72">
        <v>3.8730000000000002</v>
      </c>
      <c r="S3044" s="73">
        <v>39188</v>
      </c>
      <c r="T3044" s="72">
        <v>4.1379999999999999</v>
      </c>
      <c r="U3044" s="73">
        <v>39496</v>
      </c>
      <c r="V3044" s="72">
        <v>2.5609999999999999</v>
      </c>
      <c r="W3044" s="73">
        <v>39806</v>
      </c>
      <c r="X3044" s="72">
        <v>1.268</v>
      </c>
    </row>
    <row r="3045" spans="4:24">
      <c r="D3045" s="83" t="e">
        <f t="shared" si="47"/>
        <v>#DIV/0!</v>
      </c>
      <c r="E3045" s="72">
        <f>ROW()</f>
        <v>3045</v>
      </c>
      <c r="K3045" s="73">
        <v>39181</v>
      </c>
      <c r="L3045" s="72">
        <v>3.73</v>
      </c>
      <c r="M3045" s="73">
        <v>39176</v>
      </c>
      <c r="N3045" s="72">
        <v>3.8040000000000003</v>
      </c>
      <c r="O3045" s="73">
        <v>39181</v>
      </c>
      <c r="P3045" s="72">
        <v>3.8730000000000002</v>
      </c>
      <c r="S3045" s="73">
        <v>39189</v>
      </c>
      <c r="T3045" s="72">
        <v>4.1210000000000004</v>
      </c>
      <c r="U3045" s="73">
        <v>39497</v>
      </c>
      <c r="V3045" s="72">
        <v>2.62</v>
      </c>
      <c r="W3045" s="73">
        <v>39807</v>
      </c>
      <c r="X3045" s="72">
        <v>1.268</v>
      </c>
    </row>
    <row r="3046" spans="4:24">
      <c r="D3046" s="83" t="e">
        <f t="shared" si="47"/>
        <v>#DIV/0!</v>
      </c>
      <c r="E3046" s="72">
        <f>ROW()</f>
        <v>3046</v>
      </c>
      <c r="K3046" s="73">
        <v>39182</v>
      </c>
      <c r="L3046" s="72">
        <v>3.77</v>
      </c>
      <c r="M3046" s="73">
        <v>39177</v>
      </c>
      <c r="N3046" s="72">
        <v>3.8040000000000003</v>
      </c>
      <c r="O3046" s="73">
        <v>39182</v>
      </c>
      <c r="P3046" s="72">
        <v>3.9379999999999997</v>
      </c>
      <c r="S3046" s="73">
        <v>39190</v>
      </c>
      <c r="T3046" s="72">
        <v>4.0819999999999999</v>
      </c>
      <c r="U3046" s="73">
        <v>39498</v>
      </c>
      <c r="V3046" s="72">
        <v>2.7909999999999999</v>
      </c>
      <c r="W3046" s="73">
        <v>39808</v>
      </c>
      <c r="X3046" s="72">
        <v>1.268</v>
      </c>
    </row>
    <row r="3047" spans="4:24">
      <c r="D3047" s="83" t="e">
        <f t="shared" si="47"/>
        <v>#DIV/0!</v>
      </c>
      <c r="E3047" s="72">
        <f>ROW()</f>
        <v>3047</v>
      </c>
      <c r="K3047" s="73">
        <v>39183</v>
      </c>
      <c r="L3047" s="72">
        <v>3.75</v>
      </c>
      <c r="M3047" s="73">
        <v>39178</v>
      </c>
      <c r="N3047" s="72">
        <v>3.8040000000000003</v>
      </c>
      <c r="O3047" s="73">
        <v>39183</v>
      </c>
      <c r="P3047" s="72">
        <v>3.92</v>
      </c>
      <c r="S3047" s="73">
        <v>39191</v>
      </c>
      <c r="T3047" s="72">
        <v>4.0449999999999999</v>
      </c>
      <c r="U3047" s="73">
        <v>39499</v>
      </c>
      <c r="V3047" s="72">
        <v>2.8460000000000001</v>
      </c>
      <c r="W3047" s="73">
        <v>39811</v>
      </c>
      <c r="X3047" s="72">
        <v>1.256</v>
      </c>
    </row>
    <row r="3048" spans="4:24">
      <c r="D3048" s="83" t="e">
        <f t="shared" si="47"/>
        <v>#DIV/0!</v>
      </c>
      <c r="E3048" s="72">
        <f>ROW()</f>
        <v>3048</v>
      </c>
      <c r="K3048" s="73">
        <v>39184</v>
      </c>
      <c r="L3048" s="72">
        <v>3.82</v>
      </c>
      <c r="M3048" s="73">
        <v>39181</v>
      </c>
      <c r="N3048" s="72">
        <v>3.8040000000000003</v>
      </c>
      <c r="O3048" s="73">
        <v>39184</v>
      </c>
      <c r="P3048" s="72">
        <v>3.9420000000000002</v>
      </c>
      <c r="S3048" s="73">
        <v>39192</v>
      </c>
      <c r="T3048" s="72">
        <v>4.0519999999999996</v>
      </c>
      <c r="U3048" s="73">
        <v>39500</v>
      </c>
      <c r="V3048" s="72">
        <v>2.7509999999999999</v>
      </c>
      <c r="W3048" s="73">
        <v>39812</v>
      </c>
      <c r="X3048" s="72">
        <v>1.208</v>
      </c>
    </row>
    <row r="3049" spans="4:24">
      <c r="D3049" s="83" t="e">
        <f t="shared" si="47"/>
        <v>#DIV/0!</v>
      </c>
      <c r="E3049" s="72">
        <f>ROW()</f>
        <v>3049</v>
      </c>
      <c r="K3049" s="73">
        <v>39185</v>
      </c>
      <c r="L3049" s="72">
        <v>3.85</v>
      </c>
      <c r="M3049" s="73">
        <v>39182</v>
      </c>
      <c r="N3049" s="72">
        <v>3.8650000000000002</v>
      </c>
      <c r="O3049" s="73">
        <v>39185</v>
      </c>
      <c r="P3049" s="72">
        <v>3.9950000000000001</v>
      </c>
      <c r="S3049" s="73">
        <v>39195</v>
      </c>
      <c r="T3049" s="72">
        <v>4.0679999999999996</v>
      </c>
      <c r="U3049" s="73">
        <v>39503</v>
      </c>
      <c r="V3049" s="72">
        <v>2.8580000000000001</v>
      </c>
      <c r="W3049" s="73">
        <v>39813</v>
      </c>
      <c r="X3049" s="72">
        <v>1.1910000000000001</v>
      </c>
    </row>
    <row r="3050" spans="4:24">
      <c r="D3050" s="83" t="e">
        <f t="shared" si="47"/>
        <v>#DIV/0!</v>
      </c>
      <c r="E3050" s="72">
        <f>ROW()</f>
        <v>3050</v>
      </c>
      <c r="K3050" s="73">
        <v>39188</v>
      </c>
      <c r="L3050" s="72">
        <v>3.88</v>
      </c>
      <c r="M3050" s="73">
        <v>39183</v>
      </c>
      <c r="N3050" s="72">
        <v>3.8359999999999999</v>
      </c>
      <c r="O3050" s="73">
        <v>39188</v>
      </c>
      <c r="P3050" s="72">
        <v>4.0330000000000004</v>
      </c>
      <c r="S3050" s="73">
        <v>39196</v>
      </c>
      <c r="T3050" s="72">
        <v>3.99</v>
      </c>
      <c r="U3050" s="73">
        <v>39504</v>
      </c>
      <c r="V3050" s="72">
        <v>2.919</v>
      </c>
      <c r="W3050" s="73">
        <v>39814</v>
      </c>
      <c r="X3050" s="72">
        <v>1.1910000000000001</v>
      </c>
    </row>
    <row r="3051" spans="4:24">
      <c r="D3051" s="83" t="e">
        <f t="shared" si="47"/>
        <v>#DIV/0!</v>
      </c>
      <c r="E3051" s="72">
        <f>ROW()</f>
        <v>3051</v>
      </c>
      <c r="K3051" s="73">
        <v>39189</v>
      </c>
      <c r="L3051" s="72">
        <v>3.89</v>
      </c>
      <c r="M3051" s="73">
        <v>39184</v>
      </c>
      <c r="N3051" s="72">
        <v>3.8759999999999999</v>
      </c>
      <c r="O3051" s="73">
        <v>39189</v>
      </c>
      <c r="P3051" s="72">
        <v>4.0229999999999997</v>
      </c>
      <c r="S3051" s="73">
        <v>39197</v>
      </c>
      <c r="T3051" s="72">
        <v>3.976</v>
      </c>
      <c r="U3051" s="73">
        <v>39505</v>
      </c>
      <c r="V3051" s="72">
        <v>2.8460000000000001</v>
      </c>
      <c r="W3051" s="73">
        <v>39815</v>
      </c>
      <c r="X3051" s="72">
        <v>1.2290000000000001</v>
      </c>
    </row>
    <row r="3052" spans="4:24">
      <c r="D3052" s="83" t="e">
        <f t="shared" si="47"/>
        <v>#DIV/0!</v>
      </c>
      <c r="E3052" s="72">
        <f>ROW()</f>
        <v>3052</v>
      </c>
      <c r="K3052" s="73">
        <v>39190</v>
      </c>
      <c r="L3052" s="72">
        <v>3.89</v>
      </c>
      <c r="M3052" s="73">
        <v>39185</v>
      </c>
      <c r="N3052" s="72">
        <v>3.9340000000000002</v>
      </c>
      <c r="O3052" s="73">
        <v>39190</v>
      </c>
      <c r="P3052" s="72">
        <v>3.9929999999999999</v>
      </c>
      <c r="S3052" s="73">
        <v>39198</v>
      </c>
      <c r="T3052" s="72">
        <v>4.0430000000000001</v>
      </c>
      <c r="U3052" s="73">
        <v>39506</v>
      </c>
      <c r="V3052" s="72">
        <v>2.7279999999999998</v>
      </c>
      <c r="W3052" s="73">
        <v>39818</v>
      </c>
      <c r="X3052" s="72">
        <v>1.292</v>
      </c>
    </row>
    <row r="3053" spans="4:24">
      <c r="D3053" s="83" t="e">
        <f t="shared" si="47"/>
        <v>#DIV/0!</v>
      </c>
      <c r="E3053" s="72">
        <f>ROW()</f>
        <v>3053</v>
      </c>
      <c r="K3053" s="73">
        <v>39191</v>
      </c>
      <c r="L3053" s="72">
        <v>3.86</v>
      </c>
      <c r="M3053" s="73">
        <v>39188</v>
      </c>
      <c r="N3053" s="72">
        <v>3.968</v>
      </c>
      <c r="O3053" s="73">
        <v>39191</v>
      </c>
      <c r="P3053" s="72">
        <v>3.9409999999999998</v>
      </c>
      <c r="S3053" s="73">
        <v>39199</v>
      </c>
      <c r="T3053" s="72">
        <v>4.1139999999999999</v>
      </c>
      <c r="U3053" s="73">
        <v>39507</v>
      </c>
      <c r="V3053" s="72">
        <v>2.5419999999999998</v>
      </c>
      <c r="W3053" s="73">
        <v>39819</v>
      </c>
      <c r="X3053" s="72">
        <v>1.361</v>
      </c>
    </row>
    <row r="3054" spans="4:24">
      <c r="D3054" s="83" t="e">
        <f t="shared" si="47"/>
        <v>#DIV/0!</v>
      </c>
      <c r="E3054" s="72">
        <f>ROW()</f>
        <v>3054</v>
      </c>
      <c r="K3054" s="73">
        <v>39192</v>
      </c>
      <c r="L3054" s="72">
        <v>3.86</v>
      </c>
      <c r="M3054" s="73">
        <v>39189</v>
      </c>
      <c r="N3054" s="72">
        <v>3.968</v>
      </c>
      <c r="O3054" s="73">
        <v>39192</v>
      </c>
      <c r="P3054" s="72">
        <v>3.9409999999999998</v>
      </c>
      <c r="S3054" s="73">
        <v>39202</v>
      </c>
      <c r="T3054" s="72">
        <v>4.1070000000000002</v>
      </c>
      <c r="U3054" s="73">
        <v>39510</v>
      </c>
      <c r="V3054" s="72">
        <v>2.4009999999999998</v>
      </c>
      <c r="W3054" s="73">
        <v>39820</v>
      </c>
      <c r="X3054" s="72">
        <v>1.4350000000000001</v>
      </c>
    </row>
    <row r="3055" spans="4:24">
      <c r="D3055" s="83" t="e">
        <f t="shared" si="47"/>
        <v>#DIV/0!</v>
      </c>
      <c r="E3055" s="72">
        <f>ROW()</f>
        <v>3055</v>
      </c>
      <c r="K3055" s="73">
        <v>39195</v>
      </c>
      <c r="L3055" s="72">
        <v>3.86</v>
      </c>
      <c r="M3055" s="73">
        <v>39190</v>
      </c>
      <c r="N3055" s="72">
        <v>3.9379999999999997</v>
      </c>
      <c r="O3055" s="73">
        <v>39195</v>
      </c>
      <c r="P3055" s="72">
        <v>3.95</v>
      </c>
      <c r="S3055" s="73">
        <v>39203</v>
      </c>
      <c r="T3055" s="72">
        <v>4.1070000000000002</v>
      </c>
      <c r="U3055" s="73">
        <v>39511</v>
      </c>
      <c r="V3055" s="72">
        <v>2.4460000000000002</v>
      </c>
      <c r="W3055" s="73">
        <v>39821</v>
      </c>
      <c r="X3055" s="72">
        <v>1.4020000000000001</v>
      </c>
    </row>
    <row r="3056" spans="4:24">
      <c r="D3056" s="83" t="e">
        <f t="shared" si="47"/>
        <v>#DIV/0!</v>
      </c>
      <c r="E3056" s="72">
        <f>ROW()</f>
        <v>3056</v>
      </c>
      <c r="K3056" s="73">
        <v>39196</v>
      </c>
      <c r="L3056" s="72">
        <v>3.79</v>
      </c>
      <c r="M3056" s="73">
        <v>39191</v>
      </c>
      <c r="N3056" s="72">
        <v>3.8860000000000001</v>
      </c>
      <c r="O3056" s="73">
        <v>39196</v>
      </c>
      <c r="P3056" s="72">
        <v>3.8639999999999999</v>
      </c>
      <c r="S3056" s="73">
        <v>39204</v>
      </c>
      <c r="T3056" s="72">
        <v>4.0540000000000003</v>
      </c>
      <c r="U3056" s="73">
        <v>39512</v>
      </c>
      <c r="V3056" s="72">
        <v>2.4359999999999999</v>
      </c>
      <c r="W3056" s="73">
        <v>39822</v>
      </c>
      <c r="X3056" s="72">
        <v>1.304</v>
      </c>
    </row>
    <row r="3057" spans="4:24">
      <c r="D3057" s="83" t="e">
        <f t="shared" si="47"/>
        <v>#DIV/0!</v>
      </c>
      <c r="E3057" s="72">
        <f>ROW()</f>
        <v>3057</v>
      </c>
      <c r="K3057" s="73">
        <v>39197</v>
      </c>
      <c r="L3057" s="72">
        <v>3.79</v>
      </c>
      <c r="M3057" s="73">
        <v>39192</v>
      </c>
      <c r="N3057" s="72">
        <v>3.8860000000000001</v>
      </c>
      <c r="O3057" s="73">
        <v>39197</v>
      </c>
      <c r="P3057" s="72">
        <v>3.86</v>
      </c>
      <c r="S3057" s="73">
        <v>39205</v>
      </c>
      <c r="T3057" s="72">
        <v>4.0979999999999999</v>
      </c>
      <c r="U3057" s="73">
        <v>39513</v>
      </c>
      <c r="V3057" s="72">
        <v>2.5019999999999998</v>
      </c>
      <c r="W3057" s="73">
        <v>39825</v>
      </c>
      <c r="X3057" s="72">
        <v>1.2789999999999999</v>
      </c>
    </row>
    <row r="3058" spans="4:24">
      <c r="D3058" s="83" t="e">
        <f t="shared" si="47"/>
        <v>#DIV/0!</v>
      </c>
      <c r="E3058" s="72">
        <f>ROW()</f>
        <v>3058</v>
      </c>
      <c r="K3058" s="73">
        <v>39198</v>
      </c>
      <c r="L3058" s="72">
        <v>3.85</v>
      </c>
      <c r="M3058" s="73">
        <v>39195</v>
      </c>
      <c r="N3058" s="72">
        <v>3.8970000000000002</v>
      </c>
      <c r="O3058" s="73">
        <v>39198</v>
      </c>
      <c r="P3058" s="72">
        <v>3.9239999999999999</v>
      </c>
      <c r="S3058" s="73">
        <v>39206</v>
      </c>
      <c r="T3058" s="72">
        <v>4.1399999999999997</v>
      </c>
      <c r="U3058" s="73">
        <v>39514</v>
      </c>
      <c r="V3058" s="72">
        <v>2.407</v>
      </c>
      <c r="W3058" s="73">
        <v>39826</v>
      </c>
      <c r="X3058" s="72">
        <v>1.248</v>
      </c>
    </row>
    <row r="3059" spans="4:24">
      <c r="D3059" s="83" t="e">
        <f t="shared" si="47"/>
        <v>#DIV/0!</v>
      </c>
      <c r="E3059" s="72">
        <f>ROW()</f>
        <v>3059</v>
      </c>
      <c r="K3059" s="73">
        <v>39199</v>
      </c>
      <c r="L3059" s="72">
        <v>3.91</v>
      </c>
      <c r="M3059" s="73">
        <v>39196</v>
      </c>
      <c r="N3059" s="72">
        <v>3.8090000000000002</v>
      </c>
      <c r="O3059" s="73">
        <v>39199</v>
      </c>
      <c r="P3059" s="72">
        <v>4</v>
      </c>
      <c r="S3059" s="73">
        <v>39209</v>
      </c>
      <c r="T3059" s="72">
        <v>4.1029999999999998</v>
      </c>
      <c r="U3059" s="73">
        <v>39517</v>
      </c>
      <c r="V3059" s="72">
        <v>2.3330000000000002</v>
      </c>
      <c r="W3059" s="73">
        <v>39827</v>
      </c>
      <c r="X3059" s="72">
        <v>1.296</v>
      </c>
    </row>
    <row r="3060" spans="4:24">
      <c r="D3060" s="83" t="e">
        <f t="shared" si="47"/>
        <v>#DIV/0!</v>
      </c>
      <c r="E3060" s="72">
        <f>ROW()</f>
        <v>3060</v>
      </c>
      <c r="K3060" s="73">
        <v>39202</v>
      </c>
      <c r="L3060" s="72">
        <v>3.91</v>
      </c>
      <c r="M3060" s="73">
        <v>39197</v>
      </c>
      <c r="N3060" s="72">
        <v>3.8029999999999999</v>
      </c>
      <c r="O3060" s="73">
        <v>39202</v>
      </c>
      <c r="P3060" s="72">
        <v>3.9939999999999998</v>
      </c>
      <c r="S3060" s="73">
        <v>39210</v>
      </c>
      <c r="T3060" s="72">
        <v>4.0839999999999996</v>
      </c>
      <c r="U3060" s="73">
        <v>39518</v>
      </c>
      <c r="V3060" s="72">
        <v>2.2879999999999998</v>
      </c>
      <c r="W3060" s="73">
        <v>39828</v>
      </c>
      <c r="X3060" s="72">
        <v>1.2570000000000001</v>
      </c>
    </row>
    <row r="3061" spans="4:24">
      <c r="D3061" s="83" t="e">
        <f t="shared" si="47"/>
        <v>#DIV/0!</v>
      </c>
      <c r="E3061" s="72">
        <f>ROW()</f>
        <v>3061</v>
      </c>
      <c r="K3061" s="73">
        <v>39203</v>
      </c>
      <c r="L3061" s="72">
        <v>3.91</v>
      </c>
      <c r="M3061" s="73">
        <v>39198</v>
      </c>
      <c r="N3061" s="72">
        <v>3.867</v>
      </c>
      <c r="O3061" s="73">
        <v>39203</v>
      </c>
      <c r="P3061" s="72">
        <v>3.9939999999999998</v>
      </c>
      <c r="S3061" s="73">
        <v>39211</v>
      </c>
      <c r="T3061" s="72">
        <v>4.0750000000000002</v>
      </c>
      <c r="U3061" s="73">
        <v>39519</v>
      </c>
      <c r="V3061" s="72">
        <v>2.3359999999999999</v>
      </c>
      <c r="W3061" s="73">
        <v>39829</v>
      </c>
      <c r="X3061" s="72">
        <v>1.3599999999999999</v>
      </c>
    </row>
    <row r="3062" spans="4:24">
      <c r="D3062" s="83" t="e">
        <f t="shared" si="47"/>
        <v>#DIV/0!</v>
      </c>
      <c r="E3062" s="72">
        <f>ROW()</f>
        <v>3062</v>
      </c>
      <c r="K3062" s="73">
        <v>39204</v>
      </c>
      <c r="L3062" s="72">
        <v>3.89</v>
      </c>
      <c r="M3062" s="73">
        <v>39199</v>
      </c>
      <c r="N3062" s="72">
        <v>3.9430000000000001</v>
      </c>
      <c r="O3062" s="73">
        <v>39204</v>
      </c>
      <c r="P3062" s="72">
        <v>3.9449999999999998</v>
      </c>
      <c r="S3062" s="73">
        <v>39212</v>
      </c>
      <c r="T3062" s="72">
        <v>4.0999999999999996</v>
      </c>
      <c r="U3062" s="73">
        <v>39520</v>
      </c>
      <c r="V3062" s="72">
        <v>2.2429999999999999</v>
      </c>
      <c r="W3062" s="73">
        <v>39832</v>
      </c>
      <c r="X3062" s="72">
        <v>1.327</v>
      </c>
    </row>
    <row r="3063" spans="4:24">
      <c r="D3063" s="83" t="e">
        <f t="shared" si="47"/>
        <v>#DIV/0!</v>
      </c>
      <c r="E3063" s="72">
        <f>ROW()</f>
        <v>3063</v>
      </c>
      <c r="K3063" s="73">
        <v>39205</v>
      </c>
      <c r="L3063" s="72">
        <v>3.93</v>
      </c>
      <c r="M3063" s="73">
        <v>39202</v>
      </c>
      <c r="N3063" s="72">
        <v>3.9420000000000002</v>
      </c>
      <c r="O3063" s="73">
        <v>39205</v>
      </c>
      <c r="P3063" s="72">
        <v>3.9990000000000001</v>
      </c>
      <c r="S3063" s="73">
        <v>39213</v>
      </c>
      <c r="T3063" s="72">
        <v>4.0839999999999996</v>
      </c>
      <c r="U3063" s="73">
        <v>39521</v>
      </c>
      <c r="V3063" s="72">
        <v>2.2290000000000001</v>
      </c>
      <c r="W3063" s="73">
        <v>39833</v>
      </c>
      <c r="X3063" s="72">
        <v>1.35</v>
      </c>
    </row>
    <row r="3064" spans="4:24">
      <c r="D3064" s="83" t="e">
        <f t="shared" si="47"/>
        <v>#DIV/0!</v>
      </c>
      <c r="E3064" s="72">
        <f>ROW()</f>
        <v>3064</v>
      </c>
      <c r="K3064" s="73">
        <v>39206</v>
      </c>
      <c r="L3064" s="72">
        <v>3.9699999999999998</v>
      </c>
      <c r="M3064" s="73">
        <v>39203</v>
      </c>
      <c r="N3064" s="72">
        <v>3.9420000000000002</v>
      </c>
      <c r="O3064" s="73">
        <v>39206</v>
      </c>
      <c r="P3064" s="72">
        <v>4.0410000000000004</v>
      </c>
      <c r="S3064" s="73">
        <v>39216</v>
      </c>
      <c r="T3064" s="72">
        <v>4.0279999999999996</v>
      </c>
      <c r="U3064" s="73">
        <v>39524</v>
      </c>
      <c r="V3064" s="72">
        <v>2.048</v>
      </c>
      <c r="W3064" s="73">
        <v>39834</v>
      </c>
      <c r="X3064" s="72">
        <v>1.355</v>
      </c>
    </row>
    <row r="3065" spans="4:24">
      <c r="D3065" s="83" t="e">
        <f t="shared" si="47"/>
        <v>#DIV/0!</v>
      </c>
      <c r="E3065" s="72">
        <f>ROW()</f>
        <v>3065</v>
      </c>
      <c r="K3065" s="73">
        <v>39209</v>
      </c>
      <c r="L3065" s="72">
        <v>3.94</v>
      </c>
      <c r="M3065" s="73">
        <v>39204</v>
      </c>
      <c r="N3065" s="72">
        <v>3.9009999999999998</v>
      </c>
      <c r="O3065" s="73">
        <v>39209</v>
      </c>
      <c r="P3065" s="72">
        <v>4.0140000000000002</v>
      </c>
      <c r="S3065" s="73">
        <v>39217</v>
      </c>
      <c r="T3065" s="72">
        <v>4.016</v>
      </c>
      <c r="U3065" s="73">
        <v>39525</v>
      </c>
      <c r="V3065" s="72">
        <v>2.0630000000000002</v>
      </c>
      <c r="W3065" s="73">
        <v>39835</v>
      </c>
      <c r="X3065" s="72">
        <v>1.389</v>
      </c>
    </row>
    <row r="3066" spans="4:24">
      <c r="D3066" s="83" t="e">
        <f t="shared" si="47"/>
        <v>#DIV/0!</v>
      </c>
      <c r="E3066" s="72">
        <f>ROW()</f>
        <v>3066</v>
      </c>
      <c r="K3066" s="73">
        <v>39210</v>
      </c>
      <c r="L3066" s="72">
        <v>3.91</v>
      </c>
      <c r="M3066" s="73">
        <v>39205</v>
      </c>
      <c r="N3066" s="72">
        <v>3.948</v>
      </c>
      <c r="O3066" s="73">
        <v>39210</v>
      </c>
      <c r="P3066" s="72">
        <v>3.9929999999999999</v>
      </c>
      <c r="S3066" s="73">
        <v>39218</v>
      </c>
      <c r="T3066" s="72">
        <v>4.032</v>
      </c>
      <c r="U3066" s="73">
        <v>39526</v>
      </c>
      <c r="V3066" s="72">
        <v>2.1579999999999999</v>
      </c>
      <c r="W3066" s="73">
        <v>39836</v>
      </c>
      <c r="X3066" s="72">
        <v>1.4239999999999999</v>
      </c>
    </row>
    <row r="3067" spans="4:24">
      <c r="D3067" s="83" t="e">
        <f t="shared" si="47"/>
        <v>#DIV/0!</v>
      </c>
      <c r="E3067" s="72">
        <f>ROW()</f>
        <v>3067</v>
      </c>
      <c r="K3067" s="73">
        <v>39211</v>
      </c>
      <c r="L3067" s="72">
        <v>3.91</v>
      </c>
      <c r="M3067" s="73">
        <v>39206</v>
      </c>
      <c r="N3067" s="72">
        <v>4.0069999999999997</v>
      </c>
      <c r="O3067" s="73">
        <v>39211</v>
      </c>
      <c r="P3067" s="72">
        <v>3.9820000000000002</v>
      </c>
      <c r="S3067" s="73">
        <v>39219</v>
      </c>
      <c r="T3067" s="72">
        <v>4.0439999999999996</v>
      </c>
      <c r="U3067" s="73">
        <v>39527</v>
      </c>
      <c r="V3067" s="72">
        <v>2.0249999999999999</v>
      </c>
      <c r="W3067" s="73">
        <v>39839</v>
      </c>
      <c r="X3067" s="72">
        <v>1.4239999999999999</v>
      </c>
    </row>
    <row r="3068" spans="4:24">
      <c r="D3068" s="83" t="e">
        <f t="shared" si="47"/>
        <v>#DIV/0!</v>
      </c>
      <c r="E3068" s="72">
        <f>ROW()</f>
        <v>3068</v>
      </c>
      <c r="K3068" s="73">
        <v>39212</v>
      </c>
      <c r="L3068" s="72">
        <v>3.92</v>
      </c>
      <c r="M3068" s="73">
        <v>39209</v>
      </c>
      <c r="N3068" s="72">
        <v>3.9769999999999999</v>
      </c>
      <c r="O3068" s="73">
        <v>39212</v>
      </c>
      <c r="P3068" s="72">
        <v>4.0129999999999999</v>
      </c>
      <c r="S3068" s="73">
        <v>39220</v>
      </c>
      <c r="T3068" s="72">
        <v>4.1020000000000003</v>
      </c>
      <c r="U3068" s="73">
        <v>39528</v>
      </c>
      <c r="V3068" s="72">
        <v>2.0249999999999999</v>
      </c>
      <c r="W3068" s="73">
        <v>39840</v>
      </c>
      <c r="X3068" s="72">
        <v>1.4239999999999999</v>
      </c>
    </row>
    <row r="3069" spans="4:24">
      <c r="D3069" s="83" t="e">
        <f t="shared" si="47"/>
        <v>#DIV/0!</v>
      </c>
      <c r="E3069" s="72">
        <f>ROW()</f>
        <v>3069</v>
      </c>
      <c r="K3069" s="73">
        <v>39213</v>
      </c>
      <c r="L3069" s="72">
        <v>3.93</v>
      </c>
      <c r="M3069" s="73">
        <v>39210</v>
      </c>
      <c r="N3069" s="72">
        <v>3.9529999999999998</v>
      </c>
      <c r="O3069" s="73">
        <v>39213</v>
      </c>
      <c r="P3069" s="72">
        <v>4.0019999999999998</v>
      </c>
      <c r="S3069" s="73">
        <v>39223</v>
      </c>
      <c r="T3069" s="72">
        <v>4.1349999999999998</v>
      </c>
      <c r="U3069" s="73">
        <v>39531</v>
      </c>
      <c r="V3069" s="72">
        <v>2.0249999999999999</v>
      </c>
      <c r="W3069" s="73">
        <v>39841</v>
      </c>
      <c r="X3069" s="72">
        <v>1.4239999999999999</v>
      </c>
    </row>
    <row r="3070" spans="4:24">
      <c r="D3070" s="83" t="e">
        <f t="shared" si="47"/>
        <v>#DIV/0!</v>
      </c>
      <c r="E3070" s="72">
        <f>ROW()</f>
        <v>3070</v>
      </c>
      <c r="K3070" s="73">
        <v>39216</v>
      </c>
      <c r="L3070" s="72">
        <v>3.88</v>
      </c>
      <c r="M3070" s="73">
        <v>39211</v>
      </c>
      <c r="N3070" s="72">
        <v>3.9409999999999998</v>
      </c>
      <c r="O3070" s="73">
        <v>39216</v>
      </c>
      <c r="P3070" s="72">
        <v>3.9340000000000002</v>
      </c>
      <c r="S3070" s="73">
        <v>39224</v>
      </c>
      <c r="T3070" s="72">
        <v>4.1239999999999997</v>
      </c>
      <c r="U3070" s="73">
        <v>39532</v>
      </c>
      <c r="V3070" s="72">
        <v>2.1800000000000002</v>
      </c>
      <c r="W3070" s="73">
        <v>39842</v>
      </c>
      <c r="X3070" s="72">
        <v>1.4849999999999999</v>
      </c>
    </row>
    <row r="3071" spans="4:24">
      <c r="D3071" s="83" t="e">
        <f t="shared" si="47"/>
        <v>#DIV/0!</v>
      </c>
      <c r="E3071" s="72">
        <f>ROW()</f>
        <v>3071</v>
      </c>
      <c r="K3071" s="73">
        <v>39217</v>
      </c>
      <c r="L3071" s="72">
        <v>3.87</v>
      </c>
      <c r="M3071" s="73">
        <v>39212</v>
      </c>
      <c r="N3071" s="72">
        <v>3.9769999999999999</v>
      </c>
      <c r="O3071" s="73">
        <v>39217</v>
      </c>
      <c r="P3071" s="72">
        <v>3.923</v>
      </c>
      <c r="S3071" s="73">
        <v>39225</v>
      </c>
      <c r="T3071" s="72">
        <v>4.1589999999999998</v>
      </c>
      <c r="U3071" s="73">
        <v>39533</v>
      </c>
      <c r="V3071" s="72">
        <v>2.1760000000000002</v>
      </c>
      <c r="W3071" s="73">
        <v>39843</v>
      </c>
      <c r="X3071" s="72">
        <v>1.6360000000000001</v>
      </c>
    </row>
    <row r="3072" spans="4:24">
      <c r="D3072" s="83" t="e">
        <f t="shared" si="47"/>
        <v>#DIV/0!</v>
      </c>
      <c r="E3072" s="72">
        <f>ROW()</f>
        <v>3072</v>
      </c>
      <c r="K3072" s="73">
        <v>39218</v>
      </c>
      <c r="L3072" s="72">
        <v>3.88</v>
      </c>
      <c r="M3072" s="73">
        <v>39213</v>
      </c>
      <c r="N3072" s="72">
        <v>3.9649999999999999</v>
      </c>
      <c r="O3072" s="73">
        <v>39218</v>
      </c>
      <c r="P3072" s="72">
        <v>3.9379999999999997</v>
      </c>
      <c r="S3072" s="73">
        <v>39226</v>
      </c>
      <c r="T3072" s="72">
        <v>4.1589999999999998</v>
      </c>
      <c r="U3072" s="73">
        <v>39534</v>
      </c>
      <c r="V3072" s="72">
        <v>2.1960000000000002</v>
      </c>
      <c r="W3072" s="73">
        <v>39846</v>
      </c>
      <c r="X3072" s="72">
        <v>1.667</v>
      </c>
    </row>
    <row r="3073" spans="4:24">
      <c r="D3073" s="83" t="e">
        <f t="shared" si="47"/>
        <v>#DIV/0!</v>
      </c>
      <c r="E3073" s="72">
        <f>ROW()</f>
        <v>3073</v>
      </c>
      <c r="K3073" s="73">
        <v>39219</v>
      </c>
      <c r="L3073" s="72">
        <v>3.88</v>
      </c>
      <c r="M3073" s="73">
        <v>39216</v>
      </c>
      <c r="N3073" s="72">
        <v>3.8860000000000001</v>
      </c>
      <c r="O3073" s="73">
        <v>39219</v>
      </c>
      <c r="P3073" s="72">
        <v>3.9350000000000001</v>
      </c>
      <c r="S3073" s="73">
        <v>39227</v>
      </c>
      <c r="T3073" s="72">
        <v>4.2539999999999996</v>
      </c>
      <c r="U3073" s="73">
        <v>39535</v>
      </c>
      <c r="V3073" s="72">
        <v>2.2999999999999998</v>
      </c>
      <c r="W3073" s="73">
        <v>39847</v>
      </c>
      <c r="X3073" s="72">
        <v>1.681</v>
      </c>
    </row>
    <row r="3074" spans="4:24">
      <c r="D3074" s="83" t="e">
        <f t="shared" si="47"/>
        <v>#DIV/0!</v>
      </c>
      <c r="E3074" s="72">
        <f>ROW()</f>
        <v>3074</v>
      </c>
      <c r="K3074" s="73">
        <v>39220</v>
      </c>
      <c r="L3074" s="72">
        <v>3.94</v>
      </c>
      <c r="M3074" s="73">
        <v>39217</v>
      </c>
      <c r="N3074" s="72">
        <v>3.88</v>
      </c>
      <c r="O3074" s="73">
        <v>39220</v>
      </c>
      <c r="P3074" s="72">
        <v>3.9969999999999999</v>
      </c>
      <c r="S3074" s="73">
        <v>39230</v>
      </c>
      <c r="T3074" s="72">
        <v>4.3520000000000003</v>
      </c>
      <c r="U3074" s="73">
        <v>39538</v>
      </c>
      <c r="V3074" s="72">
        <v>2.3180000000000001</v>
      </c>
      <c r="W3074" s="73">
        <v>39848</v>
      </c>
      <c r="X3074" s="72">
        <v>1.6890000000000001</v>
      </c>
    </row>
    <row r="3075" spans="4:24">
      <c r="D3075" s="83" t="e">
        <f t="shared" si="47"/>
        <v>#DIV/0!</v>
      </c>
      <c r="E3075" s="72">
        <f>ROW()</f>
        <v>3075</v>
      </c>
      <c r="K3075" s="73">
        <v>39223</v>
      </c>
      <c r="L3075" s="72">
        <v>3.95</v>
      </c>
      <c r="M3075" s="73">
        <v>39218</v>
      </c>
      <c r="N3075" s="72">
        <v>3.8980000000000001</v>
      </c>
      <c r="O3075" s="73">
        <v>39223</v>
      </c>
      <c r="P3075" s="72">
        <v>4.0330000000000004</v>
      </c>
      <c r="S3075" s="73">
        <v>39231</v>
      </c>
      <c r="T3075" s="72">
        <v>4.3419999999999996</v>
      </c>
      <c r="U3075" s="73">
        <v>39539</v>
      </c>
      <c r="V3075" s="72">
        <v>2.31</v>
      </c>
      <c r="W3075" s="73">
        <v>39849</v>
      </c>
      <c r="X3075" s="72">
        <v>1.6819999999999999</v>
      </c>
    </row>
    <row r="3076" spans="4:24">
      <c r="D3076" s="83" t="e">
        <f t="shared" si="47"/>
        <v>#DIV/0!</v>
      </c>
      <c r="E3076" s="72">
        <f>ROW()</f>
        <v>3076</v>
      </c>
      <c r="K3076" s="73">
        <v>39224</v>
      </c>
      <c r="L3076" s="72">
        <v>3.93</v>
      </c>
      <c r="M3076" s="73">
        <v>39219</v>
      </c>
      <c r="N3076" s="72">
        <v>3.8980000000000001</v>
      </c>
      <c r="O3076" s="73">
        <v>39224</v>
      </c>
      <c r="P3076" s="72">
        <v>4.0140000000000002</v>
      </c>
      <c r="S3076" s="73">
        <v>39232</v>
      </c>
      <c r="T3076" s="72">
        <v>4.4569999999999999</v>
      </c>
      <c r="U3076" s="73">
        <v>39540</v>
      </c>
      <c r="V3076" s="72">
        <v>2.3769999999999998</v>
      </c>
      <c r="W3076" s="73">
        <v>39850</v>
      </c>
      <c r="X3076" s="72">
        <v>1.6219999999999999</v>
      </c>
    </row>
    <row r="3077" spans="4:24">
      <c r="D3077" s="83" t="e">
        <f t="shared" si="47"/>
        <v>#DIV/0!</v>
      </c>
      <c r="E3077" s="72">
        <f>ROW()</f>
        <v>3077</v>
      </c>
      <c r="K3077" s="73">
        <v>39225</v>
      </c>
      <c r="L3077" s="72">
        <v>3.94</v>
      </c>
      <c r="M3077" s="73">
        <v>39220</v>
      </c>
      <c r="N3077" s="72">
        <v>3.9539999999999997</v>
      </c>
      <c r="O3077" s="73">
        <v>39225</v>
      </c>
      <c r="P3077" s="72">
        <v>4.0529999999999999</v>
      </c>
      <c r="S3077" s="73">
        <v>39233</v>
      </c>
      <c r="T3077" s="72">
        <v>4.4530000000000003</v>
      </c>
      <c r="U3077" s="73">
        <v>39541</v>
      </c>
      <c r="V3077" s="72">
        <v>2.411</v>
      </c>
      <c r="W3077" s="73">
        <v>39853</v>
      </c>
      <c r="X3077" s="72">
        <v>1.65</v>
      </c>
    </row>
    <row r="3078" spans="4:24">
      <c r="D3078" s="83" t="e">
        <f t="shared" si="47"/>
        <v>#DIV/0!</v>
      </c>
      <c r="E3078" s="72">
        <f>ROW()</f>
        <v>3078</v>
      </c>
      <c r="K3078" s="73">
        <v>39226</v>
      </c>
      <c r="L3078" s="72">
        <v>3.94</v>
      </c>
      <c r="M3078" s="73">
        <v>39223</v>
      </c>
      <c r="N3078" s="72">
        <v>3.9689999999999999</v>
      </c>
      <c r="O3078" s="73">
        <v>39226</v>
      </c>
      <c r="P3078" s="72">
        <v>4.0529999999999999</v>
      </c>
      <c r="S3078" s="73">
        <v>39234</v>
      </c>
      <c r="T3078" s="72">
        <v>4.4530000000000003</v>
      </c>
      <c r="U3078" s="73">
        <v>39542</v>
      </c>
      <c r="V3078" s="72">
        <v>2.411</v>
      </c>
      <c r="W3078" s="73">
        <v>39854</v>
      </c>
      <c r="X3078" s="72">
        <v>1.6520000000000001</v>
      </c>
    </row>
    <row r="3079" spans="4:24">
      <c r="D3079" s="83" t="e">
        <f t="shared" si="47"/>
        <v>#DIV/0!</v>
      </c>
      <c r="E3079" s="72">
        <f>ROW()</f>
        <v>3079</v>
      </c>
      <c r="K3079" s="73">
        <v>39227</v>
      </c>
      <c r="L3079" s="72">
        <v>4.08</v>
      </c>
      <c r="M3079" s="73">
        <v>39224</v>
      </c>
      <c r="N3079" s="72">
        <v>3.9649999999999999</v>
      </c>
      <c r="O3079" s="73">
        <v>39227</v>
      </c>
      <c r="P3079" s="72">
        <v>4.1509999999999998</v>
      </c>
      <c r="S3079" s="73">
        <v>39237</v>
      </c>
      <c r="T3079" s="72">
        <v>4.5739999999999998</v>
      </c>
      <c r="U3079" s="73">
        <v>39545</v>
      </c>
      <c r="V3079" s="72">
        <v>2.3580000000000001</v>
      </c>
      <c r="W3079" s="73">
        <v>39855</v>
      </c>
      <c r="X3079" s="72">
        <v>1.5739999999999998</v>
      </c>
    </row>
    <row r="3080" spans="4:24">
      <c r="D3080" s="83" t="e">
        <f t="shared" si="47"/>
        <v>#DIV/0!</v>
      </c>
      <c r="E3080" s="72">
        <f>ROW()</f>
        <v>3080</v>
      </c>
      <c r="K3080" s="73">
        <v>39230</v>
      </c>
      <c r="L3080" s="72">
        <v>4.22</v>
      </c>
      <c r="M3080" s="73">
        <v>39225</v>
      </c>
      <c r="N3080" s="72">
        <v>4.0019999999999998</v>
      </c>
      <c r="O3080" s="73">
        <v>39230</v>
      </c>
      <c r="P3080" s="72">
        <v>4.274</v>
      </c>
      <c r="S3080" s="73">
        <v>39238</v>
      </c>
      <c r="T3080" s="72">
        <v>4.5739999999999998</v>
      </c>
      <c r="U3080" s="73">
        <v>39546</v>
      </c>
      <c r="V3080" s="72">
        <v>2.3730000000000002</v>
      </c>
      <c r="W3080" s="73">
        <v>39856</v>
      </c>
      <c r="X3080" s="72">
        <v>1.5249999999999999</v>
      </c>
    </row>
    <row r="3081" spans="4:24">
      <c r="D3081" s="83" t="e">
        <f t="shared" si="47"/>
        <v>#DIV/0!</v>
      </c>
      <c r="E3081" s="72">
        <f>ROW()</f>
        <v>3081</v>
      </c>
      <c r="K3081" s="73">
        <v>39231</v>
      </c>
      <c r="L3081" s="72">
        <v>4.16</v>
      </c>
      <c r="M3081" s="73">
        <v>39226</v>
      </c>
      <c r="N3081" s="72">
        <v>4.0019999999999998</v>
      </c>
      <c r="O3081" s="73">
        <v>39231</v>
      </c>
      <c r="P3081" s="72">
        <v>4.2439999999999998</v>
      </c>
      <c r="S3081" s="73">
        <v>39239</v>
      </c>
      <c r="T3081" s="72">
        <v>4.6139999999999999</v>
      </c>
      <c r="U3081" s="73">
        <v>39547</v>
      </c>
      <c r="V3081" s="72">
        <v>2.3050000000000002</v>
      </c>
      <c r="W3081" s="73">
        <v>39857</v>
      </c>
      <c r="X3081" s="72">
        <v>1.504</v>
      </c>
    </row>
    <row r="3082" spans="4:24">
      <c r="D3082" s="83" t="e">
        <f t="shared" si="47"/>
        <v>#DIV/0!</v>
      </c>
      <c r="E3082" s="72">
        <f>ROW()</f>
        <v>3082</v>
      </c>
      <c r="K3082" s="73">
        <v>39232</v>
      </c>
      <c r="L3082" s="72">
        <v>4.3099999999999996</v>
      </c>
      <c r="M3082" s="73">
        <v>39227</v>
      </c>
      <c r="N3082" s="72">
        <v>4.1050000000000004</v>
      </c>
      <c r="O3082" s="73">
        <v>39232</v>
      </c>
      <c r="P3082" s="72">
        <v>4.37</v>
      </c>
      <c r="S3082" s="73">
        <v>39240</v>
      </c>
      <c r="T3082" s="72">
        <v>4.5579999999999998</v>
      </c>
      <c r="U3082" s="73">
        <v>39548</v>
      </c>
      <c r="V3082" s="72">
        <v>2.194</v>
      </c>
      <c r="W3082" s="73">
        <v>39860</v>
      </c>
      <c r="X3082" s="72">
        <v>1.65</v>
      </c>
    </row>
    <row r="3083" spans="4:24">
      <c r="D3083" s="83" t="e">
        <f t="shared" si="47"/>
        <v>#DIV/0!</v>
      </c>
      <c r="E3083" s="72">
        <f>ROW()</f>
        <v>3083</v>
      </c>
      <c r="K3083" s="73">
        <v>39233</v>
      </c>
      <c r="L3083" s="72">
        <v>4.28</v>
      </c>
      <c r="M3083" s="73">
        <v>39230</v>
      </c>
      <c r="N3083" s="72">
        <v>4.2480000000000002</v>
      </c>
      <c r="O3083" s="73">
        <v>39233</v>
      </c>
      <c r="P3083" s="72">
        <v>4.3550000000000004</v>
      </c>
      <c r="S3083" s="73">
        <v>39241</v>
      </c>
      <c r="T3083" s="72">
        <v>4.7069999999999999</v>
      </c>
      <c r="U3083" s="73">
        <v>39549</v>
      </c>
      <c r="V3083" s="72">
        <v>2.2669999999999999</v>
      </c>
      <c r="W3083" s="73">
        <v>39861</v>
      </c>
      <c r="X3083" s="72">
        <v>1.5859999999999999</v>
      </c>
    </row>
    <row r="3084" spans="4:24">
      <c r="D3084" s="83" t="e">
        <f t="shared" si="47"/>
        <v>#DIV/0!</v>
      </c>
      <c r="E3084" s="72">
        <f>ROW()</f>
        <v>3084</v>
      </c>
      <c r="K3084" s="73">
        <v>39234</v>
      </c>
      <c r="L3084" s="72">
        <v>4.28</v>
      </c>
      <c r="M3084" s="73">
        <v>39231</v>
      </c>
      <c r="N3084" s="72">
        <v>4.21</v>
      </c>
      <c r="O3084" s="73">
        <v>39234</v>
      </c>
      <c r="P3084" s="72">
        <v>4.3559999999999999</v>
      </c>
      <c r="S3084" s="73">
        <v>39244</v>
      </c>
      <c r="T3084" s="72">
        <v>4.593</v>
      </c>
      <c r="U3084" s="73">
        <v>39552</v>
      </c>
      <c r="V3084" s="72">
        <v>2.2029999999999998</v>
      </c>
      <c r="W3084" s="73">
        <v>39862</v>
      </c>
      <c r="X3084" s="72">
        <v>1.581</v>
      </c>
    </row>
    <row r="3085" spans="4:24">
      <c r="D3085" s="83" t="e">
        <f t="shared" si="47"/>
        <v>#DIV/0!</v>
      </c>
      <c r="E3085" s="72">
        <f>ROW()</f>
        <v>3085</v>
      </c>
      <c r="K3085" s="73">
        <v>39237</v>
      </c>
      <c r="L3085" s="72">
        <v>4.41</v>
      </c>
      <c r="M3085" s="73">
        <v>39232</v>
      </c>
      <c r="N3085" s="72">
        <v>4.3419999999999996</v>
      </c>
      <c r="O3085" s="73">
        <v>39237</v>
      </c>
      <c r="P3085" s="72">
        <v>4.4770000000000003</v>
      </c>
      <c r="S3085" s="73">
        <v>39245</v>
      </c>
      <c r="T3085" s="72">
        <v>4.6230000000000002</v>
      </c>
      <c r="U3085" s="73">
        <v>39553</v>
      </c>
      <c r="V3085" s="72">
        <v>2.2949999999999999</v>
      </c>
      <c r="W3085" s="73">
        <v>39863</v>
      </c>
      <c r="X3085" s="72">
        <v>1.627</v>
      </c>
    </row>
    <row r="3086" spans="4:24">
      <c r="D3086" s="83" t="e">
        <f t="shared" ref="D3086:D3149" si="48">LN(B3086/B3085)</f>
        <v>#DIV/0!</v>
      </c>
      <c r="E3086" s="72">
        <f>ROW()</f>
        <v>3086</v>
      </c>
      <c r="K3086" s="73">
        <v>39238</v>
      </c>
      <c r="L3086" s="72">
        <v>4.33</v>
      </c>
      <c r="M3086" s="73">
        <v>39233</v>
      </c>
      <c r="N3086" s="72">
        <v>4.32</v>
      </c>
      <c r="O3086" s="73">
        <v>39238</v>
      </c>
      <c r="P3086" s="72">
        <v>4.415</v>
      </c>
      <c r="S3086" s="73">
        <v>39246</v>
      </c>
      <c r="T3086" s="72">
        <v>4.7229999999999999</v>
      </c>
      <c r="U3086" s="73">
        <v>39554</v>
      </c>
      <c r="V3086" s="72">
        <v>2.3780000000000001</v>
      </c>
      <c r="W3086" s="73">
        <v>39864</v>
      </c>
      <c r="X3086" s="72">
        <v>1.661</v>
      </c>
    </row>
    <row r="3087" spans="4:24">
      <c r="D3087" s="83" t="e">
        <f t="shared" si="48"/>
        <v>#DIV/0!</v>
      </c>
      <c r="E3087" s="72">
        <f>ROW()</f>
        <v>3087</v>
      </c>
      <c r="K3087" s="73">
        <v>39239</v>
      </c>
      <c r="L3087" s="72">
        <v>4.37</v>
      </c>
      <c r="M3087" s="73">
        <v>39234</v>
      </c>
      <c r="N3087" s="72">
        <v>4.3099999999999996</v>
      </c>
      <c r="O3087" s="73">
        <v>39239</v>
      </c>
      <c r="P3087" s="72">
        <v>4.5030000000000001</v>
      </c>
      <c r="S3087" s="73">
        <v>39247</v>
      </c>
      <c r="T3087" s="72">
        <v>4.6719999999999997</v>
      </c>
      <c r="U3087" s="73">
        <v>39555</v>
      </c>
      <c r="V3087" s="72">
        <v>2.419</v>
      </c>
      <c r="W3087" s="73">
        <v>39867</v>
      </c>
      <c r="X3087" s="72">
        <v>1.613</v>
      </c>
    </row>
    <row r="3088" spans="4:24">
      <c r="D3088" s="83" t="e">
        <f t="shared" si="48"/>
        <v>#DIV/0!</v>
      </c>
      <c r="E3088" s="72">
        <f>ROW()</f>
        <v>3088</v>
      </c>
      <c r="K3088" s="73">
        <v>39240</v>
      </c>
      <c r="L3088" s="72">
        <v>4.3</v>
      </c>
      <c r="M3088" s="73">
        <v>39237</v>
      </c>
      <c r="N3088" s="72">
        <v>4.444</v>
      </c>
      <c r="O3088" s="73">
        <v>39240</v>
      </c>
      <c r="P3088" s="72">
        <v>4.444</v>
      </c>
      <c r="S3088" s="73">
        <v>39248</v>
      </c>
      <c r="T3088" s="72">
        <v>4.6749999999999998</v>
      </c>
      <c r="U3088" s="73">
        <v>39556</v>
      </c>
      <c r="V3088" s="72">
        <v>2.4329999999999998</v>
      </c>
      <c r="W3088" s="73">
        <v>39868</v>
      </c>
      <c r="X3088" s="72">
        <v>1.6080000000000001</v>
      </c>
    </row>
    <row r="3089" spans="4:24">
      <c r="D3089" s="83" t="e">
        <f t="shared" si="48"/>
        <v>#DIV/0!</v>
      </c>
      <c r="E3089" s="72">
        <f>ROW()</f>
        <v>3089</v>
      </c>
      <c r="K3089" s="73">
        <v>39241</v>
      </c>
      <c r="L3089" s="72">
        <v>4.29</v>
      </c>
      <c r="M3089" s="73">
        <v>39238</v>
      </c>
      <c r="N3089" s="72">
        <v>4.367</v>
      </c>
      <c r="O3089" s="73">
        <v>39241</v>
      </c>
      <c r="P3089" s="72">
        <v>4.5289999999999999</v>
      </c>
      <c r="S3089" s="73">
        <v>39251</v>
      </c>
      <c r="T3089" s="72">
        <v>4.6390000000000002</v>
      </c>
      <c r="U3089" s="73">
        <v>39559</v>
      </c>
      <c r="V3089" s="72">
        <v>2.4060000000000001</v>
      </c>
      <c r="W3089" s="73">
        <v>39869</v>
      </c>
      <c r="X3089" s="72">
        <v>1.7570000000000001</v>
      </c>
    </row>
    <row r="3090" spans="4:24">
      <c r="D3090" s="83" t="e">
        <f t="shared" si="48"/>
        <v>#DIV/0!</v>
      </c>
      <c r="E3090" s="72">
        <f>ROW()</f>
        <v>3090</v>
      </c>
      <c r="K3090" s="73">
        <v>39244</v>
      </c>
      <c r="L3090" s="72">
        <v>4.22</v>
      </c>
      <c r="M3090" s="73">
        <v>39239</v>
      </c>
      <c r="N3090" s="72">
        <v>4.4560000000000004</v>
      </c>
      <c r="O3090" s="73">
        <v>39244</v>
      </c>
      <c r="P3090" s="72">
        <v>4.423</v>
      </c>
      <c r="S3090" s="73">
        <v>39252</v>
      </c>
      <c r="T3090" s="72">
        <v>4.6390000000000002</v>
      </c>
      <c r="U3090" s="73">
        <v>39560</v>
      </c>
      <c r="V3090" s="72">
        <v>2.3860000000000001</v>
      </c>
      <c r="W3090" s="73">
        <v>39870</v>
      </c>
      <c r="X3090" s="72">
        <v>1.9340000000000002</v>
      </c>
    </row>
    <row r="3091" spans="4:24">
      <c r="D3091" s="83" t="e">
        <f t="shared" si="48"/>
        <v>#DIV/0!</v>
      </c>
      <c r="E3091" s="72">
        <f>ROW()</f>
        <v>3091</v>
      </c>
      <c r="K3091" s="73">
        <v>39245</v>
      </c>
      <c r="L3091" s="72">
        <v>4.22</v>
      </c>
      <c r="M3091" s="73">
        <v>39240</v>
      </c>
      <c r="N3091" s="72">
        <v>4.3789999999999996</v>
      </c>
      <c r="O3091" s="73">
        <v>39245</v>
      </c>
      <c r="P3091" s="72">
        <v>4.4560000000000004</v>
      </c>
      <c r="S3091" s="73">
        <v>39253</v>
      </c>
      <c r="T3091" s="72">
        <v>4.57</v>
      </c>
      <c r="U3091" s="73">
        <v>39561</v>
      </c>
      <c r="V3091" s="72">
        <v>2.3919999999999999</v>
      </c>
      <c r="W3091" s="73">
        <v>39871</v>
      </c>
      <c r="X3091" s="72">
        <v>1.946</v>
      </c>
    </row>
    <row r="3092" spans="4:24">
      <c r="D3092" s="83" t="e">
        <f t="shared" si="48"/>
        <v>#DIV/0!</v>
      </c>
      <c r="E3092" s="72">
        <f>ROW()</f>
        <v>3092</v>
      </c>
      <c r="K3092" s="73">
        <v>39246</v>
      </c>
      <c r="L3092" s="72">
        <v>4.26</v>
      </c>
      <c r="M3092" s="73">
        <v>39241</v>
      </c>
      <c r="N3092" s="72">
        <v>4.4240000000000004</v>
      </c>
      <c r="O3092" s="73">
        <v>39246</v>
      </c>
      <c r="P3092" s="72">
        <v>4.5209999999999999</v>
      </c>
      <c r="S3092" s="73">
        <v>39254</v>
      </c>
      <c r="T3092" s="72">
        <v>4.6280000000000001</v>
      </c>
      <c r="U3092" s="73">
        <v>39562</v>
      </c>
      <c r="V3092" s="72">
        <v>2.4169999999999998</v>
      </c>
      <c r="W3092" s="73">
        <v>39874</v>
      </c>
      <c r="X3092" s="72">
        <v>1.948</v>
      </c>
    </row>
    <row r="3093" spans="4:24">
      <c r="D3093" s="83" t="e">
        <f t="shared" si="48"/>
        <v>#DIV/0!</v>
      </c>
      <c r="E3093" s="72">
        <f>ROW()</f>
        <v>3093</v>
      </c>
      <c r="K3093" s="73">
        <v>39247</v>
      </c>
      <c r="L3093" s="72">
        <v>4.22</v>
      </c>
      <c r="M3093" s="73">
        <v>39244</v>
      </c>
      <c r="N3093" s="72">
        <v>4.3479999999999999</v>
      </c>
      <c r="O3093" s="73">
        <v>39247</v>
      </c>
      <c r="P3093" s="72">
        <v>4.5060000000000002</v>
      </c>
      <c r="S3093" s="73">
        <v>39255</v>
      </c>
      <c r="T3093" s="72">
        <v>4.665</v>
      </c>
      <c r="U3093" s="73">
        <v>39563</v>
      </c>
      <c r="V3093" s="72">
        <v>2.5499999999999998</v>
      </c>
      <c r="W3093" s="73">
        <v>39875</v>
      </c>
      <c r="X3093" s="72">
        <v>1.923</v>
      </c>
    </row>
    <row r="3094" spans="4:24">
      <c r="D3094" s="83" t="e">
        <f t="shared" si="48"/>
        <v>#DIV/0!</v>
      </c>
      <c r="E3094" s="72">
        <f>ROW()</f>
        <v>3094</v>
      </c>
      <c r="K3094" s="73">
        <v>39248</v>
      </c>
      <c r="L3094" s="72">
        <v>4.24</v>
      </c>
      <c r="M3094" s="73">
        <v>39245</v>
      </c>
      <c r="N3094" s="72">
        <v>4.3650000000000002</v>
      </c>
      <c r="O3094" s="73">
        <v>39248</v>
      </c>
      <c r="P3094" s="72">
        <v>4.5190000000000001</v>
      </c>
      <c r="S3094" s="73">
        <v>39258</v>
      </c>
      <c r="T3094" s="72">
        <v>4.5789999999999997</v>
      </c>
      <c r="U3094" s="73">
        <v>39566</v>
      </c>
      <c r="V3094" s="72">
        <v>2.601</v>
      </c>
      <c r="W3094" s="73">
        <v>39876</v>
      </c>
      <c r="X3094" s="72">
        <v>1.9359999999999999</v>
      </c>
    </row>
    <row r="3095" spans="4:24">
      <c r="D3095" s="83" t="e">
        <f t="shared" si="48"/>
        <v>#DIV/0!</v>
      </c>
      <c r="E3095" s="72">
        <f>ROW()</f>
        <v>3095</v>
      </c>
      <c r="K3095" s="73">
        <v>39251</v>
      </c>
      <c r="L3095" s="72">
        <v>4.17</v>
      </c>
      <c r="M3095" s="73">
        <v>39246</v>
      </c>
      <c r="N3095" s="72">
        <v>4.4219999999999997</v>
      </c>
      <c r="O3095" s="73">
        <v>39251</v>
      </c>
      <c r="P3095" s="72">
        <v>4.4719999999999995</v>
      </c>
      <c r="S3095" s="73">
        <v>39259</v>
      </c>
      <c r="T3095" s="72">
        <v>4.5510000000000002</v>
      </c>
      <c r="U3095" s="73">
        <v>39567</v>
      </c>
      <c r="V3095" s="72">
        <v>2.5720000000000001</v>
      </c>
      <c r="W3095" s="73">
        <v>39877</v>
      </c>
      <c r="X3095" s="72">
        <v>1.9790000000000001</v>
      </c>
    </row>
    <row r="3096" spans="4:24">
      <c r="D3096" s="83" t="e">
        <f t="shared" si="48"/>
        <v>#DIV/0!</v>
      </c>
      <c r="E3096" s="72">
        <f>ROW()</f>
        <v>3096</v>
      </c>
      <c r="K3096" s="73">
        <v>39252</v>
      </c>
      <c r="L3096" s="72">
        <v>4.17</v>
      </c>
      <c r="M3096" s="73">
        <v>39247</v>
      </c>
      <c r="N3096" s="72">
        <v>4.4000000000000004</v>
      </c>
      <c r="O3096" s="73">
        <v>39252</v>
      </c>
      <c r="P3096" s="72">
        <v>4.4719999999999995</v>
      </c>
      <c r="S3096" s="73">
        <v>39260</v>
      </c>
      <c r="T3096" s="72">
        <v>4.5809999999999995</v>
      </c>
      <c r="U3096" s="73">
        <v>39568</v>
      </c>
      <c r="V3096" s="72">
        <v>2.544</v>
      </c>
      <c r="W3096" s="73">
        <v>39878</v>
      </c>
      <c r="X3096" s="72">
        <v>1.8660000000000001</v>
      </c>
    </row>
    <row r="3097" spans="4:24">
      <c r="D3097" s="83" t="e">
        <f t="shared" si="48"/>
        <v>#DIV/0!</v>
      </c>
      <c r="E3097" s="72">
        <f>ROW()</f>
        <v>3097</v>
      </c>
      <c r="K3097" s="73">
        <v>39253</v>
      </c>
      <c r="L3097" s="72">
        <v>4.1399999999999997</v>
      </c>
      <c r="M3097" s="73">
        <v>39248</v>
      </c>
      <c r="N3097" s="72">
        <v>4.4169999999999998</v>
      </c>
      <c r="O3097" s="73">
        <v>39253</v>
      </c>
      <c r="P3097" s="72">
        <v>4.4180000000000001</v>
      </c>
      <c r="S3097" s="73">
        <v>39261</v>
      </c>
      <c r="T3097" s="72">
        <v>4.6159999999999997</v>
      </c>
      <c r="U3097" s="73">
        <v>39569</v>
      </c>
      <c r="V3097" s="72">
        <v>2.544</v>
      </c>
      <c r="W3097" s="73">
        <v>39881</v>
      </c>
      <c r="X3097" s="72">
        <v>1.8639999999999999</v>
      </c>
    </row>
    <row r="3098" spans="4:24">
      <c r="D3098" s="83" t="e">
        <f t="shared" si="48"/>
        <v>#DIV/0!</v>
      </c>
      <c r="E3098" s="72">
        <f>ROW()</f>
        <v>3098</v>
      </c>
      <c r="K3098" s="73">
        <v>39254</v>
      </c>
      <c r="L3098" s="72">
        <v>4.1500000000000004</v>
      </c>
      <c r="M3098" s="73">
        <v>39251</v>
      </c>
      <c r="N3098" s="72">
        <v>4.3460000000000001</v>
      </c>
      <c r="O3098" s="73">
        <v>39254</v>
      </c>
      <c r="P3098" s="72">
        <v>4.4669999999999996</v>
      </c>
      <c r="S3098" s="73">
        <v>39262</v>
      </c>
      <c r="T3098" s="72">
        <v>4.62</v>
      </c>
      <c r="U3098" s="73">
        <v>39570</v>
      </c>
      <c r="V3098" s="72">
        <v>2.4990000000000001</v>
      </c>
      <c r="W3098" s="73">
        <v>39882</v>
      </c>
      <c r="X3098" s="72">
        <v>1.96</v>
      </c>
    </row>
    <row r="3099" spans="4:24">
      <c r="D3099" s="83" t="e">
        <f t="shared" si="48"/>
        <v>#DIV/0!</v>
      </c>
      <c r="E3099" s="72">
        <f>ROW()</f>
        <v>3099</v>
      </c>
      <c r="K3099" s="73">
        <v>39255</v>
      </c>
      <c r="L3099" s="72">
        <v>4.16</v>
      </c>
      <c r="M3099" s="73">
        <v>39252</v>
      </c>
      <c r="N3099" s="72">
        <v>4.3460000000000001</v>
      </c>
      <c r="O3099" s="73">
        <v>39255</v>
      </c>
      <c r="P3099" s="72">
        <v>4.4909999999999997</v>
      </c>
      <c r="S3099" s="73">
        <v>39265</v>
      </c>
      <c r="T3099" s="72">
        <v>4.62</v>
      </c>
      <c r="U3099" s="73">
        <v>39573</v>
      </c>
      <c r="V3099" s="72">
        <v>2.5990000000000002</v>
      </c>
      <c r="W3099" s="73">
        <v>39883</v>
      </c>
      <c r="X3099" s="72">
        <v>1.978</v>
      </c>
    </row>
    <row r="3100" spans="4:24">
      <c r="D3100" s="83" t="e">
        <f t="shared" si="48"/>
        <v>#DIV/0!</v>
      </c>
      <c r="E3100" s="72">
        <f>ROW()</f>
        <v>3100</v>
      </c>
      <c r="K3100" s="73">
        <v>39258</v>
      </c>
      <c r="L3100" s="72">
        <v>4.08</v>
      </c>
      <c r="M3100" s="73">
        <v>39253</v>
      </c>
      <c r="N3100" s="72">
        <v>4.29</v>
      </c>
      <c r="O3100" s="73">
        <v>39258</v>
      </c>
      <c r="P3100" s="72">
        <v>4.3879999999999999</v>
      </c>
      <c r="S3100" s="73">
        <v>39266</v>
      </c>
      <c r="T3100" s="72">
        <v>4.548</v>
      </c>
      <c r="U3100" s="73">
        <v>39574</v>
      </c>
      <c r="V3100" s="72">
        <v>2.6019999999999999</v>
      </c>
      <c r="W3100" s="73">
        <v>39884</v>
      </c>
      <c r="X3100" s="72">
        <v>1.867</v>
      </c>
    </row>
    <row r="3101" spans="4:24">
      <c r="D3101" s="83" t="e">
        <f t="shared" si="48"/>
        <v>#DIV/0!</v>
      </c>
      <c r="E3101" s="72">
        <f>ROW()</f>
        <v>3101</v>
      </c>
      <c r="K3101" s="73">
        <v>39259</v>
      </c>
      <c r="L3101" s="72">
        <v>4.07</v>
      </c>
      <c r="M3101" s="73">
        <v>39254</v>
      </c>
      <c r="N3101" s="72">
        <v>4.33</v>
      </c>
      <c r="O3101" s="73">
        <v>39259</v>
      </c>
      <c r="P3101" s="72">
        <v>4.37</v>
      </c>
      <c r="S3101" s="73">
        <v>39267</v>
      </c>
      <c r="T3101" s="72">
        <v>4.585</v>
      </c>
      <c r="U3101" s="73">
        <v>39575</v>
      </c>
      <c r="V3101" s="72">
        <v>2.6320000000000001</v>
      </c>
      <c r="W3101" s="73">
        <v>39885</v>
      </c>
      <c r="X3101" s="72">
        <v>1.87</v>
      </c>
    </row>
    <row r="3102" spans="4:24">
      <c r="D3102" s="83" t="e">
        <f t="shared" si="48"/>
        <v>#DIV/0!</v>
      </c>
      <c r="E3102" s="72">
        <f>ROW()</f>
        <v>3102</v>
      </c>
      <c r="K3102" s="73">
        <v>39260</v>
      </c>
      <c r="L3102" s="72">
        <v>4.12</v>
      </c>
      <c r="M3102" s="73">
        <v>39255</v>
      </c>
      <c r="N3102" s="72">
        <v>4.3369999999999997</v>
      </c>
      <c r="O3102" s="73">
        <v>39260</v>
      </c>
      <c r="P3102" s="72">
        <v>4.3970000000000002</v>
      </c>
      <c r="S3102" s="73">
        <v>39268</v>
      </c>
      <c r="T3102" s="72">
        <v>4.6040000000000001</v>
      </c>
      <c r="U3102" s="73">
        <v>39576</v>
      </c>
      <c r="V3102" s="72">
        <v>2.6419999999999999</v>
      </c>
      <c r="W3102" s="73">
        <v>39888</v>
      </c>
      <c r="X3102" s="72">
        <v>1.893</v>
      </c>
    </row>
    <row r="3103" spans="4:24">
      <c r="D3103" s="83" t="e">
        <f t="shared" si="48"/>
        <v>#DIV/0!</v>
      </c>
      <c r="E3103" s="72">
        <f>ROW()</f>
        <v>3103</v>
      </c>
      <c r="K3103" s="73">
        <v>39261</v>
      </c>
      <c r="L3103" s="72">
        <v>4.16</v>
      </c>
      <c r="M3103" s="73">
        <v>39258</v>
      </c>
      <c r="N3103" s="72">
        <v>4.2409999999999997</v>
      </c>
      <c r="O3103" s="73">
        <v>39261</v>
      </c>
      <c r="P3103" s="72">
        <v>4.4480000000000004</v>
      </c>
      <c r="S3103" s="73">
        <v>39269</v>
      </c>
      <c r="T3103" s="72">
        <v>4.6530000000000005</v>
      </c>
      <c r="U3103" s="73">
        <v>39577</v>
      </c>
      <c r="V3103" s="72">
        <v>2.5289999999999999</v>
      </c>
      <c r="W3103" s="73">
        <v>39889</v>
      </c>
      <c r="X3103" s="72">
        <v>1.9590000000000001</v>
      </c>
    </row>
    <row r="3104" spans="4:24">
      <c r="D3104" s="83" t="e">
        <f t="shared" si="48"/>
        <v>#DIV/0!</v>
      </c>
      <c r="E3104" s="72">
        <f>ROW()</f>
        <v>3104</v>
      </c>
      <c r="K3104" s="73">
        <v>39262</v>
      </c>
      <c r="L3104" s="72">
        <v>4.1900000000000004</v>
      </c>
      <c r="M3104" s="73">
        <v>39259</v>
      </c>
      <c r="N3104" s="72">
        <v>4.2249999999999996</v>
      </c>
      <c r="O3104" s="73">
        <v>39262</v>
      </c>
      <c r="P3104" s="72">
        <v>4.4710000000000001</v>
      </c>
      <c r="S3104" s="73">
        <v>39272</v>
      </c>
      <c r="T3104" s="72">
        <v>4.681</v>
      </c>
      <c r="U3104" s="73">
        <v>39580</v>
      </c>
      <c r="V3104" s="72">
        <v>2.5289999999999999</v>
      </c>
      <c r="W3104" s="73">
        <v>39890</v>
      </c>
      <c r="X3104" s="72">
        <v>2.0539999999999998</v>
      </c>
    </row>
    <row r="3105" spans="4:24">
      <c r="D3105" s="83" t="e">
        <f t="shared" si="48"/>
        <v>#DIV/0!</v>
      </c>
      <c r="E3105" s="72">
        <f>ROW()</f>
        <v>3105</v>
      </c>
      <c r="K3105" s="73">
        <v>39265</v>
      </c>
      <c r="L3105" s="72">
        <v>4.1900000000000004</v>
      </c>
      <c r="M3105" s="73">
        <v>39260</v>
      </c>
      <c r="N3105" s="72">
        <v>4.2590000000000003</v>
      </c>
      <c r="O3105" s="73">
        <v>39265</v>
      </c>
      <c r="P3105" s="72">
        <v>4.4710000000000001</v>
      </c>
      <c r="S3105" s="73">
        <v>39273</v>
      </c>
      <c r="T3105" s="72">
        <v>4.6340000000000003</v>
      </c>
      <c r="U3105" s="73">
        <v>39581</v>
      </c>
      <c r="V3105" s="72">
        <v>2.637</v>
      </c>
      <c r="W3105" s="73">
        <v>39891</v>
      </c>
      <c r="X3105" s="72">
        <v>1.8639999999999999</v>
      </c>
    </row>
    <row r="3106" spans="4:24">
      <c r="D3106" s="83" t="e">
        <f t="shared" si="48"/>
        <v>#DIV/0!</v>
      </c>
      <c r="E3106" s="72">
        <f>ROW()</f>
        <v>3106</v>
      </c>
      <c r="K3106" s="73">
        <v>39266</v>
      </c>
      <c r="L3106" s="72">
        <v>4.1500000000000004</v>
      </c>
      <c r="M3106" s="73">
        <v>39261</v>
      </c>
      <c r="N3106" s="72">
        <v>4.3049999999999997</v>
      </c>
      <c r="O3106" s="73">
        <v>39266</v>
      </c>
      <c r="P3106" s="72">
        <v>4.3949999999999996</v>
      </c>
      <c r="S3106" s="73">
        <v>39274</v>
      </c>
      <c r="T3106" s="72">
        <v>4.5640000000000001</v>
      </c>
      <c r="U3106" s="73">
        <v>39582</v>
      </c>
      <c r="V3106" s="72">
        <v>2.8359999999999999</v>
      </c>
      <c r="W3106" s="73">
        <v>39892</v>
      </c>
      <c r="X3106" s="72">
        <v>1.869</v>
      </c>
    </row>
    <row r="3107" spans="4:24">
      <c r="D3107" s="83" t="e">
        <f t="shared" si="48"/>
        <v>#DIV/0!</v>
      </c>
      <c r="E3107" s="72">
        <f>ROW()</f>
        <v>3107</v>
      </c>
      <c r="K3107" s="73">
        <v>39267</v>
      </c>
      <c r="L3107" s="72">
        <v>4.16</v>
      </c>
      <c r="M3107" s="73">
        <v>39262</v>
      </c>
      <c r="N3107" s="72">
        <v>4.3460000000000001</v>
      </c>
      <c r="O3107" s="73">
        <v>39267</v>
      </c>
      <c r="P3107" s="72">
        <v>4.4420000000000002</v>
      </c>
      <c r="S3107" s="73">
        <v>39275</v>
      </c>
      <c r="T3107" s="72">
        <v>4.59</v>
      </c>
      <c r="U3107" s="73">
        <v>39583</v>
      </c>
      <c r="V3107" s="72">
        <v>2.798</v>
      </c>
      <c r="W3107" s="73">
        <v>39895</v>
      </c>
      <c r="X3107" s="72">
        <v>1.9370000000000001</v>
      </c>
    </row>
    <row r="3108" spans="4:24">
      <c r="D3108" s="83" t="e">
        <f t="shared" si="48"/>
        <v>#DIV/0!</v>
      </c>
      <c r="E3108" s="72">
        <f>ROW()</f>
        <v>3108</v>
      </c>
      <c r="K3108" s="73">
        <v>39268</v>
      </c>
      <c r="L3108" s="72">
        <v>4.12</v>
      </c>
      <c r="M3108" s="73">
        <v>39265</v>
      </c>
      <c r="N3108" s="72">
        <v>4.3460000000000001</v>
      </c>
      <c r="O3108" s="73">
        <v>39268</v>
      </c>
      <c r="P3108" s="72">
        <v>4.431</v>
      </c>
      <c r="S3108" s="73">
        <v>39276</v>
      </c>
      <c r="T3108" s="72">
        <v>4.6230000000000002</v>
      </c>
      <c r="U3108" s="73">
        <v>39584</v>
      </c>
      <c r="V3108" s="72">
        <v>2.7080000000000002</v>
      </c>
      <c r="W3108" s="73">
        <v>39896</v>
      </c>
      <c r="X3108" s="72">
        <v>1.921</v>
      </c>
    </row>
    <row r="3109" spans="4:24">
      <c r="D3109" s="83" t="e">
        <f t="shared" si="48"/>
        <v>#DIV/0!</v>
      </c>
      <c r="E3109" s="72">
        <f>ROW()</f>
        <v>3109</v>
      </c>
      <c r="K3109" s="73">
        <v>39269</v>
      </c>
      <c r="L3109" s="72">
        <v>4.13</v>
      </c>
      <c r="M3109" s="73">
        <v>39266</v>
      </c>
      <c r="N3109" s="72">
        <v>4.2729999999999997</v>
      </c>
      <c r="O3109" s="73">
        <v>39269</v>
      </c>
      <c r="P3109" s="72">
        <v>4.4470000000000001</v>
      </c>
      <c r="S3109" s="73">
        <v>39279</v>
      </c>
      <c r="T3109" s="72">
        <v>4.5809999999999995</v>
      </c>
      <c r="U3109" s="73">
        <v>39587</v>
      </c>
      <c r="V3109" s="72">
        <v>2.7010000000000001</v>
      </c>
      <c r="W3109" s="73">
        <v>39897</v>
      </c>
      <c r="X3109" s="72">
        <v>1.911</v>
      </c>
    </row>
    <row r="3110" spans="4:24">
      <c r="D3110" s="83" t="e">
        <f t="shared" si="48"/>
        <v>#DIV/0!</v>
      </c>
      <c r="E3110" s="72">
        <f>ROW()</f>
        <v>3110</v>
      </c>
      <c r="K3110" s="73">
        <v>39272</v>
      </c>
      <c r="L3110" s="72">
        <v>4.13</v>
      </c>
      <c r="M3110" s="73">
        <v>39267</v>
      </c>
      <c r="N3110" s="72">
        <v>4.32</v>
      </c>
      <c r="O3110" s="73">
        <v>39272</v>
      </c>
      <c r="P3110" s="72">
        <v>4.4889999999999999</v>
      </c>
      <c r="S3110" s="73">
        <v>39280</v>
      </c>
      <c r="T3110" s="72">
        <v>4.55</v>
      </c>
      <c r="U3110" s="73">
        <v>39588</v>
      </c>
      <c r="V3110" s="72">
        <v>2.681</v>
      </c>
      <c r="W3110" s="73">
        <v>39898</v>
      </c>
      <c r="X3110" s="72">
        <v>1.95</v>
      </c>
    </row>
    <row r="3111" spans="4:24">
      <c r="D3111" s="83" t="e">
        <f t="shared" si="48"/>
        <v>#DIV/0!</v>
      </c>
      <c r="E3111" s="72">
        <f>ROW()</f>
        <v>3111</v>
      </c>
      <c r="K3111" s="73">
        <v>39273</v>
      </c>
      <c r="L3111" s="72">
        <v>4.08</v>
      </c>
      <c r="M3111" s="73">
        <v>39268</v>
      </c>
      <c r="N3111" s="72">
        <v>4.3029999999999999</v>
      </c>
      <c r="O3111" s="73">
        <v>39273</v>
      </c>
      <c r="P3111" s="72">
        <v>4.444</v>
      </c>
      <c r="S3111" s="73">
        <v>39281</v>
      </c>
      <c r="T3111" s="72">
        <v>4.5830000000000002</v>
      </c>
      <c r="U3111" s="73">
        <v>39589</v>
      </c>
      <c r="V3111" s="72">
        <v>2.6390000000000002</v>
      </c>
      <c r="W3111" s="73">
        <v>39899</v>
      </c>
      <c r="X3111" s="72">
        <v>1.927</v>
      </c>
    </row>
    <row r="3112" spans="4:24">
      <c r="D3112" s="83" t="e">
        <f t="shared" si="48"/>
        <v>#DIV/0!</v>
      </c>
      <c r="E3112" s="72">
        <f>ROW()</f>
        <v>3112</v>
      </c>
      <c r="K3112" s="73">
        <v>39274</v>
      </c>
      <c r="L3112" s="72">
        <v>4.0599999999999996</v>
      </c>
      <c r="M3112" s="73">
        <v>39269</v>
      </c>
      <c r="N3112" s="72">
        <v>4.298</v>
      </c>
      <c r="O3112" s="73">
        <v>39274</v>
      </c>
      <c r="P3112" s="72">
        <v>4.38</v>
      </c>
      <c r="S3112" s="73">
        <v>39282</v>
      </c>
      <c r="T3112" s="72">
        <v>4.609</v>
      </c>
      <c r="U3112" s="73">
        <v>39590</v>
      </c>
      <c r="V3112" s="72">
        <v>2.6819999999999999</v>
      </c>
      <c r="W3112" s="73">
        <v>39902</v>
      </c>
      <c r="X3112" s="72">
        <v>1.9330000000000001</v>
      </c>
    </row>
    <row r="3113" spans="4:24">
      <c r="D3113" s="83" t="e">
        <f t="shared" si="48"/>
        <v>#DIV/0!</v>
      </c>
      <c r="E3113" s="72">
        <f>ROW()</f>
        <v>3113</v>
      </c>
      <c r="K3113" s="73">
        <v>39275</v>
      </c>
      <c r="L3113" s="72">
        <v>4.0599999999999996</v>
      </c>
      <c r="M3113" s="73">
        <v>39272</v>
      </c>
      <c r="N3113" s="72">
        <v>4.3280000000000003</v>
      </c>
      <c r="O3113" s="73">
        <v>39275</v>
      </c>
      <c r="P3113" s="72">
        <v>4.4000000000000004</v>
      </c>
      <c r="S3113" s="73">
        <v>39283</v>
      </c>
      <c r="T3113" s="72">
        <v>4.5990000000000002</v>
      </c>
      <c r="U3113" s="73">
        <v>39591</v>
      </c>
      <c r="V3113" s="72">
        <v>2.7709999999999999</v>
      </c>
      <c r="W3113" s="73">
        <v>39903</v>
      </c>
      <c r="X3113" s="72">
        <v>1.9489999999999998</v>
      </c>
    </row>
    <row r="3114" spans="4:24">
      <c r="D3114" s="83" t="e">
        <f t="shared" si="48"/>
        <v>#DIV/0!</v>
      </c>
      <c r="E3114" s="72">
        <f>ROW()</f>
        <v>3114</v>
      </c>
      <c r="K3114" s="73">
        <v>39276</v>
      </c>
      <c r="L3114" s="72">
        <v>4.05</v>
      </c>
      <c r="M3114" s="73">
        <v>39273</v>
      </c>
      <c r="N3114" s="72">
        <v>4.282</v>
      </c>
      <c r="O3114" s="73">
        <v>39276</v>
      </c>
      <c r="P3114" s="72">
        <v>4.423</v>
      </c>
      <c r="S3114" s="73">
        <v>39286</v>
      </c>
      <c r="T3114" s="72">
        <v>4.5330000000000004</v>
      </c>
      <c r="U3114" s="73">
        <v>39594</v>
      </c>
      <c r="V3114" s="72">
        <v>2.77</v>
      </c>
      <c r="W3114" s="73">
        <v>39904</v>
      </c>
      <c r="X3114" s="72">
        <v>1.9180000000000001</v>
      </c>
    </row>
    <row r="3115" spans="4:24">
      <c r="D3115" s="83" t="e">
        <f t="shared" si="48"/>
        <v>#DIV/0!</v>
      </c>
      <c r="E3115" s="72">
        <f>ROW()</f>
        <v>3115</v>
      </c>
      <c r="K3115" s="73">
        <v>39279</v>
      </c>
      <c r="L3115" s="72">
        <v>4.0599999999999996</v>
      </c>
      <c r="M3115" s="73">
        <v>39274</v>
      </c>
      <c r="N3115" s="72">
        <v>4.2359999999999998</v>
      </c>
      <c r="O3115" s="73">
        <v>39279</v>
      </c>
      <c r="P3115" s="72">
        <v>4.3920000000000003</v>
      </c>
      <c r="S3115" s="73">
        <v>39287</v>
      </c>
      <c r="T3115" s="72">
        <v>4.5220000000000002</v>
      </c>
      <c r="U3115" s="73">
        <v>39595</v>
      </c>
      <c r="V3115" s="72">
        <v>2.843</v>
      </c>
      <c r="W3115" s="73">
        <v>39905</v>
      </c>
      <c r="X3115" s="72">
        <v>1.921</v>
      </c>
    </row>
    <row r="3116" spans="4:24">
      <c r="D3116" s="83" t="e">
        <f t="shared" si="48"/>
        <v>#DIV/0!</v>
      </c>
      <c r="E3116" s="72">
        <f>ROW()</f>
        <v>3116</v>
      </c>
      <c r="K3116" s="73">
        <v>39280</v>
      </c>
      <c r="L3116" s="72">
        <v>4.03</v>
      </c>
      <c r="M3116" s="73">
        <v>39275</v>
      </c>
      <c r="N3116" s="72">
        <v>4.2370000000000001</v>
      </c>
      <c r="O3116" s="73">
        <v>39280</v>
      </c>
      <c r="P3116" s="72">
        <v>4.3620000000000001</v>
      </c>
      <c r="S3116" s="73">
        <v>39288</v>
      </c>
      <c r="T3116" s="72">
        <v>4.4889999999999999</v>
      </c>
      <c r="U3116" s="73">
        <v>39596</v>
      </c>
      <c r="V3116" s="72">
        <v>2.96</v>
      </c>
      <c r="W3116" s="73">
        <v>39906</v>
      </c>
      <c r="X3116" s="72">
        <v>1.97</v>
      </c>
    </row>
    <row r="3117" spans="4:24">
      <c r="D3117" s="83" t="e">
        <f t="shared" si="48"/>
        <v>#DIV/0!</v>
      </c>
      <c r="E3117" s="72">
        <f>ROW()</f>
        <v>3117</v>
      </c>
      <c r="K3117" s="73">
        <v>39281</v>
      </c>
      <c r="L3117" s="72">
        <v>4.0599999999999996</v>
      </c>
      <c r="M3117" s="73">
        <v>39276</v>
      </c>
      <c r="N3117" s="72">
        <v>4.26</v>
      </c>
      <c r="O3117" s="73">
        <v>39281</v>
      </c>
      <c r="P3117" s="72">
        <v>4.3970000000000002</v>
      </c>
      <c r="S3117" s="73">
        <v>39289</v>
      </c>
      <c r="T3117" s="72">
        <v>4.4909999999999997</v>
      </c>
      <c r="U3117" s="73">
        <v>39597</v>
      </c>
      <c r="V3117" s="72">
        <v>3.04</v>
      </c>
      <c r="W3117" s="73">
        <v>39909</v>
      </c>
      <c r="X3117" s="72">
        <v>2.0489999999999999</v>
      </c>
    </row>
    <row r="3118" spans="4:24">
      <c r="D3118" s="83" t="e">
        <f t="shared" si="48"/>
        <v>#DIV/0!</v>
      </c>
      <c r="E3118" s="72">
        <f>ROW()</f>
        <v>3118</v>
      </c>
      <c r="K3118" s="73">
        <v>39282</v>
      </c>
      <c r="L3118" s="72">
        <v>4.07</v>
      </c>
      <c r="M3118" s="73">
        <v>39279</v>
      </c>
      <c r="N3118" s="72">
        <v>4.2439999999999998</v>
      </c>
      <c r="O3118" s="73">
        <v>39282</v>
      </c>
      <c r="P3118" s="72">
        <v>4.4249999999999998</v>
      </c>
      <c r="S3118" s="73">
        <v>39290</v>
      </c>
      <c r="T3118" s="72">
        <v>4.3769999999999998</v>
      </c>
      <c r="U3118" s="73">
        <v>39598</v>
      </c>
      <c r="V3118" s="72">
        <v>3.0459999999999998</v>
      </c>
      <c r="W3118" s="73">
        <v>39910</v>
      </c>
      <c r="X3118" s="72">
        <v>2.1339999999999999</v>
      </c>
    </row>
    <row r="3119" spans="4:24">
      <c r="D3119" s="83" t="e">
        <f t="shared" si="48"/>
        <v>#DIV/0!</v>
      </c>
      <c r="E3119" s="72">
        <f>ROW()</f>
        <v>3119</v>
      </c>
      <c r="K3119" s="73">
        <v>39283</v>
      </c>
      <c r="L3119" s="72">
        <v>4.07</v>
      </c>
      <c r="M3119" s="73">
        <v>39280</v>
      </c>
      <c r="N3119" s="72">
        <v>4.2089999999999996</v>
      </c>
      <c r="O3119" s="73">
        <v>39283</v>
      </c>
      <c r="P3119" s="72">
        <v>4.415</v>
      </c>
      <c r="S3119" s="73">
        <v>39293</v>
      </c>
      <c r="T3119" s="72">
        <v>4.3479999999999999</v>
      </c>
      <c r="U3119" s="73">
        <v>39601</v>
      </c>
      <c r="V3119" s="72">
        <v>3.0409999999999999</v>
      </c>
      <c r="W3119" s="73">
        <v>39911</v>
      </c>
      <c r="X3119" s="72">
        <v>2.1230000000000002</v>
      </c>
    </row>
    <row r="3120" spans="4:24">
      <c r="D3120" s="83" t="e">
        <f t="shared" si="48"/>
        <v>#DIV/0!</v>
      </c>
      <c r="E3120" s="72">
        <f>ROW()</f>
        <v>3120</v>
      </c>
      <c r="K3120" s="73">
        <v>39286</v>
      </c>
      <c r="L3120" s="72">
        <v>4.0199999999999996</v>
      </c>
      <c r="M3120" s="73">
        <v>39281</v>
      </c>
      <c r="N3120" s="72">
        <v>4.2450000000000001</v>
      </c>
      <c r="O3120" s="73">
        <v>39286</v>
      </c>
      <c r="P3120" s="72">
        <v>4.3479999999999999</v>
      </c>
      <c r="S3120" s="73">
        <v>39294</v>
      </c>
      <c r="T3120" s="72">
        <v>4.3689999999999998</v>
      </c>
      <c r="U3120" s="73">
        <v>39602</v>
      </c>
      <c r="V3120" s="72">
        <v>2.9859999999999998</v>
      </c>
      <c r="W3120" s="73">
        <v>39912</v>
      </c>
      <c r="X3120" s="72">
        <v>2.1160000000000001</v>
      </c>
    </row>
    <row r="3121" spans="4:24">
      <c r="D3121" s="83" t="e">
        <f t="shared" si="48"/>
        <v>#DIV/0!</v>
      </c>
      <c r="E3121" s="72">
        <f>ROW()</f>
        <v>3121</v>
      </c>
      <c r="K3121" s="73">
        <v>39287</v>
      </c>
      <c r="L3121" s="72">
        <v>4.01</v>
      </c>
      <c r="M3121" s="73">
        <v>39282</v>
      </c>
      <c r="N3121" s="72">
        <v>4.2690000000000001</v>
      </c>
      <c r="O3121" s="73">
        <v>39287</v>
      </c>
      <c r="P3121" s="72">
        <v>4.33</v>
      </c>
      <c r="S3121" s="73">
        <v>39295</v>
      </c>
      <c r="T3121" s="72">
        <v>4.3109999999999999</v>
      </c>
      <c r="U3121" s="73">
        <v>39603</v>
      </c>
      <c r="V3121" s="72">
        <v>2.9670000000000001</v>
      </c>
      <c r="W3121" s="73">
        <v>39913</v>
      </c>
      <c r="X3121" s="72">
        <v>2.1160000000000001</v>
      </c>
    </row>
    <row r="3122" spans="4:24">
      <c r="D3122" s="83" t="e">
        <f t="shared" si="48"/>
        <v>#DIV/0!</v>
      </c>
      <c r="E3122" s="72">
        <f>ROW()</f>
        <v>3122</v>
      </c>
      <c r="K3122" s="73">
        <v>39288</v>
      </c>
      <c r="L3122" s="72">
        <v>4.01</v>
      </c>
      <c r="M3122" s="73">
        <v>39283</v>
      </c>
      <c r="N3122" s="72">
        <v>4.2460000000000004</v>
      </c>
      <c r="O3122" s="73">
        <v>39288</v>
      </c>
      <c r="P3122" s="72">
        <v>4.28</v>
      </c>
      <c r="S3122" s="73">
        <v>39296</v>
      </c>
      <c r="T3122" s="72">
        <v>4.3689999999999998</v>
      </c>
      <c r="U3122" s="73">
        <v>39604</v>
      </c>
      <c r="V3122" s="72">
        <v>3.069</v>
      </c>
      <c r="W3122" s="73">
        <v>39916</v>
      </c>
      <c r="X3122" s="72">
        <v>2.1160000000000001</v>
      </c>
    </row>
    <row r="3123" spans="4:24">
      <c r="D3123" s="83" t="e">
        <f t="shared" si="48"/>
        <v>#DIV/0!</v>
      </c>
      <c r="E3123" s="72">
        <f>ROW()</f>
        <v>3123</v>
      </c>
      <c r="K3123" s="73">
        <v>39289</v>
      </c>
      <c r="L3123" s="72">
        <v>4</v>
      </c>
      <c r="M3123" s="73">
        <v>39286</v>
      </c>
      <c r="N3123" s="72">
        <v>4.194</v>
      </c>
      <c r="O3123" s="73">
        <v>39289</v>
      </c>
      <c r="P3123" s="72">
        <v>4.2850000000000001</v>
      </c>
      <c r="S3123" s="73">
        <v>39297</v>
      </c>
      <c r="T3123" s="72">
        <v>4.3710000000000004</v>
      </c>
      <c r="U3123" s="73">
        <v>39605</v>
      </c>
      <c r="V3123" s="72">
        <v>3.16</v>
      </c>
      <c r="W3123" s="73">
        <v>39917</v>
      </c>
      <c r="X3123" s="72">
        <v>2.09</v>
      </c>
    </row>
    <row r="3124" spans="4:24">
      <c r="D3124" s="83" t="e">
        <f t="shared" si="48"/>
        <v>#DIV/0!</v>
      </c>
      <c r="E3124" s="72">
        <f>ROW()</f>
        <v>3124</v>
      </c>
      <c r="K3124" s="73">
        <v>39290</v>
      </c>
      <c r="L3124" s="72">
        <v>3.94</v>
      </c>
      <c r="M3124" s="73">
        <v>39287</v>
      </c>
      <c r="N3124" s="72">
        <v>4.165</v>
      </c>
      <c r="O3124" s="73">
        <v>39290</v>
      </c>
      <c r="P3124" s="72">
        <v>4.17</v>
      </c>
      <c r="S3124" s="73">
        <v>39300</v>
      </c>
      <c r="T3124" s="72">
        <v>4.2729999999999997</v>
      </c>
      <c r="U3124" s="73">
        <v>39608</v>
      </c>
      <c r="V3124" s="72">
        <v>3.16</v>
      </c>
      <c r="W3124" s="73">
        <v>39918</v>
      </c>
      <c r="X3124" s="72">
        <v>2.0550000000000002</v>
      </c>
    </row>
    <row r="3125" spans="4:24">
      <c r="D3125" s="83" t="e">
        <f t="shared" si="48"/>
        <v>#DIV/0!</v>
      </c>
      <c r="E3125" s="72">
        <f>ROW()</f>
        <v>3125</v>
      </c>
      <c r="K3125" s="73">
        <v>39293</v>
      </c>
      <c r="L3125" s="72">
        <v>3.9</v>
      </c>
      <c r="M3125" s="73">
        <v>39288</v>
      </c>
      <c r="N3125" s="72">
        <v>4.13</v>
      </c>
      <c r="O3125" s="73">
        <v>39293</v>
      </c>
      <c r="P3125" s="72">
        <v>4.13</v>
      </c>
      <c r="S3125" s="73">
        <v>39301</v>
      </c>
      <c r="T3125" s="72">
        <v>4.2939999999999996</v>
      </c>
      <c r="U3125" s="73">
        <v>39609</v>
      </c>
      <c r="V3125" s="72">
        <v>3.4089999999999998</v>
      </c>
      <c r="W3125" s="73">
        <v>39919</v>
      </c>
      <c r="X3125" s="72">
        <v>2.0259999999999998</v>
      </c>
    </row>
    <row r="3126" spans="4:24">
      <c r="D3126" s="83" t="e">
        <f t="shared" si="48"/>
        <v>#DIV/0!</v>
      </c>
      <c r="E3126" s="72">
        <f>ROW()</f>
        <v>3126</v>
      </c>
      <c r="K3126" s="73">
        <v>39294</v>
      </c>
      <c r="L3126" s="72">
        <v>3.91</v>
      </c>
      <c r="M3126" s="73">
        <v>39289</v>
      </c>
      <c r="N3126" s="72">
        <v>4.1420000000000003</v>
      </c>
      <c r="O3126" s="73">
        <v>39294</v>
      </c>
      <c r="P3126" s="72">
        <v>4.1619999999999999</v>
      </c>
      <c r="S3126" s="73">
        <v>39302</v>
      </c>
      <c r="T3126" s="72">
        <v>4.3499999999999996</v>
      </c>
      <c r="U3126" s="73">
        <v>39610</v>
      </c>
      <c r="V3126" s="72">
        <v>3.488</v>
      </c>
      <c r="W3126" s="73">
        <v>39920</v>
      </c>
      <c r="X3126" s="72">
        <v>2.0819999999999999</v>
      </c>
    </row>
    <row r="3127" spans="4:24">
      <c r="D3127" s="83" t="e">
        <f t="shared" si="48"/>
        <v>#DIV/0!</v>
      </c>
      <c r="E3127" s="72">
        <f>ROW()</f>
        <v>3127</v>
      </c>
      <c r="K3127" s="73">
        <v>39295</v>
      </c>
      <c r="L3127" s="72">
        <v>3.88</v>
      </c>
      <c r="M3127" s="73">
        <v>39290</v>
      </c>
      <c r="N3127" s="72">
        <v>4.024</v>
      </c>
      <c r="O3127" s="73">
        <v>39295</v>
      </c>
      <c r="P3127" s="72">
        <v>4.1050000000000004</v>
      </c>
      <c r="S3127" s="73">
        <v>39303</v>
      </c>
      <c r="T3127" s="72">
        <v>4.3959999999999999</v>
      </c>
      <c r="U3127" s="73">
        <v>39611</v>
      </c>
      <c r="V3127" s="72">
        <v>3.4750000000000001</v>
      </c>
      <c r="W3127" s="73">
        <v>39923</v>
      </c>
      <c r="X3127" s="72">
        <v>2.16</v>
      </c>
    </row>
    <row r="3128" spans="4:24">
      <c r="D3128" s="83" t="e">
        <f t="shared" si="48"/>
        <v>#DIV/0!</v>
      </c>
      <c r="E3128" s="72">
        <f>ROW()</f>
        <v>3128</v>
      </c>
      <c r="K3128" s="73">
        <v>39296</v>
      </c>
      <c r="L3128" s="72">
        <v>3.93</v>
      </c>
      <c r="M3128" s="73">
        <v>39293</v>
      </c>
      <c r="N3128" s="72">
        <v>3.9769999999999999</v>
      </c>
      <c r="O3128" s="73">
        <v>39296</v>
      </c>
      <c r="P3128" s="72">
        <v>4.1589999999999998</v>
      </c>
      <c r="S3128" s="73">
        <v>39304</v>
      </c>
      <c r="T3128" s="72">
        <v>4.3330000000000002</v>
      </c>
      <c r="U3128" s="73">
        <v>39612</v>
      </c>
      <c r="V3128" s="72">
        <v>3.7519999999999998</v>
      </c>
      <c r="W3128" s="73">
        <v>39924</v>
      </c>
      <c r="X3128" s="72">
        <v>2.14</v>
      </c>
    </row>
    <row r="3129" spans="4:24">
      <c r="D3129" s="83" t="e">
        <f t="shared" si="48"/>
        <v>#DIV/0!</v>
      </c>
      <c r="E3129" s="72">
        <f>ROW()</f>
        <v>3129</v>
      </c>
      <c r="K3129" s="73">
        <v>39297</v>
      </c>
      <c r="L3129" s="72">
        <v>3.94</v>
      </c>
      <c r="M3129" s="73">
        <v>39294</v>
      </c>
      <c r="N3129" s="72">
        <v>4.0119999999999996</v>
      </c>
      <c r="O3129" s="73">
        <v>39297</v>
      </c>
      <c r="P3129" s="72">
        <v>4.1639999999999997</v>
      </c>
      <c r="S3129" s="73">
        <v>39307</v>
      </c>
      <c r="T3129" s="72">
        <v>4.3280000000000003</v>
      </c>
      <c r="U3129" s="73">
        <v>39615</v>
      </c>
      <c r="V3129" s="72">
        <v>3.85</v>
      </c>
      <c r="W3129" s="73">
        <v>39925</v>
      </c>
      <c r="X3129" s="72">
        <v>2.1819999999999999</v>
      </c>
    </row>
    <row r="3130" spans="4:24">
      <c r="D3130" s="83" t="e">
        <f t="shared" si="48"/>
        <v>#DIV/0!</v>
      </c>
      <c r="E3130" s="72">
        <f>ROW()</f>
        <v>3130</v>
      </c>
      <c r="K3130" s="73">
        <v>39300</v>
      </c>
      <c r="L3130" s="72">
        <v>3.89</v>
      </c>
      <c r="M3130" s="73">
        <v>39295</v>
      </c>
      <c r="N3130" s="72">
        <v>3.9590000000000001</v>
      </c>
      <c r="O3130" s="73">
        <v>39300</v>
      </c>
      <c r="P3130" s="72">
        <v>4.069</v>
      </c>
      <c r="S3130" s="73">
        <v>39308</v>
      </c>
      <c r="T3130" s="72">
        <v>4.3209999999999997</v>
      </c>
      <c r="U3130" s="73">
        <v>39616</v>
      </c>
      <c r="V3130" s="72">
        <v>3.6989999999999998</v>
      </c>
      <c r="W3130" s="73">
        <v>39926</v>
      </c>
      <c r="X3130" s="72">
        <v>2.1230000000000002</v>
      </c>
    </row>
    <row r="3131" spans="4:24">
      <c r="D3131" s="83" t="e">
        <f t="shared" si="48"/>
        <v>#DIV/0!</v>
      </c>
      <c r="E3131" s="72">
        <f>ROW()</f>
        <v>3131</v>
      </c>
      <c r="K3131" s="73">
        <v>39301</v>
      </c>
      <c r="L3131" s="72">
        <v>3.92</v>
      </c>
      <c r="M3131" s="73">
        <v>39296</v>
      </c>
      <c r="N3131" s="72">
        <v>4.0250000000000004</v>
      </c>
      <c r="O3131" s="73">
        <v>39301</v>
      </c>
      <c r="P3131" s="72">
        <v>4.0890000000000004</v>
      </c>
      <c r="S3131" s="73">
        <v>39309</v>
      </c>
      <c r="T3131" s="72">
        <v>4.3159999999999998</v>
      </c>
      <c r="U3131" s="73">
        <v>39617</v>
      </c>
      <c r="V3131" s="72">
        <v>3.645</v>
      </c>
      <c r="W3131" s="73">
        <v>39927</v>
      </c>
      <c r="X3131" s="72">
        <v>2.1219999999999999</v>
      </c>
    </row>
    <row r="3132" spans="4:24">
      <c r="D3132" s="83" t="e">
        <f t="shared" si="48"/>
        <v>#DIV/0!</v>
      </c>
      <c r="E3132" s="72">
        <f>ROW()</f>
        <v>3132</v>
      </c>
      <c r="K3132" s="73">
        <v>39302</v>
      </c>
      <c r="L3132" s="72">
        <v>3.98</v>
      </c>
      <c r="M3132" s="73">
        <v>39297</v>
      </c>
      <c r="N3132" s="72">
        <v>4.0369999999999999</v>
      </c>
      <c r="O3132" s="73">
        <v>39302</v>
      </c>
      <c r="P3132" s="72">
        <v>4.16</v>
      </c>
      <c r="S3132" s="73">
        <v>39310</v>
      </c>
      <c r="T3132" s="72">
        <v>4.2780000000000005</v>
      </c>
      <c r="U3132" s="73">
        <v>39618</v>
      </c>
      <c r="V3132" s="72">
        <v>3.6269999999999998</v>
      </c>
      <c r="W3132" s="73">
        <v>39930</v>
      </c>
      <c r="X3132" s="72">
        <v>2.1549999999999998</v>
      </c>
    </row>
    <row r="3133" spans="4:24">
      <c r="D3133" s="83" t="e">
        <f t="shared" si="48"/>
        <v>#DIV/0!</v>
      </c>
      <c r="E3133" s="72">
        <f>ROW()</f>
        <v>3133</v>
      </c>
      <c r="K3133" s="73">
        <v>39303</v>
      </c>
      <c r="L3133" s="72">
        <v>3.99</v>
      </c>
      <c r="M3133" s="73">
        <v>39300</v>
      </c>
      <c r="N3133" s="72">
        <v>3.9350000000000001</v>
      </c>
      <c r="O3133" s="73">
        <v>39303</v>
      </c>
      <c r="P3133" s="72">
        <v>4.1879999999999997</v>
      </c>
      <c r="S3133" s="73">
        <v>39311</v>
      </c>
      <c r="T3133" s="72">
        <v>4.2359999999999998</v>
      </c>
      <c r="U3133" s="73">
        <v>39619</v>
      </c>
      <c r="V3133" s="72">
        <v>3.66</v>
      </c>
      <c r="W3133" s="73">
        <v>39931</v>
      </c>
      <c r="X3133" s="72">
        <v>2.1030000000000002</v>
      </c>
    </row>
    <row r="3134" spans="4:24">
      <c r="D3134" s="83" t="e">
        <f t="shared" si="48"/>
        <v>#DIV/0!</v>
      </c>
      <c r="E3134" s="72">
        <f>ROW()</f>
        <v>3134</v>
      </c>
      <c r="K3134" s="73">
        <v>39304</v>
      </c>
      <c r="L3134" s="72">
        <v>4</v>
      </c>
      <c r="M3134" s="73">
        <v>39301</v>
      </c>
      <c r="N3134" s="72">
        <v>3.9649999999999999</v>
      </c>
      <c r="O3134" s="73">
        <v>39304</v>
      </c>
      <c r="P3134" s="72">
        <v>4.1109999999999998</v>
      </c>
      <c r="S3134" s="73">
        <v>39314</v>
      </c>
      <c r="T3134" s="72">
        <v>4.21</v>
      </c>
      <c r="U3134" s="73">
        <v>39622</v>
      </c>
      <c r="V3134" s="72">
        <v>3.6280000000000001</v>
      </c>
      <c r="W3134" s="73">
        <v>39932</v>
      </c>
      <c r="X3134" s="72">
        <v>2.1419999999999999</v>
      </c>
    </row>
    <row r="3135" spans="4:24">
      <c r="D3135" s="83" t="e">
        <f t="shared" si="48"/>
        <v>#DIV/0!</v>
      </c>
      <c r="E3135" s="72">
        <f>ROW()</f>
        <v>3135</v>
      </c>
      <c r="K3135" s="73">
        <v>39307</v>
      </c>
      <c r="L3135" s="72">
        <v>3.99</v>
      </c>
      <c r="M3135" s="73">
        <v>39302</v>
      </c>
      <c r="N3135" s="72">
        <v>4.0369999999999999</v>
      </c>
      <c r="O3135" s="73">
        <v>39307</v>
      </c>
      <c r="P3135" s="72">
        <v>4.12</v>
      </c>
      <c r="S3135" s="73">
        <v>39315</v>
      </c>
      <c r="T3135" s="72">
        <v>4.1509999999999998</v>
      </c>
      <c r="U3135" s="73">
        <v>39623</v>
      </c>
      <c r="V3135" s="72">
        <v>3.6720000000000002</v>
      </c>
      <c r="W3135" s="73">
        <v>39933</v>
      </c>
      <c r="X3135" s="72">
        <v>2.0950000000000002</v>
      </c>
    </row>
    <row r="3136" spans="4:24">
      <c r="D3136" s="83" t="e">
        <f t="shared" si="48"/>
        <v>#DIV/0!</v>
      </c>
      <c r="E3136" s="72">
        <f>ROW()</f>
        <v>3136</v>
      </c>
      <c r="K3136" s="73">
        <v>39308</v>
      </c>
      <c r="L3136" s="72">
        <v>3.98</v>
      </c>
      <c r="M3136" s="73">
        <v>39303</v>
      </c>
      <c r="N3136" s="72">
        <v>4.0620000000000003</v>
      </c>
      <c r="O3136" s="73">
        <v>39308</v>
      </c>
      <c r="P3136" s="72">
        <v>4.125</v>
      </c>
      <c r="S3136" s="73">
        <v>39316</v>
      </c>
      <c r="T3136" s="72">
        <v>4.1630000000000003</v>
      </c>
      <c r="U3136" s="73">
        <v>39624</v>
      </c>
      <c r="V3136" s="72">
        <v>3.605</v>
      </c>
      <c r="W3136" s="73">
        <v>39934</v>
      </c>
      <c r="X3136" s="72">
        <v>2.0950000000000002</v>
      </c>
    </row>
    <row r="3137" spans="4:24">
      <c r="D3137" s="83" t="e">
        <f t="shared" si="48"/>
        <v>#DIV/0!</v>
      </c>
      <c r="E3137" s="72">
        <f>ROW()</f>
        <v>3137</v>
      </c>
      <c r="K3137" s="73">
        <v>39309</v>
      </c>
      <c r="L3137" s="72">
        <v>4.04</v>
      </c>
      <c r="M3137" s="73">
        <v>39304</v>
      </c>
      <c r="N3137" s="72">
        <v>3.9889999999999999</v>
      </c>
      <c r="O3137" s="73">
        <v>39309</v>
      </c>
      <c r="P3137" s="72">
        <v>4.1260000000000003</v>
      </c>
      <c r="S3137" s="73">
        <v>39317</v>
      </c>
      <c r="T3137" s="72">
        <v>4.2160000000000002</v>
      </c>
      <c r="U3137" s="73">
        <v>39625</v>
      </c>
      <c r="V3137" s="72">
        <v>3.6019999999999999</v>
      </c>
      <c r="W3137" s="73">
        <v>39937</v>
      </c>
      <c r="X3137" s="72">
        <v>2.1360000000000001</v>
      </c>
    </row>
    <row r="3138" spans="4:24">
      <c r="D3138" s="83" t="e">
        <f t="shared" si="48"/>
        <v>#DIV/0!</v>
      </c>
      <c r="E3138" s="72">
        <f>ROW()</f>
        <v>3138</v>
      </c>
      <c r="K3138" s="73">
        <v>39310</v>
      </c>
      <c r="L3138" s="72">
        <v>4.04</v>
      </c>
      <c r="M3138" s="73">
        <v>39307</v>
      </c>
      <c r="N3138" s="72">
        <v>3.99</v>
      </c>
      <c r="O3138" s="73">
        <v>39310</v>
      </c>
      <c r="P3138" s="72">
        <v>4.0910000000000002</v>
      </c>
      <c r="S3138" s="73">
        <v>39318</v>
      </c>
      <c r="T3138" s="72">
        <v>4.2249999999999996</v>
      </c>
      <c r="U3138" s="73">
        <v>39626</v>
      </c>
      <c r="V3138" s="72">
        <v>3.452</v>
      </c>
      <c r="W3138" s="73">
        <v>39938</v>
      </c>
      <c r="X3138" s="72">
        <v>2.1259999999999999</v>
      </c>
    </row>
    <row r="3139" spans="4:24">
      <c r="D3139" s="83" t="e">
        <f t="shared" si="48"/>
        <v>#DIV/0!</v>
      </c>
      <c r="E3139" s="72">
        <f>ROW()</f>
        <v>3139</v>
      </c>
      <c r="K3139" s="73">
        <v>39311</v>
      </c>
      <c r="L3139" s="72">
        <v>3.9699999999999998</v>
      </c>
      <c r="M3139" s="73">
        <v>39308</v>
      </c>
      <c r="N3139" s="72">
        <v>4.0019999999999998</v>
      </c>
      <c r="O3139" s="73">
        <v>39311</v>
      </c>
      <c r="P3139" s="72">
        <v>4.0410000000000004</v>
      </c>
      <c r="S3139" s="73">
        <v>39321</v>
      </c>
      <c r="T3139" s="72">
        <v>4.2130000000000001</v>
      </c>
      <c r="U3139" s="73">
        <v>39629</v>
      </c>
      <c r="V3139" s="72">
        <v>3.38</v>
      </c>
      <c r="W3139" s="73">
        <v>39939</v>
      </c>
      <c r="X3139" s="72">
        <v>2.1280000000000001</v>
      </c>
    </row>
    <row r="3140" spans="4:24">
      <c r="D3140" s="83" t="e">
        <f t="shared" si="48"/>
        <v>#DIV/0!</v>
      </c>
      <c r="E3140" s="72">
        <f>ROW()</f>
        <v>3140</v>
      </c>
      <c r="K3140" s="73">
        <v>39314</v>
      </c>
      <c r="L3140" s="72">
        <v>3.89</v>
      </c>
      <c r="M3140" s="73">
        <v>39309</v>
      </c>
      <c r="N3140" s="72">
        <v>4.0330000000000004</v>
      </c>
      <c r="O3140" s="73">
        <v>39314</v>
      </c>
      <c r="P3140" s="72">
        <v>4</v>
      </c>
      <c r="S3140" s="73">
        <v>39322</v>
      </c>
      <c r="T3140" s="72">
        <v>4.1989999999999998</v>
      </c>
      <c r="U3140" s="73">
        <v>39630</v>
      </c>
      <c r="V3140" s="72">
        <v>3.38</v>
      </c>
      <c r="W3140" s="73">
        <v>39940</v>
      </c>
      <c r="X3140" s="72">
        <v>2.1179999999999999</v>
      </c>
    </row>
    <row r="3141" spans="4:24">
      <c r="D3141" s="83" t="e">
        <f t="shared" si="48"/>
        <v>#DIV/0!</v>
      </c>
      <c r="E3141" s="72">
        <f>ROW()</f>
        <v>3141</v>
      </c>
      <c r="K3141" s="73">
        <v>39315</v>
      </c>
      <c r="L3141" s="72">
        <v>3.84</v>
      </c>
      <c r="M3141" s="73">
        <v>39310</v>
      </c>
      <c r="N3141" s="72">
        <v>4.0069999999999997</v>
      </c>
      <c r="O3141" s="73">
        <v>39315</v>
      </c>
      <c r="P3141" s="72">
        <v>3.9459999999999997</v>
      </c>
      <c r="S3141" s="73">
        <v>39323</v>
      </c>
      <c r="T3141" s="72">
        <v>4.1689999999999996</v>
      </c>
      <c r="U3141" s="73">
        <v>39631</v>
      </c>
      <c r="V3141" s="72">
        <v>3.4550000000000001</v>
      </c>
      <c r="W3141" s="73">
        <v>39941</v>
      </c>
      <c r="X3141" s="72">
        <v>2.1989999999999998</v>
      </c>
    </row>
    <row r="3142" spans="4:24">
      <c r="D3142" s="83" t="e">
        <f t="shared" si="48"/>
        <v>#DIV/0!</v>
      </c>
      <c r="E3142" s="72">
        <f>ROW()</f>
        <v>3142</v>
      </c>
      <c r="K3142" s="73">
        <v>39316</v>
      </c>
      <c r="L3142" s="72">
        <v>3.91</v>
      </c>
      <c r="M3142" s="73">
        <v>39311</v>
      </c>
      <c r="N3142" s="72">
        <v>3.9470000000000001</v>
      </c>
      <c r="O3142" s="73">
        <v>39316</v>
      </c>
      <c r="P3142" s="72">
        <v>3.9820000000000002</v>
      </c>
      <c r="S3142" s="73">
        <v>39324</v>
      </c>
      <c r="T3142" s="72">
        <v>4.2249999999999996</v>
      </c>
      <c r="U3142" s="73">
        <v>39632</v>
      </c>
      <c r="V3142" s="72">
        <v>3.504</v>
      </c>
      <c r="W3142" s="73">
        <v>39944</v>
      </c>
      <c r="X3142" s="72">
        <v>2.234</v>
      </c>
    </row>
    <row r="3143" spans="4:24">
      <c r="D3143" s="83" t="e">
        <f t="shared" si="48"/>
        <v>#DIV/0!</v>
      </c>
      <c r="E3143" s="72">
        <f>ROW()</f>
        <v>3143</v>
      </c>
      <c r="K3143" s="73">
        <v>39317</v>
      </c>
      <c r="L3143" s="72">
        <v>3.98</v>
      </c>
      <c r="M3143" s="73">
        <v>39314</v>
      </c>
      <c r="N3143" s="72">
        <v>3.887</v>
      </c>
      <c r="O3143" s="73">
        <v>39317</v>
      </c>
      <c r="P3143" s="72">
        <v>4.0529999999999999</v>
      </c>
      <c r="S3143" s="73">
        <v>39325</v>
      </c>
      <c r="T3143" s="72">
        <v>4.2290000000000001</v>
      </c>
      <c r="U3143" s="73">
        <v>39633</v>
      </c>
      <c r="V3143" s="72">
        <v>3.5150000000000001</v>
      </c>
      <c r="W3143" s="73">
        <v>39945</v>
      </c>
      <c r="X3143" s="72">
        <v>2.1890000000000001</v>
      </c>
    </row>
    <row r="3144" spans="4:24">
      <c r="D3144" s="83" t="e">
        <f t="shared" si="48"/>
        <v>#DIV/0!</v>
      </c>
      <c r="E3144" s="72">
        <f>ROW()</f>
        <v>3144</v>
      </c>
      <c r="K3144" s="73">
        <v>39318</v>
      </c>
      <c r="L3144" s="72">
        <v>4</v>
      </c>
      <c r="M3144" s="73">
        <v>39315</v>
      </c>
      <c r="N3144" s="72">
        <v>3.8380000000000001</v>
      </c>
      <c r="O3144" s="73">
        <v>39318</v>
      </c>
      <c r="P3144" s="72">
        <v>4.069</v>
      </c>
      <c r="S3144" s="73">
        <v>39328</v>
      </c>
      <c r="T3144" s="72">
        <v>4.2290000000000001</v>
      </c>
      <c r="U3144" s="73">
        <v>39636</v>
      </c>
      <c r="V3144" s="72">
        <v>3.4590000000000001</v>
      </c>
      <c r="W3144" s="73">
        <v>39946</v>
      </c>
      <c r="X3144" s="72">
        <v>2.3010000000000002</v>
      </c>
    </row>
    <row r="3145" spans="4:24">
      <c r="D3145" s="83" t="e">
        <f t="shared" si="48"/>
        <v>#DIV/0!</v>
      </c>
      <c r="E3145" s="72">
        <f>ROW()</f>
        <v>3145</v>
      </c>
      <c r="K3145" s="73">
        <v>39321</v>
      </c>
      <c r="L3145" s="72">
        <v>3.98</v>
      </c>
      <c r="M3145" s="73">
        <v>39316</v>
      </c>
      <c r="N3145" s="72">
        <v>3.891</v>
      </c>
      <c r="O3145" s="73">
        <v>39321</v>
      </c>
      <c r="P3145" s="72">
        <v>4.0590000000000002</v>
      </c>
      <c r="S3145" s="73">
        <v>39329</v>
      </c>
      <c r="T3145" s="72">
        <v>4.2030000000000003</v>
      </c>
      <c r="U3145" s="73">
        <v>39637</v>
      </c>
      <c r="V3145" s="72">
        <v>3.4590000000000001</v>
      </c>
      <c r="W3145" s="73">
        <v>39947</v>
      </c>
      <c r="X3145" s="72">
        <v>2.222</v>
      </c>
    </row>
    <row r="3146" spans="4:24">
      <c r="D3146" s="83" t="e">
        <f t="shared" si="48"/>
        <v>#DIV/0!</v>
      </c>
      <c r="E3146" s="72">
        <f>ROW()</f>
        <v>3146</v>
      </c>
      <c r="K3146" s="73">
        <v>39322</v>
      </c>
      <c r="L3146" s="72">
        <v>3.98</v>
      </c>
      <c r="M3146" s="73">
        <v>39317</v>
      </c>
      <c r="N3146" s="72">
        <v>3.9710000000000001</v>
      </c>
      <c r="O3146" s="73">
        <v>39322</v>
      </c>
      <c r="P3146" s="72">
        <v>4.048</v>
      </c>
      <c r="S3146" s="73">
        <v>39330</v>
      </c>
      <c r="T3146" s="72">
        <v>4.2279999999999998</v>
      </c>
      <c r="U3146" s="73">
        <v>39638</v>
      </c>
      <c r="V3146" s="72">
        <v>3.4289999999999998</v>
      </c>
      <c r="W3146" s="73">
        <v>39948</v>
      </c>
      <c r="X3146" s="72">
        <v>2.2069999999999999</v>
      </c>
    </row>
    <row r="3147" spans="4:24">
      <c r="D3147" s="83" t="e">
        <f t="shared" si="48"/>
        <v>#DIV/0!</v>
      </c>
      <c r="E3147" s="72">
        <f>ROW()</f>
        <v>3147</v>
      </c>
      <c r="K3147" s="73">
        <v>39323</v>
      </c>
      <c r="L3147" s="72">
        <v>3.99</v>
      </c>
      <c r="M3147" s="73">
        <v>39318</v>
      </c>
      <c r="N3147" s="72">
        <v>3.992</v>
      </c>
      <c r="O3147" s="73">
        <v>39323</v>
      </c>
      <c r="P3147" s="72">
        <v>4.0250000000000004</v>
      </c>
      <c r="S3147" s="73">
        <v>39331</v>
      </c>
      <c r="T3147" s="72">
        <v>4.165</v>
      </c>
      <c r="U3147" s="73">
        <v>39639</v>
      </c>
      <c r="V3147" s="72">
        <v>3.347</v>
      </c>
      <c r="W3147" s="73">
        <v>39951</v>
      </c>
      <c r="X3147" s="72">
        <v>2.2050000000000001</v>
      </c>
    </row>
    <row r="3148" spans="4:24">
      <c r="D3148" s="83" t="e">
        <f t="shared" si="48"/>
        <v>#DIV/0!</v>
      </c>
      <c r="E3148" s="72">
        <f>ROW()</f>
        <v>3148</v>
      </c>
      <c r="K3148" s="73">
        <v>39324</v>
      </c>
      <c r="L3148" s="72">
        <v>4.01</v>
      </c>
      <c r="M3148" s="73">
        <v>39321</v>
      </c>
      <c r="N3148" s="72">
        <v>3.9859999999999998</v>
      </c>
      <c r="O3148" s="73">
        <v>39324</v>
      </c>
      <c r="P3148" s="72">
        <v>4.0810000000000004</v>
      </c>
      <c r="S3148" s="73">
        <v>39332</v>
      </c>
      <c r="T3148" s="72">
        <v>4.1829999999999998</v>
      </c>
      <c r="U3148" s="73">
        <v>39640</v>
      </c>
      <c r="V3148" s="72">
        <v>3.3570000000000002</v>
      </c>
      <c r="W3148" s="73">
        <v>39952</v>
      </c>
      <c r="X3148" s="72">
        <v>2.2709999999999999</v>
      </c>
    </row>
    <row r="3149" spans="4:24">
      <c r="D3149" s="83" t="e">
        <f t="shared" si="48"/>
        <v>#DIV/0!</v>
      </c>
      <c r="E3149" s="72">
        <f>ROW()</f>
        <v>3149</v>
      </c>
      <c r="K3149" s="73">
        <v>39325</v>
      </c>
      <c r="L3149" s="72">
        <v>4.04</v>
      </c>
      <c r="M3149" s="73">
        <v>39322</v>
      </c>
      <c r="N3149" s="72">
        <v>3.98</v>
      </c>
      <c r="O3149" s="73">
        <v>39325</v>
      </c>
      <c r="P3149" s="72">
        <v>4.0890000000000004</v>
      </c>
      <c r="S3149" s="73">
        <v>39335</v>
      </c>
      <c r="T3149" s="72">
        <v>4.0460000000000003</v>
      </c>
      <c r="U3149" s="73">
        <v>39643</v>
      </c>
      <c r="V3149" s="72">
        <v>3.601</v>
      </c>
      <c r="W3149" s="73">
        <v>39953</v>
      </c>
      <c r="X3149" s="72">
        <v>2.254</v>
      </c>
    </row>
    <row r="3150" spans="4:24">
      <c r="D3150" s="83" t="e">
        <f t="shared" ref="D3150:D3213" si="49">LN(B3150/B3149)</f>
        <v>#DIV/0!</v>
      </c>
      <c r="E3150" s="72">
        <f>ROW()</f>
        <v>3150</v>
      </c>
      <c r="K3150" s="73">
        <v>39328</v>
      </c>
      <c r="L3150" s="72">
        <v>4.0599999999999996</v>
      </c>
      <c r="M3150" s="73">
        <v>39323</v>
      </c>
      <c r="N3150" s="72">
        <v>3.9740000000000002</v>
      </c>
      <c r="O3150" s="73">
        <v>39328</v>
      </c>
      <c r="P3150" s="72">
        <v>4.1070000000000002</v>
      </c>
      <c r="S3150" s="73">
        <v>39336</v>
      </c>
      <c r="T3150" s="72">
        <v>4.0369999999999999</v>
      </c>
      <c r="U3150" s="73">
        <v>39644</v>
      </c>
      <c r="V3150" s="72">
        <v>3.4329999999999998</v>
      </c>
      <c r="W3150" s="73">
        <v>39954</v>
      </c>
      <c r="X3150" s="72">
        <v>2.2709999999999999</v>
      </c>
    </row>
    <row r="3151" spans="4:24">
      <c r="D3151" s="83" t="e">
        <f t="shared" si="49"/>
        <v>#DIV/0!</v>
      </c>
      <c r="E3151" s="72">
        <f>ROW()</f>
        <v>3151</v>
      </c>
      <c r="K3151" s="73">
        <v>39329</v>
      </c>
      <c r="L3151" s="72">
        <v>4.0599999999999996</v>
      </c>
      <c r="M3151" s="73">
        <v>39324</v>
      </c>
      <c r="N3151" s="72">
        <v>4.0220000000000002</v>
      </c>
      <c r="O3151" s="73">
        <v>39329</v>
      </c>
      <c r="P3151" s="72">
        <v>4.0839999999999996</v>
      </c>
      <c r="S3151" s="73">
        <v>39337</v>
      </c>
      <c r="T3151" s="72">
        <v>4.0410000000000004</v>
      </c>
      <c r="U3151" s="73">
        <v>39645</v>
      </c>
      <c r="V3151" s="72">
        <v>3.331</v>
      </c>
      <c r="W3151" s="73">
        <v>39955</v>
      </c>
      <c r="X3151" s="72">
        <v>2.456</v>
      </c>
    </row>
    <row r="3152" spans="4:24">
      <c r="D3152" s="83" t="e">
        <f t="shared" si="49"/>
        <v>#DIV/0!</v>
      </c>
      <c r="E3152" s="72">
        <f>ROW()</f>
        <v>3152</v>
      </c>
      <c r="K3152" s="73">
        <v>39330</v>
      </c>
      <c r="L3152" s="72">
        <v>4.08</v>
      </c>
      <c r="M3152" s="73">
        <v>39325</v>
      </c>
      <c r="N3152" s="72">
        <v>4.0330000000000004</v>
      </c>
      <c r="O3152" s="73">
        <v>39330</v>
      </c>
      <c r="P3152" s="72">
        <v>4.0999999999999996</v>
      </c>
      <c r="S3152" s="73">
        <v>39338</v>
      </c>
      <c r="T3152" s="72">
        <v>4.0039999999999996</v>
      </c>
      <c r="U3152" s="73">
        <v>39646</v>
      </c>
      <c r="V3152" s="72">
        <v>3.4060000000000001</v>
      </c>
      <c r="W3152" s="73">
        <v>39958</v>
      </c>
      <c r="X3152" s="72">
        <v>2.6029999999999998</v>
      </c>
    </row>
    <row r="3153" spans="4:24">
      <c r="D3153" s="83" t="e">
        <f t="shared" si="49"/>
        <v>#DIV/0!</v>
      </c>
      <c r="E3153" s="72">
        <f>ROW()</f>
        <v>3153</v>
      </c>
      <c r="K3153" s="73">
        <v>39331</v>
      </c>
      <c r="L3153" s="72">
        <v>4.03</v>
      </c>
      <c r="M3153" s="73">
        <v>39328</v>
      </c>
      <c r="N3153" s="72">
        <v>4.0529999999999999</v>
      </c>
      <c r="O3153" s="73">
        <v>39331</v>
      </c>
      <c r="P3153" s="72">
        <v>4.0419999999999998</v>
      </c>
      <c r="S3153" s="73">
        <v>39339</v>
      </c>
      <c r="T3153" s="72">
        <v>3.996</v>
      </c>
      <c r="U3153" s="73">
        <v>39647</v>
      </c>
      <c r="V3153" s="72">
        <v>3.444</v>
      </c>
      <c r="W3153" s="73">
        <v>39959</v>
      </c>
      <c r="X3153" s="72">
        <v>2.5960000000000001</v>
      </c>
    </row>
    <row r="3154" spans="4:24">
      <c r="D3154" s="83" t="e">
        <f t="shared" si="49"/>
        <v>#DIV/0!</v>
      </c>
      <c r="E3154" s="72">
        <f>ROW()</f>
        <v>3154</v>
      </c>
      <c r="K3154" s="73">
        <v>39332</v>
      </c>
      <c r="L3154" s="72">
        <v>4.0199999999999996</v>
      </c>
      <c r="M3154" s="73">
        <v>39329</v>
      </c>
      <c r="N3154" s="72">
        <v>4.0309999999999997</v>
      </c>
      <c r="O3154" s="73">
        <v>39332</v>
      </c>
      <c r="P3154" s="72">
        <v>4.0620000000000003</v>
      </c>
      <c r="S3154" s="73">
        <v>39342</v>
      </c>
      <c r="T3154" s="72">
        <v>4.0350000000000001</v>
      </c>
      <c r="U3154" s="73">
        <v>39650</v>
      </c>
      <c r="V3154" s="72">
        <v>3.5649999999999999</v>
      </c>
      <c r="W3154" s="73">
        <v>39960</v>
      </c>
      <c r="X3154" s="72">
        <v>2.6749999999999998</v>
      </c>
    </row>
    <row r="3155" spans="4:24">
      <c r="D3155" s="83" t="e">
        <f t="shared" si="49"/>
        <v>#DIV/0!</v>
      </c>
      <c r="E3155" s="72">
        <f>ROW()</f>
        <v>3155</v>
      </c>
      <c r="K3155" s="73">
        <v>39335</v>
      </c>
      <c r="L3155" s="72">
        <v>3.88</v>
      </c>
      <c r="M3155" s="73">
        <v>39330</v>
      </c>
      <c r="N3155" s="72">
        <v>4.0629999999999997</v>
      </c>
      <c r="O3155" s="73">
        <v>39335</v>
      </c>
      <c r="P3155" s="72">
        <v>3.9089999999999998</v>
      </c>
      <c r="S3155" s="73">
        <v>39343</v>
      </c>
      <c r="T3155" s="72">
        <v>4.0279999999999996</v>
      </c>
      <c r="U3155" s="73">
        <v>39651</v>
      </c>
      <c r="V3155" s="72">
        <v>3.51</v>
      </c>
      <c r="W3155" s="73">
        <v>39961</v>
      </c>
      <c r="X3155" s="72">
        <v>2.6749999999999998</v>
      </c>
    </row>
    <row r="3156" spans="4:24">
      <c r="D3156" s="83" t="e">
        <f t="shared" si="49"/>
        <v>#DIV/0!</v>
      </c>
      <c r="E3156" s="72">
        <f>ROW()</f>
        <v>3156</v>
      </c>
      <c r="K3156" s="73">
        <v>39336</v>
      </c>
      <c r="L3156" s="72">
        <v>3.85</v>
      </c>
      <c r="M3156" s="73">
        <v>39331</v>
      </c>
      <c r="N3156" s="72">
        <v>4.0140000000000002</v>
      </c>
      <c r="O3156" s="73">
        <v>39336</v>
      </c>
      <c r="P3156" s="72">
        <v>3.9020000000000001</v>
      </c>
      <c r="S3156" s="73">
        <v>39344</v>
      </c>
      <c r="T3156" s="72">
        <v>3.931</v>
      </c>
      <c r="U3156" s="73">
        <v>39652</v>
      </c>
      <c r="V3156" s="72">
        <v>3.597</v>
      </c>
      <c r="W3156" s="73">
        <v>39962</v>
      </c>
      <c r="X3156" s="72">
        <v>2.7669999999999999</v>
      </c>
    </row>
    <row r="3157" spans="4:24">
      <c r="D3157" s="83" t="e">
        <f t="shared" si="49"/>
        <v>#DIV/0!</v>
      </c>
      <c r="E3157" s="72">
        <f>ROW()</f>
        <v>3157</v>
      </c>
      <c r="K3157" s="73">
        <v>39337</v>
      </c>
      <c r="L3157" s="72">
        <v>3.86</v>
      </c>
      <c r="M3157" s="73">
        <v>39332</v>
      </c>
      <c r="N3157" s="72">
        <v>4.024</v>
      </c>
      <c r="O3157" s="73">
        <v>39337</v>
      </c>
      <c r="P3157" s="72">
        <v>3.9060000000000001</v>
      </c>
      <c r="S3157" s="73">
        <v>39345</v>
      </c>
      <c r="T3157" s="72">
        <v>3.956</v>
      </c>
      <c r="U3157" s="73">
        <v>39653</v>
      </c>
      <c r="V3157" s="72">
        <v>3.5979999999999999</v>
      </c>
      <c r="W3157" s="73">
        <v>39965</v>
      </c>
      <c r="X3157" s="72">
        <v>2.7010000000000001</v>
      </c>
    </row>
    <row r="3158" spans="4:24">
      <c r="D3158" s="83" t="e">
        <f t="shared" si="49"/>
        <v>#DIV/0!</v>
      </c>
      <c r="E3158" s="72">
        <f>ROW()</f>
        <v>3158</v>
      </c>
      <c r="K3158" s="73">
        <v>39338</v>
      </c>
      <c r="L3158" s="72">
        <v>3.82</v>
      </c>
      <c r="M3158" s="73">
        <v>39335</v>
      </c>
      <c r="N3158" s="72">
        <v>3.8639999999999999</v>
      </c>
      <c r="O3158" s="73">
        <v>39338</v>
      </c>
      <c r="P3158" s="72">
        <v>3.871</v>
      </c>
      <c r="S3158" s="73">
        <v>39346</v>
      </c>
      <c r="T3158" s="72">
        <v>4.109</v>
      </c>
      <c r="U3158" s="73">
        <v>39654</v>
      </c>
      <c r="V3158" s="72">
        <v>3.5060000000000002</v>
      </c>
      <c r="W3158" s="73">
        <v>39966</v>
      </c>
      <c r="X3158" s="72">
        <v>2.8919999999999999</v>
      </c>
    </row>
    <row r="3159" spans="4:24">
      <c r="D3159" s="83" t="e">
        <f t="shared" si="49"/>
        <v>#DIV/0!</v>
      </c>
      <c r="E3159" s="72">
        <f>ROW()</f>
        <v>3159</v>
      </c>
      <c r="K3159" s="73">
        <v>39339</v>
      </c>
      <c r="L3159" s="72">
        <v>3.82</v>
      </c>
      <c r="M3159" s="73">
        <v>39336</v>
      </c>
      <c r="N3159" s="72">
        <v>3.8580000000000001</v>
      </c>
      <c r="O3159" s="73">
        <v>39339</v>
      </c>
      <c r="P3159" s="72">
        <v>3.8639999999999999</v>
      </c>
      <c r="S3159" s="73">
        <v>39349</v>
      </c>
      <c r="T3159" s="72">
        <v>4.0999999999999996</v>
      </c>
      <c r="U3159" s="73">
        <v>39657</v>
      </c>
      <c r="V3159" s="72">
        <v>3.6029999999999998</v>
      </c>
      <c r="W3159" s="73">
        <v>39967</v>
      </c>
      <c r="X3159" s="72">
        <v>2.8679999999999999</v>
      </c>
    </row>
    <row r="3160" spans="4:24">
      <c r="D3160" s="83" t="e">
        <f t="shared" si="49"/>
        <v>#DIV/0!</v>
      </c>
      <c r="E3160" s="72">
        <f>ROW()</f>
        <v>3160</v>
      </c>
      <c r="K3160" s="73">
        <v>39342</v>
      </c>
      <c r="L3160" s="72">
        <v>3.84</v>
      </c>
      <c r="M3160" s="73">
        <v>39337</v>
      </c>
      <c r="N3160" s="72">
        <v>3.879</v>
      </c>
      <c r="O3160" s="73">
        <v>39342</v>
      </c>
      <c r="P3160" s="72">
        <v>3.9020000000000001</v>
      </c>
      <c r="S3160" s="73">
        <v>39350</v>
      </c>
      <c r="T3160" s="72">
        <v>4.0819999999999999</v>
      </c>
      <c r="U3160" s="73">
        <v>39658</v>
      </c>
      <c r="V3160" s="72">
        <v>3.5430000000000001</v>
      </c>
      <c r="W3160" s="73">
        <v>39968</v>
      </c>
      <c r="X3160" s="72">
        <v>2.734</v>
      </c>
    </row>
    <row r="3161" spans="4:24">
      <c r="D3161" s="83" t="e">
        <f t="shared" si="49"/>
        <v>#DIV/0!</v>
      </c>
      <c r="E3161" s="72">
        <f>ROW()</f>
        <v>3161</v>
      </c>
      <c r="K3161" s="73">
        <v>39343</v>
      </c>
      <c r="L3161" s="72">
        <v>3.84</v>
      </c>
      <c r="M3161" s="73">
        <v>39338</v>
      </c>
      <c r="N3161" s="72">
        <v>3.84</v>
      </c>
      <c r="O3161" s="73">
        <v>39343</v>
      </c>
      <c r="P3161" s="72">
        <v>3.8980000000000001</v>
      </c>
      <c r="S3161" s="73">
        <v>39351</v>
      </c>
      <c r="T3161" s="72">
        <v>4.0819999999999999</v>
      </c>
      <c r="U3161" s="73">
        <v>39659</v>
      </c>
      <c r="V3161" s="72">
        <v>3.552</v>
      </c>
      <c r="W3161" s="73">
        <v>39969</v>
      </c>
      <c r="X3161" s="72">
        <v>2.8359999999999999</v>
      </c>
    </row>
    <row r="3162" spans="4:24">
      <c r="D3162" s="83" t="e">
        <f t="shared" si="49"/>
        <v>#DIV/0!</v>
      </c>
      <c r="E3162" s="72">
        <f>ROW()</f>
        <v>3162</v>
      </c>
      <c r="K3162" s="73">
        <v>39344</v>
      </c>
      <c r="L3162" s="72">
        <v>3.68</v>
      </c>
      <c r="M3162" s="73">
        <v>39339</v>
      </c>
      <c r="N3162" s="72">
        <v>3.839</v>
      </c>
      <c r="O3162" s="73">
        <v>39344</v>
      </c>
      <c r="P3162" s="72">
        <v>3.7679999999999998</v>
      </c>
      <c r="S3162" s="73">
        <v>39352</v>
      </c>
      <c r="T3162" s="72">
        <v>4.1020000000000003</v>
      </c>
      <c r="U3162" s="73">
        <v>39660</v>
      </c>
      <c r="V3162" s="72">
        <v>3.5380000000000003</v>
      </c>
      <c r="W3162" s="73">
        <v>39972</v>
      </c>
      <c r="X3162" s="72">
        <v>3.073</v>
      </c>
    </row>
    <row r="3163" spans="4:24">
      <c r="D3163" s="83" t="e">
        <f t="shared" si="49"/>
        <v>#DIV/0!</v>
      </c>
      <c r="E3163" s="72">
        <f>ROW()</f>
        <v>3163</v>
      </c>
      <c r="K3163" s="73">
        <v>39345</v>
      </c>
      <c r="L3163" s="72">
        <v>3.62</v>
      </c>
      <c r="M3163" s="73">
        <v>39342</v>
      </c>
      <c r="N3163" s="72">
        <v>3.8479999999999999</v>
      </c>
      <c r="O3163" s="73">
        <v>39345</v>
      </c>
      <c r="P3163" s="72">
        <v>3.7749999999999999</v>
      </c>
      <c r="S3163" s="73">
        <v>39353</v>
      </c>
      <c r="T3163" s="72">
        <v>4.093</v>
      </c>
      <c r="U3163" s="73">
        <v>39661</v>
      </c>
      <c r="V3163" s="72">
        <v>3.4630000000000001</v>
      </c>
      <c r="W3163" s="73">
        <v>39973</v>
      </c>
      <c r="X3163" s="72">
        <v>3.1549999999999998</v>
      </c>
    </row>
    <row r="3164" spans="4:24">
      <c r="D3164" s="83" t="e">
        <f t="shared" si="49"/>
        <v>#DIV/0!</v>
      </c>
      <c r="E3164" s="72">
        <f>ROW()</f>
        <v>3164</v>
      </c>
      <c r="K3164" s="73">
        <v>39346</v>
      </c>
      <c r="L3164" s="72">
        <v>3.7199999999999998</v>
      </c>
      <c r="M3164" s="73">
        <v>39343</v>
      </c>
      <c r="N3164" s="72">
        <v>3.8369999999999997</v>
      </c>
      <c r="O3164" s="73">
        <v>39346</v>
      </c>
      <c r="P3164" s="72">
        <v>3.9089999999999998</v>
      </c>
      <c r="S3164" s="73">
        <v>39356</v>
      </c>
      <c r="T3164" s="72">
        <v>4.093</v>
      </c>
      <c r="U3164" s="73">
        <v>39664</v>
      </c>
      <c r="V3164" s="72">
        <v>3.4540000000000002</v>
      </c>
      <c r="W3164" s="73">
        <v>39974</v>
      </c>
      <c r="X3164" s="72">
        <v>3.05</v>
      </c>
    </row>
    <row r="3165" spans="4:24">
      <c r="D3165" s="83" t="e">
        <f t="shared" si="49"/>
        <v>#DIV/0!</v>
      </c>
      <c r="E3165" s="72">
        <f>ROW()</f>
        <v>3165</v>
      </c>
      <c r="K3165" s="73">
        <v>39349</v>
      </c>
      <c r="L3165" s="72">
        <v>3.75</v>
      </c>
      <c r="M3165" s="73">
        <v>39344</v>
      </c>
      <c r="N3165" s="72">
        <v>3.6920000000000002</v>
      </c>
      <c r="O3165" s="73">
        <v>39349</v>
      </c>
      <c r="P3165" s="72">
        <v>3.9060000000000001</v>
      </c>
      <c r="S3165" s="73">
        <v>39357</v>
      </c>
      <c r="T3165" s="72">
        <v>4.0789999999999997</v>
      </c>
      <c r="U3165" s="73">
        <v>39665</v>
      </c>
      <c r="V3165" s="72">
        <v>3.411</v>
      </c>
      <c r="W3165" s="73">
        <v>39975</v>
      </c>
      <c r="X3165" s="72">
        <v>3.129</v>
      </c>
    </row>
    <row r="3166" spans="4:24">
      <c r="D3166" s="83" t="e">
        <f t="shared" si="49"/>
        <v>#DIV/0!</v>
      </c>
      <c r="E3166" s="72">
        <f>ROW()</f>
        <v>3166</v>
      </c>
      <c r="K3166" s="73">
        <v>39350</v>
      </c>
      <c r="L3166" s="72">
        <v>3.77</v>
      </c>
      <c r="M3166" s="73">
        <v>39345</v>
      </c>
      <c r="N3166" s="72">
        <v>3.68</v>
      </c>
      <c r="O3166" s="73">
        <v>39350</v>
      </c>
      <c r="P3166" s="72">
        <v>3.9060000000000001</v>
      </c>
      <c r="S3166" s="73">
        <v>39358</v>
      </c>
      <c r="T3166" s="72">
        <v>4.0789999999999997</v>
      </c>
      <c r="U3166" s="73">
        <v>39666</v>
      </c>
      <c r="V3166" s="72">
        <v>3.411</v>
      </c>
      <c r="W3166" s="73">
        <v>39976</v>
      </c>
      <c r="X3166" s="72">
        <v>3.0289999999999999</v>
      </c>
    </row>
    <row r="3167" spans="4:24">
      <c r="D3167" s="83" t="e">
        <f t="shared" si="49"/>
        <v>#DIV/0!</v>
      </c>
      <c r="E3167" s="72">
        <f>ROW()</f>
        <v>3167</v>
      </c>
      <c r="K3167" s="73">
        <v>39351</v>
      </c>
      <c r="L3167" s="72">
        <v>3.77</v>
      </c>
      <c r="M3167" s="73">
        <v>39346</v>
      </c>
      <c r="N3167" s="72">
        <v>3.8010000000000002</v>
      </c>
      <c r="O3167" s="73">
        <v>39351</v>
      </c>
      <c r="P3167" s="72">
        <v>3.9060000000000001</v>
      </c>
      <c r="S3167" s="73">
        <v>39359</v>
      </c>
      <c r="T3167" s="72">
        <v>4.0780000000000003</v>
      </c>
      <c r="U3167" s="73">
        <v>39667</v>
      </c>
      <c r="V3167" s="72">
        <v>3.391</v>
      </c>
      <c r="W3167" s="73">
        <v>39979</v>
      </c>
      <c r="X3167" s="72">
        <v>2.911</v>
      </c>
    </row>
    <row r="3168" spans="4:24">
      <c r="D3168" s="83" t="e">
        <f t="shared" si="49"/>
        <v>#DIV/0!</v>
      </c>
      <c r="E3168" s="72">
        <f>ROW()</f>
        <v>3168</v>
      </c>
      <c r="K3168" s="73">
        <v>39352</v>
      </c>
      <c r="L3168" s="72">
        <v>3.7800000000000002</v>
      </c>
      <c r="M3168" s="73">
        <v>39349</v>
      </c>
      <c r="N3168" s="72">
        <v>3.8159999999999998</v>
      </c>
      <c r="O3168" s="73">
        <v>39352</v>
      </c>
      <c r="P3168" s="72">
        <v>3.91</v>
      </c>
      <c r="S3168" s="73">
        <v>39360</v>
      </c>
      <c r="T3168" s="72">
        <v>4.0529999999999999</v>
      </c>
      <c r="U3168" s="73">
        <v>39668</v>
      </c>
      <c r="V3168" s="72">
        <v>3.2690000000000001</v>
      </c>
      <c r="W3168" s="73">
        <v>39980</v>
      </c>
      <c r="X3168" s="72">
        <v>2.8129999999999997</v>
      </c>
    </row>
    <row r="3169" spans="4:24">
      <c r="D3169" s="83" t="e">
        <f t="shared" si="49"/>
        <v>#DIV/0!</v>
      </c>
      <c r="E3169" s="72">
        <f>ROW()</f>
        <v>3169</v>
      </c>
      <c r="K3169" s="73">
        <v>39353</v>
      </c>
      <c r="L3169" s="72">
        <v>3.76</v>
      </c>
      <c r="M3169" s="73">
        <v>39350</v>
      </c>
      <c r="N3169" s="72">
        <v>3.81</v>
      </c>
      <c r="O3169" s="73">
        <v>39353</v>
      </c>
      <c r="P3169" s="72">
        <v>3.9169999999999998</v>
      </c>
      <c r="S3169" s="73">
        <v>39363</v>
      </c>
      <c r="T3169" s="72">
        <v>4.0599999999999996</v>
      </c>
      <c r="U3169" s="73">
        <v>39671</v>
      </c>
      <c r="V3169" s="72">
        <v>3.2349999999999999</v>
      </c>
      <c r="W3169" s="73">
        <v>39981</v>
      </c>
      <c r="X3169" s="72">
        <v>2.7970000000000002</v>
      </c>
    </row>
    <row r="3170" spans="4:24">
      <c r="D3170" s="83" t="e">
        <f t="shared" si="49"/>
        <v>#DIV/0!</v>
      </c>
      <c r="E3170" s="72">
        <f>ROW()</f>
        <v>3170</v>
      </c>
      <c r="K3170" s="73">
        <v>39356</v>
      </c>
      <c r="L3170" s="72">
        <v>3.76</v>
      </c>
      <c r="M3170" s="73">
        <v>39351</v>
      </c>
      <c r="N3170" s="72">
        <v>3.81</v>
      </c>
      <c r="O3170" s="73">
        <v>39356</v>
      </c>
      <c r="P3170" s="72">
        <v>3.9169999999999998</v>
      </c>
      <c r="S3170" s="73">
        <v>39364</v>
      </c>
      <c r="T3170" s="72">
        <v>4.0549999999999997</v>
      </c>
      <c r="U3170" s="73">
        <v>39672</v>
      </c>
      <c r="V3170" s="72">
        <v>3.2770000000000001</v>
      </c>
      <c r="W3170" s="73">
        <v>39982</v>
      </c>
      <c r="X3170" s="72">
        <v>2.823</v>
      </c>
    </row>
    <row r="3171" spans="4:24">
      <c r="D3171" s="83" t="e">
        <f t="shared" si="49"/>
        <v>#DIV/0!</v>
      </c>
      <c r="E3171" s="72">
        <f>ROW()</f>
        <v>3171</v>
      </c>
      <c r="K3171" s="73">
        <v>39357</v>
      </c>
      <c r="L3171" s="72">
        <v>3.76</v>
      </c>
      <c r="M3171" s="73">
        <v>39352</v>
      </c>
      <c r="N3171" s="72">
        <v>3.8140000000000001</v>
      </c>
      <c r="O3171" s="73">
        <v>39357</v>
      </c>
      <c r="P3171" s="72">
        <v>3.9060000000000001</v>
      </c>
      <c r="S3171" s="73">
        <v>39365</v>
      </c>
      <c r="T3171" s="72">
        <v>4.0410000000000004</v>
      </c>
      <c r="U3171" s="73">
        <v>39673</v>
      </c>
      <c r="V3171" s="72">
        <v>3.1920000000000002</v>
      </c>
      <c r="W3171" s="73">
        <v>39983</v>
      </c>
      <c r="X3171" s="72">
        <v>2.9649999999999999</v>
      </c>
    </row>
    <row r="3172" spans="4:24">
      <c r="D3172" s="83" t="e">
        <f t="shared" si="49"/>
        <v>#DIV/0!</v>
      </c>
      <c r="E3172" s="72">
        <f>ROW()</f>
        <v>3172</v>
      </c>
      <c r="K3172" s="73">
        <v>39358</v>
      </c>
      <c r="L3172" s="72">
        <v>3.71</v>
      </c>
      <c r="M3172" s="73">
        <v>39353</v>
      </c>
      <c r="N3172" s="72">
        <v>3.835</v>
      </c>
      <c r="O3172" s="73">
        <v>39358</v>
      </c>
      <c r="P3172" s="72">
        <v>3.891</v>
      </c>
      <c r="S3172" s="73">
        <v>39366</v>
      </c>
      <c r="T3172" s="72">
        <v>4.0659999999999998</v>
      </c>
      <c r="U3172" s="73">
        <v>39674</v>
      </c>
      <c r="V3172" s="72">
        <v>3.1150000000000002</v>
      </c>
      <c r="W3172" s="73">
        <v>39986</v>
      </c>
      <c r="X3172" s="72">
        <v>2.9290000000000003</v>
      </c>
    </row>
    <row r="3173" spans="4:24">
      <c r="D3173" s="83" t="e">
        <f t="shared" si="49"/>
        <v>#DIV/0!</v>
      </c>
      <c r="E3173" s="72">
        <f>ROW()</f>
        <v>3173</v>
      </c>
      <c r="K3173" s="73">
        <v>39359</v>
      </c>
      <c r="L3173" s="72">
        <v>3.7800000000000002</v>
      </c>
      <c r="M3173" s="73">
        <v>39356</v>
      </c>
      <c r="N3173" s="72">
        <v>3.835</v>
      </c>
      <c r="O3173" s="73">
        <v>39359</v>
      </c>
      <c r="P3173" s="72">
        <v>3.899</v>
      </c>
      <c r="S3173" s="73">
        <v>39367</v>
      </c>
      <c r="T3173" s="72">
        <v>4.0410000000000004</v>
      </c>
      <c r="U3173" s="73">
        <v>39675</v>
      </c>
      <c r="V3173" s="72">
        <v>3.1030000000000002</v>
      </c>
      <c r="W3173" s="73">
        <v>39987</v>
      </c>
      <c r="X3173" s="72">
        <v>2.8650000000000002</v>
      </c>
    </row>
    <row r="3174" spans="4:24">
      <c r="D3174" s="83" t="e">
        <f t="shared" si="49"/>
        <v>#DIV/0!</v>
      </c>
      <c r="E3174" s="72">
        <f>ROW()</f>
        <v>3174</v>
      </c>
      <c r="K3174" s="73">
        <v>39360</v>
      </c>
      <c r="L3174" s="72">
        <v>3.7199999999999998</v>
      </c>
      <c r="M3174" s="73">
        <v>39357</v>
      </c>
      <c r="N3174" s="72">
        <v>3.81</v>
      </c>
      <c r="O3174" s="73">
        <v>39360</v>
      </c>
      <c r="P3174" s="72">
        <v>3.8689999999999998</v>
      </c>
      <c r="S3174" s="73">
        <v>39370</v>
      </c>
      <c r="T3174" s="72">
        <v>4.0890000000000004</v>
      </c>
      <c r="U3174" s="73">
        <v>39678</v>
      </c>
      <c r="V3174" s="72">
        <v>3.069</v>
      </c>
      <c r="W3174" s="73">
        <v>39988</v>
      </c>
      <c r="X3174" s="72">
        <v>2.7890000000000001</v>
      </c>
    </row>
    <row r="3175" spans="4:24">
      <c r="D3175" s="83" t="e">
        <f t="shared" si="49"/>
        <v>#DIV/0!</v>
      </c>
      <c r="E3175" s="72">
        <f>ROW()</f>
        <v>3175</v>
      </c>
      <c r="K3175" s="73">
        <v>39363</v>
      </c>
      <c r="L3175" s="72">
        <v>3.74</v>
      </c>
      <c r="M3175" s="73">
        <v>39358</v>
      </c>
      <c r="N3175" s="72">
        <v>3.7640000000000002</v>
      </c>
      <c r="O3175" s="73">
        <v>39363</v>
      </c>
      <c r="P3175" s="72">
        <v>3.8769999999999998</v>
      </c>
      <c r="S3175" s="73">
        <v>39371</v>
      </c>
      <c r="T3175" s="72">
        <v>4.0659999999999998</v>
      </c>
      <c r="U3175" s="73">
        <v>39679</v>
      </c>
      <c r="V3175" s="72">
        <v>3.0569999999999999</v>
      </c>
      <c r="W3175" s="73">
        <v>39989</v>
      </c>
      <c r="X3175" s="72">
        <v>2.8149999999999999</v>
      </c>
    </row>
    <row r="3176" spans="4:24">
      <c r="D3176" s="83" t="e">
        <f t="shared" si="49"/>
        <v>#DIV/0!</v>
      </c>
      <c r="E3176" s="72">
        <f>ROW()</f>
        <v>3176</v>
      </c>
      <c r="K3176" s="73">
        <v>39364</v>
      </c>
      <c r="L3176" s="72">
        <v>3.71</v>
      </c>
      <c r="M3176" s="73">
        <v>39359</v>
      </c>
      <c r="N3176" s="72">
        <v>3.7800000000000002</v>
      </c>
      <c r="O3176" s="73">
        <v>39364</v>
      </c>
      <c r="P3176" s="72">
        <v>3.8580000000000001</v>
      </c>
      <c r="S3176" s="73">
        <v>39372</v>
      </c>
      <c r="T3176" s="72">
        <v>4.0609999999999999</v>
      </c>
      <c r="U3176" s="73">
        <v>39680</v>
      </c>
      <c r="V3176" s="72">
        <v>3.0209999999999999</v>
      </c>
      <c r="W3176" s="73">
        <v>39990</v>
      </c>
      <c r="X3176" s="72">
        <v>2.669</v>
      </c>
    </row>
    <row r="3177" spans="4:24">
      <c r="D3177" s="83" t="e">
        <f t="shared" si="49"/>
        <v>#DIV/0!</v>
      </c>
      <c r="E3177" s="72">
        <f>ROW()</f>
        <v>3177</v>
      </c>
      <c r="K3177" s="73">
        <v>39365</v>
      </c>
      <c r="L3177" s="72">
        <v>3.68</v>
      </c>
      <c r="M3177" s="73">
        <v>39360</v>
      </c>
      <c r="N3177" s="72">
        <v>3.7679999999999998</v>
      </c>
      <c r="O3177" s="73">
        <v>39365</v>
      </c>
      <c r="P3177" s="72">
        <v>3.851</v>
      </c>
      <c r="S3177" s="73">
        <v>39373</v>
      </c>
      <c r="T3177" s="72">
        <v>3.9119999999999999</v>
      </c>
      <c r="U3177" s="73">
        <v>39681</v>
      </c>
      <c r="V3177" s="72">
        <v>2.9430000000000001</v>
      </c>
      <c r="W3177" s="73">
        <v>39993</v>
      </c>
      <c r="X3177" s="72">
        <v>2.637</v>
      </c>
    </row>
    <row r="3178" spans="4:24">
      <c r="D3178" s="83" t="e">
        <f t="shared" si="49"/>
        <v>#DIV/0!</v>
      </c>
      <c r="E3178" s="72">
        <f>ROW()</f>
        <v>3178</v>
      </c>
      <c r="K3178" s="73">
        <v>39366</v>
      </c>
      <c r="L3178" s="72">
        <v>3.71</v>
      </c>
      <c r="M3178" s="73">
        <v>39363</v>
      </c>
      <c r="N3178" s="72">
        <v>3.7720000000000002</v>
      </c>
      <c r="O3178" s="73">
        <v>39366</v>
      </c>
      <c r="P3178" s="72">
        <v>3.8810000000000002</v>
      </c>
      <c r="S3178" s="73">
        <v>39374</v>
      </c>
      <c r="T3178" s="72">
        <v>3.9119999999999999</v>
      </c>
      <c r="U3178" s="73">
        <v>39682</v>
      </c>
      <c r="V3178" s="72">
        <v>2.9430000000000001</v>
      </c>
      <c r="W3178" s="73">
        <v>39994</v>
      </c>
      <c r="X3178" s="72">
        <v>2.64</v>
      </c>
    </row>
    <row r="3179" spans="4:24">
      <c r="D3179" s="83" t="e">
        <f t="shared" si="49"/>
        <v>#DIV/0!</v>
      </c>
      <c r="E3179" s="72">
        <f>ROW()</f>
        <v>3179</v>
      </c>
      <c r="K3179" s="73">
        <v>39367</v>
      </c>
      <c r="L3179" s="72">
        <v>3.71</v>
      </c>
      <c r="M3179" s="73">
        <v>39364</v>
      </c>
      <c r="N3179" s="72">
        <v>3.7480000000000002</v>
      </c>
      <c r="O3179" s="73">
        <v>39367</v>
      </c>
      <c r="P3179" s="72">
        <v>3.8810000000000002</v>
      </c>
      <c r="S3179" s="73">
        <v>39377</v>
      </c>
      <c r="T3179" s="72">
        <v>3.5910000000000002</v>
      </c>
      <c r="U3179" s="73">
        <v>39685</v>
      </c>
      <c r="V3179" s="72">
        <v>3.0379999999999998</v>
      </c>
      <c r="W3179" s="73">
        <v>39995</v>
      </c>
      <c r="X3179" s="72">
        <v>2.64</v>
      </c>
    </row>
    <row r="3180" spans="4:24">
      <c r="D3180" s="83" t="e">
        <f t="shared" si="49"/>
        <v>#DIV/0!</v>
      </c>
      <c r="E3180" s="72">
        <f>ROW()</f>
        <v>3180</v>
      </c>
      <c r="K3180" s="73">
        <v>39370</v>
      </c>
      <c r="L3180" s="72">
        <v>3.7800000000000002</v>
      </c>
      <c r="M3180" s="73">
        <v>39365</v>
      </c>
      <c r="N3180" s="72">
        <v>3.7469999999999999</v>
      </c>
      <c r="O3180" s="73">
        <v>39370</v>
      </c>
      <c r="P3180" s="72">
        <v>3.948</v>
      </c>
      <c r="S3180" s="73">
        <v>39378</v>
      </c>
      <c r="T3180" s="72">
        <v>3.7029999999999998</v>
      </c>
      <c r="U3180" s="73">
        <v>39686</v>
      </c>
      <c r="V3180" s="72">
        <v>2.96</v>
      </c>
      <c r="W3180" s="73">
        <v>39996</v>
      </c>
      <c r="X3180" s="72">
        <v>2.637</v>
      </c>
    </row>
    <row r="3181" spans="4:24">
      <c r="D3181" s="83" t="e">
        <f t="shared" si="49"/>
        <v>#DIV/0!</v>
      </c>
      <c r="E3181" s="72">
        <f>ROW()</f>
        <v>3181</v>
      </c>
      <c r="K3181" s="73">
        <v>39371</v>
      </c>
      <c r="L3181" s="72">
        <v>3.74</v>
      </c>
      <c r="M3181" s="73">
        <v>39366</v>
      </c>
      <c r="N3181" s="72">
        <v>3.798</v>
      </c>
      <c r="O3181" s="73">
        <v>39371</v>
      </c>
      <c r="P3181" s="72">
        <v>3.9249999999999998</v>
      </c>
      <c r="S3181" s="73">
        <v>39379</v>
      </c>
      <c r="T3181" s="72">
        <v>3.657</v>
      </c>
      <c r="U3181" s="73">
        <v>39687</v>
      </c>
      <c r="V3181" s="72">
        <v>2.948</v>
      </c>
      <c r="W3181" s="73">
        <v>39997</v>
      </c>
      <c r="X3181" s="72">
        <v>2.589</v>
      </c>
    </row>
    <row r="3182" spans="4:24">
      <c r="D3182" s="83" t="e">
        <f t="shared" si="49"/>
        <v>#DIV/0!</v>
      </c>
      <c r="E3182" s="72">
        <f>ROW()</f>
        <v>3182</v>
      </c>
      <c r="K3182" s="73">
        <v>39372</v>
      </c>
      <c r="L3182" s="72">
        <v>3.75</v>
      </c>
      <c r="M3182" s="73">
        <v>39367</v>
      </c>
      <c r="N3182" s="72">
        <v>3.8140000000000001</v>
      </c>
      <c r="O3182" s="73">
        <v>39372</v>
      </c>
      <c r="P3182" s="72">
        <v>3.9220000000000002</v>
      </c>
      <c r="S3182" s="73">
        <v>39380</v>
      </c>
      <c r="T3182" s="72">
        <v>3.5489999999999999</v>
      </c>
      <c r="U3182" s="73">
        <v>39688</v>
      </c>
      <c r="V3182" s="72">
        <v>2.9180000000000001</v>
      </c>
      <c r="W3182" s="73">
        <v>40000</v>
      </c>
      <c r="X3182" s="72">
        <v>2.5760000000000001</v>
      </c>
    </row>
    <row r="3183" spans="4:24">
      <c r="D3183" s="83" t="e">
        <f t="shared" si="49"/>
        <v>#DIV/0!</v>
      </c>
      <c r="E3183" s="72">
        <f>ROW()</f>
        <v>3183</v>
      </c>
      <c r="K3183" s="73">
        <v>39373</v>
      </c>
      <c r="L3183" s="72">
        <v>3.56</v>
      </c>
      <c r="M3183" s="73">
        <v>39370</v>
      </c>
      <c r="N3183" s="72">
        <v>3.8759999999999999</v>
      </c>
      <c r="O3183" s="73">
        <v>39373</v>
      </c>
      <c r="P3183" s="72">
        <v>3.7509999999999999</v>
      </c>
      <c r="S3183" s="73">
        <v>39381</v>
      </c>
      <c r="T3183" s="72">
        <v>3.5350000000000001</v>
      </c>
      <c r="U3183" s="73">
        <v>39689</v>
      </c>
      <c r="V3183" s="72">
        <v>2.9279999999999999</v>
      </c>
      <c r="W3183" s="73">
        <v>40001</v>
      </c>
      <c r="X3183" s="72">
        <v>2.5649999999999999</v>
      </c>
    </row>
    <row r="3184" spans="4:24">
      <c r="D3184" s="83" t="e">
        <f t="shared" si="49"/>
        <v>#DIV/0!</v>
      </c>
      <c r="E3184" s="72">
        <f>ROW()</f>
        <v>3184</v>
      </c>
      <c r="K3184" s="73">
        <v>39374</v>
      </c>
      <c r="L3184" s="72">
        <v>3.56</v>
      </c>
      <c r="M3184" s="73">
        <v>39371</v>
      </c>
      <c r="N3184" s="72">
        <v>3.835</v>
      </c>
      <c r="O3184" s="73">
        <v>39374</v>
      </c>
      <c r="P3184" s="72">
        <v>3.7509999999999999</v>
      </c>
      <c r="S3184" s="73">
        <v>39384</v>
      </c>
      <c r="T3184" s="72">
        <v>3.476</v>
      </c>
      <c r="U3184" s="73">
        <v>39692</v>
      </c>
      <c r="V3184" s="72">
        <v>2.8849999999999998</v>
      </c>
      <c r="W3184" s="73">
        <v>40002</v>
      </c>
      <c r="X3184" s="72">
        <v>2.5099999999999998</v>
      </c>
    </row>
    <row r="3185" spans="4:24">
      <c r="D3185" s="83" t="e">
        <f t="shared" si="49"/>
        <v>#DIV/0!</v>
      </c>
      <c r="E3185" s="72">
        <f>ROW()</f>
        <v>3185</v>
      </c>
      <c r="K3185" s="73">
        <v>39377</v>
      </c>
      <c r="L3185" s="72">
        <v>3.23</v>
      </c>
      <c r="M3185" s="73">
        <v>39372</v>
      </c>
      <c r="N3185" s="72">
        <v>3.8340000000000001</v>
      </c>
      <c r="O3185" s="73">
        <v>39377</v>
      </c>
      <c r="P3185" s="72">
        <v>3.3820000000000001</v>
      </c>
      <c r="S3185" s="73">
        <v>39385</v>
      </c>
      <c r="T3185" s="72">
        <v>3.4889999999999999</v>
      </c>
      <c r="U3185" s="73">
        <v>39693</v>
      </c>
      <c r="V3185" s="72">
        <v>2.9180000000000001</v>
      </c>
      <c r="W3185" s="73">
        <v>40003</v>
      </c>
      <c r="X3185" s="72">
        <v>2.4129999999999998</v>
      </c>
    </row>
    <row r="3186" spans="4:24">
      <c r="D3186" s="83" t="e">
        <f t="shared" si="49"/>
        <v>#DIV/0!</v>
      </c>
      <c r="E3186" s="72">
        <f>ROW()</f>
        <v>3186</v>
      </c>
      <c r="K3186" s="73">
        <v>39378</v>
      </c>
      <c r="L3186" s="72">
        <v>3.2800000000000002</v>
      </c>
      <c r="M3186" s="73">
        <v>39373</v>
      </c>
      <c r="N3186" s="72">
        <v>3.6320000000000001</v>
      </c>
      <c r="O3186" s="73">
        <v>39378</v>
      </c>
      <c r="P3186" s="72">
        <v>3.5060000000000002</v>
      </c>
      <c r="S3186" s="73">
        <v>39386</v>
      </c>
      <c r="T3186" s="72">
        <v>3.5129999999999999</v>
      </c>
      <c r="U3186" s="73">
        <v>39694</v>
      </c>
      <c r="V3186" s="72">
        <v>2.8849999999999998</v>
      </c>
      <c r="W3186" s="73">
        <v>40004</v>
      </c>
      <c r="X3186" s="72">
        <v>2.444</v>
      </c>
    </row>
    <row r="3187" spans="4:24">
      <c r="D3187" s="83" t="e">
        <f t="shared" si="49"/>
        <v>#DIV/0!</v>
      </c>
      <c r="E3187" s="72">
        <f>ROW()</f>
        <v>3187</v>
      </c>
      <c r="K3187" s="73">
        <v>39379</v>
      </c>
      <c r="L3187" s="72">
        <v>3.27</v>
      </c>
      <c r="M3187" s="73">
        <v>39374</v>
      </c>
      <c r="N3187" s="72">
        <v>3.6320000000000001</v>
      </c>
      <c r="O3187" s="73">
        <v>39379</v>
      </c>
      <c r="P3187" s="72">
        <v>3.4620000000000002</v>
      </c>
      <c r="S3187" s="73">
        <v>39387</v>
      </c>
      <c r="T3187" s="72">
        <v>3.4769999999999999</v>
      </c>
      <c r="U3187" s="73">
        <v>39695</v>
      </c>
      <c r="V3187" s="72">
        <v>2.8879999999999999</v>
      </c>
      <c r="W3187" s="73">
        <v>40007</v>
      </c>
      <c r="X3187" s="72">
        <v>2.37</v>
      </c>
    </row>
    <row r="3188" spans="4:24">
      <c r="D3188" s="83" t="e">
        <f t="shared" si="49"/>
        <v>#DIV/0!</v>
      </c>
      <c r="E3188" s="72">
        <f>ROW()</f>
        <v>3188</v>
      </c>
      <c r="K3188" s="73">
        <v>39380</v>
      </c>
      <c r="L3188" s="72">
        <v>3.14</v>
      </c>
      <c r="M3188" s="73">
        <v>39377</v>
      </c>
      <c r="N3188" s="72">
        <v>3.2829999999999999</v>
      </c>
      <c r="O3188" s="73">
        <v>39380</v>
      </c>
      <c r="P3188" s="72">
        <v>3.3140000000000001</v>
      </c>
      <c r="S3188" s="73">
        <v>39388</v>
      </c>
      <c r="T3188" s="72">
        <v>3.3410000000000002</v>
      </c>
      <c r="U3188" s="73">
        <v>39696</v>
      </c>
      <c r="V3188" s="72">
        <v>2.8050000000000002</v>
      </c>
      <c r="W3188" s="73">
        <v>40008</v>
      </c>
      <c r="X3188" s="72">
        <v>2.387</v>
      </c>
    </row>
    <row r="3189" spans="4:24">
      <c r="D3189" s="83" t="e">
        <f t="shared" si="49"/>
        <v>#DIV/0!</v>
      </c>
      <c r="E3189" s="72">
        <f>ROW()</f>
        <v>3189</v>
      </c>
      <c r="K3189" s="73">
        <v>39381</v>
      </c>
      <c r="L3189" s="72">
        <v>3.12</v>
      </c>
      <c r="M3189" s="73">
        <v>39378</v>
      </c>
      <c r="N3189" s="72">
        <v>3.3959999999999999</v>
      </c>
      <c r="O3189" s="73">
        <v>39381</v>
      </c>
      <c r="P3189" s="72">
        <v>3.2959999999999998</v>
      </c>
      <c r="S3189" s="73">
        <v>39391</v>
      </c>
      <c r="T3189" s="72">
        <v>3.2080000000000002</v>
      </c>
      <c r="U3189" s="73">
        <v>39699</v>
      </c>
      <c r="V3189" s="72">
        <v>2.9009999999999998</v>
      </c>
      <c r="W3189" s="73">
        <v>40009</v>
      </c>
      <c r="X3189" s="72">
        <v>2.3780000000000001</v>
      </c>
    </row>
    <row r="3190" spans="4:24">
      <c r="D3190" s="83" t="e">
        <f t="shared" si="49"/>
        <v>#DIV/0!</v>
      </c>
      <c r="E3190" s="72">
        <f>ROW()</f>
        <v>3190</v>
      </c>
      <c r="K3190" s="73">
        <v>39384</v>
      </c>
      <c r="L3190" s="72">
        <v>3.05</v>
      </c>
      <c r="M3190" s="73">
        <v>39379</v>
      </c>
      <c r="N3190" s="72">
        <v>3.3780000000000001</v>
      </c>
      <c r="O3190" s="73">
        <v>39384</v>
      </c>
      <c r="P3190" s="72">
        <v>3.1989999999999998</v>
      </c>
      <c r="S3190" s="73">
        <v>39392</v>
      </c>
      <c r="T3190" s="72">
        <v>3.1859999999999999</v>
      </c>
      <c r="U3190" s="73">
        <v>39700</v>
      </c>
      <c r="V3190" s="72">
        <v>2.77</v>
      </c>
      <c r="W3190" s="73">
        <v>40010</v>
      </c>
      <c r="X3190" s="72">
        <v>2.452</v>
      </c>
    </row>
    <row r="3191" spans="4:24">
      <c r="D3191" s="83" t="e">
        <f t="shared" si="49"/>
        <v>#DIV/0!</v>
      </c>
      <c r="E3191" s="72">
        <f>ROW()</f>
        <v>3191</v>
      </c>
      <c r="K3191" s="73">
        <v>39385</v>
      </c>
      <c r="L3191" s="72">
        <v>2.99</v>
      </c>
      <c r="M3191" s="73">
        <v>39380</v>
      </c>
      <c r="N3191" s="72">
        <v>3.1920000000000002</v>
      </c>
      <c r="O3191" s="73">
        <v>39385</v>
      </c>
      <c r="P3191" s="72">
        <v>3.2130000000000001</v>
      </c>
      <c r="S3191" s="73">
        <v>39393</v>
      </c>
      <c r="T3191" s="72">
        <v>3.097</v>
      </c>
      <c r="U3191" s="73">
        <v>39701</v>
      </c>
      <c r="V3191" s="72">
        <v>2.7069999999999999</v>
      </c>
      <c r="W3191" s="73">
        <v>40011</v>
      </c>
      <c r="X3191" s="72">
        <v>2.3940000000000001</v>
      </c>
    </row>
    <row r="3192" spans="4:24">
      <c r="D3192" s="83" t="e">
        <f t="shared" si="49"/>
        <v>#DIV/0!</v>
      </c>
      <c r="E3192" s="72">
        <f>ROW()</f>
        <v>3192</v>
      </c>
      <c r="K3192" s="73">
        <v>39386</v>
      </c>
      <c r="L3192" s="72">
        <v>2.9</v>
      </c>
      <c r="M3192" s="73">
        <v>39381</v>
      </c>
      <c r="N3192" s="72">
        <v>3.1619999999999999</v>
      </c>
      <c r="O3192" s="73">
        <v>39386</v>
      </c>
      <c r="P3192" s="72">
        <v>3.242</v>
      </c>
      <c r="S3192" s="73">
        <v>39394</v>
      </c>
      <c r="T3192" s="72">
        <v>3.0089999999999999</v>
      </c>
      <c r="U3192" s="73">
        <v>39702</v>
      </c>
      <c r="V3192" s="72">
        <v>2.7170000000000001</v>
      </c>
      <c r="W3192" s="73">
        <v>40014</v>
      </c>
      <c r="X3192" s="72">
        <v>2.448</v>
      </c>
    </row>
    <row r="3193" spans="4:24">
      <c r="D3193" s="83" t="e">
        <f t="shared" si="49"/>
        <v>#DIV/0!</v>
      </c>
      <c r="E3193" s="72">
        <f>ROW()</f>
        <v>3193</v>
      </c>
      <c r="K3193" s="73">
        <v>39387</v>
      </c>
      <c r="L3193" s="72">
        <v>2.7</v>
      </c>
      <c r="M3193" s="73">
        <v>39384</v>
      </c>
      <c r="N3193" s="72">
        <v>3.0590000000000002</v>
      </c>
      <c r="O3193" s="73">
        <v>39387</v>
      </c>
      <c r="P3193" s="72">
        <v>3.1789999999999998</v>
      </c>
      <c r="S3193" s="73">
        <v>39395</v>
      </c>
      <c r="T3193" s="72">
        <v>2.96</v>
      </c>
      <c r="U3193" s="73">
        <v>39703</v>
      </c>
      <c r="V3193" s="72">
        <v>2.6879999999999997</v>
      </c>
      <c r="W3193" s="73">
        <v>40015</v>
      </c>
      <c r="X3193" s="72">
        <v>2.407</v>
      </c>
    </row>
    <row r="3194" spans="4:24">
      <c r="D3194" s="83" t="e">
        <f t="shared" si="49"/>
        <v>#DIV/0!</v>
      </c>
      <c r="E3194" s="72">
        <f>ROW()</f>
        <v>3194</v>
      </c>
      <c r="K3194" s="73">
        <v>39388</v>
      </c>
      <c r="L3194" s="72">
        <v>2.2999999999999998</v>
      </c>
      <c r="M3194" s="73">
        <v>39385</v>
      </c>
      <c r="N3194" s="72">
        <v>3.0750000000000002</v>
      </c>
      <c r="O3194" s="73">
        <v>39388</v>
      </c>
      <c r="P3194" s="72">
        <v>3.0169999999999999</v>
      </c>
      <c r="S3194" s="73">
        <v>39398</v>
      </c>
      <c r="T3194" s="72">
        <v>2.9079999999999999</v>
      </c>
      <c r="U3194" s="73">
        <v>39706</v>
      </c>
      <c r="V3194" s="72">
        <v>2.6879999999999997</v>
      </c>
      <c r="W3194" s="73">
        <v>40016</v>
      </c>
      <c r="X3194" s="72">
        <v>2.3279999999999998</v>
      </c>
    </row>
    <row r="3195" spans="4:24">
      <c r="D3195" s="83" t="e">
        <f t="shared" si="49"/>
        <v>#DIV/0!</v>
      </c>
      <c r="E3195" s="72">
        <f>ROW()</f>
        <v>3195</v>
      </c>
      <c r="K3195" s="73">
        <v>39391</v>
      </c>
      <c r="L3195" s="72">
        <v>2</v>
      </c>
      <c r="M3195" s="73">
        <v>39386</v>
      </c>
      <c r="N3195" s="72">
        <v>3.125</v>
      </c>
      <c r="O3195" s="73">
        <v>39391</v>
      </c>
      <c r="P3195" s="72">
        <v>2.8180000000000001</v>
      </c>
      <c r="S3195" s="73">
        <v>39399</v>
      </c>
      <c r="T3195" s="72">
        <v>2.9290000000000003</v>
      </c>
      <c r="U3195" s="73">
        <v>39707</v>
      </c>
      <c r="V3195" s="72">
        <v>2.4500000000000002</v>
      </c>
      <c r="W3195" s="73">
        <v>40017</v>
      </c>
      <c r="X3195" s="72">
        <v>2.35</v>
      </c>
    </row>
    <row r="3196" spans="4:24">
      <c r="D3196" s="83" t="e">
        <f t="shared" si="49"/>
        <v>#DIV/0!</v>
      </c>
      <c r="E3196" s="72">
        <f>ROW()</f>
        <v>3196</v>
      </c>
      <c r="K3196" s="73">
        <v>39392</v>
      </c>
      <c r="L3196" s="72">
        <v>1.9100000000000001</v>
      </c>
      <c r="M3196" s="73">
        <v>39387</v>
      </c>
      <c r="N3196" s="72">
        <v>2.99</v>
      </c>
      <c r="O3196" s="73">
        <v>39392</v>
      </c>
      <c r="P3196" s="72">
        <v>2.806</v>
      </c>
      <c r="S3196" s="73">
        <v>39400</v>
      </c>
      <c r="T3196" s="72">
        <v>3.0089999999999999</v>
      </c>
      <c r="U3196" s="73">
        <v>39708</v>
      </c>
      <c r="V3196" s="72">
        <v>2.5590000000000002</v>
      </c>
      <c r="W3196" s="73">
        <v>40018</v>
      </c>
      <c r="X3196" s="72">
        <v>2.4260000000000002</v>
      </c>
    </row>
    <row r="3197" spans="4:24">
      <c r="D3197" s="83" t="e">
        <f t="shared" si="49"/>
        <v>#DIV/0!</v>
      </c>
      <c r="E3197" s="72">
        <f>ROW()</f>
        <v>3197</v>
      </c>
      <c r="K3197" s="73">
        <v>39393</v>
      </c>
      <c r="L3197" s="72">
        <v>1.6400000000000001</v>
      </c>
      <c r="M3197" s="73">
        <v>39388</v>
      </c>
      <c r="N3197" s="72">
        <v>2.77</v>
      </c>
      <c r="O3197" s="73">
        <v>39393</v>
      </c>
      <c r="P3197" s="72">
        <v>2.7039999999999997</v>
      </c>
      <c r="S3197" s="73">
        <v>39401</v>
      </c>
      <c r="T3197" s="72">
        <v>3.117</v>
      </c>
      <c r="U3197" s="73">
        <v>39709</v>
      </c>
      <c r="V3197" s="72">
        <v>2.5470000000000002</v>
      </c>
      <c r="W3197" s="73">
        <v>40021</v>
      </c>
      <c r="X3197" s="72">
        <v>2.4020000000000001</v>
      </c>
    </row>
    <row r="3198" spans="4:24">
      <c r="D3198" s="83" t="e">
        <f t="shared" si="49"/>
        <v>#DIV/0!</v>
      </c>
      <c r="E3198" s="72">
        <f>ROW()</f>
        <v>3198</v>
      </c>
      <c r="K3198" s="73">
        <v>39394</v>
      </c>
      <c r="L3198" s="72">
        <v>1.7</v>
      </c>
      <c r="M3198" s="73">
        <v>39391</v>
      </c>
      <c r="N3198" s="72">
        <v>2.5390000000000001</v>
      </c>
      <c r="O3198" s="73">
        <v>39394</v>
      </c>
      <c r="P3198" s="72">
        <v>2.6120000000000001</v>
      </c>
      <c r="S3198" s="73">
        <v>39402</v>
      </c>
      <c r="T3198" s="72">
        <v>3.081</v>
      </c>
      <c r="U3198" s="73">
        <v>39710</v>
      </c>
      <c r="V3198" s="72">
        <v>2.66</v>
      </c>
      <c r="W3198" s="73">
        <v>40022</v>
      </c>
      <c r="X3198" s="72">
        <v>2.395</v>
      </c>
    </row>
    <row r="3199" spans="4:24">
      <c r="D3199" s="83" t="e">
        <f t="shared" si="49"/>
        <v>#DIV/0!</v>
      </c>
      <c r="E3199" s="72">
        <f>ROW()</f>
        <v>3199</v>
      </c>
      <c r="K3199" s="73">
        <v>39395</v>
      </c>
      <c r="L3199" s="72">
        <v>1.7</v>
      </c>
      <c r="M3199" s="73">
        <v>39392</v>
      </c>
      <c r="N3199" s="72">
        <v>2.5369999999999999</v>
      </c>
      <c r="O3199" s="73">
        <v>39395</v>
      </c>
      <c r="P3199" s="72">
        <v>2.5390000000000001</v>
      </c>
      <c r="S3199" s="73">
        <v>39405</v>
      </c>
      <c r="T3199" s="72">
        <v>3.085</v>
      </c>
      <c r="U3199" s="73">
        <v>39713</v>
      </c>
      <c r="V3199" s="72">
        <v>2.8380000000000001</v>
      </c>
      <c r="W3199" s="73">
        <v>40023</v>
      </c>
      <c r="X3199" s="72">
        <v>2.3620000000000001</v>
      </c>
    </row>
    <row r="3200" spans="4:24">
      <c r="D3200" s="83" t="e">
        <f t="shared" si="49"/>
        <v>#DIV/0!</v>
      </c>
      <c r="E3200" s="72">
        <f>ROW()</f>
        <v>3200</v>
      </c>
      <c r="K3200" s="73">
        <v>39398</v>
      </c>
      <c r="L3200" s="72">
        <v>1.7</v>
      </c>
      <c r="M3200" s="73">
        <v>39393</v>
      </c>
      <c r="N3200" s="72">
        <v>2.4129999999999998</v>
      </c>
      <c r="O3200" s="73">
        <v>39398</v>
      </c>
      <c r="P3200" s="72">
        <v>2.5030000000000001</v>
      </c>
      <c r="S3200" s="73">
        <v>39406</v>
      </c>
      <c r="T3200" s="72">
        <v>3.0270000000000001</v>
      </c>
      <c r="U3200" s="73">
        <v>39714</v>
      </c>
      <c r="V3200" s="72">
        <v>2.9590000000000001</v>
      </c>
      <c r="W3200" s="73">
        <v>40024</v>
      </c>
      <c r="X3200" s="72">
        <v>2.3780000000000001</v>
      </c>
    </row>
    <row r="3201" spans="4:24">
      <c r="D3201" s="83" t="e">
        <f t="shared" si="49"/>
        <v>#DIV/0!</v>
      </c>
      <c r="E3201" s="72">
        <f>ROW()</f>
        <v>3201</v>
      </c>
      <c r="K3201" s="73">
        <v>39399</v>
      </c>
      <c r="L3201" s="72">
        <v>1.74</v>
      </c>
      <c r="M3201" s="73">
        <v>39394</v>
      </c>
      <c r="N3201" s="72">
        <v>2.3940000000000001</v>
      </c>
      <c r="O3201" s="73">
        <v>39399</v>
      </c>
      <c r="P3201" s="72">
        <v>2.5190000000000001</v>
      </c>
      <c r="S3201" s="73">
        <v>39407</v>
      </c>
      <c r="T3201" s="72">
        <v>3.044</v>
      </c>
      <c r="U3201" s="73">
        <v>39715</v>
      </c>
      <c r="V3201" s="72">
        <v>3.044</v>
      </c>
      <c r="W3201" s="73">
        <v>40025</v>
      </c>
      <c r="X3201" s="72">
        <v>2.3260000000000001</v>
      </c>
    </row>
    <row r="3202" spans="4:24">
      <c r="D3202" s="83" t="e">
        <f t="shared" si="49"/>
        <v>#DIV/0!</v>
      </c>
      <c r="E3202" s="72">
        <f>ROW()</f>
        <v>3202</v>
      </c>
      <c r="K3202" s="73">
        <v>39400</v>
      </c>
      <c r="L3202" s="72">
        <v>1.8</v>
      </c>
      <c r="M3202" s="73">
        <v>39395</v>
      </c>
      <c r="N3202" s="72">
        <v>2.3279999999999998</v>
      </c>
      <c r="O3202" s="73">
        <v>39400</v>
      </c>
      <c r="P3202" s="72">
        <v>2.573</v>
      </c>
      <c r="S3202" s="73">
        <v>39408</v>
      </c>
      <c r="T3202" s="72">
        <v>2.8919999999999999</v>
      </c>
      <c r="U3202" s="73">
        <v>39716</v>
      </c>
      <c r="V3202" s="72">
        <v>3.085</v>
      </c>
      <c r="W3202" s="73">
        <v>40028</v>
      </c>
      <c r="X3202" s="72">
        <v>2.2349999999999999</v>
      </c>
    </row>
    <row r="3203" spans="4:24">
      <c r="D3203" s="83" t="e">
        <f t="shared" si="49"/>
        <v>#DIV/0!</v>
      </c>
      <c r="E3203" s="72">
        <f>ROW()</f>
        <v>3203</v>
      </c>
      <c r="K3203" s="73">
        <v>39401</v>
      </c>
      <c r="L3203" s="72">
        <v>1.81</v>
      </c>
      <c r="M3203" s="73">
        <v>39398</v>
      </c>
      <c r="N3203" s="72">
        <v>2.33</v>
      </c>
      <c r="O3203" s="73">
        <v>39401</v>
      </c>
      <c r="P3203" s="72">
        <v>2.706</v>
      </c>
      <c r="S3203" s="73">
        <v>39409</v>
      </c>
      <c r="T3203" s="72">
        <v>2.863</v>
      </c>
      <c r="U3203" s="73">
        <v>39717</v>
      </c>
      <c r="V3203" s="72">
        <v>2.9859999999999998</v>
      </c>
      <c r="W3203" s="73">
        <v>40029</v>
      </c>
      <c r="X3203" s="72">
        <v>2.3559999999999999</v>
      </c>
    </row>
    <row r="3204" spans="4:24">
      <c r="D3204" s="83" t="e">
        <f t="shared" si="49"/>
        <v>#DIV/0!</v>
      </c>
      <c r="E3204" s="72">
        <f>ROW()</f>
        <v>3204</v>
      </c>
      <c r="K3204" s="73">
        <v>39402</v>
      </c>
      <c r="L3204" s="72">
        <v>1.9300000000000002</v>
      </c>
      <c r="M3204" s="73">
        <v>39399</v>
      </c>
      <c r="N3204" s="72">
        <v>2.339</v>
      </c>
      <c r="O3204" s="73">
        <v>39402</v>
      </c>
      <c r="P3204" s="72">
        <v>2.7050000000000001</v>
      </c>
      <c r="S3204" s="73">
        <v>39412</v>
      </c>
      <c r="T3204" s="72">
        <v>2.863</v>
      </c>
      <c r="U3204" s="73">
        <v>39720</v>
      </c>
      <c r="V3204" s="72">
        <v>3.004</v>
      </c>
      <c r="W3204" s="73">
        <v>40030</v>
      </c>
      <c r="X3204" s="72">
        <v>2.3980000000000001</v>
      </c>
    </row>
    <row r="3205" spans="4:24">
      <c r="D3205" s="83" t="e">
        <f t="shared" si="49"/>
        <v>#DIV/0!</v>
      </c>
      <c r="E3205" s="72">
        <f>ROW()</f>
        <v>3205</v>
      </c>
      <c r="K3205" s="73">
        <v>39405</v>
      </c>
      <c r="L3205" s="72">
        <v>1.88</v>
      </c>
      <c r="M3205" s="73">
        <v>39400</v>
      </c>
      <c r="N3205" s="72">
        <v>2.4220000000000002</v>
      </c>
      <c r="O3205" s="73">
        <v>39405</v>
      </c>
      <c r="P3205" s="72">
        <v>2.7090000000000001</v>
      </c>
      <c r="S3205" s="73">
        <v>39413</v>
      </c>
      <c r="T3205" s="72">
        <v>2.7549999999999999</v>
      </c>
      <c r="U3205" s="73">
        <v>39721</v>
      </c>
      <c r="V3205" s="72">
        <v>2.7450000000000001</v>
      </c>
      <c r="W3205" s="73">
        <v>40031</v>
      </c>
      <c r="X3205" s="72">
        <v>2.5060000000000002</v>
      </c>
    </row>
    <row r="3206" spans="4:24">
      <c r="D3206" s="83" t="e">
        <f t="shared" si="49"/>
        <v>#DIV/0!</v>
      </c>
      <c r="E3206" s="72">
        <f>ROW()</f>
        <v>3206</v>
      </c>
      <c r="K3206" s="73">
        <v>39406</v>
      </c>
      <c r="L3206" s="72">
        <v>1.85</v>
      </c>
      <c r="M3206" s="73">
        <v>39401</v>
      </c>
      <c r="N3206" s="72">
        <v>2.5310000000000001</v>
      </c>
      <c r="O3206" s="73">
        <v>39406</v>
      </c>
      <c r="P3206" s="72">
        <v>2.6349999999999998</v>
      </c>
      <c r="S3206" s="73">
        <v>39414</v>
      </c>
      <c r="T3206" s="72">
        <v>2.7759999999999998</v>
      </c>
      <c r="U3206" s="73">
        <v>39722</v>
      </c>
      <c r="V3206" s="72">
        <v>2.7450000000000001</v>
      </c>
      <c r="W3206" s="73">
        <v>40032</v>
      </c>
      <c r="X3206" s="72">
        <v>2.52</v>
      </c>
    </row>
    <row r="3207" spans="4:24">
      <c r="D3207" s="83" t="e">
        <f t="shared" si="49"/>
        <v>#DIV/0!</v>
      </c>
      <c r="E3207" s="72">
        <f>ROW()</f>
        <v>3207</v>
      </c>
      <c r="K3207" s="73">
        <v>39407</v>
      </c>
      <c r="L3207" s="72">
        <v>1.8900000000000001</v>
      </c>
      <c r="M3207" s="73">
        <v>39402</v>
      </c>
      <c r="N3207" s="72">
        <v>2.5209999999999999</v>
      </c>
      <c r="O3207" s="73">
        <v>39407</v>
      </c>
      <c r="P3207" s="72">
        <v>2.66</v>
      </c>
      <c r="S3207" s="73">
        <v>39415</v>
      </c>
      <c r="T3207" s="72">
        <v>2.7690000000000001</v>
      </c>
      <c r="U3207" s="73">
        <v>39723</v>
      </c>
      <c r="V3207" s="72">
        <v>2.7810000000000001</v>
      </c>
      <c r="W3207" s="73">
        <v>40035</v>
      </c>
      <c r="X3207" s="72">
        <v>2.653</v>
      </c>
    </row>
    <row r="3208" spans="4:24">
      <c r="D3208" s="83" t="e">
        <f t="shared" si="49"/>
        <v>#DIV/0!</v>
      </c>
      <c r="E3208" s="72">
        <f>ROW()</f>
        <v>3208</v>
      </c>
      <c r="K3208" s="73">
        <v>39408</v>
      </c>
      <c r="L3208" s="72">
        <v>1.75</v>
      </c>
      <c r="M3208" s="73">
        <v>39405</v>
      </c>
      <c r="N3208" s="72">
        <v>2.5089999999999999</v>
      </c>
      <c r="O3208" s="73">
        <v>39408</v>
      </c>
      <c r="P3208" s="72">
        <v>2.4790000000000001</v>
      </c>
      <c r="S3208" s="73">
        <v>39416</v>
      </c>
      <c r="T3208" s="72">
        <v>2.6779999999999999</v>
      </c>
      <c r="U3208" s="73">
        <v>39724</v>
      </c>
      <c r="V3208" s="72">
        <v>2.714</v>
      </c>
      <c r="W3208" s="73">
        <v>40036</v>
      </c>
      <c r="X3208" s="72">
        <v>2.5859999999999999</v>
      </c>
    </row>
    <row r="3209" spans="4:24">
      <c r="D3209" s="83" t="e">
        <f t="shared" si="49"/>
        <v>#DIV/0!</v>
      </c>
      <c r="E3209" s="72">
        <f>ROW()</f>
        <v>3209</v>
      </c>
      <c r="K3209" s="73">
        <v>39409</v>
      </c>
      <c r="L3209" s="72">
        <v>1.6800000000000002</v>
      </c>
      <c r="M3209" s="73">
        <v>39406</v>
      </c>
      <c r="N3209" s="72">
        <v>2.42</v>
      </c>
      <c r="O3209" s="73">
        <v>39409</v>
      </c>
      <c r="P3209" s="72">
        <v>2.46</v>
      </c>
      <c r="S3209" s="73">
        <v>39419</v>
      </c>
      <c r="T3209" s="72">
        <v>2.65</v>
      </c>
      <c r="U3209" s="73">
        <v>39727</v>
      </c>
      <c r="V3209" s="72">
        <v>2.589</v>
      </c>
      <c r="W3209" s="73">
        <v>40037</v>
      </c>
      <c r="X3209" s="72">
        <v>2.5430000000000001</v>
      </c>
    </row>
    <row r="3210" spans="4:24">
      <c r="D3210" s="83" t="e">
        <f t="shared" si="49"/>
        <v>#DIV/0!</v>
      </c>
      <c r="E3210" s="72">
        <f>ROW()</f>
        <v>3210</v>
      </c>
      <c r="K3210" s="73">
        <v>39412</v>
      </c>
      <c r="L3210" s="72">
        <v>1.5899999999999999</v>
      </c>
      <c r="M3210" s="73">
        <v>39407</v>
      </c>
      <c r="N3210" s="72">
        <v>2.44</v>
      </c>
      <c r="O3210" s="73">
        <v>39412</v>
      </c>
      <c r="P3210" s="72">
        <v>2.4529999999999998</v>
      </c>
      <c r="S3210" s="73">
        <v>39420</v>
      </c>
      <c r="T3210" s="72">
        <v>2.61</v>
      </c>
      <c r="U3210" s="73">
        <v>39728</v>
      </c>
      <c r="V3210" s="72">
        <v>2.589</v>
      </c>
      <c r="W3210" s="73">
        <v>40038</v>
      </c>
      <c r="X3210" s="72">
        <v>2.5529999999999999</v>
      </c>
    </row>
    <row r="3211" spans="4:24">
      <c r="D3211" s="83" t="e">
        <f t="shared" si="49"/>
        <v>#DIV/0!</v>
      </c>
      <c r="E3211" s="72">
        <f>ROW()</f>
        <v>3211</v>
      </c>
      <c r="K3211" s="73">
        <v>39413</v>
      </c>
      <c r="L3211" s="72">
        <v>1.5</v>
      </c>
      <c r="M3211" s="73">
        <v>39408</v>
      </c>
      <c r="N3211" s="72">
        <v>2.2050000000000001</v>
      </c>
      <c r="O3211" s="73">
        <v>39413</v>
      </c>
      <c r="P3211" s="72">
        <v>2.3449999999999998</v>
      </c>
      <c r="S3211" s="73">
        <v>39421</v>
      </c>
      <c r="T3211" s="72">
        <v>2.5739999999999998</v>
      </c>
      <c r="U3211" s="73">
        <v>39729</v>
      </c>
      <c r="V3211" s="72">
        <v>2.4710000000000001</v>
      </c>
      <c r="W3211" s="73">
        <v>40039</v>
      </c>
      <c r="X3211" s="72">
        <v>2.4550000000000001</v>
      </c>
    </row>
    <row r="3212" spans="4:24">
      <c r="D3212" s="83" t="e">
        <f t="shared" si="49"/>
        <v>#DIV/0!</v>
      </c>
      <c r="E3212" s="72">
        <f>ROW()</f>
        <v>3212</v>
      </c>
      <c r="K3212" s="73">
        <v>39414</v>
      </c>
      <c r="L3212" s="72">
        <v>1.5</v>
      </c>
      <c r="M3212" s="73">
        <v>39409</v>
      </c>
      <c r="N3212" s="72">
        <v>2.1779999999999999</v>
      </c>
      <c r="O3212" s="73">
        <v>39414</v>
      </c>
      <c r="P3212" s="72">
        <v>2.3660000000000001</v>
      </c>
      <c r="S3212" s="73">
        <v>39422</v>
      </c>
      <c r="T3212" s="72">
        <v>2.552</v>
      </c>
      <c r="U3212" s="73">
        <v>39730</v>
      </c>
      <c r="V3212" s="72">
        <v>2.4630000000000001</v>
      </c>
      <c r="W3212" s="73">
        <v>40042</v>
      </c>
      <c r="X3212" s="72">
        <v>2.4209999999999998</v>
      </c>
    </row>
    <row r="3213" spans="4:24">
      <c r="D3213" s="83" t="e">
        <f t="shared" si="49"/>
        <v>#DIV/0!</v>
      </c>
      <c r="E3213" s="72">
        <f>ROW()</f>
        <v>3213</v>
      </c>
      <c r="K3213" s="73">
        <v>39415</v>
      </c>
      <c r="L3213" s="72">
        <v>1.34</v>
      </c>
      <c r="M3213" s="73">
        <v>39412</v>
      </c>
      <c r="N3213" s="72">
        <v>2.1539999999999999</v>
      </c>
      <c r="O3213" s="73">
        <v>39415</v>
      </c>
      <c r="P3213" s="72">
        <v>2.3570000000000002</v>
      </c>
      <c r="S3213" s="73">
        <v>39423</v>
      </c>
      <c r="T3213" s="72">
        <v>2.59</v>
      </c>
      <c r="U3213" s="73">
        <v>39731</v>
      </c>
      <c r="V3213" s="72">
        <v>2.4550000000000001</v>
      </c>
      <c r="W3213" s="73">
        <v>40043</v>
      </c>
      <c r="X3213" s="72">
        <v>2.419</v>
      </c>
    </row>
    <row r="3214" spans="4:24">
      <c r="D3214" s="83" t="e">
        <f t="shared" ref="D3214:D3277" si="50">LN(B3214/B3213)</f>
        <v>#DIV/0!</v>
      </c>
      <c r="E3214" s="72">
        <f>ROW()</f>
        <v>3214</v>
      </c>
      <c r="K3214" s="73">
        <v>39416</v>
      </c>
      <c r="L3214" s="72">
        <v>1.21</v>
      </c>
      <c r="M3214" s="73">
        <v>39413</v>
      </c>
      <c r="N3214" s="72">
        <v>2.0489999999999999</v>
      </c>
      <c r="O3214" s="73">
        <v>39416</v>
      </c>
      <c r="P3214" s="72">
        <v>2.25</v>
      </c>
      <c r="S3214" s="73">
        <v>39426</v>
      </c>
      <c r="T3214" s="72">
        <v>2.7050000000000001</v>
      </c>
      <c r="U3214" s="73">
        <v>39734</v>
      </c>
      <c r="V3214" s="72">
        <v>2.464</v>
      </c>
      <c r="W3214" s="73">
        <v>40044</v>
      </c>
      <c r="X3214" s="72">
        <v>2.4500000000000002</v>
      </c>
    </row>
    <row r="3215" spans="4:24">
      <c r="D3215" s="83" t="e">
        <f t="shared" si="50"/>
        <v>#DIV/0!</v>
      </c>
      <c r="E3215" s="72">
        <f>ROW()</f>
        <v>3215</v>
      </c>
      <c r="K3215" s="73">
        <v>39419</v>
      </c>
      <c r="L3215" s="72">
        <v>1.1599999999999999</v>
      </c>
      <c r="M3215" s="73">
        <v>39414</v>
      </c>
      <c r="N3215" s="72">
        <v>2.0630000000000002</v>
      </c>
      <c r="O3215" s="73">
        <v>39419</v>
      </c>
      <c r="P3215" s="72">
        <v>2.2280000000000002</v>
      </c>
      <c r="S3215" s="73">
        <v>39427</v>
      </c>
      <c r="T3215" s="72">
        <v>2.786</v>
      </c>
      <c r="U3215" s="73">
        <v>39735</v>
      </c>
      <c r="V3215" s="72">
        <v>2.5419999999999998</v>
      </c>
      <c r="W3215" s="73">
        <v>40045</v>
      </c>
      <c r="X3215" s="72">
        <v>2.4009999999999998</v>
      </c>
    </row>
    <row r="3216" spans="4:24">
      <c r="D3216" s="83" t="e">
        <f t="shared" si="50"/>
        <v>#DIV/0!</v>
      </c>
      <c r="E3216" s="72">
        <f>ROW()</f>
        <v>3216</v>
      </c>
      <c r="K3216" s="73">
        <v>39420</v>
      </c>
      <c r="L3216" s="72">
        <v>1.1599999999999999</v>
      </c>
      <c r="M3216" s="73">
        <v>39415</v>
      </c>
      <c r="N3216" s="72">
        <v>2.0459999999999998</v>
      </c>
      <c r="O3216" s="73">
        <v>39420</v>
      </c>
      <c r="P3216" s="72">
        <v>2.2080000000000002</v>
      </c>
      <c r="S3216" s="73">
        <v>39428</v>
      </c>
      <c r="T3216" s="72">
        <v>2.7810000000000001</v>
      </c>
      <c r="U3216" s="73">
        <v>39736</v>
      </c>
      <c r="V3216" s="72">
        <v>2.5789999999999997</v>
      </c>
      <c r="W3216" s="73">
        <v>40046</v>
      </c>
      <c r="X3216" s="72">
        <v>2.3940000000000001</v>
      </c>
    </row>
    <row r="3217" spans="4:24">
      <c r="D3217" s="83" t="e">
        <f t="shared" si="50"/>
        <v>#DIV/0!</v>
      </c>
      <c r="E3217" s="72">
        <f>ROW()</f>
        <v>3217</v>
      </c>
      <c r="K3217" s="73">
        <v>39421</v>
      </c>
      <c r="L3217" s="72">
        <v>0.76</v>
      </c>
      <c r="M3217" s="73">
        <v>39416</v>
      </c>
      <c r="N3217" s="72">
        <v>1.915</v>
      </c>
      <c r="O3217" s="73">
        <v>39421</v>
      </c>
      <c r="P3217" s="72">
        <v>2.0750000000000002</v>
      </c>
      <c r="S3217" s="73">
        <v>39429</v>
      </c>
      <c r="T3217" s="72">
        <v>2.8090000000000002</v>
      </c>
      <c r="U3217" s="73">
        <v>39737</v>
      </c>
      <c r="V3217" s="72">
        <v>2.5620000000000003</v>
      </c>
      <c r="W3217" s="73">
        <v>40049</v>
      </c>
      <c r="X3217" s="72">
        <v>2.5049999999999999</v>
      </c>
    </row>
    <row r="3218" spans="4:24">
      <c r="D3218" s="83" t="e">
        <f t="shared" si="50"/>
        <v>#DIV/0!</v>
      </c>
      <c r="E3218" s="72">
        <f>ROW()</f>
        <v>3218</v>
      </c>
      <c r="K3218" s="73">
        <v>39422</v>
      </c>
      <c r="L3218" s="72">
        <v>0.66</v>
      </c>
      <c r="M3218" s="73">
        <v>39419</v>
      </c>
      <c r="N3218" s="72">
        <v>1.8839999999999999</v>
      </c>
      <c r="O3218" s="73">
        <v>39422</v>
      </c>
      <c r="P3218" s="72">
        <v>2.081</v>
      </c>
      <c r="S3218" s="73">
        <v>39430</v>
      </c>
      <c r="T3218" s="72">
        <v>2.9050000000000002</v>
      </c>
      <c r="U3218" s="73">
        <v>39738</v>
      </c>
      <c r="V3218" s="72">
        <v>2.5620000000000003</v>
      </c>
      <c r="W3218" s="73">
        <v>40050</v>
      </c>
      <c r="X3218" s="72">
        <v>2.4359999999999999</v>
      </c>
    </row>
    <row r="3219" spans="4:24">
      <c r="D3219" s="83" t="e">
        <f t="shared" si="50"/>
        <v>#DIV/0!</v>
      </c>
      <c r="E3219" s="72">
        <f>ROW()</f>
        <v>3219</v>
      </c>
      <c r="K3219" s="73">
        <v>39423</v>
      </c>
      <c r="L3219" s="72">
        <v>0.76</v>
      </c>
      <c r="M3219" s="73">
        <v>39420</v>
      </c>
      <c r="N3219" s="72">
        <v>1.8620000000000001</v>
      </c>
      <c r="O3219" s="73">
        <v>39423</v>
      </c>
      <c r="P3219" s="72">
        <v>2.1189999999999998</v>
      </c>
      <c r="S3219" s="73">
        <v>39433</v>
      </c>
      <c r="T3219" s="72">
        <v>3.0059999999999998</v>
      </c>
      <c r="U3219" s="73">
        <v>39741</v>
      </c>
      <c r="V3219" s="72">
        <v>2.5129999999999999</v>
      </c>
      <c r="W3219" s="73">
        <v>40051</v>
      </c>
      <c r="X3219" s="72">
        <v>2.3929999999999998</v>
      </c>
    </row>
    <row r="3220" spans="4:24">
      <c r="D3220" s="83" t="e">
        <f t="shared" si="50"/>
        <v>#DIV/0!</v>
      </c>
      <c r="E3220" s="72">
        <f>ROW()</f>
        <v>3220</v>
      </c>
      <c r="K3220" s="73">
        <v>39426</v>
      </c>
      <c r="L3220" s="72">
        <v>0.88</v>
      </c>
      <c r="M3220" s="73">
        <v>39421</v>
      </c>
      <c r="N3220" s="72">
        <v>1.647</v>
      </c>
      <c r="O3220" s="73">
        <v>39426</v>
      </c>
      <c r="P3220" s="72">
        <v>2.2389999999999999</v>
      </c>
      <c r="S3220" s="73">
        <v>39434</v>
      </c>
      <c r="T3220" s="72">
        <v>2.9870000000000001</v>
      </c>
      <c r="U3220" s="73">
        <v>39742</v>
      </c>
      <c r="V3220" s="72">
        <v>2.4350000000000001</v>
      </c>
      <c r="W3220" s="73">
        <v>40052</v>
      </c>
      <c r="X3220" s="72">
        <v>2.3959999999999999</v>
      </c>
    </row>
    <row r="3221" spans="4:24">
      <c r="D3221" s="83" t="e">
        <f t="shared" si="50"/>
        <v>#DIV/0!</v>
      </c>
      <c r="E3221" s="72">
        <f>ROW()</f>
        <v>3221</v>
      </c>
      <c r="K3221" s="73">
        <v>39427</v>
      </c>
      <c r="L3221" s="72">
        <v>0.96</v>
      </c>
      <c r="M3221" s="73">
        <v>39422</v>
      </c>
      <c r="N3221" s="72">
        <v>1.6240000000000001</v>
      </c>
      <c r="O3221" s="73">
        <v>39427</v>
      </c>
      <c r="P3221" s="72">
        <v>2.3220000000000001</v>
      </c>
      <c r="S3221" s="73">
        <v>39435</v>
      </c>
      <c r="T3221" s="72">
        <v>2.9649999999999999</v>
      </c>
      <c r="U3221" s="73">
        <v>39743</v>
      </c>
      <c r="V3221" s="72">
        <v>2.2669999999999999</v>
      </c>
      <c r="W3221" s="73">
        <v>40053</v>
      </c>
      <c r="X3221" s="72">
        <v>2.4289999999999998</v>
      </c>
    </row>
    <row r="3222" spans="4:24">
      <c r="D3222" s="83" t="e">
        <f t="shared" si="50"/>
        <v>#DIV/0!</v>
      </c>
      <c r="E3222" s="72">
        <f>ROW()</f>
        <v>3222</v>
      </c>
      <c r="K3222" s="73">
        <v>39428</v>
      </c>
      <c r="L3222" s="72">
        <v>1.88</v>
      </c>
      <c r="M3222" s="73">
        <v>39423</v>
      </c>
      <c r="N3222" s="72">
        <v>1.669</v>
      </c>
      <c r="O3222" s="73">
        <v>39428</v>
      </c>
      <c r="P3222" s="72">
        <v>2.38</v>
      </c>
      <c r="S3222" s="73">
        <v>39436</v>
      </c>
      <c r="T3222" s="72">
        <v>2.907</v>
      </c>
      <c r="U3222" s="73">
        <v>39744</v>
      </c>
      <c r="V3222" s="72">
        <v>2.2570000000000001</v>
      </c>
      <c r="W3222" s="73">
        <v>40056</v>
      </c>
      <c r="X3222" s="72">
        <v>2.39</v>
      </c>
    </row>
    <row r="3223" spans="4:24">
      <c r="D3223" s="83" t="e">
        <f t="shared" si="50"/>
        <v>#DIV/0!</v>
      </c>
      <c r="E3223" s="72">
        <f>ROW()</f>
        <v>3223</v>
      </c>
      <c r="K3223" s="73">
        <v>39429</v>
      </c>
      <c r="L3223" s="72">
        <v>1.74</v>
      </c>
      <c r="M3223" s="73">
        <v>39426</v>
      </c>
      <c r="N3223" s="72">
        <v>1.8050000000000002</v>
      </c>
      <c r="O3223" s="73">
        <v>39429</v>
      </c>
      <c r="P3223" s="72">
        <v>2.4340000000000002</v>
      </c>
      <c r="S3223" s="73">
        <v>39437</v>
      </c>
      <c r="T3223" s="72">
        <v>2.9980000000000002</v>
      </c>
      <c r="U3223" s="73">
        <v>39745</v>
      </c>
      <c r="V3223" s="72">
        <v>2.2519999999999998</v>
      </c>
      <c r="W3223" s="73">
        <v>40057</v>
      </c>
      <c r="X3223" s="72">
        <v>2.3319999999999999</v>
      </c>
    </row>
    <row r="3224" spans="4:24">
      <c r="D3224" s="83" t="e">
        <f t="shared" si="50"/>
        <v>#DIV/0!</v>
      </c>
      <c r="E3224" s="72">
        <f>ROW()</f>
        <v>3224</v>
      </c>
      <c r="K3224" s="73">
        <v>39430</v>
      </c>
      <c r="L3224" s="72">
        <v>1.76</v>
      </c>
      <c r="M3224" s="73">
        <v>39427</v>
      </c>
      <c r="N3224" s="72">
        <v>1.8919999999999999</v>
      </c>
      <c r="O3224" s="73">
        <v>39430</v>
      </c>
      <c r="P3224" s="72">
        <v>2.5259999999999998</v>
      </c>
      <c r="S3224" s="73">
        <v>39440</v>
      </c>
      <c r="T3224" s="72">
        <v>3.0590000000000002</v>
      </c>
      <c r="U3224" s="73">
        <v>39748</v>
      </c>
      <c r="V3224" s="72">
        <v>2.3170000000000002</v>
      </c>
      <c r="W3224" s="73">
        <v>40058</v>
      </c>
      <c r="X3224" s="72">
        <v>2.3319999999999999</v>
      </c>
    </row>
    <row r="3225" spans="4:24">
      <c r="D3225" s="83" t="e">
        <f t="shared" si="50"/>
        <v>#DIV/0!</v>
      </c>
      <c r="E3225" s="72">
        <f>ROW()</f>
        <v>3225</v>
      </c>
      <c r="K3225" s="73">
        <v>39433</v>
      </c>
      <c r="L3225" s="72">
        <v>1.78</v>
      </c>
      <c r="M3225" s="73">
        <v>39428</v>
      </c>
      <c r="N3225" s="72">
        <v>2.129</v>
      </c>
      <c r="O3225" s="73">
        <v>39433</v>
      </c>
      <c r="P3225" s="72">
        <v>2.653</v>
      </c>
      <c r="S3225" s="73">
        <v>39441</v>
      </c>
      <c r="T3225" s="72">
        <v>3.0590000000000002</v>
      </c>
      <c r="U3225" s="73">
        <v>39749</v>
      </c>
      <c r="V3225" s="72">
        <v>2.363</v>
      </c>
      <c r="W3225" s="73">
        <v>40059</v>
      </c>
      <c r="X3225" s="72">
        <v>2.2959999999999998</v>
      </c>
    </row>
    <row r="3226" spans="4:24">
      <c r="D3226" s="83" t="e">
        <f t="shared" si="50"/>
        <v>#DIV/0!</v>
      </c>
      <c r="E3226" s="72">
        <f>ROW()</f>
        <v>3226</v>
      </c>
      <c r="K3226" s="73">
        <v>39434</v>
      </c>
      <c r="L3226" s="72">
        <v>1.8399999999999999</v>
      </c>
      <c r="M3226" s="73">
        <v>39429</v>
      </c>
      <c r="N3226" s="72">
        <v>2.1379999999999999</v>
      </c>
      <c r="O3226" s="73">
        <v>39434</v>
      </c>
      <c r="P3226" s="72">
        <v>2.641</v>
      </c>
      <c r="S3226" s="73">
        <v>39442</v>
      </c>
      <c r="T3226" s="72">
        <v>3.0590000000000002</v>
      </c>
      <c r="U3226" s="73">
        <v>39750</v>
      </c>
      <c r="V3226" s="72">
        <v>2.2829999999999999</v>
      </c>
      <c r="W3226" s="73">
        <v>40060</v>
      </c>
      <c r="X3226" s="72">
        <v>2.306</v>
      </c>
    </row>
    <row r="3227" spans="4:24">
      <c r="D3227" s="83" t="e">
        <f t="shared" si="50"/>
        <v>#DIV/0!</v>
      </c>
      <c r="E3227" s="72">
        <f>ROW()</f>
        <v>3227</v>
      </c>
      <c r="K3227" s="73">
        <v>39435</v>
      </c>
      <c r="L3227" s="72">
        <v>2.06</v>
      </c>
      <c r="M3227" s="73">
        <v>39430</v>
      </c>
      <c r="N3227" s="72">
        <v>2.2490000000000001</v>
      </c>
      <c r="O3227" s="73">
        <v>39435</v>
      </c>
      <c r="P3227" s="72">
        <v>2.6640000000000001</v>
      </c>
      <c r="S3227" s="73">
        <v>39443</v>
      </c>
      <c r="T3227" s="72">
        <v>3.129</v>
      </c>
      <c r="U3227" s="73">
        <v>39751</v>
      </c>
      <c r="V3227" s="72">
        <v>2.2290000000000001</v>
      </c>
      <c r="W3227" s="73">
        <v>40063</v>
      </c>
      <c r="X3227" s="72">
        <v>2.3529999999999998</v>
      </c>
    </row>
    <row r="3228" spans="4:24">
      <c r="D3228" s="83" t="e">
        <f t="shared" si="50"/>
        <v>#DIV/0!</v>
      </c>
      <c r="E3228" s="72">
        <f>ROW()</f>
        <v>3228</v>
      </c>
      <c r="K3228" s="73">
        <v>39436</v>
      </c>
      <c r="L3228" s="72">
        <v>2.1</v>
      </c>
      <c r="M3228" s="73">
        <v>39433</v>
      </c>
      <c r="N3228" s="72">
        <v>2.2999999999999998</v>
      </c>
      <c r="O3228" s="73">
        <v>39436</v>
      </c>
      <c r="P3228" s="72">
        <v>2.6070000000000002</v>
      </c>
      <c r="S3228" s="73">
        <v>39444</v>
      </c>
      <c r="T3228" s="72">
        <v>3.145</v>
      </c>
      <c r="U3228" s="73">
        <v>39752</v>
      </c>
      <c r="V3228" s="72">
        <v>2.2429999999999999</v>
      </c>
      <c r="W3228" s="73">
        <v>40064</v>
      </c>
      <c r="X3228" s="72">
        <v>2.359</v>
      </c>
    </row>
    <row r="3229" spans="4:24">
      <c r="D3229" s="83" t="e">
        <f t="shared" si="50"/>
        <v>#DIV/0!</v>
      </c>
      <c r="E3229" s="72">
        <f>ROW()</f>
        <v>3229</v>
      </c>
      <c r="K3229" s="73">
        <v>39437</v>
      </c>
      <c r="L3229" s="72">
        <v>2.35</v>
      </c>
      <c r="M3229" s="73">
        <v>39434</v>
      </c>
      <c r="N3229" s="72">
        <v>2.3039999999999998</v>
      </c>
      <c r="O3229" s="73">
        <v>39437</v>
      </c>
      <c r="P3229" s="72">
        <v>2.7069999999999999</v>
      </c>
      <c r="S3229" s="73">
        <v>39447</v>
      </c>
      <c r="T3229" s="72">
        <v>3.0960000000000001</v>
      </c>
      <c r="U3229" s="73">
        <v>39755</v>
      </c>
      <c r="V3229" s="72">
        <v>2.2229999999999999</v>
      </c>
      <c r="W3229" s="73">
        <v>40065</v>
      </c>
      <c r="X3229" s="72">
        <v>2.3559999999999999</v>
      </c>
    </row>
    <row r="3230" spans="4:24">
      <c r="D3230" s="83" t="e">
        <f t="shared" si="50"/>
        <v>#DIV/0!</v>
      </c>
      <c r="E3230" s="72">
        <f>ROW()</f>
        <v>3230</v>
      </c>
      <c r="K3230" s="73">
        <v>39440</v>
      </c>
      <c r="L3230" s="72">
        <v>2.4</v>
      </c>
      <c r="M3230" s="73">
        <v>39435</v>
      </c>
      <c r="N3230" s="72">
        <v>2.3140000000000001</v>
      </c>
      <c r="O3230" s="73">
        <v>39440</v>
      </c>
      <c r="P3230" s="72">
        <v>2.7650000000000001</v>
      </c>
      <c r="S3230" s="73">
        <v>39448</v>
      </c>
      <c r="T3230" s="72">
        <v>3.0960000000000001</v>
      </c>
      <c r="U3230" s="73">
        <v>39756</v>
      </c>
      <c r="V3230" s="72">
        <v>2.1709999999999998</v>
      </c>
      <c r="W3230" s="73">
        <v>40066</v>
      </c>
      <c r="X3230" s="72">
        <v>2.351</v>
      </c>
    </row>
    <row r="3231" spans="4:24">
      <c r="D3231" s="83" t="e">
        <f t="shared" si="50"/>
        <v>#DIV/0!</v>
      </c>
      <c r="E3231" s="72">
        <f>ROW()</f>
        <v>3231</v>
      </c>
      <c r="K3231" s="73">
        <v>39441</v>
      </c>
      <c r="L3231" s="72">
        <v>2.4</v>
      </c>
      <c r="M3231" s="73">
        <v>39436</v>
      </c>
      <c r="N3231" s="72">
        <v>2.286</v>
      </c>
      <c r="O3231" s="73">
        <v>39441</v>
      </c>
      <c r="P3231" s="72">
        <v>2.7650000000000001</v>
      </c>
      <c r="S3231" s="73">
        <v>39449</v>
      </c>
      <c r="T3231" s="72">
        <v>3.0670000000000002</v>
      </c>
      <c r="U3231" s="73">
        <v>39757</v>
      </c>
      <c r="V3231" s="72">
        <v>2.024</v>
      </c>
      <c r="W3231" s="73">
        <v>40067</v>
      </c>
      <c r="X3231" s="72">
        <v>2.3449999999999998</v>
      </c>
    </row>
    <row r="3232" spans="4:24">
      <c r="D3232" s="83" t="e">
        <f t="shared" si="50"/>
        <v>#DIV/0!</v>
      </c>
      <c r="E3232" s="72">
        <f>ROW()</f>
        <v>3232</v>
      </c>
      <c r="K3232" s="73">
        <v>39442</v>
      </c>
      <c r="L3232" s="72">
        <v>2.4</v>
      </c>
      <c r="M3232" s="73">
        <v>39437</v>
      </c>
      <c r="N3232" s="72">
        <v>2.4039999999999999</v>
      </c>
      <c r="O3232" s="73">
        <v>39442</v>
      </c>
      <c r="P3232" s="72">
        <v>2.7650000000000001</v>
      </c>
      <c r="S3232" s="73">
        <v>39450</v>
      </c>
      <c r="T3232" s="72">
        <v>2.9290000000000003</v>
      </c>
      <c r="U3232" s="73">
        <v>39758</v>
      </c>
      <c r="V3232" s="72">
        <v>1.9870000000000001</v>
      </c>
      <c r="W3232" s="73">
        <v>40070</v>
      </c>
      <c r="X3232" s="72">
        <v>2.33</v>
      </c>
    </row>
    <row r="3233" spans="4:24">
      <c r="D3233" s="83" t="e">
        <f t="shared" si="50"/>
        <v>#DIV/0!</v>
      </c>
      <c r="E3233" s="72">
        <f>ROW()</f>
        <v>3233</v>
      </c>
      <c r="K3233" s="73">
        <v>39443</v>
      </c>
      <c r="L3233" s="72">
        <v>2.54</v>
      </c>
      <c r="M3233" s="73">
        <v>39440</v>
      </c>
      <c r="N3233" s="72">
        <v>2.4609999999999999</v>
      </c>
      <c r="O3233" s="73">
        <v>39443</v>
      </c>
      <c r="P3233" s="72">
        <v>2.827</v>
      </c>
      <c r="S3233" s="73">
        <v>39451</v>
      </c>
      <c r="T3233" s="72">
        <v>2.9849999999999999</v>
      </c>
      <c r="U3233" s="73">
        <v>39759</v>
      </c>
      <c r="V3233" s="72">
        <v>1.9710000000000001</v>
      </c>
      <c r="W3233" s="73">
        <v>40071</v>
      </c>
      <c r="X3233" s="72">
        <v>2.3370000000000002</v>
      </c>
    </row>
    <row r="3234" spans="4:24">
      <c r="D3234" s="83" t="e">
        <f t="shared" si="50"/>
        <v>#DIV/0!</v>
      </c>
      <c r="E3234" s="72">
        <f>ROW()</f>
        <v>3234</v>
      </c>
      <c r="K3234" s="73">
        <v>39444</v>
      </c>
      <c r="L3234" s="72">
        <v>2.54</v>
      </c>
      <c r="M3234" s="73">
        <v>39441</v>
      </c>
      <c r="N3234" s="72">
        <v>2.4609999999999999</v>
      </c>
      <c r="O3234" s="73">
        <v>39444</v>
      </c>
      <c r="P3234" s="72">
        <v>2.8250000000000002</v>
      </c>
      <c r="S3234" s="73">
        <v>39454</v>
      </c>
      <c r="T3234" s="72">
        <v>2.9630000000000001</v>
      </c>
      <c r="U3234" s="73">
        <v>39762</v>
      </c>
      <c r="V3234" s="72">
        <v>1.9809999999999999</v>
      </c>
      <c r="W3234" s="73">
        <v>40072</v>
      </c>
      <c r="X3234" s="72">
        <v>2.4020000000000001</v>
      </c>
    </row>
    <row r="3235" spans="4:24">
      <c r="D3235" s="83" t="e">
        <f t="shared" si="50"/>
        <v>#DIV/0!</v>
      </c>
      <c r="E3235" s="72">
        <f>ROW()</f>
        <v>3235</v>
      </c>
      <c r="K3235" s="73">
        <v>39447</v>
      </c>
      <c r="L3235" s="72">
        <v>2.5499999999999998</v>
      </c>
      <c r="M3235" s="73">
        <v>39442</v>
      </c>
      <c r="N3235" s="72">
        <v>2.4609999999999999</v>
      </c>
      <c r="O3235" s="73">
        <v>39447</v>
      </c>
      <c r="P3235" s="72">
        <v>2.79</v>
      </c>
      <c r="S3235" s="73">
        <v>39455</v>
      </c>
      <c r="T3235" s="72">
        <v>2.923</v>
      </c>
      <c r="U3235" s="73">
        <v>39763</v>
      </c>
      <c r="V3235" s="72">
        <v>1.899</v>
      </c>
      <c r="W3235" s="73">
        <v>40073</v>
      </c>
      <c r="X3235" s="72">
        <v>2.4159999999999999</v>
      </c>
    </row>
    <row r="3236" spans="4:24">
      <c r="D3236" s="83" t="e">
        <f t="shared" si="50"/>
        <v>#DIV/0!</v>
      </c>
      <c r="E3236" s="72">
        <f>ROW()</f>
        <v>3236</v>
      </c>
      <c r="K3236" s="73">
        <v>39448</v>
      </c>
      <c r="L3236" s="72">
        <v>2.5499999999999998</v>
      </c>
      <c r="M3236" s="73">
        <v>39443</v>
      </c>
      <c r="N3236" s="72">
        <v>2.5350000000000001</v>
      </c>
      <c r="O3236" s="73">
        <v>39448</v>
      </c>
      <c r="P3236" s="72">
        <v>2.79</v>
      </c>
      <c r="S3236" s="73">
        <v>39456</v>
      </c>
      <c r="T3236" s="72">
        <v>2.8250000000000002</v>
      </c>
      <c r="U3236" s="73">
        <v>39764</v>
      </c>
      <c r="V3236" s="72">
        <v>1.8519999999999999</v>
      </c>
      <c r="W3236" s="73">
        <v>40074</v>
      </c>
      <c r="X3236" s="72">
        <v>2.363</v>
      </c>
    </row>
    <row r="3237" spans="4:24">
      <c r="D3237" s="83" t="e">
        <f t="shared" si="50"/>
        <v>#DIV/0!</v>
      </c>
      <c r="E3237" s="72">
        <f>ROW()</f>
        <v>3237</v>
      </c>
      <c r="K3237" s="73">
        <v>39449</v>
      </c>
      <c r="L3237" s="72">
        <v>2.41</v>
      </c>
      <c r="M3237" s="73">
        <v>39444</v>
      </c>
      <c r="N3237" s="72">
        <v>2.5949999999999998</v>
      </c>
      <c r="O3237" s="73">
        <v>39449</v>
      </c>
      <c r="P3237" s="72">
        <v>2.7389999999999999</v>
      </c>
      <c r="S3237" s="73">
        <v>39457</v>
      </c>
      <c r="T3237" s="72">
        <v>2.8069999999999999</v>
      </c>
      <c r="U3237" s="73">
        <v>39765</v>
      </c>
      <c r="V3237" s="72">
        <v>1.819</v>
      </c>
      <c r="W3237" s="73">
        <v>40077</v>
      </c>
      <c r="X3237" s="72">
        <v>2.4249999999999998</v>
      </c>
    </row>
    <row r="3238" spans="4:24">
      <c r="D3238" s="83" t="e">
        <f t="shared" si="50"/>
        <v>#DIV/0!</v>
      </c>
      <c r="E3238" s="72">
        <f>ROW()</f>
        <v>3238</v>
      </c>
      <c r="K3238" s="73">
        <v>39450</v>
      </c>
      <c r="L3238" s="72">
        <v>2.36</v>
      </c>
      <c r="M3238" s="73">
        <v>39447</v>
      </c>
      <c r="N3238" s="72">
        <v>2.577</v>
      </c>
      <c r="O3238" s="73">
        <v>39450</v>
      </c>
      <c r="P3238" s="72">
        <v>2.629</v>
      </c>
      <c r="S3238" s="73">
        <v>39458</v>
      </c>
      <c r="T3238" s="72">
        <v>2.67</v>
      </c>
      <c r="U3238" s="73">
        <v>39766</v>
      </c>
      <c r="V3238" s="72">
        <v>1.9419999999999999</v>
      </c>
      <c r="W3238" s="73">
        <v>40078</v>
      </c>
      <c r="X3238" s="72">
        <v>2.4249999999999998</v>
      </c>
    </row>
    <row r="3239" spans="4:24">
      <c r="D3239" s="83" t="e">
        <f t="shared" si="50"/>
        <v>#DIV/0!</v>
      </c>
      <c r="E3239" s="72">
        <f>ROW()</f>
        <v>3239</v>
      </c>
      <c r="K3239" s="73">
        <v>39451</v>
      </c>
      <c r="L3239" s="72">
        <v>2.5499999999999998</v>
      </c>
      <c r="M3239" s="73">
        <v>39448</v>
      </c>
      <c r="N3239" s="72">
        <v>2.577</v>
      </c>
      <c r="O3239" s="73">
        <v>39451</v>
      </c>
      <c r="P3239" s="72">
        <v>2.6909999999999998</v>
      </c>
      <c r="S3239" s="73">
        <v>39461</v>
      </c>
      <c r="T3239" s="72">
        <v>2.4180000000000001</v>
      </c>
      <c r="U3239" s="73">
        <v>39769</v>
      </c>
      <c r="V3239" s="72">
        <v>1.526</v>
      </c>
      <c r="W3239" s="73">
        <v>40079</v>
      </c>
      <c r="X3239" s="72">
        <v>2.4060000000000001</v>
      </c>
    </row>
    <row r="3240" spans="4:24">
      <c r="D3240" s="83" t="e">
        <f t="shared" si="50"/>
        <v>#DIV/0!</v>
      </c>
      <c r="E3240" s="72">
        <f>ROW()</f>
        <v>3240</v>
      </c>
      <c r="K3240" s="73">
        <v>39454</v>
      </c>
      <c r="L3240" s="72">
        <v>2.75</v>
      </c>
      <c r="M3240" s="73">
        <v>39449</v>
      </c>
      <c r="N3240" s="72">
        <v>2.5369999999999999</v>
      </c>
      <c r="O3240" s="73">
        <v>39454</v>
      </c>
      <c r="P3240" s="72">
        <v>2.7039999999999997</v>
      </c>
      <c r="S3240" s="73">
        <v>39462</v>
      </c>
      <c r="T3240" s="72">
        <v>2.3940000000000001</v>
      </c>
      <c r="U3240" s="73">
        <v>39770</v>
      </c>
      <c r="V3240" s="72">
        <v>1.4990000000000001</v>
      </c>
      <c r="W3240" s="73">
        <v>40080</v>
      </c>
      <c r="X3240" s="72">
        <v>2.399</v>
      </c>
    </row>
    <row r="3241" spans="4:24">
      <c r="D3241" s="83" t="e">
        <f t="shared" si="50"/>
        <v>#DIV/0!</v>
      </c>
      <c r="E3241" s="72">
        <f>ROW()</f>
        <v>3241</v>
      </c>
      <c r="K3241" s="73">
        <v>39455</v>
      </c>
      <c r="L3241" s="72">
        <v>2.69</v>
      </c>
      <c r="M3241" s="73">
        <v>39450</v>
      </c>
      <c r="N3241" s="72">
        <v>2.4359999999999999</v>
      </c>
      <c r="O3241" s="73">
        <v>39455</v>
      </c>
      <c r="P3241" s="72">
        <v>2.653</v>
      </c>
      <c r="S3241" s="73">
        <v>39463</v>
      </c>
      <c r="T3241" s="72">
        <v>2.3010000000000002</v>
      </c>
      <c r="U3241" s="73">
        <v>39771</v>
      </c>
      <c r="V3241" s="72">
        <v>1.431</v>
      </c>
      <c r="W3241" s="73">
        <v>40081</v>
      </c>
      <c r="X3241" s="72">
        <v>2.363</v>
      </c>
    </row>
    <row r="3242" spans="4:24">
      <c r="D3242" s="83" t="e">
        <f t="shared" si="50"/>
        <v>#DIV/0!</v>
      </c>
      <c r="E3242" s="72">
        <f>ROW()</f>
        <v>3242</v>
      </c>
      <c r="K3242" s="73">
        <v>39456</v>
      </c>
      <c r="L3242" s="72">
        <v>2.56</v>
      </c>
      <c r="M3242" s="73">
        <v>39451</v>
      </c>
      <c r="N3242" s="72">
        <v>2.5629999999999997</v>
      </c>
      <c r="O3242" s="73">
        <v>39456</v>
      </c>
      <c r="P3242" s="72">
        <v>2.5579999999999998</v>
      </c>
      <c r="S3242" s="73">
        <v>39464</v>
      </c>
      <c r="T3242" s="72">
        <v>2.294</v>
      </c>
      <c r="U3242" s="73">
        <v>39772</v>
      </c>
      <c r="V3242" s="72">
        <v>1.4020000000000001</v>
      </c>
      <c r="W3242" s="73">
        <v>40084</v>
      </c>
      <c r="X3242" s="72">
        <v>2.3380000000000001</v>
      </c>
    </row>
    <row r="3243" spans="4:24">
      <c r="D3243" s="83" t="e">
        <f t="shared" si="50"/>
        <v>#DIV/0!</v>
      </c>
      <c r="E3243" s="72">
        <f>ROW()</f>
        <v>3243</v>
      </c>
      <c r="K3243" s="73">
        <v>39457</v>
      </c>
      <c r="L3243" s="72">
        <v>2.4500000000000002</v>
      </c>
      <c r="M3243" s="73">
        <v>39454</v>
      </c>
      <c r="N3243" s="72">
        <v>2.6059999999999999</v>
      </c>
      <c r="O3243" s="73">
        <v>39457</v>
      </c>
      <c r="P3243" s="72">
        <v>2.5350000000000001</v>
      </c>
      <c r="S3243" s="73">
        <v>39465</v>
      </c>
      <c r="T3243" s="72">
        <v>2.1560000000000001</v>
      </c>
      <c r="U3243" s="73">
        <v>39773</v>
      </c>
      <c r="V3243" s="72">
        <v>1.173</v>
      </c>
      <c r="W3243" s="73">
        <v>40085</v>
      </c>
      <c r="X3243" s="72">
        <v>2.35</v>
      </c>
    </row>
    <row r="3244" spans="4:24">
      <c r="D3244" s="83" t="e">
        <f t="shared" si="50"/>
        <v>#DIV/0!</v>
      </c>
      <c r="E3244" s="72">
        <f>ROW()</f>
        <v>3244</v>
      </c>
      <c r="K3244" s="73">
        <v>39458</v>
      </c>
      <c r="L3244" s="72">
        <v>2.2000000000000002</v>
      </c>
      <c r="M3244" s="73">
        <v>39455</v>
      </c>
      <c r="N3244" s="72">
        <v>2.5830000000000002</v>
      </c>
      <c r="O3244" s="73">
        <v>39458</v>
      </c>
      <c r="P3244" s="72">
        <v>2.37</v>
      </c>
      <c r="S3244" s="73">
        <v>39468</v>
      </c>
      <c r="T3244" s="72">
        <v>2.1659999999999999</v>
      </c>
      <c r="U3244" s="73">
        <v>39776</v>
      </c>
      <c r="V3244" s="72">
        <v>1.4</v>
      </c>
      <c r="W3244" s="73">
        <v>40086</v>
      </c>
      <c r="X3244" s="72">
        <v>2.355</v>
      </c>
    </row>
    <row r="3245" spans="4:24">
      <c r="D3245" s="83" t="e">
        <f t="shared" si="50"/>
        <v>#DIV/0!</v>
      </c>
      <c r="E3245" s="72">
        <f>ROW()</f>
        <v>3245</v>
      </c>
      <c r="K3245" s="73">
        <v>39461</v>
      </c>
      <c r="L3245" s="72">
        <v>1.9300000000000002</v>
      </c>
      <c r="M3245" s="73">
        <v>39456</v>
      </c>
      <c r="N3245" s="72">
        <v>2.4590000000000001</v>
      </c>
      <c r="O3245" s="73">
        <v>39461</v>
      </c>
      <c r="P3245" s="72">
        <v>2.0819999999999999</v>
      </c>
      <c r="S3245" s="73">
        <v>39469</v>
      </c>
      <c r="T3245" s="72">
        <v>2.262</v>
      </c>
      <c r="U3245" s="73">
        <v>39777</v>
      </c>
      <c r="V3245" s="72">
        <v>1.5620000000000001</v>
      </c>
      <c r="W3245" s="73">
        <v>40087</v>
      </c>
      <c r="X3245" s="72">
        <v>2.355</v>
      </c>
    </row>
    <row r="3246" spans="4:24">
      <c r="D3246" s="83" t="e">
        <f t="shared" si="50"/>
        <v>#DIV/0!</v>
      </c>
      <c r="E3246" s="72">
        <f>ROW()</f>
        <v>3246</v>
      </c>
      <c r="K3246" s="73">
        <v>39462</v>
      </c>
      <c r="L3246" s="72">
        <v>1.9</v>
      </c>
      <c r="M3246" s="73">
        <v>39457</v>
      </c>
      <c r="N3246" s="72">
        <v>2.4249999999999998</v>
      </c>
      <c r="O3246" s="73">
        <v>39462</v>
      </c>
      <c r="P3246" s="72">
        <v>2.0760000000000001</v>
      </c>
      <c r="S3246" s="73">
        <v>39470</v>
      </c>
      <c r="T3246" s="72">
        <v>2.1520000000000001</v>
      </c>
      <c r="U3246" s="73">
        <v>39778</v>
      </c>
      <c r="V3246" s="72">
        <v>1.4570000000000001</v>
      </c>
      <c r="W3246" s="73">
        <v>40088</v>
      </c>
      <c r="X3246" s="72">
        <v>2.2480000000000002</v>
      </c>
    </row>
    <row r="3247" spans="4:24">
      <c r="D3247" s="83" t="e">
        <f t="shared" si="50"/>
        <v>#DIV/0!</v>
      </c>
      <c r="E3247" s="72">
        <f>ROW()</f>
        <v>3247</v>
      </c>
      <c r="K3247" s="73">
        <v>39463</v>
      </c>
      <c r="L3247" s="72">
        <v>1.96</v>
      </c>
      <c r="M3247" s="73">
        <v>39458</v>
      </c>
      <c r="N3247" s="72">
        <v>2.218</v>
      </c>
      <c r="O3247" s="73">
        <v>39463</v>
      </c>
      <c r="P3247" s="72">
        <v>1.9849999999999999</v>
      </c>
      <c r="S3247" s="73">
        <v>39471</v>
      </c>
      <c r="T3247" s="72">
        <v>2.0680000000000001</v>
      </c>
      <c r="U3247" s="73">
        <v>39779</v>
      </c>
      <c r="V3247" s="72">
        <v>1.514</v>
      </c>
      <c r="W3247" s="73">
        <v>40091</v>
      </c>
      <c r="X3247" s="72">
        <v>2.2050000000000001</v>
      </c>
    </row>
    <row r="3248" spans="4:24">
      <c r="D3248" s="83" t="e">
        <f t="shared" si="50"/>
        <v>#DIV/0!</v>
      </c>
      <c r="E3248" s="72">
        <f>ROW()</f>
        <v>3248</v>
      </c>
      <c r="K3248" s="73">
        <v>39464</v>
      </c>
      <c r="L3248" s="72">
        <v>1.87</v>
      </c>
      <c r="M3248" s="73">
        <v>39461</v>
      </c>
      <c r="N3248" s="72">
        <v>1.9140000000000001</v>
      </c>
      <c r="O3248" s="73">
        <v>39464</v>
      </c>
      <c r="P3248" s="72">
        <v>1.976</v>
      </c>
      <c r="S3248" s="73">
        <v>39472</v>
      </c>
      <c r="T3248" s="72">
        <v>2.0569999999999999</v>
      </c>
      <c r="U3248" s="73">
        <v>39780</v>
      </c>
      <c r="V3248" s="72">
        <v>1.5819999999999999</v>
      </c>
      <c r="W3248" s="73">
        <v>40092</v>
      </c>
      <c r="X3248" s="72">
        <v>2.1890000000000001</v>
      </c>
    </row>
    <row r="3249" spans="4:24">
      <c r="D3249" s="83" t="e">
        <f t="shared" si="50"/>
        <v>#DIV/0!</v>
      </c>
      <c r="E3249" s="72">
        <f>ROW()</f>
        <v>3249</v>
      </c>
      <c r="K3249" s="73">
        <v>39465</v>
      </c>
      <c r="L3249" s="72">
        <v>1.74</v>
      </c>
      <c r="M3249" s="73">
        <v>39462</v>
      </c>
      <c r="N3249" s="72">
        <v>1.8959999999999999</v>
      </c>
      <c r="O3249" s="73">
        <v>39465</v>
      </c>
      <c r="P3249" s="72">
        <v>1.867</v>
      </c>
      <c r="S3249" s="73">
        <v>39475</v>
      </c>
      <c r="T3249" s="72">
        <v>1.97</v>
      </c>
      <c r="U3249" s="73">
        <v>39783</v>
      </c>
      <c r="V3249" s="72">
        <v>1.6819999999999999</v>
      </c>
      <c r="W3249" s="73">
        <v>40093</v>
      </c>
      <c r="X3249" s="72">
        <v>2.2309999999999999</v>
      </c>
    </row>
    <row r="3250" spans="4:24">
      <c r="D3250" s="83" t="e">
        <f t="shared" si="50"/>
        <v>#DIV/0!</v>
      </c>
      <c r="E3250" s="72">
        <f>ROW()</f>
        <v>3250</v>
      </c>
      <c r="K3250" s="73">
        <v>39468</v>
      </c>
      <c r="L3250" s="72">
        <v>1.77</v>
      </c>
      <c r="M3250" s="73">
        <v>39463</v>
      </c>
      <c r="N3250" s="72">
        <v>1.8719999999999999</v>
      </c>
      <c r="O3250" s="73">
        <v>39468</v>
      </c>
      <c r="P3250" s="72">
        <v>1.851</v>
      </c>
      <c r="S3250" s="73">
        <v>39476</v>
      </c>
      <c r="T3250" s="72">
        <v>2.0640000000000001</v>
      </c>
      <c r="U3250" s="73">
        <v>39784</v>
      </c>
      <c r="V3250" s="72">
        <v>1.653</v>
      </c>
      <c r="W3250" s="73">
        <v>40094</v>
      </c>
      <c r="X3250" s="72">
        <v>2.1800000000000002</v>
      </c>
    </row>
    <row r="3251" spans="4:24">
      <c r="D3251" s="83" t="e">
        <f t="shared" si="50"/>
        <v>#DIV/0!</v>
      </c>
      <c r="E3251" s="72">
        <f>ROW()</f>
        <v>3251</v>
      </c>
      <c r="K3251" s="73">
        <v>39469</v>
      </c>
      <c r="L3251" s="72">
        <v>1.83</v>
      </c>
      <c r="M3251" s="73">
        <v>39464</v>
      </c>
      <c r="N3251" s="72">
        <v>1.887</v>
      </c>
      <c r="O3251" s="73">
        <v>39469</v>
      </c>
      <c r="P3251" s="72">
        <v>1.9379999999999999</v>
      </c>
      <c r="S3251" s="73">
        <v>39477</v>
      </c>
      <c r="T3251" s="72">
        <v>2.15</v>
      </c>
      <c r="U3251" s="73">
        <v>39785</v>
      </c>
      <c r="V3251" s="72">
        <v>1.627</v>
      </c>
      <c r="W3251" s="73">
        <v>40095</v>
      </c>
      <c r="X3251" s="72">
        <v>2.206</v>
      </c>
    </row>
    <row r="3252" spans="4:24">
      <c r="D3252" s="83" t="e">
        <f t="shared" si="50"/>
        <v>#DIV/0!</v>
      </c>
      <c r="E3252" s="72">
        <f>ROW()</f>
        <v>3252</v>
      </c>
      <c r="K3252" s="73">
        <v>39470</v>
      </c>
      <c r="L3252" s="72">
        <v>1.65</v>
      </c>
      <c r="M3252" s="73">
        <v>39465</v>
      </c>
      <c r="N3252" s="72">
        <v>1.78</v>
      </c>
      <c r="O3252" s="73">
        <v>39470</v>
      </c>
      <c r="P3252" s="72">
        <v>1.8090000000000002</v>
      </c>
      <c r="S3252" s="73">
        <v>39478</v>
      </c>
      <c r="T3252" s="72">
        <v>2.1019999999999999</v>
      </c>
      <c r="U3252" s="73">
        <v>39786</v>
      </c>
      <c r="V3252" s="72">
        <v>1.5979999999999999</v>
      </c>
      <c r="W3252" s="73">
        <v>40098</v>
      </c>
      <c r="X3252" s="72">
        <v>2.2469999999999999</v>
      </c>
    </row>
    <row r="3253" spans="4:24">
      <c r="D3253" s="83" t="e">
        <f t="shared" si="50"/>
        <v>#DIV/0!</v>
      </c>
      <c r="E3253" s="72">
        <f>ROW()</f>
        <v>3253</v>
      </c>
      <c r="K3253" s="73">
        <v>39471</v>
      </c>
      <c r="L3253" s="72">
        <v>1.43</v>
      </c>
      <c r="M3253" s="73">
        <v>39468</v>
      </c>
      <c r="N3253" s="72">
        <v>1.7690000000000001</v>
      </c>
      <c r="O3253" s="73">
        <v>39471</v>
      </c>
      <c r="P3253" s="72">
        <v>1.6760000000000002</v>
      </c>
      <c r="S3253" s="73">
        <v>39479</v>
      </c>
      <c r="T3253" s="72">
        <v>2.0649999999999999</v>
      </c>
      <c r="U3253" s="73">
        <v>39787</v>
      </c>
      <c r="V3253" s="72">
        <v>1.65</v>
      </c>
      <c r="W3253" s="73">
        <v>40099</v>
      </c>
      <c r="X3253" s="72">
        <v>2.226</v>
      </c>
    </row>
    <row r="3254" spans="4:24">
      <c r="D3254" s="83" t="e">
        <f t="shared" si="50"/>
        <v>#DIV/0!</v>
      </c>
      <c r="E3254" s="72">
        <f>ROW()</f>
        <v>3254</v>
      </c>
      <c r="K3254" s="73">
        <v>39472</v>
      </c>
      <c r="L3254" s="72">
        <v>1.45</v>
      </c>
      <c r="M3254" s="73">
        <v>39469</v>
      </c>
      <c r="N3254" s="72">
        <v>1.823</v>
      </c>
      <c r="O3254" s="73">
        <v>39472</v>
      </c>
      <c r="P3254" s="72">
        <v>1.698</v>
      </c>
      <c r="S3254" s="73">
        <v>39482</v>
      </c>
      <c r="T3254" s="72">
        <v>2.0619999999999998</v>
      </c>
      <c r="U3254" s="73">
        <v>39790</v>
      </c>
      <c r="V3254" s="72">
        <v>1.7189999999999999</v>
      </c>
      <c r="W3254" s="73">
        <v>40100</v>
      </c>
      <c r="X3254" s="72">
        <v>2.1920000000000002</v>
      </c>
    </row>
    <row r="3255" spans="4:24">
      <c r="D3255" s="83" t="e">
        <f t="shared" si="50"/>
        <v>#DIV/0!</v>
      </c>
      <c r="E3255" s="72">
        <f>ROW()</f>
        <v>3255</v>
      </c>
      <c r="K3255" s="73">
        <v>39475</v>
      </c>
      <c r="L3255" s="72">
        <v>1.3599999999999999</v>
      </c>
      <c r="M3255" s="73">
        <v>39470</v>
      </c>
      <c r="N3255" s="72">
        <v>1.665</v>
      </c>
      <c r="O3255" s="73">
        <v>39475</v>
      </c>
      <c r="P3255" s="72">
        <v>1.595</v>
      </c>
      <c r="S3255" s="73">
        <v>39483</v>
      </c>
      <c r="T3255" s="72">
        <v>2.0470000000000002</v>
      </c>
      <c r="U3255" s="73">
        <v>39791</v>
      </c>
      <c r="V3255" s="72">
        <v>1.6680000000000001</v>
      </c>
      <c r="W3255" s="73">
        <v>40101</v>
      </c>
      <c r="X3255" s="72">
        <v>2.21</v>
      </c>
    </row>
    <row r="3256" spans="4:24">
      <c r="D3256" s="83" t="e">
        <f t="shared" si="50"/>
        <v>#DIV/0!</v>
      </c>
      <c r="E3256" s="72">
        <f>ROW()</f>
        <v>3256</v>
      </c>
      <c r="K3256" s="73">
        <v>39476</v>
      </c>
      <c r="L3256" s="72">
        <v>1.38</v>
      </c>
      <c r="M3256" s="73">
        <v>39471</v>
      </c>
      <c r="N3256" s="72">
        <v>1.496</v>
      </c>
      <c r="O3256" s="73">
        <v>39476</v>
      </c>
      <c r="P3256" s="72">
        <v>1.6779999999999999</v>
      </c>
      <c r="S3256" s="73">
        <v>39484</v>
      </c>
      <c r="T3256" s="72">
        <v>1.958</v>
      </c>
      <c r="U3256" s="73">
        <v>39792</v>
      </c>
      <c r="V3256" s="72">
        <v>1.647</v>
      </c>
      <c r="W3256" s="73">
        <v>40102</v>
      </c>
      <c r="X3256" s="72">
        <v>2.222</v>
      </c>
    </row>
    <row r="3257" spans="4:24">
      <c r="D3257" s="83" t="e">
        <f t="shared" si="50"/>
        <v>#DIV/0!</v>
      </c>
      <c r="E3257" s="72">
        <f>ROW()</f>
        <v>3257</v>
      </c>
      <c r="K3257" s="73">
        <v>39477</v>
      </c>
      <c r="L3257" s="72">
        <v>1.53</v>
      </c>
      <c r="M3257" s="73">
        <v>39472</v>
      </c>
      <c r="N3257" s="72">
        <v>1.5270000000000001</v>
      </c>
      <c r="O3257" s="73">
        <v>39477</v>
      </c>
      <c r="P3257" s="72">
        <v>1.7930000000000001</v>
      </c>
      <c r="S3257" s="73">
        <v>39485</v>
      </c>
      <c r="T3257" s="72">
        <v>1.958</v>
      </c>
      <c r="U3257" s="73">
        <v>39793</v>
      </c>
      <c r="V3257" s="72">
        <v>1.5979999999999999</v>
      </c>
      <c r="W3257" s="73">
        <v>40105</v>
      </c>
      <c r="X3257" s="72">
        <v>2.1989999999999998</v>
      </c>
    </row>
    <row r="3258" spans="4:24">
      <c r="D3258" s="83" t="e">
        <f t="shared" si="50"/>
        <v>#DIV/0!</v>
      </c>
      <c r="E3258" s="72">
        <f>ROW()</f>
        <v>3258</v>
      </c>
      <c r="K3258" s="73">
        <v>39478</v>
      </c>
      <c r="L3258" s="72">
        <v>1.45</v>
      </c>
      <c r="M3258" s="73">
        <v>39475</v>
      </c>
      <c r="N3258" s="72">
        <v>1.4259999999999999</v>
      </c>
      <c r="O3258" s="73">
        <v>39478</v>
      </c>
      <c r="P3258" s="72">
        <v>1.718</v>
      </c>
      <c r="S3258" s="73">
        <v>39486</v>
      </c>
      <c r="T3258" s="72">
        <v>1.958</v>
      </c>
      <c r="U3258" s="73">
        <v>39794</v>
      </c>
      <c r="V3258" s="72">
        <v>1.5590000000000002</v>
      </c>
      <c r="W3258" s="73">
        <v>40106</v>
      </c>
      <c r="X3258" s="72">
        <v>2.1749999999999998</v>
      </c>
    </row>
    <row r="3259" spans="4:24">
      <c r="D3259" s="83" t="e">
        <f t="shared" si="50"/>
        <v>#DIV/0!</v>
      </c>
      <c r="E3259" s="72">
        <f>ROW()</f>
        <v>3259</v>
      </c>
      <c r="K3259" s="73">
        <v>39479</v>
      </c>
      <c r="L3259" s="72">
        <v>1.44</v>
      </c>
      <c r="M3259" s="73">
        <v>39476</v>
      </c>
      <c r="N3259" s="72">
        <v>1.496</v>
      </c>
      <c r="O3259" s="73">
        <v>39479</v>
      </c>
      <c r="P3259" s="72">
        <v>1.6989999999999998</v>
      </c>
      <c r="S3259" s="73">
        <v>39489</v>
      </c>
      <c r="T3259" s="72">
        <v>1.9889999999999999</v>
      </c>
      <c r="U3259" s="73">
        <v>39797</v>
      </c>
      <c r="V3259" s="72">
        <v>1.5289999999999999</v>
      </c>
      <c r="W3259" s="73">
        <v>40107</v>
      </c>
      <c r="X3259" s="72">
        <v>2.1440000000000001</v>
      </c>
    </row>
    <row r="3260" spans="4:24">
      <c r="D3260" s="83" t="e">
        <f t="shared" si="50"/>
        <v>#DIV/0!</v>
      </c>
      <c r="E3260" s="72">
        <f>ROW()</f>
        <v>3260</v>
      </c>
      <c r="K3260" s="73">
        <v>39482</v>
      </c>
      <c r="L3260" s="72">
        <v>1.45</v>
      </c>
      <c r="M3260" s="73">
        <v>39477</v>
      </c>
      <c r="N3260" s="72">
        <v>1.651</v>
      </c>
      <c r="O3260" s="73">
        <v>39482</v>
      </c>
      <c r="P3260" s="72">
        <v>1.706</v>
      </c>
      <c r="S3260" s="73">
        <v>39490</v>
      </c>
      <c r="T3260" s="72">
        <v>2.0310000000000001</v>
      </c>
      <c r="U3260" s="73">
        <v>39798</v>
      </c>
      <c r="V3260" s="72">
        <v>1.4990000000000001</v>
      </c>
      <c r="W3260" s="73">
        <v>40108</v>
      </c>
      <c r="X3260" s="72">
        <v>2.1949999999999998</v>
      </c>
    </row>
    <row r="3261" spans="4:24">
      <c r="D3261" s="83" t="e">
        <f t="shared" si="50"/>
        <v>#DIV/0!</v>
      </c>
      <c r="E3261" s="72">
        <f>ROW()</f>
        <v>3261</v>
      </c>
      <c r="K3261" s="73">
        <v>39483</v>
      </c>
      <c r="L3261" s="72">
        <v>1.45</v>
      </c>
      <c r="M3261" s="73">
        <v>39478</v>
      </c>
      <c r="N3261" s="72">
        <v>1.5529999999999999</v>
      </c>
      <c r="O3261" s="73">
        <v>39483</v>
      </c>
      <c r="P3261" s="72">
        <v>1.7069999999999999</v>
      </c>
      <c r="S3261" s="73">
        <v>39491</v>
      </c>
      <c r="T3261" s="72">
        <v>2.0870000000000002</v>
      </c>
      <c r="U3261" s="73">
        <v>39799</v>
      </c>
      <c r="V3261" s="72">
        <v>1.3089999999999999</v>
      </c>
      <c r="W3261" s="73">
        <v>40109</v>
      </c>
      <c r="X3261" s="72">
        <v>2.2130000000000001</v>
      </c>
    </row>
    <row r="3262" spans="4:24">
      <c r="D3262" s="83" t="e">
        <f t="shared" si="50"/>
        <v>#DIV/0!</v>
      </c>
      <c r="E3262" s="72">
        <f>ROW()</f>
        <v>3262</v>
      </c>
      <c r="K3262" s="73">
        <v>39484</v>
      </c>
      <c r="L3262" s="72">
        <v>1.4</v>
      </c>
      <c r="M3262" s="73">
        <v>39479</v>
      </c>
      <c r="N3262" s="72">
        <v>1.534</v>
      </c>
      <c r="O3262" s="73">
        <v>39484</v>
      </c>
      <c r="P3262" s="72">
        <v>1.625</v>
      </c>
      <c r="S3262" s="73">
        <v>39492</v>
      </c>
      <c r="T3262" s="72">
        <v>2.0830000000000002</v>
      </c>
      <c r="U3262" s="73">
        <v>39800</v>
      </c>
      <c r="V3262" s="72">
        <v>1.298</v>
      </c>
      <c r="W3262" s="73">
        <v>40112</v>
      </c>
      <c r="X3262" s="72">
        <v>2.2130000000000001</v>
      </c>
    </row>
    <row r="3263" spans="4:24">
      <c r="D3263" s="83" t="e">
        <f t="shared" si="50"/>
        <v>#DIV/0!</v>
      </c>
      <c r="E3263" s="72">
        <f>ROW()</f>
        <v>3263</v>
      </c>
      <c r="K3263" s="73">
        <v>39485</v>
      </c>
      <c r="L3263" s="72">
        <v>1.4</v>
      </c>
      <c r="M3263" s="73">
        <v>39482</v>
      </c>
      <c r="N3263" s="72">
        <v>1.5329999999999999</v>
      </c>
      <c r="O3263" s="73">
        <v>39485</v>
      </c>
      <c r="P3263" s="72">
        <v>1.625</v>
      </c>
      <c r="S3263" s="73">
        <v>39493</v>
      </c>
      <c r="T3263" s="72">
        <v>2.1850000000000001</v>
      </c>
      <c r="U3263" s="73">
        <v>39801</v>
      </c>
      <c r="V3263" s="72">
        <v>1.262</v>
      </c>
      <c r="W3263" s="73">
        <v>40113</v>
      </c>
      <c r="X3263" s="72">
        <v>2.2800000000000002</v>
      </c>
    </row>
    <row r="3264" spans="4:24">
      <c r="D3264" s="83" t="e">
        <f t="shared" si="50"/>
        <v>#DIV/0!</v>
      </c>
      <c r="E3264" s="72">
        <f>ROW()</f>
        <v>3264</v>
      </c>
      <c r="K3264" s="73">
        <v>39486</v>
      </c>
      <c r="L3264" s="72">
        <v>1.4</v>
      </c>
      <c r="M3264" s="73">
        <v>39483</v>
      </c>
      <c r="N3264" s="72">
        <v>1.542</v>
      </c>
      <c r="O3264" s="73">
        <v>39486</v>
      </c>
      <c r="P3264" s="72">
        <v>1.625</v>
      </c>
      <c r="S3264" s="73">
        <v>39496</v>
      </c>
      <c r="T3264" s="72">
        <v>2.1930000000000001</v>
      </c>
      <c r="U3264" s="73">
        <v>39804</v>
      </c>
      <c r="V3264" s="72">
        <v>1.2629999999999999</v>
      </c>
      <c r="W3264" s="73">
        <v>40114</v>
      </c>
      <c r="X3264" s="72">
        <v>2.2120000000000002</v>
      </c>
    </row>
    <row r="3265" spans="4:24">
      <c r="D3265" s="83" t="e">
        <f t="shared" si="50"/>
        <v>#DIV/0!</v>
      </c>
      <c r="E3265" s="72">
        <f>ROW()</f>
        <v>3265</v>
      </c>
      <c r="K3265" s="73">
        <v>39489</v>
      </c>
      <c r="L3265" s="72">
        <v>1.41</v>
      </c>
      <c r="M3265" s="73">
        <v>39484</v>
      </c>
      <c r="N3265" s="72">
        <v>1.4610000000000001</v>
      </c>
      <c r="O3265" s="73">
        <v>39489</v>
      </c>
      <c r="P3265" s="72">
        <v>1.651</v>
      </c>
      <c r="S3265" s="73">
        <v>39497</v>
      </c>
      <c r="T3265" s="72">
        <v>2.2560000000000002</v>
      </c>
      <c r="U3265" s="73">
        <v>39805</v>
      </c>
      <c r="V3265" s="72">
        <v>1.2490000000000001</v>
      </c>
      <c r="W3265" s="73">
        <v>40115</v>
      </c>
      <c r="X3265" s="72">
        <v>2.1880000000000002</v>
      </c>
    </row>
    <row r="3266" spans="4:24">
      <c r="D3266" s="83" t="e">
        <f t="shared" si="50"/>
        <v>#DIV/0!</v>
      </c>
      <c r="E3266" s="72">
        <f>ROW()</f>
        <v>3266</v>
      </c>
      <c r="K3266" s="73">
        <v>39490</v>
      </c>
      <c r="L3266" s="72">
        <v>1.47</v>
      </c>
      <c r="M3266" s="73">
        <v>39485</v>
      </c>
      <c r="N3266" s="72">
        <v>1.4610000000000001</v>
      </c>
      <c r="O3266" s="73">
        <v>39490</v>
      </c>
      <c r="P3266" s="72">
        <v>1.67</v>
      </c>
      <c r="S3266" s="73">
        <v>39498</v>
      </c>
      <c r="T3266" s="72">
        <v>2.4169999999999998</v>
      </c>
      <c r="U3266" s="73">
        <v>39806</v>
      </c>
      <c r="V3266" s="72">
        <v>1.24</v>
      </c>
      <c r="W3266" s="73">
        <v>40116</v>
      </c>
      <c r="X3266" s="72">
        <v>2.258</v>
      </c>
    </row>
    <row r="3267" spans="4:24">
      <c r="D3267" s="83" t="e">
        <f t="shared" si="50"/>
        <v>#DIV/0!</v>
      </c>
      <c r="E3267" s="72">
        <f>ROW()</f>
        <v>3267</v>
      </c>
      <c r="K3267" s="73">
        <v>39491</v>
      </c>
      <c r="L3267" s="72">
        <v>1.44</v>
      </c>
      <c r="M3267" s="73">
        <v>39486</v>
      </c>
      <c r="N3267" s="72">
        <v>1.4610000000000001</v>
      </c>
      <c r="O3267" s="73">
        <v>39491</v>
      </c>
      <c r="P3267" s="72">
        <v>1.6949999999999998</v>
      </c>
      <c r="S3267" s="73">
        <v>39499</v>
      </c>
      <c r="T3267" s="72">
        <v>2.4950000000000001</v>
      </c>
      <c r="U3267" s="73">
        <v>39807</v>
      </c>
      <c r="V3267" s="72">
        <v>1.24</v>
      </c>
      <c r="W3267" s="73">
        <v>40119</v>
      </c>
      <c r="X3267" s="72">
        <v>2.2029999999999998</v>
      </c>
    </row>
    <row r="3268" spans="4:24">
      <c r="D3268" s="83" t="e">
        <f t="shared" si="50"/>
        <v>#DIV/0!</v>
      </c>
      <c r="E3268" s="72">
        <f>ROW()</f>
        <v>3268</v>
      </c>
      <c r="K3268" s="73">
        <v>39492</v>
      </c>
      <c r="L3268" s="72">
        <v>1.29</v>
      </c>
      <c r="M3268" s="73">
        <v>39489</v>
      </c>
      <c r="N3268" s="72">
        <v>1.466</v>
      </c>
      <c r="O3268" s="73">
        <v>39492</v>
      </c>
      <c r="P3268" s="72">
        <v>1.651</v>
      </c>
      <c r="S3268" s="73">
        <v>39500</v>
      </c>
      <c r="T3268" s="72">
        <v>2.399</v>
      </c>
      <c r="U3268" s="73">
        <v>39808</v>
      </c>
      <c r="V3268" s="72">
        <v>1.24</v>
      </c>
      <c r="W3268" s="73">
        <v>40120</v>
      </c>
      <c r="X3268" s="72">
        <v>2.2229999999999999</v>
      </c>
    </row>
    <row r="3269" spans="4:24">
      <c r="D3269" s="83" t="e">
        <f t="shared" si="50"/>
        <v>#DIV/0!</v>
      </c>
      <c r="E3269" s="72">
        <f>ROW()</f>
        <v>3269</v>
      </c>
      <c r="K3269" s="73">
        <v>39493</v>
      </c>
      <c r="L3269" s="72">
        <v>1.28</v>
      </c>
      <c r="M3269" s="73">
        <v>39490</v>
      </c>
      <c r="N3269" s="72">
        <v>1.5150000000000001</v>
      </c>
      <c r="O3269" s="73">
        <v>39493</v>
      </c>
      <c r="P3269" s="72">
        <v>1.677</v>
      </c>
      <c r="S3269" s="73">
        <v>39503</v>
      </c>
      <c r="T3269" s="72">
        <v>2.5060000000000002</v>
      </c>
      <c r="U3269" s="73">
        <v>39811</v>
      </c>
      <c r="V3269" s="72">
        <v>1.2250000000000001</v>
      </c>
      <c r="W3269" s="73">
        <v>40121</v>
      </c>
      <c r="X3269" s="72">
        <v>2.25</v>
      </c>
    </row>
    <row r="3270" spans="4:24">
      <c r="D3270" s="83" t="e">
        <f t="shared" si="50"/>
        <v>#DIV/0!</v>
      </c>
      <c r="E3270" s="72">
        <f>ROW()</f>
        <v>3270</v>
      </c>
      <c r="K3270" s="73">
        <v>39496</v>
      </c>
      <c r="L3270" s="72">
        <v>1.28</v>
      </c>
      <c r="M3270" s="73">
        <v>39491</v>
      </c>
      <c r="N3270" s="72">
        <v>1.5329999999999999</v>
      </c>
      <c r="O3270" s="73">
        <v>39496</v>
      </c>
      <c r="P3270" s="72">
        <v>1.67</v>
      </c>
      <c r="S3270" s="73">
        <v>39504</v>
      </c>
      <c r="T3270" s="72">
        <v>2.5529999999999999</v>
      </c>
      <c r="U3270" s="73">
        <v>39812</v>
      </c>
      <c r="V3270" s="72">
        <v>1.1930000000000001</v>
      </c>
      <c r="W3270" s="73">
        <v>40122</v>
      </c>
      <c r="X3270" s="72">
        <v>2.2709999999999999</v>
      </c>
    </row>
    <row r="3271" spans="4:24">
      <c r="D3271" s="83" t="e">
        <f t="shared" si="50"/>
        <v>#DIV/0!</v>
      </c>
      <c r="E3271" s="72">
        <f>ROW()</f>
        <v>3271</v>
      </c>
      <c r="K3271" s="73">
        <v>39497</v>
      </c>
      <c r="L3271" s="72">
        <v>1.34</v>
      </c>
      <c r="M3271" s="73">
        <v>39492</v>
      </c>
      <c r="N3271" s="72">
        <v>1.47</v>
      </c>
      <c r="O3271" s="73">
        <v>39497</v>
      </c>
      <c r="P3271" s="72">
        <v>1.7269999999999999</v>
      </c>
      <c r="S3271" s="73">
        <v>39505</v>
      </c>
      <c r="T3271" s="72">
        <v>2.4649999999999999</v>
      </c>
      <c r="U3271" s="73">
        <v>39813</v>
      </c>
      <c r="V3271" s="72">
        <v>1.179</v>
      </c>
      <c r="W3271" s="73">
        <v>40123</v>
      </c>
      <c r="X3271" s="72">
        <v>2.2810000000000001</v>
      </c>
    </row>
    <row r="3272" spans="4:24">
      <c r="D3272" s="83" t="e">
        <f t="shared" si="50"/>
        <v>#DIV/0!</v>
      </c>
      <c r="E3272" s="72">
        <f>ROW()</f>
        <v>3272</v>
      </c>
      <c r="K3272" s="73">
        <v>39498</v>
      </c>
      <c r="L3272" s="72">
        <v>1.4</v>
      </c>
      <c r="M3272" s="73">
        <v>39493</v>
      </c>
      <c r="N3272" s="72">
        <v>1.466</v>
      </c>
      <c r="O3272" s="73">
        <v>39498</v>
      </c>
      <c r="P3272" s="72">
        <v>1.897</v>
      </c>
      <c r="S3272" s="73">
        <v>39506</v>
      </c>
      <c r="T3272" s="72">
        <v>2.3290000000000002</v>
      </c>
      <c r="U3272" s="73">
        <v>39814</v>
      </c>
      <c r="V3272" s="72">
        <v>1.179</v>
      </c>
      <c r="W3272" s="73">
        <v>40126</v>
      </c>
      <c r="X3272" s="72">
        <v>2.2610000000000001</v>
      </c>
    </row>
    <row r="3273" spans="4:24">
      <c r="D3273" s="83" t="e">
        <f t="shared" si="50"/>
        <v>#DIV/0!</v>
      </c>
      <c r="E3273" s="72">
        <f>ROW()</f>
        <v>3273</v>
      </c>
      <c r="K3273" s="73">
        <v>39499</v>
      </c>
      <c r="L3273" s="72">
        <v>1.44</v>
      </c>
      <c r="M3273" s="73">
        <v>39496</v>
      </c>
      <c r="N3273" s="72">
        <v>1.464</v>
      </c>
      <c r="O3273" s="73">
        <v>39499</v>
      </c>
      <c r="P3273" s="72">
        <v>1.98</v>
      </c>
      <c r="S3273" s="73">
        <v>39507</v>
      </c>
      <c r="T3273" s="72">
        <v>2.157</v>
      </c>
      <c r="U3273" s="73">
        <v>39815</v>
      </c>
      <c r="V3273" s="72">
        <v>1.2349999999999999</v>
      </c>
      <c r="W3273" s="73">
        <v>40127</v>
      </c>
      <c r="X3273" s="72">
        <v>2.2509999999999999</v>
      </c>
    </row>
    <row r="3274" spans="4:24">
      <c r="D3274" s="83" t="e">
        <f t="shared" si="50"/>
        <v>#DIV/0!</v>
      </c>
      <c r="E3274" s="72">
        <f>ROW()</f>
        <v>3274</v>
      </c>
      <c r="K3274" s="73">
        <v>39500</v>
      </c>
      <c r="L3274" s="72">
        <v>1.4</v>
      </c>
      <c r="M3274" s="73">
        <v>39497</v>
      </c>
      <c r="N3274" s="72">
        <v>1.5049999999999999</v>
      </c>
      <c r="O3274" s="73">
        <v>39500</v>
      </c>
      <c r="P3274" s="72">
        <v>1.9</v>
      </c>
      <c r="S3274" s="73">
        <v>39510</v>
      </c>
      <c r="T3274" s="72">
        <v>2.0009999999999999</v>
      </c>
      <c r="U3274" s="73">
        <v>39818</v>
      </c>
      <c r="V3274" s="72">
        <v>1.3049999999999999</v>
      </c>
      <c r="W3274" s="73">
        <v>40128</v>
      </c>
      <c r="X3274" s="72">
        <v>2.2400000000000002</v>
      </c>
    </row>
    <row r="3275" spans="4:24">
      <c r="D3275" s="83" t="e">
        <f t="shared" si="50"/>
        <v>#DIV/0!</v>
      </c>
      <c r="E3275" s="72">
        <f>ROW()</f>
        <v>3275</v>
      </c>
      <c r="K3275" s="73">
        <v>39503</v>
      </c>
      <c r="L3275" s="72">
        <v>1.43</v>
      </c>
      <c r="M3275" s="73">
        <v>39498</v>
      </c>
      <c r="N3275" s="72">
        <v>1.639</v>
      </c>
      <c r="O3275" s="73">
        <v>39503</v>
      </c>
      <c r="P3275" s="72">
        <v>1.99</v>
      </c>
      <c r="S3275" s="73">
        <v>39511</v>
      </c>
      <c r="T3275" s="72">
        <v>2.0659999999999998</v>
      </c>
      <c r="U3275" s="73">
        <v>39819</v>
      </c>
      <c r="V3275" s="72">
        <v>1.369</v>
      </c>
      <c r="W3275" s="73">
        <v>40129</v>
      </c>
      <c r="X3275" s="72">
        <v>2.1880000000000002</v>
      </c>
    </row>
    <row r="3276" spans="4:24">
      <c r="D3276" s="83" t="e">
        <f t="shared" si="50"/>
        <v>#DIV/0!</v>
      </c>
      <c r="E3276" s="72">
        <f>ROW()</f>
        <v>3276</v>
      </c>
      <c r="K3276" s="73">
        <v>39504</v>
      </c>
      <c r="L3276" s="72">
        <v>1.3900000000000001</v>
      </c>
      <c r="M3276" s="73">
        <v>39499</v>
      </c>
      <c r="N3276" s="72">
        <v>1.7330000000000001</v>
      </c>
      <c r="O3276" s="73">
        <v>39504</v>
      </c>
      <c r="P3276" s="72">
        <v>2.0089999999999999</v>
      </c>
      <c r="S3276" s="73">
        <v>39512</v>
      </c>
      <c r="T3276" s="72">
        <v>2.0409999999999999</v>
      </c>
      <c r="U3276" s="73">
        <v>39820</v>
      </c>
      <c r="V3276" s="72">
        <v>1.4239999999999999</v>
      </c>
      <c r="W3276" s="73">
        <v>40130</v>
      </c>
      <c r="X3276" s="72">
        <v>2.1779999999999999</v>
      </c>
    </row>
    <row r="3277" spans="4:24">
      <c r="D3277" s="83" t="e">
        <f t="shared" si="50"/>
        <v>#DIV/0!</v>
      </c>
      <c r="E3277" s="72">
        <f>ROW()</f>
        <v>3277</v>
      </c>
      <c r="K3277" s="73">
        <v>39505</v>
      </c>
      <c r="L3277" s="72">
        <v>1.28</v>
      </c>
      <c r="M3277" s="73">
        <v>39500</v>
      </c>
      <c r="N3277" s="72">
        <v>1.6339999999999999</v>
      </c>
      <c r="O3277" s="73">
        <v>39505</v>
      </c>
      <c r="P3277" s="72">
        <v>1.903</v>
      </c>
      <c r="S3277" s="73">
        <v>39513</v>
      </c>
      <c r="T3277" s="72">
        <v>2.109</v>
      </c>
      <c r="U3277" s="73">
        <v>39821</v>
      </c>
      <c r="V3277" s="72">
        <v>1.3879999999999999</v>
      </c>
      <c r="W3277" s="73">
        <v>40133</v>
      </c>
      <c r="X3277" s="72">
        <v>2.1669999999999998</v>
      </c>
    </row>
    <row r="3278" spans="4:24">
      <c r="D3278" s="83" t="e">
        <f t="shared" ref="D3278:D3341" si="51">LN(B3278/B3277)</f>
        <v>#DIV/0!</v>
      </c>
      <c r="E3278" s="72">
        <f>ROW()</f>
        <v>3278</v>
      </c>
      <c r="K3278" s="73">
        <v>39506</v>
      </c>
      <c r="L3278" s="72">
        <v>1.1599999999999999</v>
      </c>
      <c r="M3278" s="73">
        <v>39503</v>
      </c>
      <c r="N3278" s="72">
        <v>1.734</v>
      </c>
      <c r="O3278" s="73">
        <v>39506</v>
      </c>
      <c r="P3278" s="72">
        <v>1.7589999999999999</v>
      </c>
      <c r="S3278" s="73">
        <v>39514</v>
      </c>
      <c r="T3278" s="72">
        <v>2.0009999999999999</v>
      </c>
      <c r="U3278" s="73">
        <v>39822</v>
      </c>
      <c r="V3278" s="72">
        <v>1.296</v>
      </c>
      <c r="W3278" s="73">
        <v>40134</v>
      </c>
      <c r="X3278" s="72">
        <v>2.093</v>
      </c>
    </row>
    <row r="3279" spans="4:24">
      <c r="D3279" s="83" t="e">
        <f t="shared" si="51"/>
        <v>#DIV/0!</v>
      </c>
      <c r="E3279" s="72">
        <f>ROW()</f>
        <v>3279</v>
      </c>
      <c r="K3279" s="73">
        <v>39507</v>
      </c>
      <c r="L3279" s="72">
        <v>1.1299999999999999</v>
      </c>
      <c r="M3279" s="73">
        <v>39504</v>
      </c>
      <c r="N3279" s="72">
        <v>1.744</v>
      </c>
      <c r="O3279" s="73">
        <v>39507</v>
      </c>
      <c r="P3279" s="72">
        <v>1.601</v>
      </c>
      <c r="S3279" s="73">
        <v>39517</v>
      </c>
      <c r="T3279" s="72">
        <v>1.9350000000000001</v>
      </c>
      <c r="U3279" s="73">
        <v>39825</v>
      </c>
      <c r="V3279" s="72">
        <v>1.2490000000000001</v>
      </c>
      <c r="W3279" s="73">
        <v>40135</v>
      </c>
      <c r="X3279" s="72">
        <v>2.0950000000000002</v>
      </c>
    </row>
    <row r="3280" spans="4:24">
      <c r="D3280" s="83" t="e">
        <f t="shared" si="51"/>
        <v>#DIV/0!</v>
      </c>
      <c r="E3280" s="72">
        <f>ROW()</f>
        <v>3280</v>
      </c>
      <c r="K3280" s="73">
        <v>39510</v>
      </c>
      <c r="L3280" s="72">
        <v>1.05</v>
      </c>
      <c r="M3280" s="73">
        <v>39505</v>
      </c>
      <c r="N3280" s="72">
        <v>1.619</v>
      </c>
      <c r="O3280" s="73">
        <v>39510</v>
      </c>
      <c r="P3280" s="72">
        <v>1.3959999999999999</v>
      </c>
      <c r="S3280" s="73">
        <v>39518</v>
      </c>
      <c r="T3280" s="72">
        <v>1.8839999999999999</v>
      </c>
      <c r="U3280" s="73">
        <v>39826</v>
      </c>
      <c r="V3280" s="72">
        <v>1.2190000000000001</v>
      </c>
      <c r="W3280" s="73">
        <v>40136</v>
      </c>
      <c r="X3280" s="72">
        <v>2.1080000000000001</v>
      </c>
    </row>
    <row r="3281" spans="4:24">
      <c r="D3281" s="83" t="e">
        <f t="shared" si="51"/>
        <v>#DIV/0!</v>
      </c>
      <c r="E3281" s="72">
        <f>ROW()</f>
        <v>3281</v>
      </c>
      <c r="K3281" s="73">
        <v>39511</v>
      </c>
      <c r="L3281" s="72">
        <v>1.21</v>
      </c>
      <c r="M3281" s="73">
        <v>39506</v>
      </c>
      <c r="N3281" s="72">
        <v>1.4790000000000001</v>
      </c>
      <c r="O3281" s="73">
        <v>39511</v>
      </c>
      <c r="P3281" s="72">
        <v>1.4990000000000001</v>
      </c>
      <c r="S3281" s="73">
        <v>39519</v>
      </c>
      <c r="T3281" s="72">
        <v>1.9750000000000001</v>
      </c>
      <c r="U3281" s="73">
        <v>39827</v>
      </c>
      <c r="V3281" s="72">
        <v>1.2749999999999999</v>
      </c>
      <c r="W3281" s="73">
        <v>40137</v>
      </c>
      <c r="X3281" s="72">
        <v>2.101</v>
      </c>
    </row>
    <row r="3282" spans="4:24">
      <c r="D3282" s="83" t="e">
        <f t="shared" si="51"/>
        <v>#DIV/0!</v>
      </c>
      <c r="E3282" s="72">
        <f>ROW()</f>
        <v>3282</v>
      </c>
      <c r="K3282" s="73">
        <v>39512</v>
      </c>
      <c r="L3282" s="72">
        <v>1.1599999999999999</v>
      </c>
      <c r="M3282" s="73">
        <v>39507</v>
      </c>
      <c r="N3282" s="72">
        <v>1.333</v>
      </c>
      <c r="O3282" s="73">
        <v>39512</v>
      </c>
      <c r="P3282" s="72">
        <v>1.496</v>
      </c>
      <c r="S3282" s="73">
        <v>39520</v>
      </c>
      <c r="T3282" s="72">
        <v>1.885</v>
      </c>
      <c r="U3282" s="73">
        <v>39828</v>
      </c>
      <c r="V3282" s="72">
        <v>1.212</v>
      </c>
      <c r="W3282" s="73">
        <v>40140</v>
      </c>
      <c r="X3282" s="72">
        <v>2.1339999999999999</v>
      </c>
    </row>
    <row r="3283" spans="4:24">
      <c r="D3283" s="83" t="e">
        <f t="shared" si="51"/>
        <v>#DIV/0!</v>
      </c>
      <c r="E3283" s="72">
        <f>ROW()</f>
        <v>3283</v>
      </c>
      <c r="K3283" s="73">
        <v>39513</v>
      </c>
      <c r="L3283" s="72">
        <v>1.23</v>
      </c>
      <c r="M3283" s="73">
        <v>39510</v>
      </c>
      <c r="N3283" s="72">
        <v>1.1659999999999999</v>
      </c>
      <c r="O3283" s="73">
        <v>39513</v>
      </c>
      <c r="P3283" s="72">
        <v>1.54</v>
      </c>
      <c r="S3283" s="73">
        <v>39521</v>
      </c>
      <c r="T3283" s="72">
        <v>1.865</v>
      </c>
      <c r="U3283" s="73">
        <v>39829</v>
      </c>
      <c r="V3283" s="72">
        <v>1.304</v>
      </c>
      <c r="W3283" s="73">
        <v>40141</v>
      </c>
      <c r="X3283" s="72">
        <v>2.1219999999999999</v>
      </c>
    </row>
    <row r="3284" spans="4:24">
      <c r="D3284" s="83" t="e">
        <f t="shared" si="51"/>
        <v>#DIV/0!</v>
      </c>
      <c r="E3284" s="72">
        <f>ROW()</f>
        <v>3284</v>
      </c>
      <c r="K3284" s="73">
        <v>39514</v>
      </c>
      <c r="L3284" s="72">
        <v>1.1400000000000001</v>
      </c>
      <c r="M3284" s="73">
        <v>39511</v>
      </c>
      <c r="N3284" s="72">
        <v>1.2849999999999999</v>
      </c>
      <c r="O3284" s="73">
        <v>39514</v>
      </c>
      <c r="P3284" s="72">
        <v>1.431</v>
      </c>
      <c r="S3284" s="73">
        <v>39524</v>
      </c>
      <c r="T3284" s="72">
        <v>1.7330000000000001</v>
      </c>
      <c r="U3284" s="73">
        <v>39832</v>
      </c>
      <c r="V3284" s="72">
        <v>1.254</v>
      </c>
      <c r="W3284" s="73">
        <v>40142</v>
      </c>
      <c r="X3284" s="72">
        <v>2.113</v>
      </c>
    </row>
    <row r="3285" spans="4:24">
      <c r="D3285" s="83" t="e">
        <f t="shared" si="51"/>
        <v>#DIV/0!</v>
      </c>
      <c r="E3285" s="72">
        <f>ROW()</f>
        <v>3285</v>
      </c>
      <c r="K3285" s="73">
        <v>39517</v>
      </c>
      <c r="L3285" s="72">
        <v>1.05</v>
      </c>
      <c r="M3285" s="73">
        <v>39512</v>
      </c>
      <c r="N3285" s="72">
        <v>1.264</v>
      </c>
      <c r="O3285" s="73">
        <v>39517</v>
      </c>
      <c r="P3285" s="72">
        <v>1.3740000000000001</v>
      </c>
      <c r="S3285" s="73">
        <v>39525</v>
      </c>
      <c r="T3285" s="72">
        <v>1.7450000000000001</v>
      </c>
      <c r="U3285" s="73">
        <v>39833</v>
      </c>
      <c r="V3285" s="72">
        <v>1.282</v>
      </c>
      <c r="W3285" s="73">
        <v>40143</v>
      </c>
      <c r="X3285" s="72">
        <v>2.0979999999999999</v>
      </c>
    </row>
    <row r="3286" spans="4:24">
      <c r="D3286" s="83" t="e">
        <f t="shared" si="51"/>
        <v>#DIV/0!</v>
      </c>
      <c r="E3286" s="72">
        <f>ROW()</f>
        <v>3286</v>
      </c>
      <c r="K3286" s="73">
        <v>39518</v>
      </c>
      <c r="L3286" s="72">
        <v>1.01</v>
      </c>
      <c r="M3286" s="73">
        <v>39513</v>
      </c>
      <c r="N3286" s="72">
        <v>1.3109999999999999</v>
      </c>
      <c r="O3286" s="73">
        <v>39518</v>
      </c>
      <c r="P3286" s="72">
        <v>1.3360000000000001</v>
      </c>
      <c r="S3286" s="73">
        <v>39526</v>
      </c>
      <c r="T3286" s="72">
        <v>1.88</v>
      </c>
      <c r="U3286" s="73">
        <v>39834</v>
      </c>
      <c r="V3286" s="72">
        <v>1.2869999999999999</v>
      </c>
      <c r="W3286" s="73">
        <v>40144</v>
      </c>
      <c r="X3286" s="72">
        <v>2.0619999999999998</v>
      </c>
    </row>
    <row r="3287" spans="4:24">
      <c r="D3287" s="83" t="e">
        <f t="shared" si="51"/>
        <v>#DIV/0!</v>
      </c>
      <c r="E3287" s="72">
        <f>ROW()</f>
        <v>3287</v>
      </c>
      <c r="K3287" s="73">
        <v>39519</v>
      </c>
      <c r="L3287" s="72">
        <v>1.03</v>
      </c>
      <c r="M3287" s="73">
        <v>39514</v>
      </c>
      <c r="N3287" s="72">
        <v>1.2110000000000001</v>
      </c>
      <c r="O3287" s="73">
        <v>39519</v>
      </c>
      <c r="P3287" s="72">
        <v>1.4530000000000001</v>
      </c>
      <c r="S3287" s="73">
        <v>39527</v>
      </c>
      <c r="T3287" s="72">
        <v>1.778</v>
      </c>
      <c r="U3287" s="73">
        <v>39835</v>
      </c>
      <c r="V3287" s="72">
        <v>1.3149999999999999</v>
      </c>
      <c r="W3287" s="73">
        <v>40147</v>
      </c>
      <c r="X3287" s="72">
        <v>2.0830000000000002</v>
      </c>
    </row>
    <row r="3288" spans="4:24">
      <c r="D3288" s="83" t="e">
        <f t="shared" si="51"/>
        <v>#DIV/0!</v>
      </c>
      <c r="E3288" s="72">
        <f>ROW()</f>
        <v>3288</v>
      </c>
      <c r="K3288" s="73">
        <v>39520</v>
      </c>
      <c r="L3288" s="72">
        <v>1</v>
      </c>
      <c r="M3288" s="73">
        <v>39517</v>
      </c>
      <c r="N3288" s="72">
        <v>1.1519999999999999</v>
      </c>
      <c r="O3288" s="73">
        <v>39520</v>
      </c>
      <c r="P3288" s="72">
        <v>1.3620000000000001</v>
      </c>
      <c r="S3288" s="73">
        <v>39528</v>
      </c>
      <c r="T3288" s="72">
        <v>1.778</v>
      </c>
      <c r="U3288" s="73">
        <v>39836</v>
      </c>
      <c r="V3288" s="72">
        <v>1.35</v>
      </c>
      <c r="W3288" s="73">
        <v>40148</v>
      </c>
      <c r="X3288" s="72">
        <v>2.1080000000000001</v>
      </c>
    </row>
    <row r="3289" spans="4:24">
      <c r="D3289" s="83" t="e">
        <f t="shared" si="51"/>
        <v>#DIV/0!</v>
      </c>
      <c r="E3289" s="72">
        <f>ROW()</f>
        <v>3289</v>
      </c>
      <c r="K3289" s="73">
        <v>39521</v>
      </c>
      <c r="L3289" s="72">
        <v>1.01</v>
      </c>
      <c r="M3289" s="73">
        <v>39518</v>
      </c>
      <c r="N3289" s="72">
        <v>1.121</v>
      </c>
      <c r="O3289" s="73">
        <v>39521</v>
      </c>
      <c r="P3289" s="72">
        <v>1.363</v>
      </c>
      <c r="S3289" s="73">
        <v>39531</v>
      </c>
      <c r="T3289" s="72">
        <v>1.778</v>
      </c>
      <c r="U3289" s="73">
        <v>39839</v>
      </c>
      <c r="V3289" s="72">
        <v>1.35</v>
      </c>
      <c r="W3289" s="73">
        <v>40149</v>
      </c>
      <c r="X3289" s="72">
        <v>2.1240000000000001</v>
      </c>
    </row>
    <row r="3290" spans="4:24">
      <c r="D3290" s="83" t="e">
        <f t="shared" si="51"/>
        <v>#DIV/0!</v>
      </c>
      <c r="E3290" s="72">
        <f>ROW()</f>
        <v>3290</v>
      </c>
      <c r="K3290" s="73">
        <v>39524</v>
      </c>
      <c r="L3290" s="72">
        <v>0.7</v>
      </c>
      <c r="M3290" s="73">
        <v>39519</v>
      </c>
      <c r="N3290" s="72">
        <v>1.2250000000000001</v>
      </c>
      <c r="O3290" s="73">
        <v>39524</v>
      </c>
      <c r="P3290" s="72">
        <v>1.143</v>
      </c>
      <c r="S3290" s="73">
        <v>39532</v>
      </c>
      <c r="T3290" s="72">
        <v>1.964</v>
      </c>
      <c r="U3290" s="73">
        <v>39840</v>
      </c>
      <c r="V3290" s="72">
        <v>1.35</v>
      </c>
      <c r="W3290" s="73">
        <v>40150</v>
      </c>
      <c r="X3290" s="72">
        <v>2.1589999999999998</v>
      </c>
    </row>
    <row r="3291" spans="4:24">
      <c r="D3291" s="83" t="e">
        <f t="shared" si="51"/>
        <v>#DIV/0!</v>
      </c>
      <c r="E3291" s="72">
        <f>ROW()</f>
        <v>3291</v>
      </c>
      <c r="K3291" s="73">
        <v>39525</v>
      </c>
      <c r="L3291" s="72">
        <v>0.73</v>
      </c>
      <c r="M3291" s="73">
        <v>39520</v>
      </c>
      <c r="N3291" s="72">
        <v>1.1400000000000001</v>
      </c>
      <c r="O3291" s="73">
        <v>39525</v>
      </c>
      <c r="P3291" s="72">
        <v>1.1990000000000001</v>
      </c>
      <c r="S3291" s="73">
        <v>39533</v>
      </c>
      <c r="T3291" s="72">
        <v>1.954</v>
      </c>
      <c r="U3291" s="73">
        <v>39841</v>
      </c>
      <c r="V3291" s="72">
        <v>1.35</v>
      </c>
      <c r="W3291" s="73">
        <v>40151</v>
      </c>
      <c r="X3291" s="72">
        <v>2.2109999999999999</v>
      </c>
    </row>
    <row r="3292" spans="4:24">
      <c r="D3292" s="83" t="e">
        <f t="shared" si="51"/>
        <v>#DIV/0!</v>
      </c>
      <c r="E3292" s="72">
        <f>ROW()</f>
        <v>3292</v>
      </c>
      <c r="K3292" s="73">
        <v>39526</v>
      </c>
      <c r="L3292" s="72">
        <v>0.75</v>
      </c>
      <c r="M3292" s="73">
        <v>39521</v>
      </c>
      <c r="N3292" s="72">
        <v>1.1240000000000001</v>
      </c>
      <c r="O3292" s="73">
        <v>39526</v>
      </c>
      <c r="P3292" s="72">
        <v>1.35</v>
      </c>
      <c r="S3292" s="73">
        <v>39534</v>
      </c>
      <c r="T3292" s="72">
        <v>1.96</v>
      </c>
      <c r="U3292" s="73">
        <v>39842</v>
      </c>
      <c r="V3292" s="72">
        <v>1.401</v>
      </c>
      <c r="W3292" s="73">
        <v>40154</v>
      </c>
      <c r="X3292" s="72">
        <v>2.3239999999999998</v>
      </c>
    </row>
    <row r="3293" spans="4:24">
      <c r="D3293" s="83" t="e">
        <f t="shared" si="51"/>
        <v>#DIV/0!</v>
      </c>
      <c r="E3293" s="72">
        <f>ROW()</f>
        <v>3293</v>
      </c>
      <c r="K3293" s="73">
        <v>39527</v>
      </c>
      <c r="L3293" s="72">
        <v>0.66</v>
      </c>
      <c r="M3293" s="73">
        <v>39524</v>
      </c>
      <c r="N3293" s="72">
        <v>0.81299999999999994</v>
      </c>
      <c r="O3293" s="73">
        <v>39527</v>
      </c>
      <c r="P3293" s="72">
        <v>1.278</v>
      </c>
      <c r="S3293" s="73">
        <v>39535</v>
      </c>
      <c r="T3293" s="72">
        <v>2.0409999999999999</v>
      </c>
      <c r="U3293" s="73">
        <v>39843</v>
      </c>
      <c r="V3293" s="72">
        <v>1.5449999999999999</v>
      </c>
      <c r="W3293" s="73">
        <v>40155</v>
      </c>
      <c r="X3293" s="72">
        <v>2.3119999999999998</v>
      </c>
    </row>
    <row r="3294" spans="4:24">
      <c r="D3294" s="83" t="e">
        <f t="shared" si="51"/>
        <v>#DIV/0!</v>
      </c>
      <c r="E3294" s="72">
        <f>ROW()</f>
        <v>3294</v>
      </c>
      <c r="K3294" s="73">
        <v>39528</v>
      </c>
      <c r="L3294" s="72">
        <v>0.66</v>
      </c>
      <c r="M3294" s="73">
        <v>39525</v>
      </c>
      <c r="N3294" s="72">
        <v>0.875</v>
      </c>
      <c r="O3294" s="73">
        <v>39528</v>
      </c>
      <c r="P3294" s="72">
        <v>1.278</v>
      </c>
      <c r="S3294" s="73">
        <v>39538</v>
      </c>
      <c r="T3294" s="72">
        <v>2.0390000000000001</v>
      </c>
      <c r="U3294" s="73">
        <v>39846</v>
      </c>
      <c r="V3294" s="72">
        <v>1.585</v>
      </c>
      <c r="W3294" s="73">
        <v>40156</v>
      </c>
      <c r="X3294" s="72">
        <v>2.2709999999999999</v>
      </c>
    </row>
    <row r="3295" spans="4:24">
      <c r="D3295" s="83" t="e">
        <f t="shared" si="51"/>
        <v>#DIV/0!</v>
      </c>
      <c r="E3295" s="72">
        <f>ROW()</f>
        <v>3295</v>
      </c>
      <c r="K3295" s="73">
        <v>39531</v>
      </c>
      <c r="L3295" s="72">
        <v>0.66</v>
      </c>
      <c r="M3295" s="73">
        <v>39526</v>
      </c>
      <c r="N3295" s="72">
        <v>1.032</v>
      </c>
      <c r="O3295" s="73">
        <v>39531</v>
      </c>
      <c r="P3295" s="72">
        <v>1.278</v>
      </c>
      <c r="S3295" s="73">
        <v>39539</v>
      </c>
      <c r="T3295" s="72">
        <v>2.016</v>
      </c>
      <c r="U3295" s="73">
        <v>39847</v>
      </c>
      <c r="V3295" s="72">
        <v>1.5859999999999999</v>
      </c>
      <c r="W3295" s="73">
        <v>40157</v>
      </c>
      <c r="X3295" s="72">
        <v>2.282</v>
      </c>
    </row>
    <row r="3296" spans="4:24">
      <c r="D3296" s="83" t="e">
        <f t="shared" si="51"/>
        <v>#DIV/0!</v>
      </c>
      <c r="E3296" s="72">
        <f>ROW()</f>
        <v>3296</v>
      </c>
      <c r="K3296" s="73">
        <v>39532</v>
      </c>
      <c r="L3296" s="72">
        <v>0.78</v>
      </c>
      <c r="M3296" s="73">
        <v>39527</v>
      </c>
      <c r="N3296" s="72">
        <v>0.96199999999999997</v>
      </c>
      <c r="O3296" s="73">
        <v>39532</v>
      </c>
      <c r="P3296" s="72">
        <v>1.48</v>
      </c>
      <c r="S3296" s="73">
        <v>39540</v>
      </c>
      <c r="T3296" s="72">
        <v>2.1040000000000001</v>
      </c>
      <c r="U3296" s="73">
        <v>39848</v>
      </c>
      <c r="V3296" s="72">
        <v>1.5979999999999999</v>
      </c>
      <c r="W3296" s="73">
        <v>40158</v>
      </c>
      <c r="X3296" s="72">
        <v>2.2959999999999998</v>
      </c>
    </row>
    <row r="3297" spans="4:24">
      <c r="D3297" s="83" t="e">
        <f t="shared" si="51"/>
        <v>#DIV/0!</v>
      </c>
      <c r="E3297" s="72">
        <f>ROW()</f>
        <v>3297</v>
      </c>
      <c r="K3297" s="73">
        <v>39533</v>
      </c>
      <c r="L3297" s="72">
        <v>0.8</v>
      </c>
      <c r="M3297" s="73">
        <v>39528</v>
      </c>
      <c r="N3297" s="72">
        <v>0.96199999999999997</v>
      </c>
      <c r="O3297" s="73">
        <v>39533</v>
      </c>
      <c r="P3297" s="72">
        <v>1.4570000000000001</v>
      </c>
      <c r="S3297" s="73">
        <v>39541</v>
      </c>
      <c r="T3297" s="72">
        <v>2.1749999999999998</v>
      </c>
      <c r="U3297" s="73">
        <v>39849</v>
      </c>
      <c r="V3297" s="72">
        <v>1.5739999999999998</v>
      </c>
      <c r="W3297" s="73">
        <v>40161</v>
      </c>
      <c r="X3297" s="72">
        <v>2.29</v>
      </c>
    </row>
    <row r="3298" spans="4:24">
      <c r="D3298" s="83" t="e">
        <f t="shared" si="51"/>
        <v>#DIV/0!</v>
      </c>
      <c r="E3298" s="72">
        <f>ROW()</f>
        <v>3298</v>
      </c>
      <c r="K3298" s="73">
        <v>39534</v>
      </c>
      <c r="L3298" s="72">
        <v>0.82</v>
      </c>
      <c r="M3298" s="73">
        <v>39531</v>
      </c>
      <c r="N3298" s="72">
        <v>0.96199999999999997</v>
      </c>
      <c r="O3298" s="73">
        <v>39534</v>
      </c>
      <c r="P3298" s="72">
        <v>1.4710000000000001</v>
      </c>
      <c r="S3298" s="73">
        <v>39542</v>
      </c>
      <c r="T3298" s="72">
        <v>2.1749999999999998</v>
      </c>
      <c r="U3298" s="73">
        <v>39850</v>
      </c>
      <c r="V3298" s="72">
        <v>1.522</v>
      </c>
      <c r="W3298" s="73">
        <v>40162</v>
      </c>
      <c r="X3298" s="72">
        <v>2.3529999999999998</v>
      </c>
    </row>
    <row r="3299" spans="4:24">
      <c r="D3299" s="83" t="e">
        <f t="shared" si="51"/>
        <v>#DIV/0!</v>
      </c>
      <c r="E3299" s="72">
        <f>ROW()</f>
        <v>3299</v>
      </c>
      <c r="K3299" s="73">
        <v>39535</v>
      </c>
      <c r="L3299" s="72">
        <v>0.86</v>
      </c>
      <c r="M3299" s="73">
        <v>39532</v>
      </c>
      <c r="N3299" s="72">
        <v>1.171</v>
      </c>
      <c r="O3299" s="73">
        <v>39535</v>
      </c>
      <c r="P3299" s="72">
        <v>1.5489999999999999</v>
      </c>
      <c r="S3299" s="73">
        <v>39545</v>
      </c>
      <c r="T3299" s="72">
        <v>2.1280000000000001</v>
      </c>
      <c r="U3299" s="73">
        <v>39853</v>
      </c>
      <c r="V3299" s="72">
        <v>1.5449999999999999</v>
      </c>
      <c r="W3299" s="73">
        <v>40163</v>
      </c>
      <c r="X3299" s="72">
        <v>2.387</v>
      </c>
    </row>
    <row r="3300" spans="4:24">
      <c r="D3300" s="83" t="e">
        <f t="shared" si="51"/>
        <v>#DIV/0!</v>
      </c>
      <c r="E3300" s="72">
        <f>ROW()</f>
        <v>3300</v>
      </c>
      <c r="K3300" s="73">
        <v>39538</v>
      </c>
      <c r="L3300" s="72">
        <v>0.91</v>
      </c>
      <c r="M3300" s="73">
        <v>39533</v>
      </c>
      <c r="N3300" s="72">
        <v>1.155</v>
      </c>
      <c r="O3300" s="73">
        <v>39538</v>
      </c>
      <c r="P3300" s="72">
        <v>1.532</v>
      </c>
      <c r="S3300" s="73">
        <v>39546</v>
      </c>
      <c r="T3300" s="72">
        <v>2.173</v>
      </c>
      <c r="U3300" s="73">
        <v>39854</v>
      </c>
      <c r="V3300" s="72">
        <v>1.552</v>
      </c>
      <c r="W3300" s="73">
        <v>40164</v>
      </c>
      <c r="X3300" s="72">
        <v>2.3959999999999999</v>
      </c>
    </row>
    <row r="3301" spans="4:24">
      <c r="D3301" s="83" t="e">
        <f t="shared" si="51"/>
        <v>#DIV/0!</v>
      </c>
      <c r="E3301" s="72">
        <f>ROW()</f>
        <v>3301</v>
      </c>
      <c r="K3301" s="73">
        <v>39539</v>
      </c>
      <c r="L3301" s="72">
        <v>0.89</v>
      </c>
      <c r="M3301" s="73">
        <v>39534</v>
      </c>
      <c r="N3301" s="72">
        <v>1.181</v>
      </c>
      <c r="O3301" s="73">
        <v>39539</v>
      </c>
      <c r="P3301" s="72">
        <v>1.506</v>
      </c>
      <c r="S3301" s="73">
        <v>39547</v>
      </c>
      <c r="T3301" s="72">
        <v>2.113</v>
      </c>
      <c r="U3301" s="73">
        <v>39855</v>
      </c>
      <c r="V3301" s="72">
        <v>1.4689999999999999</v>
      </c>
      <c r="W3301" s="73">
        <v>40165</v>
      </c>
      <c r="X3301" s="72">
        <v>2.3959999999999999</v>
      </c>
    </row>
    <row r="3302" spans="4:24">
      <c r="D3302" s="83" t="e">
        <f t="shared" si="51"/>
        <v>#DIV/0!</v>
      </c>
      <c r="E3302" s="72">
        <f>ROW()</f>
        <v>3302</v>
      </c>
      <c r="K3302" s="73">
        <v>39540</v>
      </c>
      <c r="L3302" s="72">
        <v>0.91</v>
      </c>
      <c r="M3302" s="73">
        <v>39535</v>
      </c>
      <c r="N3302" s="72">
        <v>1.2450000000000001</v>
      </c>
      <c r="O3302" s="73">
        <v>39540</v>
      </c>
      <c r="P3302" s="72">
        <v>1.5939999999999999</v>
      </c>
      <c r="S3302" s="73">
        <v>39548</v>
      </c>
      <c r="T3302" s="72">
        <v>1.9870000000000001</v>
      </c>
      <c r="U3302" s="73">
        <v>39856</v>
      </c>
      <c r="V3302" s="72">
        <v>1.421</v>
      </c>
      <c r="W3302" s="73">
        <v>40168</v>
      </c>
      <c r="X3302" s="72">
        <v>2.367</v>
      </c>
    </row>
    <row r="3303" spans="4:24">
      <c r="D3303" s="83" t="e">
        <f t="shared" si="51"/>
        <v>#DIV/0!</v>
      </c>
      <c r="E3303" s="72">
        <f>ROW()</f>
        <v>3303</v>
      </c>
      <c r="K3303" s="73">
        <v>39541</v>
      </c>
      <c r="L3303" s="72">
        <v>0.95</v>
      </c>
      <c r="M3303" s="73">
        <v>39538</v>
      </c>
      <c r="N3303" s="72">
        <v>1.238</v>
      </c>
      <c r="O3303" s="73">
        <v>39541</v>
      </c>
      <c r="P3303" s="72">
        <v>1.6680000000000001</v>
      </c>
      <c r="S3303" s="73">
        <v>39549</v>
      </c>
      <c r="T3303" s="72">
        <v>2.0499999999999998</v>
      </c>
      <c r="U3303" s="73">
        <v>39857</v>
      </c>
      <c r="V3303" s="72">
        <v>1.4020000000000001</v>
      </c>
      <c r="W3303" s="73">
        <v>40169</v>
      </c>
      <c r="X3303" s="72">
        <v>2.4689999999999999</v>
      </c>
    </row>
    <row r="3304" spans="4:24">
      <c r="D3304" s="83" t="e">
        <f t="shared" si="51"/>
        <v>#DIV/0!</v>
      </c>
      <c r="E3304" s="72">
        <f>ROW()</f>
        <v>3304</v>
      </c>
      <c r="K3304" s="73">
        <v>39542</v>
      </c>
      <c r="L3304" s="72">
        <v>0.95</v>
      </c>
      <c r="M3304" s="73">
        <v>39539</v>
      </c>
      <c r="N3304" s="72">
        <v>1.2050000000000001</v>
      </c>
      <c r="O3304" s="73">
        <v>39542</v>
      </c>
      <c r="P3304" s="72">
        <v>1.6680000000000001</v>
      </c>
      <c r="S3304" s="73">
        <v>39552</v>
      </c>
      <c r="T3304" s="72">
        <v>1.9889999999999999</v>
      </c>
      <c r="U3304" s="73">
        <v>39860</v>
      </c>
      <c r="V3304" s="72">
        <v>1.538</v>
      </c>
      <c r="W3304" s="73">
        <v>40170</v>
      </c>
      <c r="X3304" s="72">
        <v>2.5190000000000001</v>
      </c>
    </row>
    <row r="3305" spans="4:24">
      <c r="D3305" s="83" t="e">
        <f t="shared" si="51"/>
        <v>#DIV/0!</v>
      </c>
      <c r="E3305" s="72">
        <f>ROW()</f>
        <v>3305</v>
      </c>
      <c r="K3305" s="73">
        <v>39545</v>
      </c>
      <c r="L3305" s="72">
        <v>0.93</v>
      </c>
      <c r="M3305" s="73">
        <v>39540</v>
      </c>
      <c r="N3305" s="72">
        <v>1.264</v>
      </c>
      <c r="O3305" s="73">
        <v>39545</v>
      </c>
      <c r="P3305" s="72">
        <v>1.6560000000000001</v>
      </c>
      <c r="S3305" s="73">
        <v>39553</v>
      </c>
      <c r="T3305" s="72">
        <v>2.08</v>
      </c>
      <c r="U3305" s="73">
        <v>39861</v>
      </c>
      <c r="V3305" s="72">
        <v>1.478</v>
      </c>
      <c r="W3305" s="73">
        <v>40171</v>
      </c>
      <c r="X3305" s="72">
        <v>2.5369999999999999</v>
      </c>
    </row>
    <row r="3306" spans="4:24">
      <c r="D3306" s="83" t="e">
        <f t="shared" si="51"/>
        <v>#DIV/0!</v>
      </c>
      <c r="E3306" s="72">
        <f>ROW()</f>
        <v>3306</v>
      </c>
      <c r="K3306" s="73">
        <v>39546</v>
      </c>
      <c r="L3306" s="72">
        <v>0.99</v>
      </c>
      <c r="M3306" s="73">
        <v>39541</v>
      </c>
      <c r="N3306" s="72">
        <v>1.3460000000000001</v>
      </c>
      <c r="O3306" s="73">
        <v>39546</v>
      </c>
      <c r="P3306" s="72">
        <v>1.728</v>
      </c>
      <c r="S3306" s="73">
        <v>39554</v>
      </c>
      <c r="T3306" s="72">
        <v>2.161</v>
      </c>
      <c r="U3306" s="73">
        <v>39862</v>
      </c>
      <c r="V3306" s="72">
        <v>1.486</v>
      </c>
      <c r="W3306" s="73">
        <v>40172</v>
      </c>
      <c r="X3306" s="72">
        <v>2.5369999999999999</v>
      </c>
    </row>
    <row r="3307" spans="4:24">
      <c r="D3307" s="83" t="e">
        <f t="shared" si="51"/>
        <v>#DIV/0!</v>
      </c>
      <c r="E3307" s="72">
        <f>ROW()</f>
        <v>3307</v>
      </c>
      <c r="K3307" s="73">
        <v>39547</v>
      </c>
      <c r="L3307" s="72">
        <v>0.98</v>
      </c>
      <c r="M3307" s="73">
        <v>39542</v>
      </c>
      <c r="N3307" s="72">
        <v>1.3460000000000001</v>
      </c>
      <c r="O3307" s="73">
        <v>39547</v>
      </c>
      <c r="P3307" s="72">
        <v>1.6339999999999999</v>
      </c>
      <c r="S3307" s="73">
        <v>39555</v>
      </c>
      <c r="T3307" s="72">
        <v>2.2160000000000002</v>
      </c>
      <c r="U3307" s="73">
        <v>39863</v>
      </c>
      <c r="V3307" s="72">
        <v>1.54</v>
      </c>
      <c r="W3307" s="73">
        <v>40175</v>
      </c>
      <c r="X3307" s="72">
        <v>2.5910000000000002</v>
      </c>
    </row>
    <row r="3308" spans="4:24">
      <c r="D3308" s="83" t="e">
        <f t="shared" si="51"/>
        <v>#DIV/0!</v>
      </c>
      <c r="E3308" s="72">
        <f>ROW()</f>
        <v>3308</v>
      </c>
      <c r="K3308" s="73">
        <v>39548</v>
      </c>
      <c r="L3308" s="72">
        <v>0.93</v>
      </c>
      <c r="M3308" s="73">
        <v>39545</v>
      </c>
      <c r="N3308" s="72">
        <v>1.361</v>
      </c>
      <c r="O3308" s="73">
        <v>39548</v>
      </c>
      <c r="P3308" s="72">
        <v>1.514</v>
      </c>
      <c r="S3308" s="73">
        <v>39556</v>
      </c>
      <c r="T3308" s="72">
        <v>2.2490000000000001</v>
      </c>
      <c r="U3308" s="73">
        <v>39864</v>
      </c>
      <c r="V3308" s="72">
        <v>1.56</v>
      </c>
      <c r="W3308" s="73">
        <v>40176</v>
      </c>
      <c r="X3308" s="72">
        <v>2.65</v>
      </c>
    </row>
    <row r="3309" spans="4:24">
      <c r="D3309" s="83" t="e">
        <f t="shared" si="51"/>
        <v>#DIV/0!</v>
      </c>
      <c r="E3309" s="72">
        <f>ROW()</f>
        <v>3309</v>
      </c>
      <c r="K3309" s="73">
        <v>39549</v>
      </c>
      <c r="L3309" s="72">
        <v>0.94</v>
      </c>
      <c r="M3309" s="73">
        <v>39546</v>
      </c>
      <c r="N3309" s="72">
        <v>1.421</v>
      </c>
      <c r="O3309" s="73">
        <v>39549</v>
      </c>
      <c r="P3309" s="72">
        <v>1.573</v>
      </c>
      <c r="S3309" s="73">
        <v>39559</v>
      </c>
      <c r="T3309" s="72">
        <v>2.2269999999999999</v>
      </c>
      <c r="U3309" s="73">
        <v>39867</v>
      </c>
      <c r="V3309" s="72">
        <v>1.5409999999999999</v>
      </c>
      <c r="W3309" s="73">
        <v>40177</v>
      </c>
      <c r="X3309" s="72">
        <v>2.5659999999999998</v>
      </c>
    </row>
    <row r="3310" spans="4:24">
      <c r="D3310" s="83" t="e">
        <f t="shared" si="51"/>
        <v>#DIV/0!</v>
      </c>
      <c r="E3310" s="72">
        <f>ROW()</f>
        <v>3310</v>
      </c>
      <c r="K3310" s="73">
        <v>39552</v>
      </c>
      <c r="L3310" s="72">
        <v>0.9</v>
      </c>
      <c r="M3310" s="73">
        <v>39547</v>
      </c>
      <c r="N3310" s="72">
        <v>1.3109999999999999</v>
      </c>
      <c r="O3310" s="73">
        <v>39552</v>
      </c>
      <c r="P3310" s="72">
        <v>1.512</v>
      </c>
      <c r="S3310" s="73">
        <v>39560</v>
      </c>
      <c r="T3310" s="72">
        <v>2.238</v>
      </c>
      <c r="U3310" s="73">
        <v>39868</v>
      </c>
      <c r="V3310" s="72">
        <v>1.528</v>
      </c>
      <c r="W3310" s="73">
        <v>40178</v>
      </c>
      <c r="X3310" s="72">
        <v>2.5789999999999997</v>
      </c>
    </row>
    <row r="3311" spans="4:24">
      <c r="D3311" s="83" t="e">
        <f t="shared" si="51"/>
        <v>#DIV/0!</v>
      </c>
      <c r="E3311" s="72">
        <f>ROW()</f>
        <v>3311</v>
      </c>
      <c r="K3311" s="73">
        <v>39553</v>
      </c>
      <c r="L3311" s="72">
        <v>0.93</v>
      </c>
      <c r="M3311" s="73">
        <v>39548</v>
      </c>
      <c r="N3311" s="72">
        <v>1.1850000000000001</v>
      </c>
      <c r="O3311" s="73">
        <v>39553</v>
      </c>
      <c r="P3311" s="72">
        <v>1.587</v>
      </c>
      <c r="S3311" s="73">
        <v>39561</v>
      </c>
      <c r="T3311" s="72">
        <v>2.2509999999999999</v>
      </c>
      <c r="U3311" s="73">
        <v>39869</v>
      </c>
      <c r="V3311" s="72">
        <v>1.653</v>
      </c>
      <c r="W3311" s="73">
        <v>40179</v>
      </c>
      <c r="X3311" s="72">
        <v>2.5789999999999997</v>
      </c>
    </row>
    <row r="3312" spans="4:24">
      <c r="D3312" s="83" t="e">
        <f t="shared" si="51"/>
        <v>#DIV/0!</v>
      </c>
      <c r="E3312" s="72">
        <f>ROW()</f>
        <v>3312</v>
      </c>
      <c r="K3312" s="73">
        <v>39554</v>
      </c>
      <c r="L3312" s="72">
        <v>0.99</v>
      </c>
      <c r="M3312" s="73">
        <v>39549</v>
      </c>
      <c r="N3312" s="72">
        <v>1.234</v>
      </c>
      <c r="O3312" s="73">
        <v>39554</v>
      </c>
      <c r="P3312" s="72">
        <v>1.659</v>
      </c>
      <c r="S3312" s="73">
        <v>39562</v>
      </c>
      <c r="T3312" s="72">
        <v>2.2709999999999999</v>
      </c>
      <c r="U3312" s="73">
        <v>39870</v>
      </c>
      <c r="V3312" s="72">
        <v>1.8279999999999998</v>
      </c>
      <c r="W3312" s="73">
        <v>40182</v>
      </c>
      <c r="X3312" s="72">
        <v>2.754</v>
      </c>
    </row>
    <row r="3313" spans="4:24">
      <c r="D3313" s="83" t="e">
        <f t="shared" si="51"/>
        <v>#DIV/0!</v>
      </c>
      <c r="E3313" s="72">
        <f>ROW()</f>
        <v>3313</v>
      </c>
      <c r="K3313" s="73">
        <v>39555</v>
      </c>
      <c r="L3313" s="72">
        <v>1.06</v>
      </c>
      <c r="M3313" s="73">
        <v>39552</v>
      </c>
      <c r="N3313" s="72">
        <v>1.1659999999999999</v>
      </c>
      <c r="O3313" s="73">
        <v>39555</v>
      </c>
      <c r="P3313" s="72">
        <v>1.7309999999999999</v>
      </c>
      <c r="S3313" s="73">
        <v>39563</v>
      </c>
      <c r="T3313" s="72">
        <v>2.4350000000000001</v>
      </c>
      <c r="U3313" s="73">
        <v>39871</v>
      </c>
      <c r="V3313" s="72">
        <v>1.827</v>
      </c>
      <c r="W3313" s="73">
        <v>40183</v>
      </c>
      <c r="X3313" s="72">
        <v>2.7010000000000001</v>
      </c>
    </row>
    <row r="3314" spans="4:24">
      <c r="D3314" s="83" t="e">
        <f t="shared" si="51"/>
        <v>#DIV/0!</v>
      </c>
      <c r="E3314" s="72">
        <f>ROW()</f>
        <v>3314</v>
      </c>
      <c r="K3314" s="73">
        <v>39556</v>
      </c>
      <c r="L3314" s="72">
        <v>1.1200000000000001</v>
      </c>
      <c r="M3314" s="73">
        <v>39553</v>
      </c>
      <c r="N3314" s="72">
        <v>1.232</v>
      </c>
      <c r="O3314" s="73">
        <v>39556</v>
      </c>
      <c r="P3314" s="72">
        <v>1.7770000000000001</v>
      </c>
      <c r="S3314" s="73">
        <v>39566</v>
      </c>
      <c r="T3314" s="72">
        <v>2.476</v>
      </c>
      <c r="U3314" s="73">
        <v>39874</v>
      </c>
      <c r="V3314" s="72">
        <v>1.8239999999999998</v>
      </c>
      <c r="W3314" s="73">
        <v>40184</v>
      </c>
      <c r="X3314" s="72">
        <v>2.69</v>
      </c>
    </row>
    <row r="3315" spans="4:24">
      <c r="D3315" s="83" t="e">
        <f t="shared" si="51"/>
        <v>#DIV/0!</v>
      </c>
      <c r="E3315" s="72">
        <f>ROW()</f>
        <v>3315</v>
      </c>
      <c r="K3315" s="73">
        <v>39559</v>
      </c>
      <c r="L3315" s="72">
        <v>1.1100000000000001</v>
      </c>
      <c r="M3315" s="73">
        <v>39554</v>
      </c>
      <c r="N3315" s="72">
        <v>1.3089999999999999</v>
      </c>
      <c r="O3315" s="73">
        <v>39559</v>
      </c>
      <c r="P3315" s="72">
        <v>1.764</v>
      </c>
      <c r="S3315" s="73">
        <v>39567</v>
      </c>
      <c r="T3315" s="72">
        <v>2.427</v>
      </c>
      <c r="U3315" s="73">
        <v>39875</v>
      </c>
      <c r="V3315" s="72">
        <v>1.8050000000000002</v>
      </c>
      <c r="W3315" s="73">
        <v>40185</v>
      </c>
      <c r="X3315" s="72">
        <v>2.7829999999999999</v>
      </c>
    </row>
    <row r="3316" spans="4:24">
      <c r="D3316" s="83" t="e">
        <f t="shared" si="51"/>
        <v>#DIV/0!</v>
      </c>
      <c r="E3316" s="72">
        <f>ROW()</f>
        <v>3316</v>
      </c>
      <c r="K3316" s="73">
        <v>39560</v>
      </c>
      <c r="L3316" s="72">
        <v>1.1299999999999999</v>
      </c>
      <c r="M3316" s="73">
        <v>39555</v>
      </c>
      <c r="N3316" s="72">
        <v>1.3860000000000001</v>
      </c>
      <c r="O3316" s="73">
        <v>39560</v>
      </c>
      <c r="P3316" s="72">
        <v>1.7890000000000001</v>
      </c>
      <c r="S3316" s="73">
        <v>39568</v>
      </c>
      <c r="T3316" s="72">
        <v>2.4050000000000002</v>
      </c>
      <c r="U3316" s="73">
        <v>39876</v>
      </c>
      <c r="V3316" s="72">
        <v>1.81</v>
      </c>
      <c r="W3316" s="73">
        <v>40186</v>
      </c>
      <c r="X3316" s="72">
        <v>2.879</v>
      </c>
    </row>
    <row r="3317" spans="4:24">
      <c r="D3317" s="83" t="e">
        <f t="shared" si="51"/>
        <v>#DIV/0!</v>
      </c>
      <c r="E3317" s="72">
        <f>ROW()</f>
        <v>3317</v>
      </c>
      <c r="K3317" s="73">
        <v>39561</v>
      </c>
      <c r="L3317" s="72">
        <v>1.1499999999999999</v>
      </c>
      <c r="M3317" s="73">
        <v>39556</v>
      </c>
      <c r="N3317" s="72">
        <v>1.4419999999999999</v>
      </c>
      <c r="O3317" s="73">
        <v>39561</v>
      </c>
      <c r="P3317" s="72">
        <v>1.8519999999999999</v>
      </c>
      <c r="S3317" s="73">
        <v>39569</v>
      </c>
      <c r="T3317" s="72">
        <v>2.4050000000000002</v>
      </c>
      <c r="U3317" s="73">
        <v>39877</v>
      </c>
      <c r="V3317" s="72">
        <v>1.851</v>
      </c>
      <c r="W3317" s="73">
        <v>40189</v>
      </c>
      <c r="X3317" s="72">
        <v>2.9699999999999998</v>
      </c>
    </row>
    <row r="3318" spans="4:24">
      <c r="D3318" s="83" t="e">
        <f t="shared" si="51"/>
        <v>#DIV/0!</v>
      </c>
      <c r="E3318" s="72">
        <f>ROW()</f>
        <v>3318</v>
      </c>
      <c r="K3318" s="73">
        <v>39562</v>
      </c>
      <c r="L3318" s="72">
        <v>1.19</v>
      </c>
      <c r="M3318" s="73">
        <v>39559</v>
      </c>
      <c r="N3318" s="72">
        <v>1.4470000000000001</v>
      </c>
      <c r="O3318" s="73">
        <v>39562</v>
      </c>
      <c r="P3318" s="72">
        <v>1.8879999999999999</v>
      </c>
      <c r="S3318" s="73">
        <v>39570</v>
      </c>
      <c r="T3318" s="72">
        <v>2.3679999999999999</v>
      </c>
      <c r="U3318" s="73">
        <v>39878</v>
      </c>
      <c r="V3318" s="72">
        <v>1.756</v>
      </c>
      <c r="W3318" s="73">
        <v>40190</v>
      </c>
      <c r="X3318" s="72">
        <v>2.887</v>
      </c>
    </row>
    <row r="3319" spans="4:24">
      <c r="D3319" s="83" t="e">
        <f t="shared" si="51"/>
        <v>#DIV/0!</v>
      </c>
      <c r="E3319" s="72">
        <f>ROW()</f>
        <v>3319</v>
      </c>
      <c r="K3319" s="73">
        <v>39563</v>
      </c>
      <c r="L3319" s="72">
        <v>1.27</v>
      </c>
      <c r="M3319" s="73">
        <v>39560</v>
      </c>
      <c r="N3319" s="72">
        <v>1.4750000000000001</v>
      </c>
      <c r="O3319" s="73">
        <v>39563</v>
      </c>
      <c r="P3319" s="72">
        <v>2.052</v>
      </c>
      <c r="S3319" s="73">
        <v>39573</v>
      </c>
      <c r="T3319" s="72">
        <v>2.476</v>
      </c>
      <c r="U3319" s="73">
        <v>39881</v>
      </c>
      <c r="V3319" s="72">
        <v>1.752</v>
      </c>
      <c r="W3319" s="73">
        <v>40191</v>
      </c>
      <c r="X3319" s="72">
        <v>2.7989999999999999</v>
      </c>
    </row>
    <row r="3320" spans="4:24">
      <c r="D3320" s="83" t="e">
        <f t="shared" si="51"/>
        <v>#DIV/0!</v>
      </c>
      <c r="E3320" s="72">
        <f>ROW()</f>
        <v>3320</v>
      </c>
      <c r="K3320" s="73">
        <v>39566</v>
      </c>
      <c r="L3320" s="72">
        <v>1.35</v>
      </c>
      <c r="M3320" s="73">
        <v>39561</v>
      </c>
      <c r="N3320" s="72">
        <v>1.554</v>
      </c>
      <c r="O3320" s="73">
        <v>39566</v>
      </c>
      <c r="P3320" s="72">
        <v>2.1680000000000001</v>
      </c>
      <c r="S3320" s="73">
        <v>39574</v>
      </c>
      <c r="T3320" s="72">
        <v>2.4620000000000002</v>
      </c>
      <c r="U3320" s="73">
        <v>39882</v>
      </c>
      <c r="V3320" s="72">
        <v>1.849</v>
      </c>
      <c r="W3320" s="73">
        <v>40192</v>
      </c>
      <c r="X3320" s="72">
        <v>2.8580000000000001</v>
      </c>
    </row>
    <row r="3321" spans="4:24">
      <c r="D3321" s="83" t="e">
        <f t="shared" si="51"/>
        <v>#DIV/0!</v>
      </c>
      <c r="E3321" s="72">
        <f>ROW()</f>
        <v>3321</v>
      </c>
      <c r="K3321" s="73">
        <v>39567</v>
      </c>
      <c r="L3321" s="72">
        <v>1.28</v>
      </c>
      <c r="M3321" s="73">
        <v>39562</v>
      </c>
      <c r="N3321" s="72">
        <v>1.5760000000000001</v>
      </c>
      <c r="O3321" s="73">
        <v>39567</v>
      </c>
      <c r="P3321" s="72">
        <v>2.0859999999999999</v>
      </c>
      <c r="S3321" s="73">
        <v>39575</v>
      </c>
      <c r="T3321" s="72">
        <v>2.4670000000000001</v>
      </c>
      <c r="U3321" s="73">
        <v>39883</v>
      </c>
      <c r="V3321" s="72">
        <v>1.871</v>
      </c>
      <c r="W3321" s="73">
        <v>40193</v>
      </c>
      <c r="X3321" s="72">
        <v>2.8040000000000003</v>
      </c>
    </row>
    <row r="3322" spans="4:24">
      <c r="D3322" s="83" t="e">
        <f t="shared" si="51"/>
        <v>#DIV/0!</v>
      </c>
      <c r="E3322" s="72">
        <f>ROW()</f>
        <v>3322</v>
      </c>
      <c r="K3322" s="73">
        <v>39568</v>
      </c>
      <c r="L3322" s="72">
        <v>1.23</v>
      </c>
      <c r="M3322" s="73">
        <v>39563</v>
      </c>
      <c r="N3322" s="72">
        <v>1.7349999999999999</v>
      </c>
      <c r="O3322" s="73">
        <v>39568</v>
      </c>
      <c r="P3322" s="72">
        <v>2.0379999999999998</v>
      </c>
      <c r="S3322" s="73">
        <v>39576</v>
      </c>
      <c r="T3322" s="72">
        <v>2.4900000000000002</v>
      </c>
      <c r="U3322" s="73">
        <v>39884</v>
      </c>
      <c r="V3322" s="72">
        <v>1.756</v>
      </c>
      <c r="W3322" s="73">
        <v>40196</v>
      </c>
      <c r="X3322" s="72">
        <v>2.742</v>
      </c>
    </row>
    <row r="3323" spans="4:24">
      <c r="D3323" s="83" t="e">
        <f t="shared" si="51"/>
        <v>#DIV/0!</v>
      </c>
      <c r="E3323" s="72">
        <f>ROW()</f>
        <v>3323</v>
      </c>
      <c r="K3323" s="73">
        <v>39569</v>
      </c>
      <c r="L3323" s="72">
        <v>1.23</v>
      </c>
      <c r="M3323" s="73">
        <v>39566</v>
      </c>
      <c r="N3323" s="72">
        <v>1.821</v>
      </c>
      <c r="O3323" s="73">
        <v>39569</v>
      </c>
      <c r="P3323" s="72">
        <v>2.0379999999999998</v>
      </c>
      <c r="S3323" s="73">
        <v>39577</v>
      </c>
      <c r="T3323" s="72">
        <v>2.3730000000000002</v>
      </c>
      <c r="U3323" s="73">
        <v>39885</v>
      </c>
      <c r="V3323" s="72">
        <v>1.7610000000000001</v>
      </c>
      <c r="W3323" s="73">
        <v>40197</v>
      </c>
      <c r="X3323" s="72">
        <v>2.7800000000000002</v>
      </c>
    </row>
    <row r="3324" spans="4:24">
      <c r="D3324" s="83" t="e">
        <f t="shared" si="51"/>
        <v>#DIV/0!</v>
      </c>
      <c r="E3324" s="72">
        <f>ROW()</f>
        <v>3324</v>
      </c>
      <c r="K3324" s="73">
        <v>39570</v>
      </c>
      <c r="L3324" s="72">
        <v>1.17</v>
      </c>
      <c r="M3324" s="73">
        <v>39567</v>
      </c>
      <c r="N3324" s="72">
        <v>1.7069999999999999</v>
      </c>
      <c r="O3324" s="73">
        <v>39570</v>
      </c>
      <c r="P3324" s="72">
        <v>2.0099999999999998</v>
      </c>
      <c r="S3324" s="73">
        <v>39580</v>
      </c>
      <c r="T3324" s="72">
        <v>2.3730000000000002</v>
      </c>
      <c r="U3324" s="73">
        <v>39888</v>
      </c>
      <c r="V3324" s="72">
        <v>1.7730000000000001</v>
      </c>
      <c r="W3324" s="73">
        <v>40198</v>
      </c>
      <c r="X3324" s="72">
        <v>2.8140000000000001</v>
      </c>
    </row>
    <row r="3325" spans="4:24">
      <c r="D3325" s="83" t="e">
        <f t="shared" si="51"/>
        <v>#DIV/0!</v>
      </c>
      <c r="E3325" s="72">
        <f>ROW()</f>
        <v>3325</v>
      </c>
      <c r="K3325" s="73">
        <v>39573</v>
      </c>
      <c r="L3325" s="72">
        <v>1.2</v>
      </c>
      <c r="M3325" s="73">
        <v>39568</v>
      </c>
      <c r="N3325" s="72">
        <v>1.6619999999999999</v>
      </c>
      <c r="O3325" s="73">
        <v>39573</v>
      </c>
      <c r="P3325" s="72">
        <v>2.109</v>
      </c>
      <c r="S3325" s="73">
        <v>39581</v>
      </c>
      <c r="T3325" s="72">
        <v>2.4750000000000001</v>
      </c>
      <c r="U3325" s="73">
        <v>39889</v>
      </c>
      <c r="V3325" s="72">
        <v>1.843</v>
      </c>
      <c r="W3325" s="73">
        <v>40199</v>
      </c>
      <c r="X3325" s="72">
        <v>2.8570000000000002</v>
      </c>
    </row>
    <row r="3326" spans="4:24">
      <c r="D3326" s="83" t="e">
        <f t="shared" si="51"/>
        <v>#DIV/0!</v>
      </c>
      <c r="E3326" s="72">
        <f>ROW()</f>
        <v>3326</v>
      </c>
      <c r="K3326" s="73">
        <v>39574</v>
      </c>
      <c r="L3326" s="72">
        <v>1.19</v>
      </c>
      <c r="M3326" s="73">
        <v>39569</v>
      </c>
      <c r="N3326" s="72">
        <v>1.6619999999999999</v>
      </c>
      <c r="O3326" s="73">
        <v>39574</v>
      </c>
      <c r="P3326" s="72">
        <v>2.0819999999999999</v>
      </c>
      <c r="S3326" s="73">
        <v>39582</v>
      </c>
      <c r="T3326" s="72">
        <v>2.6840000000000002</v>
      </c>
      <c r="U3326" s="73">
        <v>39890</v>
      </c>
      <c r="V3326" s="72">
        <v>1.9300000000000002</v>
      </c>
      <c r="W3326" s="73">
        <v>40200</v>
      </c>
      <c r="X3326" s="72">
        <v>2.7869999999999999</v>
      </c>
    </row>
    <row r="3327" spans="4:24">
      <c r="D3327" s="83" t="e">
        <f t="shared" si="51"/>
        <v>#DIV/0!</v>
      </c>
      <c r="E3327" s="72">
        <f>ROW()</f>
        <v>3327</v>
      </c>
      <c r="K3327" s="73">
        <v>39575</v>
      </c>
      <c r="L3327" s="72">
        <v>1.18</v>
      </c>
      <c r="M3327" s="73">
        <v>39570</v>
      </c>
      <c r="N3327" s="72">
        <v>1.6280000000000001</v>
      </c>
      <c r="O3327" s="73">
        <v>39575</v>
      </c>
      <c r="P3327" s="72">
        <v>2.0379999999999998</v>
      </c>
      <c r="S3327" s="73">
        <v>39583</v>
      </c>
      <c r="T3327" s="72">
        <v>2.657</v>
      </c>
      <c r="U3327" s="73">
        <v>39891</v>
      </c>
      <c r="V3327" s="72">
        <v>1.7610000000000001</v>
      </c>
      <c r="W3327" s="73">
        <v>40203</v>
      </c>
      <c r="X3327" s="72">
        <v>2.7989999999999999</v>
      </c>
    </row>
    <row r="3328" spans="4:24">
      <c r="D3328" s="83" t="e">
        <f t="shared" si="51"/>
        <v>#DIV/0!</v>
      </c>
      <c r="E3328" s="72">
        <f>ROW()</f>
        <v>3328</v>
      </c>
      <c r="K3328" s="73">
        <v>39576</v>
      </c>
      <c r="L3328" s="72">
        <v>1.19</v>
      </c>
      <c r="M3328" s="73">
        <v>39573</v>
      </c>
      <c r="N3328" s="72">
        <v>1.6859999999999999</v>
      </c>
      <c r="O3328" s="73">
        <v>39576</v>
      </c>
      <c r="P3328" s="72">
        <v>2.0499999999999998</v>
      </c>
      <c r="S3328" s="73">
        <v>39584</v>
      </c>
      <c r="T3328" s="72">
        <v>2.5550000000000002</v>
      </c>
      <c r="U3328" s="73">
        <v>39892</v>
      </c>
      <c r="V3328" s="72">
        <v>1.7469999999999999</v>
      </c>
      <c r="W3328" s="73">
        <v>40204</v>
      </c>
      <c r="X3328" s="72">
        <v>2.81</v>
      </c>
    </row>
    <row r="3329" spans="4:24">
      <c r="D3329" s="83" t="e">
        <f t="shared" si="51"/>
        <v>#DIV/0!</v>
      </c>
      <c r="E3329" s="72">
        <f>ROW()</f>
        <v>3329</v>
      </c>
      <c r="K3329" s="73">
        <v>39577</v>
      </c>
      <c r="L3329" s="72">
        <v>1.1000000000000001</v>
      </c>
      <c r="M3329" s="73">
        <v>39574</v>
      </c>
      <c r="N3329" s="72">
        <v>1.6459999999999999</v>
      </c>
      <c r="O3329" s="73">
        <v>39577</v>
      </c>
      <c r="P3329" s="72">
        <v>1.9330000000000001</v>
      </c>
      <c r="S3329" s="73">
        <v>39587</v>
      </c>
      <c r="T3329" s="72">
        <v>2.556</v>
      </c>
      <c r="U3329" s="73">
        <v>39895</v>
      </c>
      <c r="V3329" s="72">
        <v>1.8199999999999998</v>
      </c>
      <c r="W3329" s="73">
        <v>40205</v>
      </c>
      <c r="X3329" s="72">
        <v>2.8149999999999999</v>
      </c>
    </row>
    <row r="3330" spans="4:24">
      <c r="D3330" s="83" t="e">
        <f t="shared" si="51"/>
        <v>#DIV/0!</v>
      </c>
      <c r="E3330" s="72">
        <f>ROW()</f>
        <v>3330</v>
      </c>
      <c r="K3330" s="73">
        <v>39580</v>
      </c>
      <c r="L3330" s="72">
        <v>1.1000000000000001</v>
      </c>
      <c r="M3330" s="73">
        <v>39575</v>
      </c>
      <c r="N3330" s="72">
        <v>1.583</v>
      </c>
      <c r="O3330" s="73">
        <v>39580</v>
      </c>
      <c r="P3330" s="72">
        <v>1.9330000000000001</v>
      </c>
      <c r="S3330" s="73">
        <v>39588</v>
      </c>
      <c r="T3330" s="72">
        <v>2.54</v>
      </c>
      <c r="U3330" s="73">
        <v>39896</v>
      </c>
      <c r="V3330" s="72">
        <v>1.8220000000000001</v>
      </c>
      <c r="W3330" s="73">
        <v>40206</v>
      </c>
      <c r="X3330" s="72">
        <v>2.8420000000000001</v>
      </c>
    </row>
    <row r="3331" spans="4:24">
      <c r="D3331" s="83" t="e">
        <f t="shared" si="51"/>
        <v>#DIV/0!</v>
      </c>
      <c r="E3331" s="72">
        <f>ROW()</f>
        <v>3331</v>
      </c>
      <c r="K3331" s="73">
        <v>39581</v>
      </c>
      <c r="L3331" s="72">
        <v>1.2</v>
      </c>
      <c r="M3331" s="73">
        <v>39576</v>
      </c>
      <c r="N3331" s="72">
        <v>1.589</v>
      </c>
      <c r="O3331" s="73">
        <v>39581</v>
      </c>
      <c r="P3331" s="72">
        <v>2.0369999999999999</v>
      </c>
      <c r="S3331" s="73">
        <v>39589</v>
      </c>
      <c r="T3331" s="72">
        <v>2.4969999999999999</v>
      </c>
      <c r="U3331" s="73">
        <v>39897</v>
      </c>
      <c r="V3331" s="72">
        <v>1.802</v>
      </c>
      <c r="W3331" s="73">
        <v>40207</v>
      </c>
      <c r="X3331" s="72">
        <v>2.8159999999999998</v>
      </c>
    </row>
    <row r="3332" spans="4:24">
      <c r="D3332" s="83" t="e">
        <f t="shared" si="51"/>
        <v>#DIV/0!</v>
      </c>
      <c r="E3332" s="72">
        <f>ROW()</f>
        <v>3332</v>
      </c>
      <c r="K3332" s="73">
        <v>39582</v>
      </c>
      <c r="L3332" s="72">
        <v>1.31</v>
      </c>
      <c r="M3332" s="73">
        <v>39577</v>
      </c>
      <c r="N3332" s="72">
        <v>1.4910000000000001</v>
      </c>
      <c r="O3332" s="73">
        <v>39582</v>
      </c>
      <c r="P3332" s="72">
        <v>2.2480000000000002</v>
      </c>
      <c r="S3332" s="73">
        <v>39590</v>
      </c>
      <c r="T3332" s="72">
        <v>2.5249999999999999</v>
      </c>
      <c r="U3332" s="73">
        <v>39898</v>
      </c>
      <c r="V3332" s="72">
        <v>1.823</v>
      </c>
      <c r="W3332" s="73">
        <v>40210</v>
      </c>
      <c r="X3332" s="72">
        <v>2.8170000000000002</v>
      </c>
    </row>
    <row r="3333" spans="4:24">
      <c r="D3333" s="83" t="e">
        <f t="shared" si="51"/>
        <v>#DIV/0!</v>
      </c>
      <c r="E3333" s="72">
        <f>ROW()</f>
        <v>3333</v>
      </c>
      <c r="K3333" s="73">
        <v>39583</v>
      </c>
      <c r="L3333" s="72">
        <v>1.3</v>
      </c>
      <c r="M3333" s="73">
        <v>39580</v>
      </c>
      <c r="N3333" s="72">
        <v>1.4910000000000001</v>
      </c>
      <c r="O3333" s="73">
        <v>39583</v>
      </c>
      <c r="P3333" s="72">
        <v>2.2530000000000001</v>
      </c>
      <c r="S3333" s="73">
        <v>39591</v>
      </c>
      <c r="T3333" s="72">
        <v>2.625</v>
      </c>
      <c r="U3333" s="73">
        <v>39899</v>
      </c>
      <c r="V3333" s="72">
        <v>1.8109999999999999</v>
      </c>
      <c r="W3333" s="73">
        <v>40211</v>
      </c>
      <c r="X3333" s="72">
        <v>2.8740000000000001</v>
      </c>
    </row>
    <row r="3334" spans="4:24">
      <c r="D3334" s="83" t="e">
        <f t="shared" si="51"/>
        <v>#DIV/0!</v>
      </c>
      <c r="E3334" s="72">
        <f>ROW()</f>
        <v>3334</v>
      </c>
      <c r="K3334" s="73">
        <v>39584</v>
      </c>
      <c r="L3334" s="72">
        <v>1.23</v>
      </c>
      <c r="M3334" s="73">
        <v>39581</v>
      </c>
      <c r="N3334" s="72">
        <v>1.589</v>
      </c>
      <c r="O3334" s="73">
        <v>39584</v>
      </c>
      <c r="P3334" s="72">
        <v>2.1509999999999998</v>
      </c>
      <c r="S3334" s="73">
        <v>39594</v>
      </c>
      <c r="T3334" s="72">
        <v>2.629</v>
      </c>
      <c r="U3334" s="73">
        <v>39902</v>
      </c>
      <c r="V3334" s="72">
        <v>1.8120000000000001</v>
      </c>
      <c r="W3334" s="73">
        <v>40212</v>
      </c>
      <c r="X3334" s="72">
        <v>2.8479999999999999</v>
      </c>
    </row>
    <row r="3335" spans="4:24">
      <c r="D3335" s="83" t="e">
        <f t="shared" si="51"/>
        <v>#DIV/0!</v>
      </c>
      <c r="E3335" s="72">
        <f>ROW()</f>
        <v>3335</v>
      </c>
      <c r="K3335" s="73">
        <v>39587</v>
      </c>
      <c r="L3335" s="72">
        <v>1.21</v>
      </c>
      <c r="M3335" s="73">
        <v>39582</v>
      </c>
      <c r="N3335" s="72">
        <v>1.8109999999999999</v>
      </c>
      <c r="O3335" s="73">
        <v>39587</v>
      </c>
      <c r="P3335" s="72">
        <v>2.1280000000000001</v>
      </c>
      <c r="S3335" s="73">
        <v>39595</v>
      </c>
      <c r="T3335" s="72">
        <v>2.6840000000000002</v>
      </c>
      <c r="U3335" s="73">
        <v>39903</v>
      </c>
      <c r="V3335" s="72">
        <v>1.823</v>
      </c>
      <c r="W3335" s="73">
        <v>40213</v>
      </c>
      <c r="X3335" s="72">
        <v>2.9009999999999998</v>
      </c>
    </row>
    <row r="3336" spans="4:24">
      <c r="D3336" s="83" t="e">
        <f t="shared" si="51"/>
        <v>#DIV/0!</v>
      </c>
      <c r="E3336" s="72">
        <f>ROW()</f>
        <v>3336</v>
      </c>
      <c r="K3336" s="73">
        <v>39588</v>
      </c>
      <c r="L3336" s="72">
        <v>1.17</v>
      </c>
      <c r="M3336" s="73">
        <v>39583</v>
      </c>
      <c r="N3336" s="72">
        <v>1.917</v>
      </c>
      <c r="O3336" s="73">
        <v>39588</v>
      </c>
      <c r="P3336" s="72">
        <v>2.1120000000000001</v>
      </c>
      <c r="S3336" s="73">
        <v>39596</v>
      </c>
      <c r="T3336" s="72">
        <v>2.8</v>
      </c>
      <c r="U3336" s="73">
        <v>39904</v>
      </c>
      <c r="V3336" s="72">
        <v>1.8010000000000002</v>
      </c>
      <c r="W3336" s="73">
        <v>40214</v>
      </c>
      <c r="X3336" s="72">
        <v>2.843</v>
      </c>
    </row>
    <row r="3337" spans="4:24">
      <c r="D3337" s="83" t="e">
        <f t="shared" si="51"/>
        <v>#DIV/0!</v>
      </c>
      <c r="E3337" s="72">
        <f>ROW()</f>
        <v>3337</v>
      </c>
      <c r="K3337" s="73">
        <v>39589</v>
      </c>
      <c r="L3337" s="72">
        <v>1.1200000000000001</v>
      </c>
      <c r="M3337" s="73">
        <v>39584</v>
      </c>
      <c r="N3337" s="72">
        <v>1.819</v>
      </c>
      <c r="O3337" s="73">
        <v>39589</v>
      </c>
      <c r="P3337" s="72">
        <v>2.06</v>
      </c>
      <c r="S3337" s="73">
        <v>39597</v>
      </c>
      <c r="T3337" s="72">
        <v>2.8879999999999999</v>
      </c>
      <c r="U3337" s="73">
        <v>39905</v>
      </c>
      <c r="V3337" s="72">
        <v>1.79</v>
      </c>
      <c r="W3337" s="73">
        <v>40217</v>
      </c>
      <c r="X3337" s="72">
        <v>2.8330000000000002</v>
      </c>
    </row>
    <row r="3338" spans="4:24">
      <c r="D3338" s="83" t="e">
        <f t="shared" si="51"/>
        <v>#DIV/0!</v>
      </c>
      <c r="E3338" s="72">
        <f>ROW()</f>
        <v>3338</v>
      </c>
      <c r="K3338" s="73">
        <v>39590</v>
      </c>
      <c r="L3338" s="72">
        <v>1.1400000000000001</v>
      </c>
      <c r="M3338" s="73">
        <v>39587</v>
      </c>
      <c r="N3338" s="72">
        <v>1.804</v>
      </c>
      <c r="O3338" s="73">
        <v>39590</v>
      </c>
      <c r="P3338" s="72">
        <v>2.101</v>
      </c>
      <c r="S3338" s="73">
        <v>39598</v>
      </c>
      <c r="T3338" s="72">
        <v>2.8820000000000001</v>
      </c>
      <c r="U3338" s="73">
        <v>39906</v>
      </c>
      <c r="V3338" s="72">
        <v>1.853</v>
      </c>
      <c r="W3338" s="73">
        <v>40218</v>
      </c>
      <c r="X3338" s="72">
        <v>2.8170000000000002</v>
      </c>
    </row>
    <row r="3339" spans="4:24">
      <c r="D3339" s="83" t="e">
        <f t="shared" si="51"/>
        <v>#DIV/0!</v>
      </c>
      <c r="E3339" s="72">
        <f>ROW()</f>
        <v>3339</v>
      </c>
      <c r="K3339" s="73">
        <v>39591</v>
      </c>
      <c r="L3339" s="72">
        <v>1.22</v>
      </c>
      <c r="M3339" s="73">
        <v>39588</v>
      </c>
      <c r="N3339" s="72">
        <v>1.778</v>
      </c>
      <c r="O3339" s="73">
        <v>39591</v>
      </c>
      <c r="P3339" s="72">
        <v>2.2170000000000001</v>
      </c>
      <c r="S3339" s="73">
        <v>39601</v>
      </c>
      <c r="T3339" s="72">
        <v>2.8810000000000002</v>
      </c>
      <c r="U3339" s="73">
        <v>39909</v>
      </c>
      <c r="V3339" s="72">
        <v>1.919</v>
      </c>
      <c r="W3339" s="73">
        <v>40219</v>
      </c>
      <c r="X3339" s="72">
        <v>2.8719999999999999</v>
      </c>
    </row>
    <row r="3340" spans="4:24">
      <c r="D3340" s="83" t="e">
        <f t="shared" si="51"/>
        <v>#DIV/0!</v>
      </c>
      <c r="E3340" s="72">
        <f>ROW()</f>
        <v>3340</v>
      </c>
      <c r="K3340" s="73">
        <v>39594</v>
      </c>
      <c r="L3340" s="72">
        <v>1.22</v>
      </c>
      <c r="M3340" s="73">
        <v>39589</v>
      </c>
      <c r="N3340" s="72">
        <v>1.716</v>
      </c>
      <c r="O3340" s="73">
        <v>39594</v>
      </c>
      <c r="P3340" s="72">
        <v>2.226</v>
      </c>
      <c r="S3340" s="73">
        <v>39602</v>
      </c>
      <c r="T3340" s="72">
        <v>2.83</v>
      </c>
      <c r="U3340" s="73">
        <v>39910</v>
      </c>
      <c r="V3340" s="72">
        <v>1.9849999999999999</v>
      </c>
      <c r="W3340" s="73">
        <v>40220</v>
      </c>
      <c r="X3340" s="72">
        <v>2.8929999999999998</v>
      </c>
    </row>
    <row r="3341" spans="4:24">
      <c r="D3341" s="83" t="e">
        <f t="shared" si="51"/>
        <v>#DIV/0!</v>
      </c>
      <c r="E3341" s="72">
        <f>ROW()</f>
        <v>3341</v>
      </c>
      <c r="K3341" s="73">
        <v>39595</v>
      </c>
      <c r="L3341" s="72">
        <v>1.25</v>
      </c>
      <c r="M3341" s="73">
        <v>39590</v>
      </c>
      <c r="N3341" s="72">
        <v>1.752</v>
      </c>
      <c r="O3341" s="73">
        <v>39595</v>
      </c>
      <c r="P3341" s="72">
        <v>2.2810000000000001</v>
      </c>
      <c r="S3341" s="73">
        <v>39603</v>
      </c>
      <c r="T3341" s="72">
        <v>2.8120000000000003</v>
      </c>
      <c r="U3341" s="73">
        <v>39911</v>
      </c>
      <c r="V3341" s="72">
        <v>1.984</v>
      </c>
      <c r="W3341" s="73">
        <v>40221</v>
      </c>
      <c r="X3341" s="72">
        <v>2.8919999999999999</v>
      </c>
    </row>
    <row r="3342" spans="4:24">
      <c r="D3342" s="83" t="e">
        <f t="shared" ref="D3342:D3405" si="52">LN(B3342/B3341)</f>
        <v>#DIV/0!</v>
      </c>
      <c r="E3342" s="72">
        <f>ROW()</f>
        <v>3342</v>
      </c>
      <c r="K3342" s="73">
        <v>39596</v>
      </c>
      <c r="L3342" s="72">
        <v>1.33</v>
      </c>
      <c r="M3342" s="73">
        <v>39591</v>
      </c>
      <c r="N3342" s="72">
        <v>1.8660000000000001</v>
      </c>
      <c r="O3342" s="73">
        <v>39596</v>
      </c>
      <c r="P3342" s="72">
        <v>2.363</v>
      </c>
      <c r="S3342" s="73">
        <v>39604</v>
      </c>
      <c r="T3342" s="72">
        <v>2.91</v>
      </c>
      <c r="U3342" s="73">
        <v>39912</v>
      </c>
      <c r="V3342" s="72">
        <v>1.956</v>
      </c>
      <c r="W3342" s="73">
        <v>40224</v>
      </c>
      <c r="X3342" s="72">
        <v>2.8919999999999999</v>
      </c>
    </row>
    <row r="3343" spans="4:24">
      <c r="D3343" s="83" t="e">
        <f t="shared" si="52"/>
        <v>#DIV/0!</v>
      </c>
      <c r="E3343" s="72">
        <f>ROW()</f>
        <v>3343</v>
      </c>
      <c r="K3343" s="73">
        <v>39597</v>
      </c>
      <c r="L3343" s="72">
        <v>1.4</v>
      </c>
      <c r="M3343" s="73">
        <v>39594</v>
      </c>
      <c r="N3343" s="72">
        <v>1.861</v>
      </c>
      <c r="O3343" s="73">
        <v>39597</v>
      </c>
      <c r="P3343" s="72">
        <v>2.4590000000000001</v>
      </c>
      <c r="S3343" s="73">
        <v>39605</v>
      </c>
      <c r="T3343" s="72">
        <v>2.9969999999999999</v>
      </c>
      <c r="U3343" s="73">
        <v>39913</v>
      </c>
      <c r="V3343" s="72">
        <v>1.956</v>
      </c>
      <c r="W3343" s="73">
        <v>40225</v>
      </c>
      <c r="X3343" s="72">
        <v>2.8919999999999999</v>
      </c>
    </row>
    <row r="3344" spans="4:24">
      <c r="D3344" s="83" t="e">
        <f t="shared" si="52"/>
        <v>#DIV/0!</v>
      </c>
      <c r="E3344" s="72">
        <f>ROW()</f>
        <v>3344</v>
      </c>
      <c r="K3344" s="73">
        <v>39598</v>
      </c>
      <c r="L3344" s="72">
        <v>1.4</v>
      </c>
      <c r="M3344" s="73">
        <v>39595</v>
      </c>
      <c r="N3344" s="72">
        <v>1.909</v>
      </c>
      <c r="O3344" s="73">
        <v>39598</v>
      </c>
      <c r="P3344" s="72">
        <v>2.4470000000000001</v>
      </c>
      <c r="S3344" s="73">
        <v>39608</v>
      </c>
      <c r="T3344" s="72">
        <v>2.9969999999999999</v>
      </c>
      <c r="U3344" s="73">
        <v>39916</v>
      </c>
      <c r="V3344" s="72">
        <v>1.956</v>
      </c>
      <c r="W3344" s="73">
        <v>40226</v>
      </c>
      <c r="X3344" s="72">
        <v>2.8919999999999999</v>
      </c>
    </row>
    <row r="3345" spans="4:24">
      <c r="D3345" s="83" t="e">
        <f t="shared" si="52"/>
        <v>#DIV/0!</v>
      </c>
      <c r="E3345" s="72">
        <f>ROW()</f>
        <v>3345</v>
      </c>
      <c r="K3345" s="73">
        <v>39601</v>
      </c>
      <c r="L3345" s="72">
        <v>1.35</v>
      </c>
      <c r="M3345" s="73">
        <v>39596</v>
      </c>
      <c r="N3345" s="72">
        <v>1.9769999999999999</v>
      </c>
      <c r="O3345" s="73">
        <v>39601</v>
      </c>
      <c r="P3345" s="72">
        <v>2.423</v>
      </c>
      <c r="S3345" s="73">
        <v>39609</v>
      </c>
      <c r="T3345" s="72">
        <v>3.294</v>
      </c>
      <c r="U3345" s="73">
        <v>39917</v>
      </c>
      <c r="V3345" s="72">
        <v>1.9340000000000002</v>
      </c>
      <c r="W3345" s="73">
        <v>40227</v>
      </c>
      <c r="X3345" s="72">
        <v>2.9</v>
      </c>
    </row>
    <row r="3346" spans="4:24">
      <c r="D3346" s="83" t="e">
        <f t="shared" si="52"/>
        <v>#DIV/0!</v>
      </c>
      <c r="E3346" s="72">
        <f>ROW()</f>
        <v>3346</v>
      </c>
      <c r="K3346" s="73">
        <v>39602</v>
      </c>
      <c r="L3346" s="72">
        <v>1.32</v>
      </c>
      <c r="M3346" s="73">
        <v>39597</v>
      </c>
      <c r="N3346" s="72">
        <v>2.0720000000000001</v>
      </c>
      <c r="O3346" s="73">
        <v>39602</v>
      </c>
      <c r="P3346" s="72">
        <v>2.3740000000000001</v>
      </c>
      <c r="S3346" s="73">
        <v>39610</v>
      </c>
      <c r="T3346" s="72">
        <v>3.4050000000000002</v>
      </c>
      <c r="U3346" s="73">
        <v>39918</v>
      </c>
      <c r="V3346" s="72">
        <v>1.8980000000000001</v>
      </c>
      <c r="W3346" s="73">
        <v>40228</v>
      </c>
      <c r="X3346" s="72">
        <v>2.956</v>
      </c>
    </row>
    <row r="3347" spans="4:24">
      <c r="D3347" s="83" t="e">
        <f t="shared" si="52"/>
        <v>#DIV/0!</v>
      </c>
      <c r="E3347" s="72">
        <f>ROW()</f>
        <v>3347</v>
      </c>
      <c r="K3347" s="73">
        <v>39603</v>
      </c>
      <c r="L3347" s="72">
        <v>1.32</v>
      </c>
      <c r="M3347" s="73">
        <v>39598</v>
      </c>
      <c r="N3347" s="72">
        <v>2.052</v>
      </c>
      <c r="O3347" s="73">
        <v>39603</v>
      </c>
      <c r="P3347" s="72">
        <v>2.3609999999999998</v>
      </c>
      <c r="S3347" s="73">
        <v>39611</v>
      </c>
      <c r="T3347" s="72">
        <v>3.391</v>
      </c>
      <c r="U3347" s="73">
        <v>39919</v>
      </c>
      <c r="V3347" s="72">
        <v>1.8759999999999999</v>
      </c>
      <c r="W3347" s="73">
        <v>40231</v>
      </c>
      <c r="X3347" s="72">
        <v>2.9329999999999998</v>
      </c>
    </row>
    <row r="3348" spans="4:24">
      <c r="D3348" s="83" t="e">
        <f t="shared" si="52"/>
        <v>#DIV/0!</v>
      </c>
      <c r="E3348" s="72">
        <f>ROW()</f>
        <v>3348</v>
      </c>
      <c r="K3348" s="73">
        <v>39604</v>
      </c>
      <c r="L3348" s="72">
        <v>1.38</v>
      </c>
      <c r="M3348" s="73">
        <v>39601</v>
      </c>
      <c r="N3348" s="72">
        <v>2.016</v>
      </c>
      <c r="O3348" s="73">
        <v>39604</v>
      </c>
      <c r="P3348" s="72">
        <v>2.44</v>
      </c>
      <c r="S3348" s="73">
        <v>39612</v>
      </c>
      <c r="T3348" s="72">
        <v>3.6760000000000002</v>
      </c>
      <c r="U3348" s="73">
        <v>39920</v>
      </c>
      <c r="V3348" s="72">
        <v>1.929</v>
      </c>
      <c r="W3348" s="73">
        <v>40232</v>
      </c>
      <c r="X3348" s="72">
        <v>2.92</v>
      </c>
    </row>
    <row r="3349" spans="4:24">
      <c r="D3349" s="83" t="e">
        <f t="shared" si="52"/>
        <v>#DIV/0!</v>
      </c>
      <c r="E3349" s="72">
        <f>ROW()</f>
        <v>3349</v>
      </c>
      <c r="K3349" s="73">
        <v>39605</v>
      </c>
      <c r="L3349" s="72">
        <v>1.43</v>
      </c>
      <c r="M3349" s="73">
        <v>39602</v>
      </c>
      <c r="N3349" s="72">
        <v>1.968</v>
      </c>
      <c r="O3349" s="73">
        <v>39605</v>
      </c>
      <c r="P3349" s="72">
        <v>2.5270000000000001</v>
      </c>
      <c r="S3349" s="73">
        <v>39615</v>
      </c>
      <c r="T3349" s="72">
        <v>3.7970000000000002</v>
      </c>
      <c r="U3349" s="73">
        <v>39923</v>
      </c>
      <c r="V3349" s="72">
        <v>2.004</v>
      </c>
      <c r="W3349" s="73">
        <v>40233</v>
      </c>
      <c r="X3349" s="72">
        <v>2.7549999999999999</v>
      </c>
    </row>
    <row r="3350" spans="4:24">
      <c r="D3350" s="83" t="e">
        <f t="shared" si="52"/>
        <v>#DIV/0!</v>
      </c>
      <c r="E3350" s="72">
        <f>ROW()</f>
        <v>3350</v>
      </c>
      <c r="K3350" s="73">
        <v>39608</v>
      </c>
      <c r="L3350" s="72">
        <v>1.43</v>
      </c>
      <c r="M3350" s="73">
        <v>39603</v>
      </c>
      <c r="N3350" s="72">
        <v>1.9630000000000001</v>
      </c>
      <c r="O3350" s="73">
        <v>39608</v>
      </c>
      <c r="P3350" s="72">
        <v>2.5270000000000001</v>
      </c>
      <c r="S3350" s="73">
        <v>39616</v>
      </c>
      <c r="T3350" s="72">
        <v>3.641</v>
      </c>
      <c r="U3350" s="73">
        <v>39924</v>
      </c>
      <c r="V3350" s="72">
        <v>1.9889999999999999</v>
      </c>
      <c r="W3350" s="73">
        <v>40234</v>
      </c>
      <c r="X3350" s="72">
        <v>2.762</v>
      </c>
    </row>
    <row r="3351" spans="4:24">
      <c r="D3351" s="83" t="e">
        <f t="shared" si="52"/>
        <v>#DIV/0!</v>
      </c>
      <c r="E3351" s="72">
        <f>ROW()</f>
        <v>3351</v>
      </c>
      <c r="K3351" s="73">
        <v>39609</v>
      </c>
      <c r="L3351" s="72">
        <v>1.73</v>
      </c>
      <c r="M3351" s="73">
        <v>39604</v>
      </c>
      <c r="N3351" s="72">
        <v>2.0059999999999998</v>
      </c>
      <c r="O3351" s="73">
        <v>39609</v>
      </c>
      <c r="P3351" s="72">
        <v>2.9220000000000002</v>
      </c>
      <c r="S3351" s="73">
        <v>39617</v>
      </c>
      <c r="T3351" s="72">
        <v>3.585</v>
      </c>
      <c r="U3351" s="73">
        <v>39925</v>
      </c>
      <c r="V3351" s="72">
        <v>2.0219999999999998</v>
      </c>
      <c r="W3351" s="73">
        <v>40235</v>
      </c>
      <c r="X3351" s="72">
        <v>2.6989999999999998</v>
      </c>
    </row>
    <row r="3352" spans="4:24">
      <c r="D3352" s="83" t="e">
        <f t="shared" si="52"/>
        <v>#DIV/0!</v>
      </c>
      <c r="E3352" s="72">
        <f>ROW()</f>
        <v>3352</v>
      </c>
      <c r="K3352" s="73">
        <v>39610</v>
      </c>
      <c r="L3352" s="72">
        <v>1.87</v>
      </c>
      <c r="M3352" s="73">
        <v>39605</v>
      </c>
      <c r="N3352" s="72">
        <v>2.06</v>
      </c>
      <c r="O3352" s="73">
        <v>39610</v>
      </c>
      <c r="P3352" s="72">
        <v>3.0819999999999999</v>
      </c>
      <c r="S3352" s="73">
        <v>39618</v>
      </c>
      <c r="T3352" s="72">
        <v>3.5550000000000002</v>
      </c>
      <c r="U3352" s="73">
        <v>39926</v>
      </c>
      <c r="V3352" s="72">
        <v>1.99</v>
      </c>
      <c r="W3352" s="73">
        <v>40238</v>
      </c>
      <c r="X3352" s="72">
        <v>2.6989999999999998</v>
      </c>
    </row>
    <row r="3353" spans="4:24">
      <c r="D3353" s="83" t="e">
        <f t="shared" si="52"/>
        <v>#DIV/0!</v>
      </c>
      <c r="E3353" s="72">
        <f>ROW()</f>
        <v>3353</v>
      </c>
      <c r="K3353" s="73">
        <v>39611</v>
      </c>
      <c r="L3353" s="72">
        <v>1.94</v>
      </c>
      <c r="M3353" s="73">
        <v>39608</v>
      </c>
      <c r="N3353" s="72">
        <v>2.06</v>
      </c>
      <c r="O3353" s="73">
        <v>39611</v>
      </c>
      <c r="P3353" s="72">
        <v>3.0920000000000001</v>
      </c>
      <c r="S3353" s="73">
        <v>39619</v>
      </c>
      <c r="T3353" s="72">
        <v>3.569</v>
      </c>
      <c r="U3353" s="73">
        <v>39927</v>
      </c>
      <c r="V3353" s="72">
        <v>1.96</v>
      </c>
      <c r="W3353" s="73">
        <v>40239</v>
      </c>
      <c r="X3353" s="72">
        <v>2.6669999999999998</v>
      </c>
    </row>
    <row r="3354" spans="4:24">
      <c r="D3354" s="83" t="e">
        <f t="shared" si="52"/>
        <v>#DIV/0!</v>
      </c>
      <c r="E3354" s="72">
        <f>ROW()</f>
        <v>3354</v>
      </c>
      <c r="K3354" s="73">
        <v>39612</v>
      </c>
      <c r="L3354" s="72">
        <v>2.16</v>
      </c>
      <c r="M3354" s="73">
        <v>39609</v>
      </c>
      <c r="N3354" s="72">
        <v>2.4939999999999998</v>
      </c>
      <c r="O3354" s="73">
        <v>39612</v>
      </c>
      <c r="P3354" s="72">
        <v>3.3919999999999999</v>
      </c>
      <c r="S3354" s="73">
        <v>39622</v>
      </c>
      <c r="T3354" s="72">
        <v>3.5409999999999999</v>
      </c>
      <c r="U3354" s="73">
        <v>39930</v>
      </c>
      <c r="V3354" s="72">
        <v>1.9710000000000001</v>
      </c>
      <c r="W3354" s="73">
        <v>40240</v>
      </c>
      <c r="X3354" s="72">
        <v>2.669</v>
      </c>
    </row>
    <row r="3355" spans="4:24">
      <c r="D3355" s="83" t="e">
        <f t="shared" si="52"/>
        <v>#DIV/0!</v>
      </c>
      <c r="E3355" s="72">
        <f>ROW()</f>
        <v>3355</v>
      </c>
      <c r="K3355" s="73">
        <v>39615</v>
      </c>
      <c r="L3355" s="72">
        <v>2.3199999999999998</v>
      </c>
      <c r="M3355" s="73">
        <v>39610</v>
      </c>
      <c r="N3355" s="72">
        <v>2.6579999999999999</v>
      </c>
      <c r="O3355" s="73">
        <v>39615</v>
      </c>
      <c r="P3355" s="72">
        <v>3.5209999999999999</v>
      </c>
      <c r="S3355" s="73">
        <v>39623</v>
      </c>
      <c r="T3355" s="72">
        <v>3.5960000000000001</v>
      </c>
      <c r="U3355" s="73">
        <v>39931</v>
      </c>
      <c r="V3355" s="72">
        <v>1.9159999999999999</v>
      </c>
      <c r="W3355" s="73">
        <v>40241</v>
      </c>
      <c r="X3355" s="72">
        <v>2.6829999999999998</v>
      </c>
    </row>
    <row r="3356" spans="4:24">
      <c r="D3356" s="83" t="e">
        <f t="shared" si="52"/>
        <v>#DIV/0!</v>
      </c>
      <c r="E3356" s="72">
        <f>ROW()</f>
        <v>3356</v>
      </c>
      <c r="K3356" s="73">
        <v>39616</v>
      </c>
      <c r="L3356" s="72">
        <v>2.23</v>
      </c>
      <c r="M3356" s="73">
        <v>39611</v>
      </c>
      <c r="N3356" s="72">
        <v>2.6760000000000002</v>
      </c>
      <c r="O3356" s="73">
        <v>39616</v>
      </c>
      <c r="P3356" s="72">
        <v>3.3820000000000001</v>
      </c>
      <c r="S3356" s="73">
        <v>39624</v>
      </c>
      <c r="T3356" s="72">
        <v>3.484</v>
      </c>
      <c r="U3356" s="73">
        <v>39932</v>
      </c>
      <c r="V3356" s="72">
        <v>1.968</v>
      </c>
      <c r="W3356" s="73">
        <v>40242</v>
      </c>
      <c r="X3356" s="72">
        <v>2.6749999999999998</v>
      </c>
    </row>
    <row r="3357" spans="4:24">
      <c r="D3357" s="83" t="e">
        <f t="shared" si="52"/>
        <v>#DIV/0!</v>
      </c>
      <c r="E3357" s="72">
        <f>ROW()</f>
        <v>3357</v>
      </c>
      <c r="K3357" s="73">
        <v>39617</v>
      </c>
      <c r="L3357" s="72">
        <v>2.13</v>
      </c>
      <c r="M3357" s="73">
        <v>39612</v>
      </c>
      <c r="N3357" s="72">
        <v>2.9969999999999999</v>
      </c>
      <c r="O3357" s="73">
        <v>39617</v>
      </c>
      <c r="P3357" s="72">
        <v>3.3039999999999998</v>
      </c>
      <c r="S3357" s="73">
        <v>39625</v>
      </c>
      <c r="T3357" s="72">
        <v>3.4729999999999999</v>
      </c>
      <c r="U3357" s="73">
        <v>39933</v>
      </c>
      <c r="V3357" s="72">
        <v>1.9319999999999999</v>
      </c>
      <c r="W3357" s="73">
        <v>40245</v>
      </c>
      <c r="X3357" s="72">
        <v>2.6749999999999998</v>
      </c>
    </row>
    <row r="3358" spans="4:24">
      <c r="D3358" s="83" t="e">
        <f t="shared" si="52"/>
        <v>#DIV/0!</v>
      </c>
      <c r="E3358" s="72">
        <f>ROW()</f>
        <v>3358</v>
      </c>
      <c r="K3358" s="73">
        <v>39618</v>
      </c>
      <c r="L3358" s="72">
        <v>2.0699999999999998</v>
      </c>
      <c r="M3358" s="73">
        <v>39615</v>
      </c>
      <c r="N3358" s="72">
        <v>3.0859999999999999</v>
      </c>
      <c r="O3358" s="73">
        <v>39618</v>
      </c>
      <c r="P3358" s="72">
        <v>3.2570000000000001</v>
      </c>
      <c r="S3358" s="73">
        <v>39626</v>
      </c>
      <c r="T3358" s="72">
        <v>3.3029999999999999</v>
      </c>
      <c r="U3358" s="73">
        <v>39934</v>
      </c>
      <c r="V3358" s="72">
        <v>1.9319999999999999</v>
      </c>
      <c r="W3358" s="73">
        <v>40246</v>
      </c>
      <c r="X3358" s="72">
        <v>2.6749999999999998</v>
      </c>
    </row>
    <row r="3359" spans="4:24">
      <c r="D3359" s="83" t="e">
        <f t="shared" si="52"/>
        <v>#DIV/0!</v>
      </c>
      <c r="E3359" s="72">
        <f>ROW()</f>
        <v>3359</v>
      </c>
      <c r="K3359" s="73">
        <v>39619</v>
      </c>
      <c r="L3359" s="72">
        <v>2.0499999999999998</v>
      </c>
      <c r="M3359" s="73">
        <v>39616</v>
      </c>
      <c r="N3359" s="72">
        <v>2.9089999999999998</v>
      </c>
      <c r="O3359" s="73">
        <v>39619</v>
      </c>
      <c r="P3359" s="72">
        <v>3.266</v>
      </c>
      <c r="S3359" s="73">
        <v>39629</v>
      </c>
      <c r="T3359" s="72">
        <v>3.234</v>
      </c>
      <c r="U3359" s="73">
        <v>39937</v>
      </c>
      <c r="V3359" s="72">
        <v>1.9529999999999998</v>
      </c>
      <c r="W3359" s="73">
        <v>40247</v>
      </c>
      <c r="X3359" s="72">
        <v>2.6339999999999999</v>
      </c>
    </row>
    <row r="3360" spans="4:24">
      <c r="D3360" s="83" t="e">
        <f t="shared" si="52"/>
        <v>#DIV/0!</v>
      </c>
      <c r="E3360" s="72">
        <f>ROW()</f>
        <v>3360</v>
      </c>
      <c r="K3360" s="73">
        <v>39622</v>
      </c>
      <c r="L3360" s="72">
        <v>2.02</v>
      </c>
      <c r="M3360" s="73">
        <v>39617</v>
      </c>
      <c r="N3360" s="72">
        <v>2.8050000000000002</v>
      </c>
      <c r="O3360" s="73">
        <v>39622</v>
      </c>
      <c r="P3360" s="72">
        <v>3.2269999999999999</v>
      </c>
      <c r="S3360" s="73">
        <v>39630</v>
      </c>
      <c r="T3360" s="72">
        <v>3.234</v>
      </c>
      <c r="U3360" s="73">
        <v>39938</v>
      </c>
      <c r="V3360" s="72">
        <v>1.9489999999999998</v>
      </c>
      <c r="W3360" s="73">
        <v>40248</v>
      </c>
      <c r="X3360" s="72">
        <v>2.6339999999999999</v>
      </c>
    </row>
    <row r="3361" spans="4:24">
      <c r="D3361" s="83" t="e">
        <f t="shared" si="52"/>
        <v>#DIV/0!</v>
      </c>
      <c r="E3361" s="72">
        <f>ROW()</f>
        <v>3361</v>
      </c>
      <c r="K3361" s="73">
        <v>39623</v>
      </c>
      <c r="L3361" s="72">
        <v>2.0299999999999998</v>
      </c>
      <c r="M3361" s="73">
        <v>39618</v>
      </c>
      <c r="N3361" s="72">
        <v>2.762</v>
      </c>
      <c r="O3361" s="73">
        <v>39623</v>
      </c>
      <c r="P3361" s="72">
        <v>3.2789999999999999</v>
      </c>
      <c r="S3361" s="73">
        <v>39631</v>
      </c>
      <c r="T3361" s="72">
        <v>3.3069999999999999</v>
      </c>
      <c r="U3361" s="73">
        <v>39939</v>
      </c>
      <c r="V3361" s="72">
        <v>1.95</v>
      </c>
      <c r="W3361" s="73">
        <v>40249</v>
      </c>
      <c r="X3361" s="72">
        <v>2.6349999999999998</v>
      </c>
    </row>
    <row r="3362" spans="4:24">
      <c r="D3362" s="83" t="e">
        <f t="shared" si="52"/>
        <v>#DIV/0!</v>
      </c>
      <c r="E3362" s="72">
        <f>ROW()</f>
        <v>3362</v>
      </c>
      <c r="K3362" s="73">
        <v>39624</v>
      </c>
      <c r="L3362" s="72">
        <v>2</v>
      </c>
      <c r="M3362" s="73">
        <v>39619</v>
      </c>
      <c r="N3362" s="72">
        <v>2.786</v>
      </c>
      <c r="O3362" s="73">
        <v>39624</v>
      </c>
      <c r="P3362" s="72">
        <v>3.1930000000000001</v>
      </c>
      <c r="S3362" s="73">
        <v>39632</v>
      </c>
      <c r="T3362" s="72">
        <v>3.3730000000000002</v>
      </c>
      <c r="U3362" s="73">
        <v>39940</v>
      </c>
      <c r="V3362" s="72">
        <v>1.9350000000000001</v>
      </c>
      <c r="W3362" s="73">
        <v>40252</v>
      </c>
      <c r="X3362" s="72">
        <v>2.6160000000000001</v>
      </c>
    </row>
    <row r="3363" spans="4:24">
      <c r="D3363" s="83" t="e">
        <f t="shared" si="52"/>
        <v>#DIV/0!</v>
      </c>
      <c r="E3363" s="72">
        <f>ROW()</f>
        <v>3363</v>
      </c>
      <c r="K3363" s="73">
        <v>39625</v>
      </c>
      <c r="L3363" s="72">
        <v>2.0099999999999998</v>
      </c>
      <c r="M3363" s="73">
        <v>39622</v>
      </c>
      <c r="N3363" s="72">
        <v>2.746</v>
      </c>
      <c r="O3363" s="73">
        <v>39625</v>
      </c>
      <c r="P3363" s="72">
        <v>3.1349999999999998</v>
      </c>
      <c r="S3363" s="73">
        <v>39633</v>
      </c>
      <c r="T3363" s="72">
        <v>3.3730000000000002</v>
      </c>
      <c r="U3363" s="73">
        <v>39941</v>
      </c>
      <c r="V3363" s="72">
        <v>2.0110000000000001</v>
      </c>
      <c r="W3363" s="73">
        <v>40253</v>
      </c>
      <c r="X3363" s="72">
        <v>2.6109999999999998</v>
      </c>
    </row>
    <row r="3364" spans="4:24">
      <c r="D3364" s="83" t="e">
        <f t="shared" si="52"/>
        <v>#DIV/0!</v>
      </c>
      <c r="E3364" s="72">
        <f>ROW()</f>
        <v>3364</v>
      </c>
      <c r="K3364" s="73">
        <v>39626</v>
      </c>
      <c r="L3364" s="72">
        <v>1.97</v>
      </c>
      <c r="M3364" s="73">
        <v>39623</v>
      </c>
      <c r="N3364" s="72">
        <v>2.8250000000000002</v>
      </c>
      <c r="O3364" s="73">
        <v>39626</v>
      </c>
      <c r="P3364" s="72">
        <v>2.976</v>
      </c>
      <c r="S3364" s="73">
        <v>39636</v>
      </c>
      <c r="T3364" s="72">
        <v>3.3170000000000002</v>
      </c>
      <c r="U3364" s="73">
        <v>39944</v>
      </c>
      <c r="V3364" s="72">
        <v>2.02</v>
      </c>
      <c r="W3364" s="73">
        <v>40254</v>
      </c>
      <c r="X3364" s="72">
        <v>2.68</v>
      </c>
    </row>
    <row r="3365" spans="4:24">
      <c r="D3365" s="83" t="e">
        <f t="shared" si="52"/>
        <v>#DIV/0!</v>
      </c>
      <c r="E3365" s="72">
        <f>ROW()</f>
        <v>3365</v>
      </c>
      <c r="K3365" s="73">
        <v>39629</v>
      </c>
      <c r="L3365" s="72">
        <v>1.94</v>
      </c>
      <c r="M3365" s="73">
        <v>39624</v>
      </c>
      <c r="N3365" s="72">
        <v>2.7199999999999998</v>
      </c>
      <c r="O3365" s="73">
        <v>39629</v>
      </c>
      <c r="P3365" s="72">
        <v>2.8730000000000002</v>
      </c>
      <c r="S3365" s="73">
        <v>39637</v>
      </c>
      <c r="T3365" s="72">
        <v>3.306</v>
      </c>
      <c r="U3365" s="73">
        <v>39945</v>
      </c>
      <c r="V3365" s="72">
        <v>1.982</v>
      </c>
      <c r="W3365" s="73">
        <v>40255</v>
      </c>
      <c r="X3365" s="72">
        <v>2.6470000000000002</v>
      </c>
    </row>
    <row r="3366" spans="4:24">
      <c r="D3366" s="83" t="e">
        <f t="shared" si="52"/>
        <v>#DIV/0!</v>
      </c>
      <c r="E3366" s="72">
        <f>ROW()</f>
        <v>3366</v>
      </c>
      <c r="K3366" s="73">
        <v>39630</v>
      </c>
      <c r="L3366" s="72">
        <v>1.94</v>
      </c>
      <c r="M3366" s="73">
        <v>39625</v>
      </c>
      <c r="N3366" s="72">
        <v>2.6989999999999998</v>
      </c>
      <c r="O3366" s="73">
        <v>39630</v>
      </c>
      <c r="P3366" s="72">
        <v>2.8730000000000002</v>
      </c>
      <c r="S3366" s="73">
        <v>39638</v>
      </c>
      <c r="T3366" s="72">
        <v>3.2829999999999999</v>
      </c>
      <c r="U3366" s="73">
        <v>39946</v>
      </c>
      <c r="V3366" s="72">
        <v>2.081</v>
      </c>
      <c r="W3366" s="73">
        <v>40256</v>
      </c>
      <c r="X3366" s="72">
        <v>2.6669999999999998</v>
      </c>
    </row>
    <row r="3367" spans="4:24">
      <c r="D3367" s="83" t="e">
        <f t="shared" si="52"/>
        <v>#DIV/0!</v>
      </c>
      <c r="E3367" s="72">
        <f>ROW()</f>
        <v>3367</v>
      </c>
      <c r="K3367" s="73">
        <v>39631</v>
      </c>
      <c r="L3367" s="72">
        <v>1.96</v>
      </c>
      <c r="M3367" s="73">
        <v>39626</v>
      </c>
      <c r="N3367" s="72">
        <v>2.5329999999999999</v>
      </c>
      <c r="O3367" s="73">
        <v>39631</v>
      </c>
      <c r="P3367" s="72">
        <v>2.9159999999999999</v>
      </c>
      <c r="S3367" s="73">
        <v>39639</v>
      </c>
      <c r="T3367" s="72">
        <v>3.1909999999999998</v>
      </c>
      <c r="U3367" s="73">
        <v>39947</v>
      </c>
      <c r="V3367" s="72">
        <v>1.9950000000000001</v>
      </c>
      <c r="W3367" s="73">
        <v>40259</v>
      </c>
      <c r="X3367" s="72">
        <v>2.6819999999999999</v>
      </c>
    </row>
    <row r="3368" spans="4:24">
      <c r="D3368" s="83" t="e">
        <f t="shared" si="52"/>
        <v>#DIV/0!</v>
      </c>
      <c r="E3368" s="72">
        <f>ROW()</f>
        <v>3368</v>
      </c>
      <c r="K3368" s="73">
        <v>39632</v>
      </c>
      <c r="L3368" s="72">
        <v>2</v>
      </c>
      <c r="M3368" s="73">
        <v>39629</v>
      </c>
      <c r="N3368" s="72">
        <v>2.4409999999999998</v>
      </c>
      <c r="O3368" s="73">
        <v>39632</v>
      </c>
      <c r="P3368" s="72">
        <v>3.0019999999999998</v>
      </c>
      <c r="S3368" s="73">
        <v>39640</v>
      </c>
      <c r="T3368" s="72">
        <v>3.1930000000000001</v>
      </c>
      <c r="U3368" s="73">
        <v>39948</v>
      </c>
      <c r="V3368" s="72">
        <v>1.9750000000000001</v>
      </c>
      <c r="W3368" s="73">
        <v>40260</v>
      </c>
      <c r="X3368" s="72">
        <v>2.661</v>
      </c>
    </row>
    <row r="3369" spans="4:24">
      <c r="D3369" s="83" t="e">
        <f t="shared" si="52"/>
        <v>#DIV/0!</v>
      </c>
      <c r="E3369" s="72">
        <f>ROW()</f>
        <v>3369</v>
      </c>
      <c r="K3369" s="73">
        <v>39633</v>
      </c>
      <c r="L3369" s="72">
        <v>1.98</v>
      </c>
      <c r="M3369" s="73">
        <v>39630</v>
      </c>
      <c r="N3369" s="72">
        <v>2.4409999999999998</v>
      </c>
      <c r="O3369" s="73">
        <v>39633</v>
      </c>
      <c r="P3369" s="72">
        <v>2.9649999999999999</v>
      </c>
      <c r="S3369" s="73">
        <v>39643</v>
      </c>
      <c r="T3369" s="72">
        <v>3.4</v>
      </c>
      <c r="U3369" s="73">
        <v>39951</v>
      </c>
      <c r="V3369" s="72">
        <v>1.968</v>
      </c>
      <c r="W3369" s="73">
        <v>40261</v>
      </c>
      <c r="X3369" s="72">
        <v>2.6710000000000003</v>
      </c>
    </row>
    <row r="3370" spans="4:24">
      <c r="D3370" s="83" t="e">
        <f t="shared" si="52"/>
        <v>#DIV/0!</v>
      </c>
      <c r="E3370" s="72">
        <f>ROW()</f>
        <v>3370</v>
      </c>
      <c r="K3370" s="73">
        <v>39636</v>
      </c>
      <c r="L3370" s="72">
        <v>1.9300000000000002</v>
      </c>
      <c r="M3370" s="73">
        <v>39631</v>
      </c>
      <c r="N3370" s="72">
        <v>2.4990000000000001</v>
      </c>
      <c r="O3370" s="73">
        <v>39636</v>
      </c>
      <c r="P3370" s="72">
        <v>2.9079999999999999</v>
      </c>
      <c r="S3370" s="73">
        <v>39644</v>
      </c>
      <c r="T3370" s="72">
        <v>3.234</v>
      </c>
      <c r="U3370" s="73">
        <v>39952</v>
      </c>
      <c r="V3370" s="72">
        <v>2.02</v>
      </c>
      <c r="W3370" s="73">
        <v>40262</v>
      </c>
      <c r="X3370" s="72">
        <v>2.7189999999999999</v>
      </c>
    </row>
    <row r="3371" spans="4:24">
      <c r="D3371" s="83" t="e">
        <f t="shared" si="52"/>
        <v>#DIV/0!</v>
      </c>
      <c r="E3371" s="72">
        <f>ROW()</f>
        <v>3371</v>
      </c>
      <c r="K3371" s="73">
        <v>39637</v>
      </c>
      <c r="L3371" s="72">
        <v>1.9</v>
      </c>
      <c r="M3371" s="73">
        <v>39632</v>
      </c>
      <c r="N3371" s="72">
        <v>2.5449999999999999</v>
      </c>
      <c r="O3371" s="73">
        <v>39637</v>
      </c>
      <c r="P3371" s="72">
        <v>2.8919999999999999</v>
      </c>
      <c r="S3371" s="73">
        <v>39645</v>
      </c>
      <c r="T3371" s="72">
        <v>3.1259999999999999</v>
      </c>
      <c r="U3371" s="73">
        <v>39953</v>
      </c>
      <c r="V3371" s="72">
        <v>2.0249999999999999</v>
      </c>
      <c r="W3371" s="73">
        <v>40263</v>
      </c>
      <c r="X3371" s="72">
        <v>2.7090000000000001</v>
      </c>
    </row>
    <row r="3372" spans="4:24">
      <c r="D3372" s="83" t="e">
        <f t="shared" si="52"/>
        <v>#DIV/0!</v>
      </c>
      <c r="E3372" s="72">
        <f>ROW()</f>
        <v>3372</v>
      </c>
      <c r="K3372" s="73">
        <v>39638</v>
      </c>
      <c r="L3372" s="72">
        <v>1.87</v>
      </c>
      <c r="M3372" s="73">
        <v>39633</v>
      </c>
      <c r="N3372" s="72">
        <v>2.496</v>
      </c>
      <c r="O3372" s="73">
        <v>39638</v>
      </c>
      <c r="P3372" s="72">
        <v>2.8490000000000002</v>
      </c>
      <c r="S3372" s="73">
        <v>39646</v>
      </c>
      <c r="T3372" s="72">
        <v>3.18</v>
      </c>
      <c r="U3372" s="73">
        <v>39954</v>
      </c>
      <c r="V3372" s="72">
        <v>2.028</v>
      </c>
      <c r="W3372" s="73">
        <v>40266</v>
      </c>
      <c r="X3372" s="72">
        <v>2.7090000000000001</v>
      </c>
    </row>
    <row r="3373" spans="4:24">
      <c r="D3373" s="83" t="e">
        <f t="shared" si="52"/>
        <v>#DIV/0!</v>
      </c>
      <c r="E3373" s="72">
        <f>ROW()</f>
        <v>3373</v>
      </c>
      <c r="K3373" s="73">
        <v>39639</v>
      </c>
      <c r="L3373" s="72">
        <v>1.8</v>
      </c>
      <c r="M3373" s="73">
        <v>39636</v>
      </c>
      <c r="N3373" s="72">
        <v>2.448</v>
      </c>
      <c r="O3373" s="73">
        <v>39639</v>
      </c>
      <c r="P3373" s="72">
        <v>2.7269999999999999</v>
      </c>
      <c r="S3373" s="73">
        <v>39647</v>
      </c>
      <c r="T3373" s="72">
        <v>3.2080000000000002</v>
      </c>
      <c r="U3373" s="73">
        <v>39955</v>
      </c>
      <c r="V3373" s="72">
        <v>2.2000000000000002</v>
      </c>
      <c r="W3373" s="73">
        <v>40267</v>
      </c>
      <c r="X3373" s="72">
        <v>2.76</v>
      </c>
    </row>
    <row r="3374" spans="4:24">
      <c r="D3374" s="83" t="e">
        <f t="shared" si="52"/>
        <v>#DIV/0!</v>
      </c>
      <c r="E3374" s="72">
        <f>ROW()</f>
        <v>3374</v>
      </c>
      <c r="K3374" s="73">
        <v>39640</v>
      </c>
      <c r="L3374" s="72">
        <v>1.8</v>
      </c>
      <c r="M3374" s="73">
        <v>39637</v>
      </c>
      <c r="N3374" s="72">
        <v>2.4209999999999998</v>
      </c>
      <c r="O3374" s="73">
        <v>39640</v>
      </c>
      <c r="P3374" s="72">
        <v>2.722</v>
      </c>
      <c r="S3374" s="73">
        <v>39650</v>
      </c>
      <c r="T3374" s="72">
        <v>3.3540000000000001</v>
      </c>
      <c r="U3374" s="73">
        <v>39958</v>
      </c>
      <c r="V3374" s="72">
        <v>2.3319999999999999</v>
      </c>
      <c r="W3374" s="73">
        <v>40268</v>
      </c>
      <c r="X3374" s="72">
        <v>2.786</v>
      </c>
    </row>
    <row r="3375" spans="4:24">
      <c r="D3375" s="83" t="e">
        <f t="shared" si="52"/>
        <v>#DIV/0!</v>
      </c>
      <c r="E3375" s="72">
        <f>ROW()</f>
        <v>3375</v>
      </c>
      <c r="K3375" s="73">
        <v>39643</v>
      </c>
      <c r="L3375" s="72">
        <v>1.8900000000000001</v>
      </c>
      <c r="M3375" s="73">
        <v>39638</v>
      </c>
      <c r="N3375" s="72">
        <v>2.3820000000000001</v>
      </c>
      <c r="O3375" s="73">
        <v>39643</v>
      </c>
      <c r="P3375" s="72">
        <v>2.8970000000000002</v>
      </c>
      <c r="S3375" s="73">
        <v>39651</v>
      </c>
      <c r="T3375" s="72">
        <v>3.29</v>
      </c>
      <c r="U3375" s="73">
        <v>39959</v>
      </c>
      <c r="V3375" s="72">
        <v>2.3170000000000002</v>
      </c>
      <c r="W3375" s="73">
        <v>40269</v>
      </c>
      <c r="X3375" s="72">
        <v>2.7850000000000001</v>
      </c>
    </row>
    <row r="3376" spans="4:24">
      <c r="D3376" s="83" t="e">
        <f t="shared" si="52"/>
        <v>#DIV/0!</v>
      </c>
      <c r="E3376" s="72">
        <f>ROW()</f>
        <v>3376</v>
      </c>
      <c r="K3376" s="73">
        <v>39644</v>
      </c>
      <c r="L3376" s="72">
        <v>1.77</v>
      </c>
      <c r="M3376" s="73">
        <v>39639</v>
      </c>
      <c r="N3376" s="72">
        <v>2.2640000000000002</v>
      </c>
      <c r="O3376" s="73">
        <v>39644</v>
      </c>
      <c r="P3376" s="72">
        <v>2.7189999999999999</v>
      </c>
      <c r="S3376" s="73">
        <v>39652</v>
      </c>
      <c r="T3376" s="72">
        <v>3.3959999999999999</v>
      </c>
      <c r="U3376" s="73">
        <v>39960</v>
      </c>
      <c r="V3376" s="72">
        <v>2.4169999999999998</v>
      </c>
      <c r="W3376" s="73">
        <v>40270</v>
      </c>
      <c r="X3376" s="72">
        <v>2.7850000000000001</v>
      </c>
    </row>
    <row r="3377" spans="4:24">
      <c r="D3377" s="83" t="e">
        <f t="shared" si="52"/>
        <v>#DIV/0!</v>
      </c>
      <c r="E3377" s="72">
        <f>ROW()</f>
        <v>3377</v>
      </c>
      <c r="K3377" s="73">
        <v>39645</v>
      </c>
      <c r="L3377" s="72">
        <v>1.6800000000000002</v>
      </c>
      <c r="M3377" s="73">
        <v>39640</v>
      </c>
      <c r="N3377" s="72">
        <v>2.2589999999999999</v>
      </c>
      <c r="O3377" s="73">
        <v>39645</v>
      </c>
      <c r="P3377" s="72">
        <v>2.6080000000000001</v>
      </c>
      <c r="S3377" s="73">
        <v>39653</v>
      </c>
      <c r="T3377" s="72">
        <v>3.403</v>
      </c>
      <c r="U3377" s="73">
        <v>39961</v>
      </c>
      <c r="V3377" s="72">
        <v>2.4169999999999998</v>
      </c>
      <c r="W3377" s="73">
        <v>40273</v>
      </c>
      <c r="X3377" s="72">
        <v>2.7850000000000001</v>
      </c>
    </row>
    <row r="3378" spans="4:24">
      <c r="D3378" s="83" t="e">
        <f t="shared" si="52"/>
        <v>#DIV/0!</v>
      </c>
      <c r="E3378" s="72">
        <f>ROW()</f>
        <v>3378</v>
      </c>
      <c r="K3378" s="73">
        <v>39646</v>
      </c>
      <c r="L3378" s="72">
        <v>1.6400000000000001</v>
      </c>
      <c r="M3378" s="73">
        <v>39643</v>
      </c>
      <c r="N3378" s="72">
        <v>2.4089999999999998</v>
      </c>
      <c r="O3378" s="73">
        <v>39646</v>
      </c>
      <c r="P3378" s="72">
        <v>2.6310000000000002</v>
      </c>
      <c r="S3378" s="73">
        <v>39654</v>
      </c>
      <c r="T3378" s="72">
        <v>3.3</v>
      </c>
      <c r="U3378" s="73">
        <v>39962</v>
      </c>
      <c r="V3378" s="72">
        <v>2.4849999999999999</v>
      </c>
      <c r="W3378" s="73">
        <v>40274</v>
      </c>
      <c r="X3378" s="72">
        <v>2.7850000000000001</v>
      </c>
    </row>
    <row r="3379" spans="4:24">
      <c r="D3379" s="83" t="e">
        <f t="shared" si="52"/>
        <v>#DIV/0!</v>
      </c>
      <c r="E3379" s="72">
        <f>ROW()</f>
        <v>3379</v>
      </c>
      <c r="K3379" s="73">
        <v>39647</v>
      </c>
      <c r="L3379" s="72">
        <v>1.65</v>
      </c>
      <c r="M3379" s="73">
        <v>39644</v>
      </c>
      <c r="N3379" s="72">
        <v>2.262</v>
      </c>
      <c r="O3379" s="73">
        <v>39647</v>
      </c>
      <c r="P3379" s="72">
        <v>2.6959999999999997</v>
      </c>
      <c r="S3379" s="73">
        <v>39657</v>
      </c>
      <c r="T3379" s="72">
        <v>3.3919999999999999</v>
      </c>
      <c r="U3379" s="73">
        <v>39965</v>
      </c>
      <c r="V3379" s="72">
        <v>2.4129999999999998</v>
      </c>
      <c r="W3379" s="73">
        <v>40275</v>
      </c>
      <c r="X3379" s="72">
        <v>2.8650000000000002</v>
      </c>
    </row>
    <row r="3380" spans="4:24">
      <c r="D3380" s="83" t="e">
        <f t="shared" si="52"/>
        <v>#DIV/0!</v>
      </c>
      <c r="E3380" s="72">
        <f>ROW()</f>
        <v>3380</v>
      </c>
      <c r="K3380" s="73">
        <v>39650</v>
      </c>
      <c r="L3380" s="72">
        <v>1.76</v>
      </c>
      <c r="M3380" s="73">
        <v>39645</v>
      </c>
      <c r="N3380" s="72">
        <v>2.1379999999999999</v>
      </c>
      <c r="O3380" s="73">
        <v>39650</v>
      </c>
      <c r="P3380" s="72">
        <v>2.8580000000000001</v>
      </c>
      <c r="S3380" s="73">
        <v>39658</v>
      </c>
      <c r="T3380" s="72">
        <v>3.33</v>
      </c>
      <c r="U3380" s="73">
        <v>39966</v>
      </c>
      <c r="V3380" s="72">
        <v>2.5880000000000001</v>
      </c>
      <c r="W3380" s="73">
        <v>40276</v>
      </c>
      <c r="X3380" s="72">
        <v>2.8239999999999998</v>
      </c>
    </row>
    <row r="3381" spans="4:24">
      <c r="D3381" s="83" t="e">
        <f t="shared" si="52"/>
        <v>#DIV/0!</v>
      </c>
      <c r="E3381" s="72">
        <f>ROW()</f>
        <v>3381</v>
      </c>
      <c r="K3381" s="73">
        <v>39651</v>
      </c>
      <c r="L3381" s="72">
        <v>1.74</v>
      </c>
      <c r="M3381" s="73">
        <v>39646</v>
      </c>
      <c r="N3381" s="72">
        <v>2.133</v>
      </c>
      <c r="O3381" s="73">
        <v>39651</v>
      </c>
      <c r="P3381" s="72">
        <v>2.7960000000000003</v>
      </c>
      <c r="S3381" s="73">
        <v>39659</v>
      </c>
      <c r="T3381" s="72">
        <v>3.3540000000000001</v>
      </c>
      <c r="U3381" s="73">
        <v>39967</v>
      </c>
      <c r="V3381" s="72">
        <v>2.5629999999999997</v>
      </c>
      <c r="W3381" s="73">
        <v>40277</v>
      </c>
      <c r="X3381" s="72">
        <v>2.835</v>
      </c>
    </row>
    <row r="3382" spans="4:24">
      <c r="D3382" s="83" t="e">
        <f t="shared" si="52"/>
        <v>#DIV/0!</v>
      </c>
      <c r="E3382" s="72">
        <f>ROW()</f>
        <v>3382</v>
      </c>
      <c r="K3382" s="73">
        <v>39652</v>
      </c>
      <c r="L3382" s="72">
        <v>1.85</v>
      </c>
      <c r="M3382" s="73">
        <v>39647</v>
      </c>
      <c r="N3382" s="72">
        <v>2.2189999999999999</v>
      </c>
      <c r="O3382" s="73">
        <v>39652</v>
      </c>
      <c r="P3382" s="72">
        <v>2.93</v>
      </c>
      <c r="S3382" s="73">
        <v>39660</v>
      </c>
      <c r="T3382" s="72">
        <v>3.3220000000000001</v>
      </c>
      <c r="U3382" s="73">
        <v>39968</v>
      </c>
      <c r="V3382" s="72">
        <v>2.4350000000000001</v>
      </c>
      <c r="W3382" s="73">
        <v>40280</v>
      </c>
      <c r="X3382" s="72">
        <v>2.859</v>
      </c>
    </row>
    <row r="3383" spans="4:24">
      <c r="D3383" s="83" t="e">
        <f t="shared" si="52"/>
        <v>#DIV/0!</v>
      </c>
      <c r="E3383" s="72">
        <f>ROW()</f>
        <v>3383</v>
      </c>
      <c r="K3383" s="73">
        <v>39653</v>
      </c>
      <c r="L3383" s="72">
        <v>1.83</v>
      </c>
      <c r="M3383" s="73">
        <v>39650</v>
      </c>
      <c r="N3383" s="72">
        <v>2.387</v>
      </c>
      <c r="O3383" s="73">
        <v>39653</v>
      </c>
      <c r="P3383" s="72">
        <v>2.9430000000000001</v>
      </c>
      <c r="S3383" s="73">
        <v>39661</v>
      </c>
      <c r="T3383" s="72">
        <v>3.23</v>
      </c>
      <c r="U3383" s="73">
        <v>39969</v>
      </c>
      <c r="V3383" s="72">
        <v>2.5390000000000001</v>
      </c>
      <c r="W3383" s="73">
        <v>40281</v>
      </c>
      <c r="X3383" s="72">
        <v>2.8239999999999998</v>
      </c>
    </row>
    <row r="3384" spans="4:24">
      <c r="D3384" s="83" t="e">
        <f t="shared" si="52"/>
        <v>#DIV/0!</v>
      </c>
      <c r="E3384" s="72">
        <f>ROW()</f>
        <v>3384</v>
      </c>
      <c r="K3384" s="73">
        <v>39654</v>
      </c>
      <c r="L3384" s="72">
        <v>1.77</v>
      </c>
      <c r="M3384" s="73">
        <v>39651</v>
      </c>
      <c r="N3384" s="72">
        <v>2.319</v>
      </c>
      <c r="O3384" s="73">
        <v>39654</v>
      </c>
      <c r="P3384" s="72">
        <v>2.8340000000000001</v>
      </c>
      <c r="S3384" s="73">
        <v>39664</v>
      </c>
      <c r="T3384" s="72">
        <v>3.2149999999999999</v>
      </c>
      <c r="U3384" s="73">
        <v>39972</v>
      </c>
      <c r="V3384" s="72">
        <v>2.802</v>
      </c>
      <c r="W3384" s="73">
        <v>40282</v>
      </c>
      <c r="X3384" s="72">
        <v>2.8180000000000001</v>
      </c>
    </row>
    <row r="3385" spans="4:24">
      <c r="D3385" s="83" t="e">
        <f t="shared" si="52"/>
        <v>#DIV/0!</v>
      </c>
      <c r="E3385" s="72">
        <f>ROW()</f>
        <v>3385</v>
      </c>
      <c r="K3385" s="73">
        <v>39657</v>
      </c>
      <c r="L3385" s="72">
        <v>1.81</v>
      </c>
      <c r="M3385" s="73">
        <v>39652</v>
      </c>
      <c r="N3385" s="72">
        <v>2.4350000000000001</v>
      </c>
      <c r="O3385" s="73">
        <v>39657</v>
      </c>
      <c r="P3385" s="72">
        <v>2.9260000000000002</v>
      </c>
      <c r="S3385" s="73">
        <v>39665</v>
      </c>
      <c r="T3385" s="72">
        <v>3.1739999999999999</v>
      </c>
      <c r="U3385" s="73">
        <v>39973</v>
      </c>
      <c r="V3385" s="72">
        <v>2.9130000000000003</v>
      </c>
      <c r="W3385" s="73">
        <v>40283</v>
      </c>
      <c r="X3385" s="72">
        <v>2.8439999999999999</v>
      </c>
    </row>
    <row r="3386" spans="4:24">
      <c r="D3386" s="83" t="e">
        <f t="shared" si="52"/>
        <v>#DIV/0!</v>
      </c>
      <c r="E3386" s="72">
        <f>ROW()</f>
        <v>3386</v>
      </c>
      <c r="K3386" s="73">
        <v>39658</v>
      </c>
      <c r="L3386" s="72">
        <v>1.78</v>
      </c>
      <c r="M3386" s="73">
        <v>39653</v>
      </c>
      <c r="N3386" s="72">
        <v>2.4300000000000002</v>
      </c>
      <c r="O3386" s="73">
        <v>39658</v>
      </c>
      <c r="P3386" s="72">
        <v>2.867</v>
      </c>
      <c r="S3386" s="73">
        <v>39666</v>
      </c>
      <c r="T3386" s="72">
        <v>3.1739999999999999</v>
      </c>
      <c r="U3386" s="73">
        <v>39974</v>
      </c>
      <c r="V3386" s="72">
        <v>2.8140000000000001</v>
      </c>
      <c r="W3386" s="73">
        <v>40284</v>
      </c>
      <c r="X3386" s="72">
        <v>2.8650000000000002</v>
      </c>
    </row>
    <row r="3387" spans="4:24">
      <c r="D3387" s="83" t="e">
        <f t="shared" si="52"/>
        <v>#DIV/0!</v>
      </c>
      <c r="E3387" s="72">
        <f>ROW()</f>
        <v>3387</v>
      </c>
      <c r="K3387" s="73">
        <v>39660</v>
      </c>
      <c r="L3387" s="72">
        <v>1.75</v>
      </c>
      <c r="M3387" s="73">
        <v>39654</v>
      </c>
      <c r="N3387" s="72">
        <v>2.3330000000000002</v>
      </c>
      <c r="O3387" s="73">
        <v>39659</v>
      </c>
      <c r="P3387" s="72">
        <v>2.887</v>
      </c>
      <c r="S3387" s="73">
        <v>39667</v>
      </c>
      <c r="T3387" s="72">
        <v>3.165</v>
      </c>
      <c r="U3387" s="73">
        <v>39975</v>
      </c>
      <c r="V3387" s="72">
        <v>2.8759999999999999</v>
      </c>
      <c r="W3387" s="73">
        <v>40287</v>
      </c>
      <c r="X3387" s="72">
        <v>2.8250000000000002</v>
      </c>
    </row>
    <row r="3388" spans="4:24">
      <c r="D3388" s="83" t="e">
        <f t="shared" si="52"/>
        <v>#DIV/0!</v>
      </c>
      <c r="E3388" s="72">
        <f>ROW()</f>
        <v>3388</v>
      </c>
      <c r="K3388" s="73">
        <v>39661</v>
      </c>
      <c r="L3388" s="72">
        <v>1.74</v>
      </c>
      <c r="M3388" s="73">
        <v>39657</v>
      </c>
      <c r="N3388" s="72">
        <v>2.4220000000000002</v>
      </c>
      <c r="O3388" s="73">
        <v>39660</v>
      </c>
      <c r="P3388" s="72">
        <v>2.86</v>
      </c>
      <c r="S3388" s="73">
        <v>39668</v>
      </c>
      <c r="T3388" s="72">
        <v>3.0649999999999999</v>
      </c>
      <c r="U3388" s="73">
        <v>39976</v>
      </c>
      <c r="V3388" s="72">
        <v>2.7909999999999999</v>
      </c>
      <c r="W3388" s="73">
        <v>40288</v>
      </c>
      <c r="X3388" s="72">
        <v>2.8580000000000001</v>
      </c>
    </row>
    <row r="3389" spans="4:24">
      <c r="D3389" s="83" t="e">
        <f t="shared" si="52"/>
        <v>#DIV/0!</v>
      </c>
      <c r="E3389" s="72">
        <f>ROW()</f>
        <v>3389</v>
      </c>
      <c r="K3389" s="73">
        <v>39664</v>
      </c>
      <c r="L3389" s="72">
        <v>1.73</v>
      </c>
      <c r="M3389" s="73">
        <v>39658</v>
      </c>
      <c r="N3389" s="72">
        <v>2.3540000000000001</v>
      </c>
      <c r="O3389" s="73">
        <v>39661</v>
      </c>
      <c r="P3389" s="72">
        <v>2.7869999999999999</v>
      </c>
      <c r="S3389" s="73">
        <v>39671</v>
      </c>
      <c r="T3389" s="72">
        <v>3.04</v>
      </c>
      <c r="U3389" s="73">
        <v>39979</v>
      </c>
      <c r="V3389" s="72">
        <v>2.6659999999999999</v>
      </c>
      <c r="W3389" s="73">
        <v>40289</v>
      </c>
      <c r="X3389" s="72">
        <v>2.8679999999999999</v>
      </c>
    </row>
    <row r="3390" spans="4:24">
      <c r="D3390" s="83" t="e">
        <f t="shared" si="52"/>
        <v>#DIV/0!</v>
      </c>
      <c r="E3390" s="72">
        <f>ROW()</f>
        <v>3390</v>
      </c>
      <c r="K3390" s="73">
        <v>39665</v>
      </c>
      <c r="L3390" s="72">
        <v>1.72</v>
      </c>
      <c r="M3390" s="73">
        <v>39659</v>
      </c>
      <c r="N3390" s="72">
        <v>2.3660000000000001</v>
      </c>
      <c r="O3390" s="73">
        <v>39664</v>
      </c>
      <c r="P3390" s="72">
        <v>2.76</v>
      </c>
      <c r="S3390" s="73">
        <v>39672</v>
      </c>
      <c r="T3390" s="72">
        <v>3.0859999999999999</v>
      </c>
      <c r="U3390" s="73">
        <v>39980</v>
      </c>
      <c r="V3390" s="72">
        <v>2.5779999999999998</v>
      </c>
      <c r="W3390" s="73">
        <v>40290</v>
      </c>
      <c r="X3390" s="72">
        <v>2.8319999999999999</v>
      </c>
    </row>
    <row r="3391" spans="4:24">
      <c r="D3391" s="83" t="e">
        <f t="shared" si="52"/>
        <v>#DIV/0!</v>
      </c>
      <c r="E3391" s="72">
        <f>ROW()</f>
        <v>3391</v>
      </c>
      <c r="K3391" s="73">
        <v>39666</v>
      </c>
      <c r="L3391" s="72">
        <v>1.72</v>
      </c>
      <c r="M3391" s="73">
        <v>39660</v>
      </c>
      <c r="N3391" s="72">
        <v>2.3260000000000001</v>
      </c>
      <c r="O3391" s="73">
        <v>39665</v>
      </c>
      <c r="P3391" s="72">
        <v>2.7370000000000001</v>
      </c>
      <c r="S3391" s="73">
        <v>39673</v>
      </c>
      <c r="T3391" s="72">
        <v>3.0009999999999999</v>
      </c>
      <c r="U3391" s="73">
        <v>39981</v>
      </c>
      <c r="V3391" s="72">
        <v>2.5670000000000002</v>
      </c>
      <c r="W3391" s="73">
        <v>40291</v>
      </c>
      <c r="X3391" s="72">
        <v>2.863</v>
      </c>
    </row>
    <row r="3392" spans="4:24">
      <c r="D3392" s="83" t="e">
        <f t="shared" si="52"/>
        <v>#DIV/0!</v>
      </c>
      <c r="E3392" s="72">
        <f>ROW()</f>
        <v>3392</v>
      </c>
      <c r="K3392" s="73">
        <v>39667</v>
      </c>
      <c r="L3392" s="72">
        <v>1.65</v>
      </c>
      <c r="M3392" s="73">
        <v>39661</v>
      </c>
      <c r="N3392" s="72">
        <v>2.2749999999999999</v>
      </c>
      <c r="O3392" s="73">
        <v>39666</v>
      </c>
      <c r="P3392" s="72">
        <v>2.7370000000000001</v>
      </c>
      <c r="S3392" s="73">
        <v>39674</v>
      </c>
      <c r="T3392" s="72">
        <v>2.9239999999999999</v>
      </c>
      <c r="U3392" s="73">
        <v>39982</v>
      </c>
      <c r="V3392" s="72">
        <v>2.5739999999999998</v>
      </c>
      <c r="W3392" s="73">
        <v>40294</v>
      </c>
      <c r="X3392" s="72">
        <v>2.9</v>
      </c>
    </row>
    <row r="3393" spans="4:24">
      <c r="D3393" s="83" t="e">
        <f t="shared" si="52"/>
        <v>#DIV/0!</v>
      </c>
      <c r="E3393" s="72">
        <f>ROW()</f>
        <v>3393</v>
      </c>
      <c r="K3393" s="73">
        <v>39668</v>
      </c>
      <c r="L3393" s="72">
        <v>1.5899999999999999</v>
      </c>
      <c r="M3393" s="73">
        <v>39664</v>
      </c>
      <c r="N3393" s="72">
        <v>2.2650000000000001</v>
      </c>
      <c r="O3393" s="73">
        <v>39667</v>
      </c>
      <c r="P3393" s="72">
        <v>2.7119999999999997</v>
      </c>
      <c r="S3393" s="73">
        <v>39675</v>
      </c>
      <c r="T3393" s="72">
        <v>2.915</v>
      </c>
      <c r="U3393" s="73">
        <v>39983</v>
      </c>
      <c r="V3393" s="72">
        <v>2.7309999999999999</v>
      </c>
      <c r="W3393" s="73">
        <v>40295</v>
      </c>
      <c r="X3393" s="72">
        <v>2.919</v>
      </c>
    </row>
    <row r="3394" spans="4:24">
      <c r="D3394" s="83" t="e">
        <f t="shared" si="52"/>
        <v>#DIV/0!</v>
      </c>
      <c r="E3394" s="72">
        <f>ROW()</f>
        <v>3394</v>
      </c>
      <c r="K3394" s="73">
        <v>39671</v>
      </c>
      <c r="L3394" s="72">
        <v>1.6</v>
      </c>
      <c r="M3394" s="73">
        <v>39665</v>
      </c>
      <c r="N3394" s="72">
        <v>2.242</v>
      </c>
      <c r="O3394" s="73">
        <v>39668</v>
      </c>
      <c r="P3394" s="72">
        <v>2.6059999999999999</v>
      </c>
      <c r="S3394" s="73">
        <v>39678</v>
      </c>
      <c r="T3394" s="72">
        <v>2.8810000000000002</v>
      </c>
      <c r="U3394" s="73">
        <v>39986</v>
      </c>
      <c r="V3394" s="72">
        <v>2.7080000000000002</v>
      </c>
      <c r="W3394" s="73">
        <v>40296</v>
      </c>
      <c r="X3394" s="72">
        <v>2.8580000000000001</v>
      </c>
    </row>
    <row r="3395" spans="4:24">
      <c r="D3395" s="83" t="e">
        <f t="shared" si="52"/>
        <v>#DIV/0!</v>
      </c>
      <c r="E3395" s="72">
        <f>ROW()</f>
        <v>3395</v>
      </c>
      <c r="K3395" s="73">
        <v>39672</v>
      </c>
      <c r="L3395" s="72">
        <v>1.63</v>
      </c>
      <c r="M3395" s="73">
        <v>39666</v>
      </c>
      <c r="N3395" s="72">
        <v>2.242</v>
      </c>
      <c r="O3395" s="73">
        <v>39671</v>
      </c>
      <c r="P3395" s="72">
        <v>2.6</v>
      </c>
      <c r="S3395" s="73">
        <v>39679</v>
      </c>
      <c r="T3395" s="72">
        <v>2.8769999999999998</v>
      </c>
      <c r="U3395" s="73">
        <v>39987</v>
      </c>
      <c r="V3395" s="72">
        <v>2.6379999999999999</v>
      </c>
      <c r="W3395" s="73">
        <v>40297</v>
      </c>
      <c r="X3395" s="72">
        <v>2.8940000000000001</v>
      </c>
    </row>
    <row r="3396" spans="4:24">
      <c r="D3396" s="83" t="e">
        <f t="shared" si="52"/>
        <v>#DIV/0!</v>
      </c>
      <c r="E3396" s="72">
        <f>ROW()</f>
        <v>3396</v>
      </c>
      <c r="K3396" s="73">
        <v>39673</v>
      </c>
      <c r="L3396" s="72">
        <v>1.6</v>
      </c>
      <c r="M3396" s="73">
        <v>39667</v>
      </c>
      <c r="N3396" s="72">
        <v>2.2149999999999999</v>
      </c>
      <c r="O3396" s="73">
        <v>39672</v>
      </c>
      <c r="P3396" s="72">
        <v>2.649</v>
      </c>
      <c r="S3396" s="73">
        <v>39680</v>
      </c>
      <c r="T3396" s="72">
        <v>2.8570000000000002</v>
      </c>
      <c r="U3396" s="73">
        <v>39988</v>
      </c>
      <c r="V3396" s="72">
        <v>2.5629999999999997</v>
      </c>
      <c r="W3396" s="73">
        <v>40298</v>
      </c>
      <c r="X3396" s="72">
        <v>2.8780000000000001</v>
      </c>
    </row>
    <row r="3397" spans="4:24">
      <c r="D3397" s="83" t="e">
        <f t="shared" si="52"/>
        <v>#DIV/0!</v>
      </c>
      <c r="E3397" s="72">
        <f>ROW()</f>
        <v>3397</v>
      </c>
      <c r="K3397" s="73">
        <v>39674</v>
      </c>
      <c r="L3397" s="72">
        <v>1.6</v>
      </c>
      <c r="M3397" s="73">
        <v>39668</v>
      </c>
      <c r="N3397" s="72">
        <v>2.1160000000000001</v>
      </c>
      <c r="O3397" s="73">
        <v>39673</v>
      </c>
      <c r="P3397" s="72">
        <v>2.5709999999999997</v>
      </c>
      <c r="S3397" s="73">
        <v>39681</v>
      </c>
      <c r="T3397" s="72">
        <v>2.8050000000000002</v>
      </c>
      <c r="U3397" s="73">
        <v>39989</v>
      </c>
      <c r="V3397" s="72">
        <v>2.5910000000000002</v>
      </c>
      <c r="W3397" s="73">
        <v>40301</v>
      </c>
      <c r="X3397" s="72">
        <v>2.8780000000000001</v>
      </c>
    </row>
    <row r="3398" spans="4:24">
      <c r="D3398" s="83" t="e">
        <f t="shared" si="52"/>
        <v>#DIV/0!</v>
      </c>
      <c r="E3398" s="72">
        <f>ROW()</f>
        <v>3398</v>
      </c>
      <c r="K3398" s="73">
        <v>39675</v>
      </c>
      <c r="L3398" s="72">
        <v>1.63</v>
      </c>
      <c r="M3398" s="73">
        <v>39671</v>
      </c>
      <c r="N3398" s="72">
        <v>2.1230000000000002</v>
      </c>
      <c r="O3398" s="73">
        <v>39674</v>
      </c>
      <c r="P3398" s="72">
        <v>2.4939999999999998</v>
      </c>
      <c r="S3398" s="73">
        <v>39682</v>
      </c>
      <c r="T3398" s="72">
        <v>2.8050000000000002</v>
      </c>
      <c r="U3398" s="73">
        <v>39990</v>
      </c>
      <c r="V3398" s="72">
        <v>2.4510000000000001</v>
      </c>
      <c r="W3398" s="73">
        <v>40302</v>
      </c>
      <c r="X3398" s="72">
        <v>2.9279999999999999</v>
      </c>
    </row>
    <row r="3399" spans="4:24">
      <c r="D3399" s="83" t="e">
        <f t="shared" si="52"/>
        <v>#DIV/0!</v>
      </c>
      <c r="E3399" s="72">
        <f>ROW()</f>
        <v>3399</v>
      </c>
      <c r="K3399" s="73">
        <v>39678</v>
      </c>
      <c r="L3399" s="72">
        <v>1.6400000000000001</v>
      </c>
      <c r="M3399" s="73">
        <v>39672</v>
      </c>
      <c r="N3399" s="72">
        <v>2.165</v>
      </c>
      <c r="O3399" s="73">
        <v>39675</v>
      </c>
      <c r="P3399" s="72">
        <v>2.492</v>
      </c>
      <c r="S3399" s="73">
        <v>39685</v>
      </c>
      <c r="T3399" s="72">
        <v>2.8970000000000002</v>
      </c>
      <c r="U3399" s="73">
        <v>39993</v>
      </c>
      <c r="V3399" s="72">
        <v>2.4140000000000001</v>
      </c>
      <c r="W3399" s="73">
        <v>40303</v>
      </c>
      <c r="X3399" s="72">
        <v>2.859</v>
      </c>
    </row>
    <row r="3400" spans="4:24">
      <c r="D3400" s="83" t="e">
        <f t="shared" si="52"/>
        <v>#DIV/0!</v>
      </c>
      <c r="E3400" s="72">
        <f>ROW()</f>
        <v>3400</v>
      </c>
      <c r="K3400" s="73">
        <v>39679</v>
      </c>
      <c r="L3400" s="72">
        <v>1.63</v>
      </c>
      <c r="M3400" s="73">
        <v>39673</v>
      </c>
      <c r="N3400" s="72">
        <v>2.1</v>
      </c>
      <c r="O3400" s="73">
        <v>39678</v>
      </c>
      <c r="P3400" s="72">
        <v>2.4790000000000001</v>
      </c>
      <c r="S3400" s="73">
        <v>39686</v>
      </c>
      <c r="T3400" s="72">
        <v>2.82</v>
      </c>
      <c r="U3400" s="73">
        <v>39994</v>
      </c>
      <c r="V3400" s="72">
        <v>2.419</v>
      </c>
      <c r="W3400" s="73">
        <v>40304</v>
      </c>
      <c r="X3400" s="72">
        <v>2.8239999999999998</v>
      </c>
    </row>
    <row r="3401" spans="4:24">
      <c r="D3401" s="83" t="e">
        <f t="shared" si="52"/>
        <v>#DIV/0!</v>
      </c>
      <c r="E3401" s="72">
        <f>ROW()</f>
        <v>3401</v>
      </c>
      <c r="K3401" s="73">
        <v>39680</v>
      </c>
      <c r="L3401" s="72">
        <v>1.6600000000000001</v>
      </c>
      <c r="M3401" s="73">
        <v>39674</v>
      </c>
      <c r="N3401" s="72">
        <v>2.177</v>
      </c>
      <c r="O3401" s="73">
        <v>39679</v>
      </c>
      <c r="P3401" s="72">
        <v>2.4590000000000001</v>
      </c>
      <c r="S3401" s="73">
        <v>39687</v>
      </c>
      <c r="T3401" s="72">
        <v>2.8040000000000003</v>
      </c>
      <c r="U3401" s="73">
        <v>39995</v>
      </c>
      <c r="V3401" s="72">
        <v>2.419</v>
      </c>
      <c r="W3401" s="73">
        <v>40305</v>
      </c>
      <c r="X3401" s="72">
        <v>2.67</v>
      </c>
    </row>
    <row r="3402" spans="4:24">
      <c r="D3402" s="83" t="e">
        <f t="shared" si="52"/>
        <v>#DIV/0!</v>
      </c>
      <c r="E3402" s="72">
        <f>ROW()</f>
        <v>3402</v>
      </c>
      <c r="K3402" s="73">
        <v>39681</v>
      </c>
      <c r="L3402" s="72">
        <v>1.63</v>
      </c>
      <c r="M3402" s="73">
        <v>39675</v>
      </c>
      <c r="N3402" s="72">
        <v>2.1560000000000001</v>
      </c>
      <c r="O3402" s="73">
        <v>39680</v>
      </c>
      <c r="P3402" s="72">
        <v>2.4350000000000001</v>
      </c>
      <c r="S3402" s="73">
        <v>39688</v>
      </c>
      <c r="T3402" s="72">
        <v>2.7629999999999999</v>
      </c>
      <c r="U3402" s="73">
        <v>39996</v>
      </c>
      <c r="V3402" s="72">
        <v>2.4180000000000001</v>
      </c>
      <c r="W3402" s="73">
        <v>40308</v>
      </c>
      <c r="X3402" s="72">
        <v>2.7480000000000002</v>
      </c>
    </row>
    <row r="3403" spans="4:24">
      <c r="D3403" s="83" t="e">
        <f t="shared" si="52"/>
        <v>#DIV/0!</v>
      </c>
      <c r="E3403" s="72">
        <f>ROW()</f>
        <v>3403</v>
      </c>
      <c r="K3403" s="73">
        <v>39682</v>
      </c>
      <c r="L3403" s="72">
        <v>1.63</v>
      </c>
      <c r="M3403" s="73">
        <v>39678</v>
      </c>
      <c r="N3403" s="72">
        <v>2.1189999999999998</v>
      </c>
      <c r="O3403" s="73">
        <v>39681</v>
      </c>
      <c r="P3403" s="72">
        <v>2.3970000000000002</v>
      </c>
      <c r="S3403" s="73">
        <v>39689</v>
      </c>
      <c r="T3403" s="72">
        <v>2.7789999999999999</v>
      </c>
      <c r="U3403" s="73">
        <v>39997</v>
      </c>
      <c r="V3403" s="72">
        <v>2.37</v>
      </c>
      <c r="W3403" s="73">
        <v>40309</v>
      </c>
      <c r="X3403" s="72">
        <v>2.7349999999999999</v>
      </c>
    </row>
    <row r="3404" spans="4:24">
      <c r="D3404" s="83" t="e">
        <f t="shared" si="52"/>
        <v>#DIV/0!</v>
      </c>
      <c r="E3404" s="72">
        <f>ROW()</f>
        <v>3404</v>
      </c>
      <c r="K3404" s="73">
        <v>39685</v>
      </c>
      <c r="L3404" s="72">
        <v>1.71</v>
      </c>
      <c r="M3404" s="73">
        <v>39679</v>
      </c>
      <c r="N3404" s="72">
        <v>2.0819999999999999</v>
      </c>
      <c r="O3404" s="73">
        <v>39682</v>
      </c>
      <c r="P3404" s="72">
        <v>2.3970000000000002</v>
      </c>
      <c r="S3404" s="73">
        <v>39692</v>
      </c>
      <c r="T3404" s="72">
        <v>2.734</v>
      </c>
      <c r="U3404" s="73">
        <v>40000</v>
      </c>
      <c r="V3404" s="72">
        <v>2.3479999999999999</v>
      </c>
      <c r="W3404" s="73">
        <v>40310</v>
      </c>
      <c r="X3404" s="72">
        <v>2.7240000000000002</v>
      </c>
    </row>
    <row r="3405" spans="4:24">
      <c r="D3405" s="83" t="e">
        <f t="shared" si="52"/>
        <v>#DIV/0!</v>
      </c>
      <c r="E3405" s="72">
        <f>ROW()</f>
        <v>3405</v>
      </c>
      <c r="K3405" s="73">
        <v>39686</v>
      </c>
      <c r="L3405" s="72">
        <v>1.6800000000000002</v>
      </c>
      <c r="M3405" s="73">
        <v>39680</v>
      </c>
      <c r="N3405" s="72">
        <v>2.0459999999999998</v>
      </c>
      <c r="O3405" s="73">
        <v>39685</v>
      </c>
      <c r="P3405" s="72">
        <v>2.4900000000000002</v>
      </c>
      <c r="S3405" s="73">
        <v>39693</v>
      </c>
      <c r="T3405" s="72">
        <v>2.7679999999999998</v>
      </c>
      <c r="U3405" s="73">
        <v>40001</v>
      </c>
      <c r="V3405" s="72">
        <v>2.331</v>
      </c>
      <c r="W3405" s="73">
        <v>40311</v>
      </c>
      <c r="X3405" s="72">
        <v>2.71</v>
      </c>
    </row>
    <row r="3406" spans="4:24">
      <c r="D3406" s="83" t="e">
        <f t="shared" ref="D3406:D3469" si="53">LN(B3406/B3405)</f>
        <v>#DIV/0!</v>
      </c>
      <c r="E3406" s="72">
        <f>ROW()</f>
        <v>3406</v>
      </c>
      <c r="K3406" s="73">
        <v>39687</v>
      </c>
      <c r="L3406" s="72">
        <v>1.67</v>
      </c>
      <c r="M3406" s="73">
        <v>39681</v>
      </c>
      <c r="N3406" s="72">
        <v>2.0139999999999998</v>
      </c>
      <c r="O3406" s="73">
        <v>39686</v>
      </c>
      <c r="P3406" s="72">
        <v>2.4159999999999999</v>
      </c>
      <c r="S3406" s="73">
        <v>39694</v>
      </c>
      <c r="T3406" s="72">
        <v>2.7309999999999999</v>
      </c>
      <c r="U3406" s="73">
        <v>40002</v>
      </c>
      <c r="V3406" s="72">
        <v>2.278</v>
      </c>
      <c r="W3406" s="73">
        <v>40312</v>
      </c>
      <c r="X3406" s="72">
        <v>2.665</v>
      </c>
    </row>
    <row r="3407" spans="4:24">
      <c r="D3407" s="83" t="e">
        <f t="shared" si="53"/>
        <v>#DIV/0!</v>
      </c>
      <c r="E3407" s="72">
        <f>ROW()</f>
        <v>3407</v>
      </c>
      <c r="K3407" s="73">
        <v>39688</v>
      </c>
      <c r="L3407" s="72">
        <v>1.65</v>
      </c>
      <c r="M3407" s="73">
        <v>39682</v>
      </c>
      <c r="N3407" s="72">
        <v>2.0139999999999998</v>
      </c>
      <c r="O3407" s="73">
        <v>39687</v>
      </c>
      <c r="P3407" s="72">
        <v>2.4060000000000001</v>
      </c>
      <c r="S3407" s="73">
        <v>39695</v>
      </c>
      <c r="T3407" s="72">
        <v>2.7309999999999999</v>
      </c>
      <c r="U3407" s="73">
        <v>40003</v>
      </c>
      <c r="V3407" s="72">
        <v>2.1669999999999998</v>
      </c>
      <c r="W3407" s="73">
        <v>40315</v>
      </c>
      <c r="X3407" s="72">
        <v>2.5680000000000001</v>
      </c>
    </row>
    <row r="3408" spans="4:24">
      <c r="D3408" s="83" t="e">
        <f t="shared" si="53"/>
        <v>#DIV/0!</v>
      </c>
      <c r="E3408" s="72">
        <f>ROW()</f>
        <v>3408</v>
      </c>
      <c r="K3408" s="73">
        <v>39689</v>
      </c>
      <c r="L3408" s="72">
        <v>1.6400000000000001</v>
      </c>
      <c r="M3408" s="73">
        <v>39685</v>
      </c>
      <c r="N3408" s="72">
        <v>2.1269999999999998</v>
      </c>
      <c r="O3408" s="73">
        <v>39688</v>
      </c>
      <c r="P3408" s="72">
        <v>2.39</v>
      </c>
      <c r="S3408" s="73">
        <v>39696</v>
      </c>
      <c r="T3408" s="72">
        <v>2.6520000000000001</v>
      </c>
      <c r="U3408" s="73">
        <v>40004</v>
      </c>
      <c r="V3408" s="72">
        <v>2.194</v>
      </c>
      <c r="W3408" s="73">
        <v>40316</v>
      </c>
      <c r="X3408" s="72">
        <v>2.577</v>
      </c>
    </row>
    <row r="3409" spans="4:24">
      <c r="D3409" s="83" t="e">
        <f t="shared" si="53"/>
        <v>#DIV/0!</v>
      </c>
      <c r="E3409" s="72">
        <f>ROW()</f>
        <v>3409</v>
      </c>
      <c r="K3409" s="73">
        <v>39692</v>
      </c>
      <c r="L3409" s="72">
        <v>1.6400000000000001</v>
      </c>
      <c r="M3409" s="73">
        <v>39686</v>
      </c>
      <c r="N3409" s="72">
        <v>2.0579999999999998</v>
      </c>
      <c r="O3409" s="73">
        <v>39689</v>
      </c>
      <c r="P3409" s="72">
        <v>2.4129999999999998</v>
      </c>
      <c r="S3409" s="73">
        <v>39699</v>
      </c>
      <c r="T3409" s="72">
        <v>2.754</v>
      </c>
      <c r="U3409" s="73">
        <v>40007</v>
      </c>
      <c r="V3409" s="72">
        <v>2.13</v>
      </c>
      <c r="W3409" s="73">
        <v>40317</v>
      </c>
      <c r="X3409" s="72">
        <v>2.528</v>
      </c>
    </row>
    <row r="3410" spans="4:24">
      <c r="D3410" s="83" t="e">
        <f t="shared" si="53"/>
        <v>#DIV/0!</v>
      </c>
      <c r="E3410" s="72">
        <f>ROW()</f>
        <v>3410</v>
      </c>
      <c r="K3410" s="73">
        <v>39693</v>
      </c>
      <c r="L3410" s="72">
        <v>1.69</v>
      </c>
      <c r="M3410" s="73">
        <v>39687</v>
      </c>
      <c r="N3410" s="72">
        <v>2.0529999999999999</v>
      </c>
      <c r="O3410" s="73">
        <v>39692</v>
      </c>
      <c r="P3410" s="72">
        <v>2.3780000000000001</v>
      </c>
      <c r="S3410" s="73">
        <v>39700</v>
      </c>
      <c r="T3410" s="72">
        <v>2.609</v>
      </c>
      <c r="U3410" s="73">
        <v>40008</v>
      </c>
      <c r="V3410" s="72">
        <v>2.1480000000000001</v>
      </c>
      <c r="W3410" s="73">
        <v>40318</v>
      </c>
      <c r="X3410" s="72">
        <v>2.5760000000000001</v>
      </c>
    </row>
    <row r="3411" spans="4:24">
      <c r="D3411" s="83" t="e">
        <f t="shared" si="53"/>
        <v>#DIV/0!</v>
      </c>
      <c r="E3411" s="72">
        <f>ROW()</f>
        <v>3411</v>
      </c>
      <c r="K3411" s="73">
        <v>39694</v>
      </c>
      <c r="L3411" s="72">
        <v>1.6600000000000001</v>
      </c>
      <c r="M3411" s="73">
        <v>39688</v>
      </c>
      <c r="N3411" s="72">
        <v>2.052</v>
      </c>
      <c r="O3411" s="73">
        <v>39693</v>
      </c>
      <c r="P3411" s="72">
        <v>2.4089999999999998</v>
      </c>
      <c r="S3411" s="73">
        <v>39701</v>
      </c>
      <c r="T3411" s="72">
        <v>2.5430000000000001</v>
      </c>
      <c r="U3411" s="73">
        <v>40009</v>
      </c>
      <c r="V3411" s="72">
        <v>2.153</v>
      </c>
      <c r="W3411" s="73">
        <v>40319</v>
      </c>
      <c r="X3411" s="72">
        <v>2.5760000000000001</v>
      </c>
    </row>
    <row r="3412" spans="4:24">
      <c r="D3412" s="83" t="e">
        <f t="shared" si="53"/>
        <v>#DIV/0!</v>
      </c>
      <c r="E3412" s="72">
        <f>ROW()</f>
        <v>3412</v>
      </c>
      <c r="K3412" s="73">
        <v>39695</v>
      </c>
      <c r="L3412" s="72">
        <v>1.6600000000000001</v>
      </c>
      <c r="M3412" s="73">
        <v>39689</v>
      </c>
      <c r="N3412" s="72">
        <v>2.073</v>
      </c>
      <c r="O3412" s="73">
        <v>39694</v>
      </c>
      <c r="P3412" s="72">
        <v>2.37</v>
      </c>
      <c r="S3412" s="73">
        <v>39702</v>
      </c>
      <c r="T3412" s="72">
        <v>2.5449999999999999</v>
      </c>
      <c r="U3412" s="73">
        <v>40010</v>
      </c>
      <c r="V3412" s="72">
        <v>2.2080000000000002</v>
      </c>
      <c r="W3412" s="73">
        <v>40322</v>
      </c>
      <c r="X3412" s="72">
        <v>2.464</v>
      </c>
    </row>
    <row r="3413" spans="4:24">
      <c r="D3413" s="83" t="e">
        <f t="shared" si="53"/>
        <v>#DIV/0!</v>
      </c>
      <c r="E3413" s="72">
        <f>ROW()</f>
        <v>3413</v>
      </c>
      <c r="K3413" s="73">
        <v>39696</v>
      </c>
      <c r="L3413" s="72">
        <v>1.6400000000000001</v>
      </c>
      <c r="M3413" s="73">
        <v>39692</v>
      </c>
      <c r="N3413" s="72">
        <v>2.0449999999999999</v>
      </c>
      <c r="O3413" s="73">
        <v>39695</v>
      </c>
      <c r="P3413" s="72">
        <v>2.3860000000000001</v>
      </c>
      <c r="S3413" s="73">
        <v>39703</v>
      </c>
      <c r="T3413" s="72">
        <v>2.52</v>
      </c>
      <c r="U3413" s="73">
        <v>40011</v>
      </c>
      <c r="V3413" s="72">
        <v>2.157</v>
      </c>
      <c r="W3413" s="73">
        <v>40323</v>
      </c>
      <c r="X3413" s="72">
        <v>2.4769999999999999</v>
      </c>
    </row>
    <row r="3414" spans="4:24">
      <c r="D3414" s="83" t="e">
        <f t="shared" si="53"/>
        <v>#DIV/0!</v>
      </c>
      <c r="E3414" s="72">
        <f>ROW()</f>
        <v>3414</v>
      </c>
      <c r="K3414" s="73">
        <v>39699</v>
      </c>
      <c r="L3414" s="72">
        <v>1.67</v>
      </c>
      <c r="M3414" s="73">
        <v>39693</v>
      </c>
      <c r="N3414" s="72">
        <v>2.0819999999999999</v>
      </c>
      <c r="O3414" s="73">
        <v>39696</v>
      </c>
      <c r="P3414" s="72">
        <v>2.2970000000000002</v>
      </c>
      <c r="S3414" s="73">
        <v>39706</v>
      </c>
      <c r="T3414" s="72">
        <v>2.52</v>
      </c>
      <c r="U3414" s="73">
        <v>40014</v>
      </c>
      <c r="V3414" s="72">
        <v>2.214</v>
      </c>
      <c r="W3414" s="73">
        <v>40324</v>
      </c>
      <c r="X3414" s="72">
        <v>2.403</v>
      </c>
    </row>
    <row r="3415" spans="4:24">
      <c r="D3415" s="83" t="e">
        <f t="shared" si="53"/>
        <v>#DIV/0!</v>
      </c>
      <c r="E3415" s="72">
        <f>ROW()</f>
        <v>3415</v>
      </c>
      <c r="K3415" s="73">
        <v>39700</v>
      </c>
      <c r="L3415" s="72">
        <v>1.6099999999999999</v>
      </c>
      <c r="M3415" s="73">
        <v>39694</v>
      </c>
      <c r="N3415" s="72">
        <v>2.06</v>
      </c>
      <c r="O3415" s="73">
        <v>39699</v>
      </c>
      <c r="P3415" s="72">
        <v>2.411</v>
      </c>
      <c r="S3415" s="73">
        <v>39707</v>
      </c>
      <c r="T3415" s="72">
        <v>2.238</v>
      </c>
      <c r="U3415" s="73">
        <v>40015</v>
      </c>
      <c r="V3415" s="72">
        <v>2.1579999999999999</v>
      </c>
      <c r="W3415" s="73">
        <v>40325</v>
      </c>
      <c r="X3415" s="72">
        <v>2.42</v>
      </c>
    </row>
    <row r="3416" spans="4:24">
      <c r="D3416" s="83" t="e">
        <f t="shared" si="53"/>
        <v>#DIV/0!</v>
      </c>
      <c r="E3416" s="72">
        <f>ROW()</f>
        <v>3416</v>
      </c>
      <c r="K3416" s="73">
        <v>39701</v>
      </c>
      <c r="L3416" s="72">
        <v>1.5699999999999998</v>
      </c>
      <c r="M3416" s="73">
        <v>39695</v>
      </c>
      <c r="N3416" s="72">
        <v>2.0859999999999999</v>
      </c>
      <c r="O3416" s="73">
        <v>39700</v>
      </c>
      <c r="P3416" s="72">
        <v>2.2730000000000001</v>
      </c>
      <c r="S3416" s="73">
        <v>39708</v>
      </c>
      <c r="T3416" s="72">
        <v>2.3890000000000002</v>
      </c>
      <c r="U3416" s="73">
        <v>40016</v>
      </c>
      <c r="V3416" s="72">
        <v>2.0870000000000002</v>
      </c>
      <c r="W3416" s="73">
        <v>40326</v>
      </c>
      <c r="X3416" s="72">
        <v>2.5489999999999999</v>
      </c>
    </row>
    <row r="3417" spans="4:24">
      <c r="D3417" s="83" t="e">
        <f t="shared" si="53"/>
        <v>#DIV/0!</v>
      </c>
      <c r="E3417" s="72">
        <f>ROW()</f>
        <v>3417</v>
      </c>
      <c r="K3417" s="73">
        <v>39702</v>
      </c>
      <c r="L3417" s="72">
        <v>1.58</v>
      </c>
      <c r="M3417" s="73">
        <v>39696</v>
      </c>
      <c r="N3417" s="72">
        <v>2.0219999999999998</v>
      </c>
      <c r="O3417" s="73">
        <v>39701</v>
      </c>
      <c r="P3417" s="72">
        <v>2.1909999999999998</v>
      </c>
      <c r="S3417" s="73">
        <v>39709</v>
      </c>
      <c r="T3417" s="72">
        <v>2.375</v>
      </c>
      <c r="U3417" s="73">
        <v>40017</v>
      </c>
      <c r="V3417" s="72">
        <v>2.1019999999999999</v>
      </c>
      <c r="W3417" s="73">
        <v>40329</v>
      </c>
      <c r="X3417" s="72">
        <v>2.508</v>
      </c>
    </row>
    <row r="3418" spans="4:24">
      <c r="D3418" s="83" t="e">
        <f t="shared" si="53"/>
        <v>#DIV/0!</v>
      </c>
      <c r="E3418" s="72">
        <f>ROW()</f>
        <v>3418</v>
      </c>
      <c r="K3418" s="73">
        <v>39703</v>
      </c>
      <c r="L3418" s="72">
        <v>1.5699999999999998</v>
      </c>
      <c r="M3418" s="73">
        <v>39699</v>
      </c>
      <c r="N3418" s="72">
        <v>2.1219999999999999</v>
      </c>
      <c r="O3418" s="73">
        <v>39702</v>
      </c>
      <c r="P3418" s="72">
        <v>2.2029999999999998</v>
      </c>
      <c r="S3418" s="73">
        <v>39710</v>
      </c>
      <c r="T3418" s="72">
        <v>2.4779999999999998</v>
      </c>
      <c r="U3418" s="73">
        <v>40018</v>
      </c>
      <c r="V3418" s="72">
        <v>2.173</v>
      </c>
      <c r="W3418" s="73">
        <v>40330</v>
      </c>
      <c r="X3418" s="72">
        <v>2.4699999999999998</v>
      </c>
    </row>
    <row r="3419" spans="4:24">
      <c r="D3419" s="83" t="e">
        <f t="shared" si="53"/>
        <v>#DIV/0!</v>
      </c>
      <c r="E3419" s="72">
        <f>ROW()</f>
        <v>3419</v>
      </c>
      <c r="K3419" s="73">
        <v>39706</v>
      </c>
      <c r="L3419" s="72">
        <v>1.5699999999999998</v>
      </c>
      <c r="M3419" s="73">
        <v>39700</v>
      </c>
      <c r="N3419" s="72">
        <v>1.9990000000000001</v>
      </c>
      <c r="O3419" s="73">
        <v>39703</v>
      </c>
      <c r="P3419" s="72">
        <v>2.1709999999999998</v>
      </c>
      <c r="S3419" s="73">
        <v>39713</v>
      </c>
      <c r="T3419" s="72">
        <v>2.6630000000000003</v>
      </c>
      <c r="U3419" s="73">
        <v>40021</v>
      </c>
      <c r="V3419" s="72">
        <v>2.1589999999999998</v>
      </c>
      <c r="W3419" s="73">
        <v>40331</v>
      </c>
      <c r="X3419" s="72">
        <v>2.4369999999999998</v>
      </c>
    </row>
    <row r="3420" spans="4:24">
      <c r="D3420" s="83" t="e">
        <f t="shared" si="53"/>
        <v>#DIV/0!</v>
      </c>
      <c r="E3420" s="72">
        <f>ROW()</f>
        <v>3420</v>
      </c>
      <c r="K3420" s="73">
        <v>39707</v>
      </c>
      <c r="L3420" s="72">
        <v>1.3</v>
      </c>
      <c r="M3420" s="73">
        <v>39701</v>
      </c>
      <c r="N3420" s="72">
        <v>1.9180000000000001</v>
      </c>
      <c r="O3420" s="73">
        <v>39706</v>
      </c>
      <c r="P3420" s="72">
        <v>2.1709999999999998</v>
      </c>
      <c r="S3420" s="73">
        <v>39714</v>
      </c>
      <c r="T3420" s="72">
        <v>2.7869999999999999</v>
      </c>
      <c r="U3420" s="73">
        <v>40022</v>
      </c>
      <c r="V3420" s="72">
        <v>2.1539999999999999</v>
      </c>
      <c r="W3420" s="73">
        <v>40332</v>
      </c>
      <c r="X3420" s="72">
        <v>2.4710000000000001</v>
      </c>
    </row>
    <row r="3421" spans="4:24">
      <c r="D3421" s="83" t="e">
        <f t="shared" si="53"/>
        <v>#DIV/0!</v>
      </c>
      <c r="E3421" s="72">
        <f>ROW()</f>
        <v>3421</v>
      </c>
      <c r="K3421" s="73">
        <v>39708</v>
      </c>
      <c r="L3421" s="72">
        <v>1.5</v>
      </c>
      <c r="M3421" s="73">
        <v>39702</v>
      </c>
      <c r="N3421" s="72">
        <v>1.9340000000000002</v>
      </c>
      <c r="O3421" s="73">
        <v>39707</v>
      </c>
      <c r="P3421" s="72">
        <v>1.8340000000000001</v>
      </c>
      <c r="S3421" s="73">
        <v>39715</v>
      </c>
      <c r="T3421" s="72">
        <v>2.895</v>
      </c>
      <c r="U3421" s="73">
        <v>40023</v>
      </c>
      <c r="V3421" s="72">
        <v>2.1320000000000001</v>
      </c>
      <c r="W3421" s="73">
        <v>40333</v>
      </c>
      <c r="X3421" s="72">
        <v>2.484</v>
      </c>
    </row>
    <row r="3422" spans="4:24">
      <c r="D3422" s="83" t="e">
        <f t="shared" si="53"/>
        <v>#DIV/0!</v>
      </c>
      <c r="E3422" s="72">
        <f>ROW()</f>
        <v>3422</v>
      </c>
      <c r="K3422" s="73">
        <v>39709</v>
      </c>
      <c r="L3422" s="72">
        <v>1.5</v>
      </c>
      <c r="M3422" s="73">
        <v>39703</v>
      </c>
      <c r="N3422" s="72">
        <v>1.9119999999999999</v>
      </c>
      <c r="O3422" s="73">
        <v>39708</v>
      </c>
      <c r="P3422" s="72">
        <v>2.0209999999999999</v>
      </c>
      <c r="S3422" s="73">
        <v>39716</v>
      </c>
      <c r="T3422" s="72">
        <v>2.952</v>
      </c>
      <c r="U3422" s="73">
        <v>40024</v>
      </c>
      <c r="V3422" s="72">
        <v>2.145</v>
      </c>
      <c r="W3422" s="73">
        <v>40336</v>
      </c>
      <c r="X3422" s="72">
        <v>2.3460000000000001</v>
      </c>
    </row>
    <row r="3423" spans="4:24">
      <c r="D3423" s="83" t="e">
        <f t="shared" si="53"/>
        <v>#DIV/0!</v>
      </c>
      <c r="E3423" s="72">
        <f>ROW()</f>
        <v>3423</v>
      </c>
      <c r="K3423" s="73">
        <v>39710</v>
      </c>
      <c r="L3423" s="72">
        <v>1.35</v>
      </c>
      <c r="M3423" s="73">
        <v>39706</v>
      </c>
      <c r="N3423" s="72">
        <v>1.9119999999999999</v>
      </c>
      <c r="O3423" s="73">
        <v>39709</v>
      </c>
      <c r="P3423" s="72">
        <v>1.9929999999999999</v>
      </c>
      <c r="S3423" s="73">
        <v>39717</v>
      </c>
      <c r="T3423" s="72">
        <v>2.84</v>
      </c>
      <c r="U3423" s="73">
        <v>40025</v>
      </c>
      <c r="V3423" s="72">
        <v>2.109</v>
      </c>
      <c r="W3423" s="73">
        <v>40337</v>
      </c>
      <c r="X3423" s="72">
        <v>2.3029999999999999</v>
      </c>
    </row>
    <row r="3424" spans="4:24">
      <c r="D3424" s="83" t="e">
        <f t="shared" si="53"/>
        <v>#DIV/0!</v>
      </c>
      <c r="E3424" s="72">
        <f>ROW()</f>
        <v>3424</v>
      </c>
      <c r="K3424" s="73">
        <v>39713</v>
      </c>
      <c r="L3424" s="72">
        <v>1.34</v>
      </c>
      <c r="M3424" s="73">
        <v>39707</v>
      </c>
      <c r="N3424" s="72">
        <v>1.589</v>
      </c>
      <c r="O3424" s="73">
        <v>39710</v>
      </c>
      <c r="P3424" s="72">
        <v>2.0750000000000002</v>
      </c>
      <c r="S3424" s="73">
        <v>39720</v>
      </c>
      <c r="T3424" s="72">
        <v>2.8529999999999998</v>
      </c>
      <c r="U3424" s="73">
        <v>40028</v>
      </c>
      <c r="V3424" s="72">
        <v>2.032</v>
      </c>
      <c r="W3424" s="73">
        <v>40338</v>
      </c>
      <c r="X3424" s="72">
        <v>2.3159999999999998</v>
      </c>
    </row>
    <row r="3425" spans="4:24">
      <c r="D3425" s="83" t="e">
        <f t="shared" si="53"/>
        <v>#DIV/0!</v>
      </c>
      <c r="E3425" s="72">
        <f>ROW()</f>
        <v>3425</v>
      </c>
      <c r="K3425" s="73">
        <v>39714</v>
      </c>
      <c r="L3425" s="72">
        <v>1.26</v>
      </c>
      <c r="M3425" s="73">
        <v>39708</v>
      </c>
      <c r="N3425" s="72">
        <v>1.78</v>
      </c>
      <c r="O3425" s="73">
        <v>39713</v>
      </c>
      <c r="P3425" s="72">
        <v>2.2930000000000001</v>
      </c>
      <c r="S3425" s="73">
        <v>39721</v>
      </c>
      <c r="T3425" s="72">
        <v>2.5680000000000001</v>
      </c>
      <c r="U3425" s="73">
        <v>40029</v>
      </c>
      <c r="V3425" s="72">
        <v>2.1419999999999999</v>
      </c>
      <c r="W3425" s="73">
        <v>40339</v>
      </c>
      <c r="X3425" s="72">
        <v>2.3529999999999998</v>
      </c>
    </row>
    <row r="3426" spans="4:24">
      <c r="D3426" s="83" t="e">
        <f t="shared" si="53"/>
        <v>#DIV/0!</v>
      </c>
      <c r="E3426" s="72">
        <f>ROW()</f>
        <v>3426</v>
      </c>
      <c r="K3426" s="73">
        <v>39715</v>
      </c>
      <c r="L3426" s="72">
        <v>1.25</v>
      </c>
      <c r="M3426" s="73">
        <v>39709</v>
      </c>
      <c r="N3426" s="72">
        <v>1.742</v>
      </c>
      <c r="O3426" s="73">
        <v>39714</v>
      </c>
      <c r="P3426" s="72">
        <v>2.403</v>
      </c>
      <c r="S3426" s="73">
        <v>39722</v>
      </c>
      <c r="T3426" s="72">
        <v>2.5680000000000001</v>
      </c>
      <c r="U3426" s="73">
        <v>40030</v>
      </c>
      <c r="V3426" s="72">
        <v>2.181</v>
      </c>
      <c r="W3426" s="73">
        <v>40340</v>
      </c>
      <c r="X3426" s="72">
        <v>2.4449999999999998</v>
      </c>
    </row>
    <row r="3427" spans="4:24">
      <c r="D3427" s="83" t="e">
        <f t="shared" si="53"/>
        <v>#DIV/0!</v>
      </c>
      <c r="E3427" s="72">
        <f>ROW()</f>
        <v>3427</v>
      </c>
      <c r="K3427" s="73">
        <v>39716</v>
      </c>
      <c r="L3427" s="72">
        <v>1.04</v>
      </c>
      <c r="M3427" s="73">
        <v>39710</v>
      </c>
      <c r="N3427" s="72">
        <v>1.8050000000000002</v>
      </c>
      <c r="O3427" s="73">
        <v>39715</v>
      </c>
      <c r="P3427" s="72">
        <v>2.5540000000000003</v>
      </c>
      <c r="S3427" s="73">
        <v>39723</v>
      </c>
      <c r="T3427" s="72">
        <v>2.605</v>
      </c>
      <c r="U3427" s="73">
        <v>40031</v>
      </c>
      <c r="V3427" s="72">
        <v>2.294</v>
      </c>
      <c r="W3427" s="73">
        <v>40343</v>
      </c>
      <c r="X3427" s="72">
        <v>2.407</v>
      </c>
    </row>
    <row r="3428" spans="4:24">
      <c r="D3428" s="83" t="e">
        <f t="shared" si="53"/>
        <v>#DIV/0!</v>
      </c>
      <c r="E3428" s="72">
        <f>ROW()</f>
        <v>3428</v>
      </c>
      <c r="K3428" s="73">
        <v>39717</v>
      </c>
      <c r="L3428" s="72">
        <v>0.61</v>
      </c>
      <c r="M3428" s="73">
        <v>39713</v>
      </c>
      <c r="N3428" s="72">
        <v>2.0030000000000001</v>
      </c>
      <c r="O3428" s="73">
        <v>39716</v>
      </c>
      <c r="P3428" s="72">
        <v>2.6720000000000002</v>
      </c>
      <c r="S3428" s="73">
        <v>39724</v>
      </c>
      <c r="T3428" s="72">
        <v>2.5329999999999999</v>
      </c>
      <c r="U3428" s="73">
        <v>40032</v>
      </c>
      <c r="V3428" s="72">
        <v>2.3170000000000002</v>
      </c>
      <c r="W3428" s="73">
        <v>40344</v>
      </c>
      <c r="X3428" s="72">
        <v>2.4260000000000002</v>
      </c>
    </row>
    <row r="3429" spans="4:24">
      <c r="D3429" s="83" t="e">
        <f t="shared" si="53"/>
        <v>#DIV/0!</v>
      </c>
      <c r="E3429" s="72">
        <f>ROW()</f>
        <v>3429</v>
      </c>
      <c r="K3429" s="73">
        <v>39720</v>
      </c>
      <c r="L3429" s="72">
        <v>0.64</v>
      </c>
      <c r="M3429" s="73">
        <v>39714</v>
      </c>
      <c r="N3429" s="72">
        <v>2.04</v>
      </c>
      <c r="O3429" s="73">
        <v>39717</v>
      </c>
      <c r="P3429" s="72">
        <v>2.5209999999999999</v>
      </c>
      <c r="S3429" s="73">
        <v>39727</v>
      </c>
      <c r="T3429" s="72">
        <v>2.3970000000000002</v>
      </c>
      <c r="U3429" s="73">
        <v>40035</v>
      </c>
      <c r="V3429" s="72">
        <v>2.4420000000000002</v>
      </c>
      <c r="W3429" s="73">
        <v>40345</v>
      </c>
      <c r="X3429" s="72">
        <v>2.4260000000000002</v>
      </c>
    </row>
    <row r="3430" spans="4:24">
      <c r="D3430" s="83" t="e">
        <f t="shared" si="53"/>
        <v>#DIV/0!</v>
      </c>
      <c r="E3430" s="72">
        <f>ROW()</f>
        <v>3430</v>
      </c>
      <c r="K3430" s="73">
        <v>39721</v>
      </c>
      <c r="L3430" s="72">
        <v>0.48</v>
      </c>
      <c r="M3430" s="73">
        <v>39715</v>
      </c>
      <c r="N3430" s="72">
        <v>2.121</v>
      </c>
      <c r="O3430" s="73">
        <v>39720</v>
      </c>
      <c r="P3430" s="72">
        <v>2.472</v>
      </c>
      <c r="S3430" s="73">
        <v>39728</v>
      </c>
      <c r="T3430" s="72">
        <v>2.3970000000000002</v>
      </c>
      <c r="U3430" s="73">
        <v>40036</v>
      </c>
      <c r="V3430" s="72">
        <v>2.3810000000000002</v>
      </c>
      <c r="W3430" s="73">
        <v>40346</v>
      </c>
      <c r="X3430" s="72">
        <v>2.4350000000000001</v>
      </c>
    </row>
    <row r="3431" spans="4:24">
      <c r="D3431" s="83" t="e">
        <f t="shared" si="53"/>
        <v>#DIV/0!</v>
      </c>
      <c r="E3431" s="72">
        <f>ROW()</f>
        <v>3431</v>
      </c>
      <c r="K3431" s="73">
        <v>39722</v>
      </c>
      <c r="L3431" s="72">
        <v>0.48</v>
      </c>
      <c r="M3431" s="73">
        <v>39716</v>
      </c>
      <c r="N3431" s="72">
        <v>2.0390000000000001</v>
      </c>
      <c r="O3431" s="73">
        <v>39721</v>
      </c>
      <c r="P3431" s="72">
        <v>1.994</v>
      </c>
      <c r="S3431" s="73">
        <v>39729</v>
      </c>
      <c r="T3431" s="72">
        <v>2.282</v>
      </c>
      <c r="U3431" s="73">
        <v>40037</v>
      </c>
      <c r="V3431" s="72">
        <v>2.3279999999999998</v>
      </c>
      <c r="W3431" s="73">
        <v>40347</v>
      </c>
      <c r="X3431" s="72">
        <v>2.4409999999999998</v>
      </c>
    </row>
    <row r="3432" spans="4:24">
      <c r="D3432" s="83" t="e">
        <f t="shared" si="53"/>
        <v>#DIV/0!</v>
      </c>
      <c r="E3432" s="72">
        <f>ROW()</f>
        <v>3432</v>
      </c>
      <c r="K3432" s="73">
        <v>39723</v>
      </c>
      <c r="L3432" s="72">
        <v>0.5</v>
      </c>
      <c r="M3432" s="73">
        <v>39717</v>
      </c>
      <c r="N3432" s="72">
        <v>1.87</v>
      </c>
      <c r="O3432" s="73">
        <v>39722</v>
      </c>
      <c r="P3432" s="72">
        <v>1.994</v>
      </c>
      <c r="S3432" s="73">
        <v>39730</v>
      </c>
      <c r="T3432" s="72">
        <v>2.2690000000000001</v>
      </c>
      <c r="U3432" s="73">
        <v>40038</v>
      </c>
      <c r="V3432" s="72">
        <v>2.3370000000000002</v>
      </c>
      <c r="W3432" s="73">
        <v>40350</v>
      </c>
      <c r="X3432" s="72">
        <v>2.5329999999999999</v>
      </c>
    </row>
    <row r="3433" spans="4:24">
      <c r="D3433" s="83" t="e">
        <f t="shared" si="53"/>
        <v>#DIV/0!</v>
      </c>
      <c r="E3433" s="72">
        <f>ROW()</f>
        <v>3433</v>
      </c>
      <c r="K3433" s="73">
        <v>39724</v>
      </c>
      <c r="L3433" s="72">
        <v>0.8</v>
      </c>
      <c r="M3433" s="73">
        <v>39720</v>
      </c>
      <c r="N3433" s="72">
        <v>1.802</v>
      </c>
      <c r="O3433" s="73">
        <v>39723</v>
      </c>
      <c r="P3433" s="72">
        <v>2.0550000000000002</v>
      </c>
      <c r="S3433" s="73">
        <v>39731</v>
      </c>
      <c r="T3433" s="72">
        <v>2.2480000000000002</v>
      </c>
      <c r="U3433" s="73">
        <v>40039</v>
      </c>
      <c r="V3433" s="72">
        <v>2.2370000000000001</v>
      </c>
      <c r="W3433" s="73">
        <v>40351</v>
      </c>
      <c r="X3433" s="72">
        <v>2.5099999999999998</v>
      </c>
    </row>
    <row r="3434" spans="4:24">
      <c r="D3434" s="83" t="e">
        <f t="shared" si="53"/>
        <v>#DIV/0!</v>
      </c>
      <c r="E3434" s="72">
        <f>ROW()</f>
        <v>3434</v>
      </c>
      <c r="K3434" s="73">
        <v>39727</v>
      </c>
      <c r="L3434" s="72">
        <v>0.62</v>
      </c>
      <c r="M3434" s="73">
        <v>39721</v>
      </c>
      <c r="N3434" s="72">
        <v>1.389</v>
      </c>
      <c r="O3434" s="73">
        <v>39724</v>
      </c>
      <c r="P3434" s="72">
        <v>2.0259999999999998</v>
      </c>
      <c r="S3434" s="73">
        <v>39734</v>
      </c>
      <c r="T3434" s="72">
        <v>2.2730000000000001</v>
      </c>
      <c r="U3434" s="73">
        <v>40042</v>
      </c>
      <c r="V3434" s="72">
        <v>2.2029999999999998</v>
      </c>
      <c r="W3434" s="73">
        <v>40352</v>
      </c>
      <c r="X3434" s="72">
        <v>2.4870000000000001</v>
      </c>
    </row>
    <row r="3435" spans="4:24">
      <c r="D3435" s="83" t="e">
        <f t="shared" si="53"/>
        <v>#DIV/0!</v>
      </c>
      <c r="E3435" s="72">
        <f>ROW()</f>
        <v>3435</v>
      </c>
      <c r="K3435" s="73">
        <v>39728</v>
      </c>
      <c r="L3435" s="72">
        <v>0.62</v>
      </c>
      <c r="M3435" s="73">
        <v>39722</v>
      </c>
      <c r="N3435" s="72">
        <v>1.389</v>
      </c>
      <c r="O3435" s="73">
        <v>39727</v>
      </c>
      <c r="P3435" s="72">
        <v>1.9079999999999999</v>
      </c>
      <c r="S3435" s="73">
        <v>39735</v>
      </c>
      <c r="T3435" s="72">
        <v>2.3479999999999999</v>
      </c>
      <c r="U3435" s="73">
        <v>40043</v>
      </c>
      <c r="V3435" s="72">
        <v>2.1909999999999998</v>
      </c>
      <c r="W3435" s="73">
        <v>40353</v>
      </c>
      <c r="X3435" s="72">
        <v>2.4550000000000001</v>
      </c>
    </row>
    <row r="3436" spans="4:24">
      <c r="D3436" s="83" t="e">
        <f t="shared" si="53"/>
        <v>#DIV/0!</v>
      </c>
      <c r="E3436" s="72">
        <f>ROW()</f>
        <v>3436</v>
      </c>
      <c r="K3436" s="73">
        <v>39729</v>
      </c>
      <c r="L3436" s="72">
        <v>0.44</v>
      </c>
      <c r="M3436" s="73">
        <v>39723</v>
      </c>
      <c r="N3436" s="72">
        <v>1.484</v>
      </c>
      <c r="O3436" s="73">
        <v>39728</v>
      </c>
      <c r="P3436" s="72">
        <v>1.9079999999999999</v>
      </c>
      <c r="S3436" s="73">
        <v>39736</v>
      </c>
      <c r="T3436" s="72">
        <v>2.3810000000000002</v>
      </c>
      <c r="U3436" s="73">
        <v>40044</v>
      </c>
      <c r="V3436" s="72">
        <v>2.2130000000000001</v>
      </c>
      <c r="W3436" s="73">
        <v>40354</v>
      </c>
      <c r="X3436" s="72">
        <v>2.4569999999999999</v>
      </c>
    </row>
    <row r="3437" spans="4:24">
      <c r="D3437" s="83" t="e">
        <f t="shared" si="53"/>
        <v>#DIV/0!</v>
      </c>
      <c r="E3437" s="72">
        <f>ROW()</f>
        <v>3437</v>
      </c>
      <c r="K3437" s="73">
        <v>39730</v>
      </c>
      <c r="L3437" s="72">
        <v>0.6</v>
      </c>
      <c r="M3437" s="73">
        <v>39724</v>
      </c>
      <c r="N3437" s="72">
        <v>1.4990000000000001</v>
      </c>
      <c r="O3437" s="73">
        <v>39729</v>
      </c>
      <c r="P3437" s="72">
        <v>1.7</v>
      </c>
      <c r="S3437" s="73">
        <v>39737</v>
      </c>
      <c r="T3437" s="72">
        <v>2.3890000000000002</v>
      </c>
      <c r="U3437" s="73">
        <v>40045</v>
      </c>
      <c r="V3437" s="72">
        <v>2.1629999999999998</v>
      </c>
      <c r="W3437" s="73">
        <v>40357</v>
      </c>
      <c r="X3437" s="72">
        <v>2.4390000000000001</v>
      </c>
    </row>
    <row r="3438" spans="4:24">
      <c r="D3438" s="83" t="e">
        <f t="shared" si="53"/>
        <v>#DIV/0!</v>
      </c>
      <c r="E3438" s="72">
        <f>ROW()</f>
        <v>3438</v>
      </c>
      <c r="K3438" s="73">
        <v>39731</v>
      </c>
      <c r="L3438" s="72">
        <v>0.74</v>
      </c>
      <c r="M3438" s="73">
        <v>39727</v>
      </c>
      <c r="N3438" s="72">
        <v>1.359</v>
      </c>
      <c r="O3438" s="73">
        <v>39730</v>
      </c>
      <c r="P3438" s="72">
        <v>1.708</v>
      </c>
      <c r="S3438" s="73">
        <v>39738</v>
      </c>
      <c r="T3438" s="72">
        <v>2.3890000000000002</v>
      </c>
      <c r="U3438" s="73">
        <v>40046</v>
      </c>
      <c r="V3438" s="72">
        <v>2.1579999999999999</v>
      </c>
      <c r="W3438" s="73">
        <v>40358</v>
      </c>
      <c r="X3438" s="72">
        <v>2.371</v>
      </c>
    </row>
    <row r="3439" spans="4:24">
      <c r="D3439" s="83" t="e">
        <f t="shared" si="53"/>
        <v>#DIV/0!</v>
      </c>
      <c r="E3439" s="72">
        <f>ROW()</f>
        <v>3439</v>
      </c>
      <c r="K3439" s="73">
        <v>39734</v>
      </c>
      <c r="L3439" s="72">
        <v>0.81</v>
      </c>
      <c r="M3439" s="73">
        <v>39728</v>
      </c>
      <c r="N3439" s="72">
        <v>1.359</v>
      </c>
      <c r="O3439" s="73">
        <v>39731</v>
      </c>
      <c r="P3439" s="72">
        <v>1.669</v>
      </c>
      <c r="S3439" s="73">
        <v>39741</v>
      </c>
      <c r="T3439" s="72">
        <v>2.3559999999999999</v>
      </c>
      <c r="U3439" s="73">
        <v>40049</v>
      </c>
      <c r="V3439" s="72">
        <v>2.2589999999999999</v>
      </c>
      <c r="W3439" s="73">
        <v>40359</v>
      </c>
      <c r="X3439" s="72">
        <v>2.286</v>
      </c>
    </row>
    <row r="3440" spans="4:24">
      <c r="D3440" s="83" t="e">
        <f t="shared" si="53"/>
        <v>#DIV/0!</v>
      </c>
      <c r="E3440" s="72">
        <f>ROW()</f>
        <v>3440</v>
      </c>
      <c r="K3440" s="73">
        <v>39735</v>
      </c>
      <c r="L3440" s="72">
        <v>0.85</v>
      </c>
      <c r="M3440" s="73">
        <v>39729</v>
      </c>
      <c r="N3440" s="72">
        <v>1.1439999999999999</v>
      </c>
      <c r="O3440" s="73">
        <v>39734</v>
      </c>
      <c r="P3440" s="72">
        <v>1.6970000000000001</v>
      </c>
      <c r="S3440" s="73">
        <v>39742</v>
      </c>
      <c r="T3440" s="72">
        <v>2.306</v>
      </c>
      <c r="U3440" s="73">
        <v>40050</v>
      </c>
      <c r="V3440" s="72">
        <v>2.1960000000000002</v>
      </c>
      <c r="W3440" s="73">
        <v>40360</v>
      </c>
      <c r="X3440" s="72">
        <v>2.286</v>
      </c>
    </row>
    <row r="3441" spans="4:24">
      <c r="D3441" s="83" t="e">
        <f t="shared" si="53"/>
        <v>#DIV/0!</v>
      </c>
      <c r="E3441" s="72">
        <f>ROW()</f>
        <v>3441</v>
      </c>
      <c r="K3441" s="73">
        <v>39736</v>
      </c>
      <c r="L3441" s="72">
        <v>0.92</v>
      </c>
      <c r="M3441" s="73">
        <v>39730</v>
      </c>
      <c r="N3441" s="72">
        <v>1.175</v>
      </c>
      <c r="O3441" s="73">
        <v>39735</v>
      </c>
      <c r="P3441" s="72">
        <v>1.7669999999999999</v>
      </c>
      <c r="S3441" s="73">
        <v>39743</v>
      </c>
      <c r="T3441" s="72">
        <v>2.129</v>
      </c>
      <c r="U3441" s="73">
        <v>40051</v>
      </c>
      <c r="V3441" s="72">
        <v>2.1520000000000001</v>
      </c>
      <c r="W3441" s="73">
        <v>40361</v>
      </c>
      <c r="X3441" s="72">
        <v>2.2909999999999999</v>
      </c>
    </row>
    <row r="3442" spans="4:24">
      <c r="D3442" s="83" t="e">
        <f t="shared" si="53"/>
        <v>#DIV/0!</v>
      </c>
      <c r="E3442" s="72">
        <f>ROW()</f>
        <v>3442</v>
      </c>
      <c r="K3442" s="73">
        <v>39737</v>
      </c>
      <c r="L3442" s="72">
        <v>1.1000000000000001</v>
      </c>
      <c r="M3442" s="73">
        <v>39731</v>
      </c>
      <c r="N3442" s="72">
        <v>1.2010000000000001</v>
      </c>
      <c r="O3442" s="73">
        <v>39736</v>
      </c>
      <c r="P3442" s="72">
        <v>1.819</v>
      </c>
      <c r="S3442" s="73">
        <v>39744</v>
      </c>
      <c r="T3442" s="72">
        <v>2.0649999999999999</v>
      </c>
      <c r="U3442" s="73">
        <v>40052</v>
      </c>
      <c r="V3442" s="72">
        <v>2.1589999999999998</v>
      </c>
      <c r="W3442" s="73">
        <v>40364</v>
      </c>
      <c r="X3442" s="72">
        <v>2.3490000000000002</v>
      </c>
    </row>
    <row r="3443" spans="4:24">
      <c r="D3443" s="83" t="e">
        <f t="shared" si="53"/>
        <v>#DIV/0!</v>
      </c>
      <c r="E3443" s="72">
        <f>ROW()</f>
        <v>3443</v>
      </c>
      <c r="K3443" s="73">
        <v>39738</v>
      </c>
      <c r="L3443" s="72">
        <v>1.1100000000000001</v>
      </c>
      <c r="M3443" s="73">
        <v>39734</v>
      </c>
      <c r="N3443" s="72">
        <v>1.234</v>
      </c>
      <c r="O3443" s="73">
        <v>39737</v>
      </c>
      <c r="P3443" s="72">
        <v>1.907</v>
      </c>
      <c r="S3443" s="73">
        <v>39745</v>
      </c>
      <c r="T3443" s="72">
        <v>2.06</v>
      </c>
      <c r="U3443" s="73">
        <v>40053</v>
      </c>
      <c r="V3443" s="72">
        <v>2.1869999999999998</v>
      </c>
      <c r="W3443" s="73">
        <v>40365</v>
      </c>
      <c r="X3443" s="72">
        <v>2.33</v>
      </c>
    </row>
    <row r="3444" spans="4:24">
      <c r="D3444" s="83" t="e">
        <f t="shared" si="53"/>
        <v>#DIV/0!</v>
      </c>
      <c r="E3444" s="72">
        <f>ROW()</f>
        <v>3444</v>
      </c>
      <c r="K3444" s="73">
        <v>39741</v>
      </c>
      <c r="L3444" s="72">
        <v>1.1000000000000001</v>
      </c>
      <c r="M3444" s="73">
        <v>39735</v>
      </c>
      <c r="N3444" s="72">
        <v>1.3089999999999999</v>
      </c>
      <c r="O3444" s="73">
        <v>39738</v>
      </c>
      <c r="P3444" s="72">
        <v>1.9220000000000002</v>
      </c>
      <c r="S3444" s="73">
        <v>39748</v>
      </c>
      <c r="T3444" s="72">
        <v>2.113</v>
      </c>
      <c r="U3444" s="73">
        <v>40056</v>
      </c>
      <c r="V3444" s="72">
        <v>2.1549999999999998</v>
      </c>
      <c r="W3444" s="73">
        <v>40366</v>
      </c>
      <c r="X3444" s="72">
        <v>2.3180000000000001</v>
      </c>
    </row>
    <row r="3445" spans="4:24">
      <c r="D3445" s="83" t="e">
        <f t="shared" si="53"/>
        <v>#DIV/0!</v>
      </c>
      <c r="E3445" s="72">
        <f>ROW()</f>
        <v>3445</v>
      </c>
      <c r="K3445" s="73">
        <v>39742</v>
      </c>
      <c r="L3445" s="72">
        <v>1.1000000000000001</v>
      </c>
      <c r="M3445" s="73">
        <v>39736</v>
      </c>
      <c r="N3445" s="72">
        <v>1.4179999999999999</v>
      </c>
      <c r="O3445" s="73">
        <v>39741</v>
      </c>
      <c r="P3445" s="72">
        <v>1.8959999999999999</v>
      </c>
      <c r="S3445" s="73">
        <v>39749</v>
      </c>
      <c r="T3445" s="72">
        <v>2.1539999999999999</v>
      </c>
      <c r="U3445" s="73">
        <v>40057</v>
      </c>
      <c r="V3445" s="72">
        <v>2.097</v>
      </c>
      <c r="W3445" s="73">
        <v>40367</v>
      </c>
      <c r="X3445" s="72">
        <v>2.3359999999999999</v>
      </c>
    </row>
    <row r="3446" spans="4:24">
      <c r="D3446" s="83" t="e">
        <f t="shared" si="53"/>
        <v>#DIV/0!</v>
      </c>
      <c r="E3446" s="72">
        <f>ROW()</f>
        <v>3446</v>
      </c>
      <c r="K3446" s="73">
        <v>39743</v>
      </c>
      <c r="L3446" s="72">
        <v>0.91</v>
      </c>
      <c r="M3446" s="73">
        <v>39737</v>
      </c>
      <c r="N3446" s="72">
        <v>1.5049999999999999</v>
      </c>
      <c r="O3446" s="73">
        <v>39742</v>
      </c>
      <c r="P3446" s="72">
        <v>1.8559999999999999</v>
      </c>
      <c r="S3446" s="73">
        <v>39750</v>
      </c>
      <c r="T3446" s="72">
        <v>2.0910000000000002</v>
      </c>
      <c r="U3446" s="73">
        <v>40058</v>
      </c>
      <c r="V3446" s="72">
        <v>2.0880000000000001</v>
      </c>
      <c r="W3446" s="73">
        <v>40368</v>
      </c>
      <c r="X3446" s="72">
        <v>2.399</v>
      </c>
    </row>
    <row r="3447" spans="4:24">
      <c r="D3447" s="83" t="e">
        <f t="shared" si="53"/>
        <v>#DIV/0!</v>
      </c>
      <c r="E3447" s="72">
        <f>ROW()</f>
        <v>3447</v>
      </c>
      <c r="K3447" s="73">
        <v>39744</v>
      </c>
      <c r="L3447" s="72">
        <v>0.86</v>
      </c>
      <c r="M3447" s="73">
        <v>39738</v>
      </c>
      <c r="N3447" s="72">
        <v>1.5369999999999999</v>
      </c>
      <c r="O3447" s="73">
        <v>39743</v>
      </c>
      <c r="P3447" s="72">
        <v>1.6</v>
      </c>
      <c r="S3447" s="73">
        <v>39751</v>
      </c>
      <c r="T3447" s="72">
        <v>2.0009999999999999</v>
      </c>
      <c r="U3447" s="73">
        <v>40059</v>
      </c>
      <c r="V3447" s="72">
        <v>2.0529999999999999</v>
      </c>
      <c r="W3447" s="73">
        <v>40371</v>
      </c>
      <c r="X3447" s="72">
        <v>2.4039999999999999</v>
      </c>
    </row>
    <row r="3448" spans="4:24">
      <c r="D3448" s="83" t="e">
        <f t="shared" si="53"/>
        <v>#DIV/0!</v>
      </c>
      <c r="E3448" s="72">
        <f>ROW()</f>
        <v>3448</v>
      </c>
      <c r="K3448" s="73">
        <v>39745</v>
      </c>
      <c r="L3448" s="72">
        <v>0.76</v>
      </c>
      <c r="M3448" s="73">
        <v>39741</v>
      </c>
      <c r="N3448" s="72">
        <v>1.5049999999999999</v>
      </c>
      <c r="O3448" s="73">
        <v>39744</v>
      </c>
      <c r="P3448" s="72">
        <v>1.5089999999999999</v>
      </c>
      <c r="S3448" s="73">
        <v>39752</v>
      </c>
      <c r="T3448" s="72">
        <v>2.0070000000000001</v>
      </c>
      <c r="U3448" s="73">
        <v>40060</v>
      </c>
      <c r="V3448" s="72">
        <v>2.0619999999999998</v>
      </c>
      <c r="W3448" s="73">
        <v>40372</v>
      </c>
      <c r="X3448" s="72">
        <v>2.4020000000000001</v>
      </c>
    </row>
    <row r="3449" spans="4:24">
      <c r="D3449" s="83" t="e">
        <f t="shared" si="53"/>
        <v>#DIV/0!</v>
      </c>
      <c r="E3449" s="72">
        <f>ROW()</f>
        <v>3449</v>
      </c>
      <c r="K3449" s="73">
        <v>39748</v>
      </c>
      <c r="L3449" s="72">
        <v>0.76</v>
      </c>
      <c r="M3449" s="73">
        <v>39742</v>
      </c>
      <c r="N3449" s="72">
        <v>1.5150000000000001</v>
      </c>
      <c r="O3449" s="73">
        <v>39745</v>
      </c>
      <c r="P3449" s="72">
        <v>1.4419999999999999</v>
      </c>
      <c r="S3449" s="73">
        <v>39755</v>
      </c>
      <c r="T3449" s="72">
        <v>2.008</v>
      </c>
      <c r="U3449" s="73">
        <v>40063</v>
      </c>
      <c r="V3449" s="72">
        <v>2.0950000000000002</v>
      </c>
      <c r="W3449" s="73">
        <v>40373</v>
      </c>
      <c r="X3449" s="72">
        <v>2.395</v>
      </c>
    </row>
    <row r="3450" spans="4:24">
      <c r="D3450" s="83" t="e">
        <f t="shared" si="53"/>
        <v>#DIV/0!</v>
      </c>
      <c r="E3450" s="72">
        <f>ROW()</f>
        <v>3450</v>
      </c>
      <c r="K3450" s="73">
        <v>39749</v>
      </c>
      <c r="L3450" s="72">
        <v>0.73</v>
      </c>
      <c r="M3450" s="73">
        <v>39743</v>
      </c>
      <c r="N3450" s="72">
        <v>1.258</v>
      </c>
      <c r="O3450" s="73">
        <v>39748</v>
      </c>
      <c r="P3450" s="72">
        <v>1.4790000000000001</v>
      </c>
      <c r="S3450" s="73">
        <v>39756</v>
      </c>
      <c r="T3450" s="72">
        <v>1.956</v>
      </c>
      <c r="U3450" s="73">
        <v>40064</v>
      </c>
      <c r="V3450" s="72">
        <v>2.1</v>
      </c>
      <c r="W3450" s="73">
        <v>40374</v>
      </c>
      <c r="X3450" s="72">
        <v>2.3460000000000001</v>
      </c>
    </row>
    <row r="3451" spans="4:24">
      <c r="D3451" s="83" t="e">
        <f t="shared" si="53"/>
        <v>#DIV/0!</v>
      </c>
      <c r="E3451" s="72">
        <f>ROW()</f>
        <v>3451</v>
      </c>
      <c r="K3451" s="73">
        <v>39750</v>
      </c>
      <c r="L3451" s="72">
        <v>0.65</v>
      </c>
      <c r="M3451" s="73">
        <v>39744</v>
      </c>
      <c r="N3451" s="72">
        <v>1.145</v>
      </c>
      <c r="O3451" s="73">
        <v>39749</v>
      </c>
      <c r="P3451" s="72">
        <v>1.446</v>
      </c>
      <c r="S3451" s="73">
        <v>39757</v>
      </c>
      <c r="T3451" s="72">
        <v>1.8109999999999999</v>
      </c>
      <c r="U3451" s="73">
        <v>40065</v>
      </c>
      <c r="V3451" s="72">
        <v>2.0960000000000001</v>
      </c>
      <c r="W3451" s="73">
        <v>40375</v>
      </c>
      <c r="X3451" s="72">
        <v>2.3090000000000002</v>
      </c>
    </row>
    <row r="3452" spans="4:24">
      <c r="D3452" s="83" t="e">
        <f t="shared" si="53"/>
        <v>#DIV/0!</v>
      </c>
      <c r="E3452" s="72">
        <f>ROW()</f>
        <v>3452</v>
      </c>
      <c r="K3452" s="73">
        <v>39751</v>
      </c>
      <c r="L3452" s="72">
        <v>0.55000000000000004</v>
      </c>
      <c r="M3452" s="73">
        <v>39745</v>
      </c>
      <c r="N3452" s="72">
        <v>1.093</v>
      </c>
      <c r="O3452" s="73">
        <v>39750</v>
      </c>
      <c r="P3452" s="72">
        <v>1.3580000000000001</v>
      </c>
      <c r="S3452" s="73">
        <v>39758</v>
      </c>
      <c r="T3452" s="72">
        <v>1.7909999999999999</v>
      </c>
      <c r="U3452" s="73">
        <v>40066</v>
      </c>
      <c r="V3452" s="72">
        <v>2.0840000000000001</v>
      </c>
      <c r="W3452" s="73">
        <v>40378</v>
      </c>
      <c r="X3452" s="72">
        <v>2.2589999999999999</v>
      </c>
    </row>
    <row r="3453" spans="4:24">
      <c r="D3453" s="83" t="e">
        <f t="shared" si="53"/>
        <v>#DIV/0!</v>
      </c>
      <c r="E3453" s="72">
        <f>ROW()</f>
        <v>3453</v>
      </c>
      <c r="K3453" s="73">
        <v>39752</v>
      </c>
      <c r="L3453" s="72">
        <v>0.59</v>
      </c>
      <c r="M3453" s="73">
        <v>39748</v>
      </c>
      <c r="N3453" s="72">
        <v>1.115</v>
      </c>
      <c r="O3453" s="73">
        <v>39751</v>
      </c>
      <c r="P3453" s="72">
        <v>1.2469999999999999</v>
      </c>
      <c r="S3453" s="73">
        <v>39759</v>
      </c>
      <c r="T3453" s="72">
        <v>1.7930000000000001</v>
      </c>
      <c r="U3453" s="73">
        <v>40067</v>
      </c>
      <c r="V3453" s="72">
        <v>2.08</v>
      </c>
      <c r="W3453" s="73">
        <v>40379</v>
      </c>
      <c r="X3453" s="72">
        <v>2.2800000000000002</v>
      </c>
    </row>
    <row r="3454" spans="4:24">
      <c r="D3454" s="83" t="e">
        <f t="shared" si="53"/>
        <v>#DIV/0!</v>
      </c>
      <c r="E3454" s="72">
        <f>ROW()</f>
        <v>3454</v>
      </c>
      <c r="K3454" s="73">
        <v>39755</v>
      </c>
      <c r="L3454" s="72">
        <v>0.61</v>
      </c>
      <c r="M3454" s="73">
        <v>39749</v>
      </c>
      <c r="N3454" s="72">
        <v>1.08</v>
      </c>
      <c r="O3454" s="73">
        <v>39752</v>
      </c>
      <c r="P3454" s="72">
        <v>1.2210000000000001</v>
      </c>
      <c r="S3454" s="73">
        <v>39762</v>
      </c>
      <c r="T3454" s="72">
        <v>1.798</v>
      </c>
      <c r="U3454" s="73">
        <v>40070</v>
      </c>
      <c r="V3454" s="72">
        <v>2.0670000000000002</v>
      </c>
      <c r="W3454" s="73">
        <v>40380</v>
      </c>
      <c r="X3454" s="72">
        <v>2.278</v>
      </c>
    </row>
    <row r="3455" spans="4:24">
      <c r="D3455" s="83" t="e">
        <f t="shared" si="53"/>
        <v>#DIV/0!</v>
      </c>
      <c r="E3455" s="72">
        <f>ROW()</f>
        <v>3455</v>
      </c>
      <c r="K3455" s="73">
        <v>39756</v>
      </c>
      <c r="L3455" s="72">
        <v>0.55000000000000004</v>
      </c>
      <c r="M3455" s="73">
        <v>39750</v>
      </c>
      <c r="N3455" s="72">
        <v>0.98899999999999999</v>
      </c>
      <c r="O3455" s="73">
        <v>39755</v>
      </c>
      <c r="P3455" s="72">
        <v>1.21</v>
      </c>
      <c r="S3455" s="73">
        <v>39763</v>
      </c>
      <c r="T3455" s="72">
        <v>1.7229999999999999</v>
      </c>
      <c r="U3455" s="73">
        <v>40071</v>
      </c>
      <c r="V3455" s="72">
        <v>2.073</v>
      </c>
      <c r="W3455" s="73">
        <v>40381</v>
      </c>
      <c r="X3455" s="72">
        <v>2.2200000000000002</v>
      </c>
    </row>
    <row r="3456" spans="4:24">
      <c r="D3456" s="83" t="e">
        <f t="shared" si="53"/>
        <v>#DIV/0!</v>
      </c>
      <c r="E3456" s="72">
        <f>ROW()</f>
        <v>3456</v>
      </c>
      <c r="K3456" s="73">
        <v>39757</v>
      </c>
      <c r="L3456" s="72">
        <v>0.43</v>
      </c>
      <c r="M3456" s="73">
        <v>39751</v>
      </c>
      <c r="N3456" s="72">
        <v>0.84799999999999998</v>
      </c>
      <c r="O3456" s="73">
        <v>39756</v>
      </c>
      <c r="P3456" s="72">
        <v>1.1360000000000001</v>
      </c>
      <c r="S3456" s="73">
        <v>39764</v>
      </c>
      <c r="T3456" s="72">
        <v>1.6739999999999999</v>
      </c>
      <c r="U3456" s="73">
        <v>40072</v>
      </c>
      <c r="V3456" s="72">
        <v>2.1310000000000002</v>
      </c>
      <c r="W3456" s="73">
        <v>40382</v>
      </c>
      <c r="X3456" s="72">
        <v>2.2269999999999999</v>
      </c>
    </row>
    <row r="3457" spans="4:24">
      <c r="D3457" s="83" t="e">
        <f t="shared" si="53"/>
        <v>#DIV/0!</v>
      </c>
      <c r="E3457" s="72">
        <f>ROW()</f>
        <v>3457</v>
      </c>
      <c r="K3457" s="73">
        <v>39758</v>
      </c>
      <c r="L3457" s="72">
        <v>0.5</v>
      </c>
      <c r="M3457" s="73">
        <v>39752</v>
      </c>
      <c r="N3457" s="72">
        <v>0.84599999999999997</v>
      </c>
      <c r="O3457" s="73">
        <v>39757</v>
      </c>
      <c r="P3457" s="72">
        <v>0.997</v>
      </c>
      <c r="S3457" s="73">
        <v>39765</v>
      </c>
      <c r="T3457" s="72">
        <v>1.651</v>
      </c>
      <c r="U3457" s="73">
        <v>40073</v>
      </c>
      <c r="V3457" s="72">
        <v>2.15</v>
      </c>
      <c r="W3457" s="73">
        <v>40385</v>
      </c>
      <c r="X3457" s="72">
        <v>2.2709999999999999</v>
      </c>
    </row>
    <row r="3458" spans="4:24">
      <c r="D3458" s="83" t="e">
        <f t="shared" si="53"/>
        <v>#DIV/0!</v>
      </c>
      <c r="E3458" s="72">
        <f>ROW()</f>
        <v>3458</v>
      </c>
      <c r="K3458" s="73">
        <v>39759</v>
      </c>
      <c r="L3458" s="72">
        <v>0.48</v>
      </c>
      <c r="M3458" s="73">
        <v>39755</v>
      </c>
      <c r="N3458" s="72">
        <v>0.85</v>
      </c>
      <c r="O3458" s="73">
        <v>39758</v>
      </c>
      <c r="P3458" s="72">
        <v>1.0660000000000001</v>
      </c>
      <c r="S3458" s="73">
        <v>39766</v>
      </c>
      <c r="T3458" s="72">
        <v>1.7690000000000001</v>
      </c>
      <c r="U3458" s="73">
        <v>40074</v>
      </c>
      <c r="V3458" s="72">
        <v>2.1379999999999999</v>
      </c>
      <c r="W3458" s="73">
        <v>40386</v>
      </c>
      <c r="X3458" s="72">
        <v>2.2730000000000001</v>
      </c>
    </row>
    <row r="3459" spans="4:24">
      <c r="D3459" s="83" t="e">
        <f t="shared" si="53"/>
        <v>#DIV/0!</v>
      </c>
      <c r="E3459" s="72">
        <f>ROW()</f>
        <v>3459</v>
      </c>
      <c r="K3459" s="73">
        <v>39762</v>
      </c>
      <c r="L3459" s="72">
        <v>0.36</v>
      </c>
      <c r="M3459" s="73">
        <v>39756</v>
      </c>
      <c r="N3459" s="72">
        <v>0.74199999999999999</v>
      </c>
      <c r="O3459" s="73">
        <v>39759</v>
      </c>
      <c r="P3459" s="72">
        <v>1.1379999999999999</v>
      </c>
      <c r="S3459" s="73">
        <v>39769</v>
      </c>
      <c r="T3459" s="72">
        <v>1.4650000000000001</v>
      </c>
      <c r="U3459" s="73">
        <v>40077</v>
      </c>
      <c r="V3459" s="72">
        <v>2.1970000000000001</v>
      </c>
      <c r="W3459" s="73">
        <v>40387</v>
      </c>
      <c r="X3459" s="72">
        <v>2.2770000000000001</v>
      </c>
    </row>
    <row r="3460" spans="4:24">
      <c r="D3460" s="83" t="e">
        <f t="shared" si="53"/>
        <v>#DIV/0!</v>
      </c>
      <c r="E3460" s="72">
        <f>ROW()</f>
        <v>3460</v>
      </c>
      <c r="K3460" s="73">
        <v>39763</v>
      </c>
      <c r="L3460" s="72">
        <v>0.32</v>
      </c>
      <c r="M3460" s="73">
        <v>39757</v>
      </c>
      <c r="N3460" s="72">
        <v>0.56599999999999995</v>
      </c>
      <c r="O3460" s="73">
        <v>39762</v>
      </c>
      <c r="P3460" s="72">
        <v>1.1579999999999999</v>
      </c>
      <c r="S3460" s="73">
        <v>39770</v>
      </c>
      <c r="T3460" s="72">
        <v>1.444</v>
      </c>
      <c r="U3460" s="73">
        <v>40078</v>
      </c>
      <c r="V3460" s="72">
        <v>2.1970000000000001</v>
      </c>
      <c r="W3460" s="73">
        <v>40388</v>
      </c>
      <c r="X3460" s="72">
        <v>2.2389999999999999</v>
      </c>
    </row>
    <row r="3461" spans="4:24">
      <c r="D3461" s="83" t="e">
        <f t="shared" si="53"/>
        <v>#DIV/0!</v>
      </c>
      <c r="E3461" s="72">
        <f>ROW()</f>
        <v>3461</v>
      </c>
      <c r="K3461" s="73">
        <v>39764</v>
      </c>
      <c r="L3461" s="72">
        <v>0.3</v>
      </c>
      <c r="M3461" s="73">
        <v>39758</v>
      </c>
      <c r="N3461" s="72">
        <v>0.72499999999999998</v>
      </c>
      <c r="O3461" s="73">
        <v>39763</v>
      </c>
      <c r="P3461" s="72">
        <v>1.0900000000000001</v>
      </c>
      <c r="S3461" s="73">
        <v>39771</v>
      </c>
      <c r="T3461" s="72">
        <v>1.3820000000000001</v>
      </c>
      <c r="U3461" s="73">
        <v>40079</v>
      </c>
      <c r="V3461" s="72">
        <v>2.1800000000000002</v>
      </c>
      <c r="W3461" s="73">
        <v>40389</v>
      </c>
      <c r="X3461" s="72">
        <v>2.2309999999999999</v>
      </c>
    </row>
    <row r="3462" spans="4:24">
      <c r="D3462" s="83" t="e">
        <f t="shared" si="53"/>
        <v>#DIV/0!</v>
      </c>
      <c r="E3462" s="72">
        <f>ROW()</f>
        <v>3462</v>
      </c>
      <c r="K3462" s="73">
        <v>39765</v>
      </c>
      <c r="L3462" s="72">
        <v>0.3</v>
      </c>
      <c r="M3462" s="73">
        <v>39759</v>
      </c>
      <c r="N3462" s="72">
        <v>0.77900000000000003</v>
      </c>
      <c r="O3462" s="73">
        <v>39764</v>
      </c>
      <c r="P3462" s="72">
        <v>1.0429999999999999</v>
      </c>
      <c r="S3462" s="73">
        <v>39772</v>
      </c>
      <c r="T3462" s="72">
        <v>1.35</v>
      </c>
      <c r="U3462" s="73">
        <v>40080</v>
      </c>
      <c r="V3462" s="72">
        <v>2.1640000000000001</v>
      </c>
      <c r="W3462" s="73">
        <v>40392</v>
      </c>
      <c r="X3462" s="72">
        <v>2.2269999999999999</v>
      </c>
    </row>
    <row r="3463" spans="4:24">
      <c r="D3463" s="83" t="e">
        <f t="shared" si="53"/>
        <v>#DIV/0!</v>
      </c>
      <c r="E3463" s="72">
        <f>ROW()</f>
        <v>3463</v>
      </c>
      <c r="K3463" s="73">
        <v>39766</v>
      </c>
      <c r="L3463" s="72">
        <v>0.45</v>
      </c>
      <c r="M3463" s="73">
        <v>39762</v>
      </c>
      <c r="N3463" s="72">
        <v>0.79400000000000004</v>
      </c>
      <c r="O3463" s="73">
        <v>39765</v>
      </c>
      <c r="P3463" s="72">
        <v>1.024</v>
      </c>
      <c r="S3463" s="73">
        <v>39773</v>
      </c>
      <c r="T3463" s="72">
        <v>1.1859999999999999</v>
      </c>
      <c r="U3463" s="73">
        <v>40081</v>
      </c>
      <c r="V3463" s="72">
        <v>2.125</v>
      </c>
      <c r="W3463" s="73">
        <v>40393</v>
      </c>
      <c r="X3463" s="72">
        <v>2.2330000000000001</v>
      </c>
    </row>
    <row r="3464" spans="4:24">
      <c r="D3464" s="83" t="e">
        <f t="shared" si="53"/>
        <v>#DIV/0!</v>
      </c>
      <c r="E3464" s="72">
        <f>ROW()</f>
        <v>3464</v>
      </c>
      <c r="K3464" s="73">
        <v>39769</v>
      </c>
      <c r="L3464" s="72">
        <v>0.41</v>
      </c>
      <c r="M3464" s="73">
        <v>39763</v>
      </c>
      <c r="N3464" s="72">
        <v>0.75800000000000001</v>
      </c>
      <c r="O3464" s="73">
        <v>39766</v>
      </c>
      <c r="P3464" s="72">
        <v>1.1479999999999999</v>
      </c>
      <c r="S3464" s="73">
        <v>39776</v>
      </c>
      <c r="T3464" s="72">
        <v>1.3879999999999999</v>
      </c>
      <c r="U3464" s="73">
        <v>40084</v>
      </c>
      <c r="V3464" s="72">
        <v>2.097</v>
      </c>
      <c r="W3464" s="73">
        <v>40394</v>
      </c>
      <c r="X3464" s="72">
        <v>2.218</v>
      </c>
    </row>
    <row r="3465" spans="4:24">
      <c r="D3465" s="83" t="e">
        <f t="shared" si="53"/>
        <v>#DIV/0!</v>
      </c>
      <c r="E3465" s="72">
        <f>ROW()</f>
        <v>3465</v>
      </c>
      <c r="K3465" s="73">
        <v>39770</v>
      </c>
      <c r="L3465" s="72">
        <v>0.35</v>
      </c>
      <c r="M3465" s="73">
        <v>39764</v>
      </c>
      <c r="N3465" s="72">
        <v>0.70499999999999996</v>
      </c>
      <c r="O3465" s="73">
        <v>39769</v>
      </c>
      <c r="P3465" s="72">
        <v>1.071</v>
      </c>
      <c r="S3465" s="73">
        <v>39777</v>
      </c>
      <c r="T3465" s="72">
        <v>1.5449999999999999</v>
      </c>
      <c r="U3465" s="73">
        <v>40085</v>
      </c>
      <c r="V3465" s="72">
        <v>2.0979999999999999</v>
      </c>
      <c r="W3465" s="73">
        <v>40395</v>
      </c>
      <c r="X3465" s="72">
        <v>2.2650000000000001</v>
      </c>
    </row>
    <row r="3466" spans="4:24">
      <c r="D3466" s="83" t="e">
        <f t="shared" si="53"/>
        <v>#DIV/0!</v>
      </c>
      <c r="E3466" s="72">
        <f>ROW()</f>
        <v>3466</v>
      </c>
      <c r="K3466" s="73">
        <v>39771</v>
      </c>
      <c r="L3466" s="72">
        <v>0.31</v>
      </c>
      <c r="M3466" s="73">
        <v>39765</v>
      </c>
      <c r="N3466" s="72">
        <v>0.69699999999999995</v>
      </c>
      <c r="O3466" s="73">
        <v>39770</v>
      </c>
      <c r="P3466" s="72">
        <v>1.034</v>
      </c>
      <c r="S3466" s="73">
        <v>39778</v>
      </c>
      <c r="T3466" s="72">
        <v>1.4410000000000001</v>
      </c>
      <c r="U3466" s="73">
        <v>40086</v>
      </c>
      <c r="V3466" s="72">
        <v>2.1059999999999999</v>
      </c>
      <c r="W3466" s="73">
        <v>40396</v>
      </c>
      <c r="X3466" s="72">
        <v>2.2389999999999999</v>
      </c>
    </row>
    <row r="3467" spans="4:24">
      <c r="D3467" s="83" t="e">
        <f t="shared" si="53"/>
        <v>#DIV/0!</v>
      </c>
      <c r="E3467" s="72">
        <f>ROW()</f>
        <v>3467</v>
      </c>
      <c r="K3467" s="73">
        <v>39772</v>
      </c>
      <c r="L3467" s="72">
        <v>0.27</v>
      </c>
      <c r="M3467" s="73">
        <v>39766</v>
      </c>
      <c r="N3467" s="72">
        <v>0.81899999999999995</v>
      </c>
      <c r="O3467" s="73">
        <v>39771</v>
      </c>
      <c r="P3467" s="72">
        <v>0.98299999999999998</v>
      </c>
      <c r="S3467" s="73">
        <v>39779</v>
      </c>
      <c r="T3467" s="72">
        <v>1.504</v>
      </c>
      <c r="U3467" s="73">
        <v>40087</v>
      </c>
      <c r="V3467" s="72">
        <v>2.1059999999999999</v>
      </c>
      <c r="W3467" s="73">
        <v>40399</v>
      </c>
      <c r="X3467" s="72">
        <v>2.2000000000000002</v>
      </c>
    </row>
    <row r="3468" spans="4:24">
      <c r="D3468" s="83" t="e">
        <f t="shared" si="53"/>
        <v>#DIV/0!</v>
      </c>
      <c r="E3468" s="72">
        <f>ROW()</f>
        <v>3468</v>
      </c>
      <c r="K3468" s="73">
        <v>39773</v>
      </c>
      <c r="L3468" s="72">
        <v>0.15</v>
      </c>
      <c r="M3468" s="73">
        <v>39769</v>
      </c>
      <c r="N3468" s="72">
        <v>0.82199999999999995</v>
      </c>
      <c r="O3468" s="73">
        <v>39772</v>
      </c>
      <c r="P3468" s="72">
        <v>0.92200000000000004</v>
      </c>
      <c r="S3468" s="73">
        <v>39780</v>
      </c>
      <c r="T3468" s="72">
        <v>1.569</v>
      </c>
      <c r="U3468" s="73">
        <v>40088</v>
      </c>
      <c r="V3468" s="72">
        <v>1.992</v>
      </c>
      <c r="W3468" s="73">
        <v>40400</v>
      </c>
      <c r="X3468" s="72">
        <v>2.1920000000000002</v>
      </c>
    </row>
    <row r="3469" spans="4:24">
      <c r="D3469" s="83" t="e">
        <f t="shared" si="53"/>
        <v>#DIV/0!</v>
      </c>
      <c r="E3469" s="72">
        <f>ROW()</f>
        <v>3469</v>
      </c>
      <c r="K3469" s="73">
        <v>39776</v>
      </c>
      <c r="L3469" s="72">
        <v>0.21</v>
      </c>
      <c r="M3469" s="73">
        <v>39770</v>
      </c>
      <c r="N3469" s="72">
        <v>0.76100000000000001</v>
      </c>
      <c r="O3469" s="73">
        <v>39773</v>
      </c>
      <c r="P3469" s="72">
        <v>0.80300000000000005</v>
      </c>
      <c r="S3469" s="73">
        <v>39783</v>
      </c>
      <c r="T3469" s="72">
        <v>1.659</v>
      </c>
      <c r="U3469" s="73">
        <v>40091</v>
      </c>
      <c r="V3469" s="72">
        <v>2.0089999999999999</v>
      </c>
      <c r="W3469" s="73">
        <v>40401</v>
      </c>
      <c r="X3469" s="72">
        <v>2.1030000000000002</v>
      </c>
    </row>
    <row r="3470" spans="4:24">
      <c r="D3470" s="83" t="e">
        <f t="shared" ref="D3470:D3533" si="54">LN(B3470/B3469)</f>
        <v>#DIV/0!</v>
      </c>
      <c r="E3470" s="72">
        <f>ROW()</f>
        <v>3470</v>
      </c>
      <c r="K3470" s="73">
        <v>39777</v>
      </c>
      <c r="L3470" s="72">
        <v>0.28000000000000003</v>
      </c>
      <c r="M3470" s="73">
        <v>39771</v>
      </c>
      <c r="N3470" s="72">
        <v>0.73</v>
      </c>
      <c r="O3470" s="73">
        <v>39776</v>
      </c>
      <c r="P3470" s="72">
        <v>0.89400000000000002</v>
      </c>
      <c r="S3470" s="73">
        <v>39784</v>
      </c>
      <c r="T3470" s="72">
        <v>1.6259999999999999</v>
      </c>
      <c r="U3470" s="73">
        <v>40092</v>
      </c>
      <c r="V3470" s="72">
        <v>1.9929999999999999</v>
      </c>
      <c r="W3470" s="73">
        <v>40402</v>
      </c>
      <c r="X3470" s="72">
        <v>2.0430000000000001</v>
      </c>
    </row>
    <row r="3471" spans="4:24">
      <c r="D3471" s="83" t="e">
        <f t="shared" si="54"/>
        <v>#DIV/0!</v>
      </c>
      <c r="E3471" s="72">
        <f>ROW()</f>
        <v>3471</v>
      </c>
      <c r="K3471" s="73">
        <v>39778</v>
      </c>
      <c r="L3471" s="72">
        <v>0.21</v>
      </c>
      <c r="M3471" s="73">
        <v>39772</v>
      </c>
      <c r="N3471" s="72">
        <v>0.68400000000000005</v>
      </c>
      <c r="O3471" s="73">
        <v>39777</v>
      </c>
      <c r="P3471" s="72">
        <v>1.0189999999999999</v>
      </c>
      <c r="S3471" s="73">
        <v>39785</v>
      </c>
      <c r="T3471" s="72">
        <v>1.5960000000000001</v>
      </c>
      <c r="U3471" s="73">
        <v>40093</v>
      </c>
      <c r="V3471" s="72">
        <v>2.0219999999999998</v>
      </c>
      <c r="W3471" s="73">
        <v>40403</v>
      </c>
      <c r="X3471" s="72">
        <v>2.0680000000000001</v>
      </c>
    </row>
    <row r="3472" spans="4:24">
      <c r="D3472" s="83" t="e">
        <f t="shared" si="54"/>
        <v>#DIV/0!</v>
      </c>
      <c r="E3472" s="72">
        <f>ROW()</f>
        <v>3472</v>
      </c>
      <c r="K3472" s="73">
        <v>39779</v>
      </c>
      <c r="L3472" s="72">
        <v>0.24</v>
      </c>
      <c r="M3472" s="73">
        <v>39773</v>
      </c>
      <c r="N3472" s="72">
        <v>0.58299999999999996</v>
      </c>
      <c r="O3472" s="73">
        <v>39778</v>
      </c>
      <c r="P3472" s="72">
        <v>0.91200000000000003</v>
      </c>
      <c r="S3472" s="73">
        <v>39786</v>
      </c>
      <c r="T3472" s="72">
        <v>1.5659999999999998</v>
      </c>
      <c r="U3472" s="73">
        <v>40094</v>
      </c>
      <c r="V3472" s="72">
        <v>1.9729999999999999</v>
      </c>
      <c r="W3472" s="73">
        <v>40406</v>
      </c>
      <c r="X3472" s="72">
        <v>1.9889999999999999</v>
      </c>
    </row>
    <row r="3473" spans="4:24">
      <c r="D3473" s="83" t="e">
        <f t="shared" si="54"/>
        <v>#DIV/0!</v>
      </c>
      <c r="E3473" s="72">
        <f>ROW()</f>
        <v>3473</v>
      </c>
      <c r="K3473" s="73">
        <v>39780</v>
      </c>
      <c r="L3473" s="72">
        <v>0.25</v>
      </c>
      <c r="M3473" s="73">
        <v>39776</v>
      </c>
      <c r="N3473" s="72">
        <v>0.66300000000000003</v>
      </c>
      <c r="O3473" s="73">
        <v>39779</v>
      </c>
      <c r="P3473" s="72">
        <v>0.97899999999999998</v>
      </c>
      <c r="S3473" s="73">
        <v>39787</v>
      </c>
      <c r="T3473" s="72">
        <v>1.6120000000000001</v>
      </c>
      <c r="U3473" s="73">
        <v>40095</v>
      </c>
      <c r="V3473" s="72">
        <v>1.9849999999999999</v>
      </c>
      <c r="W3473" s="73">
        <v>40407</v>
      </c>
      <c r="X3473" s="72">
        <v>1.9609999999999999</v>
      </c>
    </row>
    <row r="3474" spans="4:24">
      <c r="D3474" s="83" t="e">
        <f t="shared" si="54"/>
        <v>#DIV/0!</v>
      </c>
      <c r="E3474" s="72">
        <f>ROW()</f>
        <v>3474</v>
      </c>
      <c r="K3474" s="73">
        <v>39783</v>
      </c>
      <c r="L3474" s="72">
        <v>0.32</v>
      </c>
      <c r="M3474" s="73">
        <v>39777</v>
      </c>
      <c r="N3474" s="72">
        <v>0.77</v>
      </c>
      <c r="O3474" s="73">
        <v>39780</v>
      </c>
      <c r="P3474" s="72">
        <v>1.028</v>
      </c>
      <c r="S3474" s="73">
        <v>39790</v>
      </c>
      <c r="T3474" s="72">
        <v>1.677</v>
      </c>
      <c r="U3474" s="73">
        <v>40098</v>
      </c>
      <c r="V3474" s="72">
        <v>2.0289999999999999</v>
      </c>
      <c r="W3474" s="73">
        <v>40408</v>
      </c>
      <c r="X3474" s="72">
        <v>1.9849999999999999</v>
      </c>
    </row>
    <row r="3475" spans="4:24">
      <c r="D3475" s="83" t="e">
        <f t="shared" si="54"/>
        <v>#DIV/0!</v>
      </c>
      <c r="E3475" s="72">
        <f>ROW()</f>
        <v>3475</v>
      </c>
      <c r="K3475" s="73">
        <v>39784</v>
      </c>
      <c r="L3475" s="72">
        <v>0.41</v>
      </c>
      <c r="M3475" s="73">
        <v>39778</v>
      </c>
      <c r="N3475" s="72">
        <v>0.66800000000000004</v>
      </c>
      <c r="O3475" s="73">
        <v>39783</v>
      </c>
      <c r="P3475" s="72">
        <v>1.1419999999999999</v>
      </c>
      <c r="S3475" s="73">
        <v>39791</v>
      </c>
      <c r="T3475" s="72">
        <v>1.623</v>
      </c>
      <c r="U3475" s="73">
        <v>40099</v>
      </c>
      <c r="V3475" s="72">
        <v>2.0179999999999998</v>
      </c>
      <c r="W3475" s="73">
        <v>40409</v>
      </c>
      <c r="X3475" s="72">
        <v>2.0169999999999999</v>
      </c>
    </row>
    <row r="3476" spans="4:24">
      <c r="D3476" s="83" t="e">
        <f t="shared" si="54"/>
        <v>#DIV/0!</v>
      </c>
      <c r="E3476" s="72">
        <f>ROW()</f>
        <v>3476</v>
      </c>
      <c r="K3476" s="73">
        <v>39785</v>
      </c>
      <c r="L3476" s="72">
        <v>0.53</v>
      </c>
      <c r="M3476" s="73">
        <v>39779</v>
      </c>
      <c r="N3476" s="72">
        <v>0.745</v>
      </c>
      <c r="O3476" s="73">
        <v>39784</v>
      </c>
      <c r="P3476" s="72">
        <v>1.1360000000000001</v>
      </c>
      <c r="S3476" s="73">
        <v>39792</v>
      </c>
      <c r="T3476" s="72">
        <v>1.601</v>
      </c>
      <c r="U3476" s="73">
        <v>40100</v>
      </c>
      <c r="V3476" s="72">
        <v>2.0019999999999998</v>
      </c>
      <c r="W3476" s="73">
        <v>40410</v>
      </c>
      <c r="X3476" s="72">
        <v>1.9430000000000001</v>
      </c>
    </row>
    <row r="3477" spans="4:24">
      <c r="D3477" s="83" t="e">
        <f t="shared" si="54"/>
        <v>#DIV/0!</v>
      </c>
      <c r="E3477" s="72">
        <f>ROW()</f>
        <v>3477</v>
      </c>
      <c r="K3477" s="73">
        <v>39786</v>
      </c>
      <c r="L3477" s="72">
        <v>0.49</v>
      </c>
      <c r="M3477" s="73">
        <v>39780</v>
      </c>
      <c r="N3477" s="72">
        <v>0.79600000000000004</v>
      </c>
      <c r="O3477" s="73">
        <v>39785</v>
      </c>
      <c r="P3477" s="72">
        <v>1.1579999999999999</v>
      </c>
      <c r="S3477" s="73">
        <v>39793</v>
      </c>
      <c r="T3477" s="72">
        <v>1.5470000000000002</v>
      </c>
      <c r="U3477" s="73">
        <v>40101</v>
      </c>
      <c r="V3477" s="72">
        <v>2.0169999999999999</v>
      </c>
      <c r="W3477" s="73">
        <v>40413</v>
      </c>
      <c r="X3477" s="72">
        <v>1.9729999999999999</v>
      </c>
    </row>
    <row r="3478" spans="4:24">
      <c r="D3478" s="83" t="e">
        <f t="shared" si="54"/>
        <v>#DIV/0!</v>
      </c>
      <c r="E3478" s="72">
        <f>ROW()</f>
        <v>3478</v>
      </c>
      <c r="K3478" s="73">
        <v>39787</v>
      </c>
      <c r="L3478" s="72">
        <v>0.47</v>
      </c>
      <c r="M3478" s="73">
        <v>39783</v>
      </c>
      <c r="N3478" s="72">
        <v>0.91</v>
      </c>
      <c r="O3478" s="73">
        <v>39786</v>
      </c>
      <c r="P3478" s="72">
        <v>1.1060000000000001</v>
      </c>
      <c r="S3478" s="73">
        <v>39794</v>
      </c>
      <c r="T3478" s="72">
        <v>1.504</v>
      </c>
      <c r="U3478" s="73">
        <v>40102</v>
      </c>
      <c r="V3478" s="72">
        <v>2.032</v>
      </c>
      <c r="W3478" s="73">
        <v>40414</v>
      </c>
      <c r="X3478" s="72">
        <v>1.9649999999999999</v>
      </c>
    </row>
    <row r="3479" spans="4:24">
      <c r="D3479" s="83" t="e">
        <f t="shared" si="54"/>
        <v>#DIV/0!</v>
      </c>
      <c r="E3479" s="72">
        <f>ROW()</f>
        <v>3479</v>
      </c>
      <c r="K3479" s="73">
        <v>39790</v>
      </c>
      <c r="L3479" s="72">
        <v>0.44</v>
      </c>
      <c r="M3479" s="73">
        <v>39784</v>
      </c>
      <c r="N3479" s="72">
        <v>0.96199999999999997</v>
      </c>
      <c r="O3479" s="73">
        <v>39787</v>
      </c>
      <c r="P3479" s="72">
        <v>1.1280000000000001</v>
      </c>
      <c r="S3479" s="73">
        <v>39797</v>
      </c>
      <c r="T3479" s="72">
        <v>1.496</v>
      </c>
      <c r="U3479" s="73">
        <v>40105</v>
      </c>
      <c r="V3479" s="72">
        <v>2.0059999999999998</v>
      </c>
      <c r="W3479" s="73">
        <v>40415</v>
      </c>
      <c r="X3479" s="72">
        <v>1.9079999999999999</v>
      </c>
    </row>
    <row r="3480" spans="4:24">
      <c r="D3480" s="83" t="e">
        <f t="shared" si="54"/>
        <v>#DIV/0!</v>
      </c>
      <c r="E3480" s="72">
        <f>ROW()</f>
        <v>3480</v>
      </c>
      <c r="K3480" s="73">
        <v>39791</v>
      </c>
      <c r="L3480" s="72">
        <v>0.43</v>
      </c>
      <c r="M3480" s="73">
        <v>39785</v>
      </c>
      <c r="N3480" s="72">
        <v>0.97799999999999998</v>
      </c>
      <c r="O3480" s="73">
        <v>39790</v>
      </c>
      <c r="P3480" s="72">
        <v>1.173</v>
      </c>
      <c r="S3480" s="73">
        <v>39798</v>
      </c>
      <c r="T3480" s="72">
        <v>1.474</v>
      </c>
      <c r="U3480" s="73">
        <v>40106</v>
      </c>
      <c r="V3480" s="72">
        <v>1.99</v>
      </c>
      <c r="W3480" s="73">
        <v>40416</v>
      </c>
      <c r="X3480" s="72">
        <v>1.9260000000000002</v>
      </c>
    </row>
    <row r="3481" spans="4:24">
      <c r="D3481" s="83" t="e">
        <f t="shared" si="54"/>
        <v>#DIV/0!</v>
      </c>
      <c r="E3481" s="72">
        <f>ROW()</f>
        <v>3481</v>
      </c>
      <c r="K3481" s="73">
        <v>39792</v>
      </c>
      <c r="L3481" s="72">
        <v>0.45</v>
      </c>
      <c r="M3481" s="73">
        <v>39786</v>
      </c>
      <c r="N3481" s="72">
        <v>0.92</v>
      </c>
      <c r="O3481" s="73">
        <v>39791</v>
      </c>
      <c r="P3481" s="72">
        <v>1.0920000000000001</v>
      </c>
      <c r="S3481" s="73">
        <v>39799</v>
      </c>
      <c r="T3481" s="72">
        <v>1.2669999999999999</v>
      </c>
      <c r="U3481" s="73">
        <v>40107</v>
      </c>
      <c r="V3481" s="72">
        <v>1.9510000000000001</v>
      </c>
      <c r="W3481" s="73">
        <v>40417</v>
      </c>
      <c r="X3481" s="72">
        <v>1.9100000000000001</v>
      </c>
    </row>
    <row r="3482" spans="4:24">
      <c r="D3482" s="83" t="e">
        <f t="shared" si="54"/>
        <v>#DIV/0!</v>
      </c>
      <c r="E3482" s="72">
        <f>ROW()</f>
        <v>3482</v>
      </c>
      <c r="K3482" s="73">
        <v>39793</v>
      </c>
      <c r="L3482" s="72">
        <v>0.4</v>
      </c>
      <c r="M3482" s="73">
        <v>39787</v>
      </c>
      <c r="N3482" s="72">
        <v>0.92600000000000005</v>
      </c>
      <c r="O3482" s="73">
        <v>39792</v>
      </c>
      <c r="P3482" s="72">
        <v>1.0649999999999999</v>
      </c>
      <c r="S3482" s="73">
        <v>39800</v>
      </c>
      <c r="T3482" s="72">
        <v>1.2709999999999999</v>
      </c>
      <c r="U3482" s="73">
        <v>40108</v>
      </c>
      <c r="V3482" s="72">
        <v>1.9910000000000001</v>
      </c>
      <c r="W3482" s="73">
        <v>40420</v>
      </c>
      <c r="X3482" s="72">
        <v>2.0209999999999999</v>
      </c>
    </row>
    <row r="3483" spans="4:24">
      <c r="D3483" s="83" t="e">
        <f t="shared" si="54"/>
        <v>#DIV/0!</v>
      </c>
      <c r="E3483" s="72">
        <f>ROW()</f>
        <v>3483</v>
      </c>
      <c r="K3483" s="73">
        <v>39794</v>
      </c>
      <c r="L3483" s="72">
        <v>0.36</v>
      </c>
      <c r="M3483" s="73">
        <v>39790</v>
      </c>
      <c r="N3483" s="72">
        <v>0.97899999999999998</v>
      </c>
      <c r="O3483" s="73">
        <v>39793</v>
      </c>
      <c r="P3483" s="72">
        <v>1.0409999999999999</v>
      </c>
      <c r="S3483" s="73">
        <v>39801</v>
      </c>
      <c r="T3483" s="72">
        <v>1.2010000000000001</v>
      </c>
      <c r="U3483" s="73">
        <v>40109</v>
      </c>
      <c r="V3483" s="72">
        <v>2.0089999999999999</v>
      </c>
      <c r="W3483" s="73">
        <v>40421</v>
      </c>
      <c r="X3483" s="72">
        <v>1.9510000000000001</v>
      </c>
    </row>
    <row r="3484" spans="4:24">
      <c r="D3484" s="83" t="e">
        <f t="shared" si="54"/>
        <v>#DIV/0!</v>
      </c>
      <c r="E3484" s="72">
        <f>ROW()</f>
        <v>3484</v>
      </c>
      <c r="K3484" s="73">
        <v>39797</v>
      </c>
      <c r="L3484" s="72">
        <v>0.35</v>
      </c>
      <c r="M3484" s="73">
        <v>39791</v>
      </c>
      <c r="N3484" s="72">
        <v>0.9</v>
      </c>
      <c r="O3484" s="73">
        <v>39794</v>
      </c>
      <c r="P3484" s="72">
        <v>1.0069999999999999</v>
      </c>
      <c r="S3484" s="73">
        <v>39804</v>
      </c>
      <c r="T3484" s="72">
        <v>1.2110000000000001</v>
      </c>
      <c r="U3484" s="73">
        <v>40112</v>
      </c>
      <c r="V3484" s="72">
        <v>2.0089999999999999</v>
      </c>
      <c r="W3484" s="73">
        <v>40422</v>
      </c>
      <c r="X3484" s="72">
        <v>1.919</v>
      </c>
    </row>
    <row r="3485" spans="4:24">
      <c r="D3485" s="83" t="e">
        <f t="shared" si="54"/>
        <v>#DIV/0!</v>
      </c>
      <c r="E3485" s="72">
        <f>ROW()</f>
        <v>3485</v>
      </c>
      <c r="K3485" s="73">
        <v>39798</v>
      </c>
      <c r="L3485" s="72">
        <v>0.38</v>
      </c>
      <c r="M3485" s="73">
        <v>39792</v>
      </c>
      <c r="N3485" s="72">
        <v>0.89</v>
      </c>
      <c r="O3485" s="73">
        <v>39797</v>
      </c>
      <c r="P3485" s="72">
        <v>1.0549999999999999</v>
      </c>
      <c r="S3485" s="73">
        <v>39805</v>
      </c>
      <c r="T3485" s="72">
        <v>1.2290000000000001</v>
      </c>
      <c r="U3485" s="73">
        <v>40113</v>
      </c>
      <c r="V3485" s="72">
        <v>2.08</v>
      </c>
      <c r="W3485" s="73">
        <v>40423</v>
      </c>
      <c r="X3485" s="72">
        <v>1.94</v>
      </c>
    </row>
    <row r="3486" spans="4:24">
      <c r="D3486" s="83" t="e">
        <f t="shared" si="54"/>
        <v>#DIV/0!</v>
      </c>
      <c r="E3486" s="72">
        <f>ROW()</f>
        <v>3486</v>
      </c>
      <c r="K3486" s="73">
        <v>39799</v>
      </c>
      <c r="L3486" s="72">
        <v>0.19</v>
      </c>
      <c r="M3486" s="73">
        <v>39793</v>
      </c>
      <c r="N3486" s="72">
        <v>0.84799999999999998</v>
      </c>
      <c r="O3486" s="73">
        <v>39798</v>
      </c>
      <c r="P3486" s="72">
        <v>1.07</v>
      </c>
      <c r="S3486" s="73">
        <v>39806</v>
      </c>
      <c r="T3486" s="72">
        <v>1.206</v>
      </c>
      <c r="U3486" s="73">
        <v>40114</v>
      </c>
      <c r="V3486" s="72">
        <v>2.0219999999999998</v>
      </c>
      <c r="W3486" s="73">
        <v>40424</v>
      </c>
      <c r="X3486" s="72">
        <v>1.944</v>
      </c>
    </row>
    <row r="3487" spans="4:24">
      <c r="D3487" s="83" t="e">
        <f t="shared" si="54"/>
        <v>#DIV/0!</v>
      </c>
      <c r="E3487" s="72">
        <f>ROW()</f>
        <v>3487</v>
      </c>
      <c r="K3487" s="73">
        <v>39800</v>
      </c>
      <c r="L3487" s="72">
        <v>0.23</v>
      </c>
      <c r="M3487" s="73">
        <v>39794</v>
      </c>
      <c r="N3487" s="72">
        <v>0.79500000000000004</v>
      </c>
      <c r="O3487" s="73">
        <v>39799</v>
      </c>
      <c r="P3487" s="72">
        <v>0.90800000000000003</v>
      </c>
      <c r="S3487" s="73">
        <v>39807</v>
      </c>
      <c r="T3487" s="72">
        <v>1.206</v>
      </c>
      <c r="U3487" s="73">
        <v>40115</v>
      </c>
      <c r="V3487" s="72">
        <v>1.99</v>
      </c>
      <c r="W3487" s="73">
        <v>40427</v>
      </c>
      <c r="X3487" s="72">
        <v>1.9950000000000001</v>
      </c>
    </row>
    <row r="3488" spans="4:24">
      <c r="D3488" s="83" t="e">
        <f t="shared" si="54"/>
        <v>#DIV/0!</v>
      </c>
      <c r="E3488" s="72">
        <f>ROW()</f>
        <v>3488</v>
      </c>
      <c r="K3488" s="73">
        <v>39801</v>
      </c>
      <c r="L3488" s="72">
        <v>0.24</v>
      </c>
      <c r="M3488" s="73">
        <v>39797</v>
      </c>
      <c r="N3488" s="72">
        <v>0.77900000000000003</v>
      </c>
      <c r="O3488" s="73">
        <v>39800</v>
      </c>
      <c r="P3488" s="72">
        <v>0.90200000000000002</v>
      </c>
      <c r="S3488" s="73">
        <v>39808</v>
      </c>
      <c r="T3488" s="72">
        <v>1.206</v>
      </c>
      <c r="U3488" s="73">
        <v>40116</v>
      </c>
      <c r="V3488" s="72">
        <v>2.0539999999999998</v>
      </c>
      <c r="W3488" s="73">
        <v>40428</v>
      </c>
      <c r="X3488" s="72">
        <v>1.9790000000000001</v>
      </c>
    </row>
    <row r="3489" spans="4:24">
      <c r="D3489" s="83" t="e">
        <f t="shared" si="54"/>
        <v>#DIV/0!</v>
      </c>
      <c r="E3489" s="72">
        <f>ROW()</f>
        <v>3489</v>
      </c>
      <c r="K3489" s="73">
        <v>39804</v>
      </c>
      <c r="L3489" s="72">
        <v>0.25</v>
      </c>
      <c r="M3489" s="73">
        <v>39798</v>
      </c>
      <c r="N3489" s="72">
        <v>0.80600000000000005</v>
      </c>
      <c r="O3489" s="73">
        <v>39801</v>
      </c>
      <c r="P3489" s="72">
        <v>0.90300000000000002</v>
      </c>
      <c r="S3489" s="73">
        <v>39811</v>
      </c>
      <c r="T3489" s="72">
        <v>1.1930000000000001</v>
      </c>
      <c r="U3489" s="73">
        <v>40119</v>
      </c>
      <c r="V3489" s="72">
        <v>1.996</v>
      </c>
      <c r="W3489" s="73">
        <v>40429</v>
      </c>
      <c r="X3489" s="72">
        <v>1.917</v>
      </c>
    </row>
    <row r="3490" spans="4:24">
      <c r="D3490" s="83" t="e">
        <f t="shared" si="54"/>
        <v>#DIV/0!</v>
      </c>
      <c r="E3490" s="72">
        <f>ROW()</f>
        <v>3490</v>
      </c>
      <c r="K3490" s="73">
        <v>39805</v>
      </c>
      <c r="L3490" s="72">
        <v>0.26</v>
      </c>
      <c r="M3490" s="73">
        <v>39799</v>
      </c>
      <c r="N3490" s="72">
        <v>0.621</v>
      </c>
      <c r="O3490" s="73">
        <v>39804</v>
      </c>
      <c r="P3490" s="72">
        <v>0.88300000000000001</v>
      </c>
      <c r="S3490" s="73">
        <v>39812</v>
      </c>
      <c r="T3490" s="72">
        <v>1.1759999999999999</v>
      </c>
      <c r="U3490" s="73">
        <v>40120</v>
      </c>
      <c r="V3490" s="72">
        <v>2.0139999999999998</v>
      </c>
      <c r="W3490" s="73">
        <v>40430</v>
      </c>
      <c r="X3490" s="72">
        <v>1.952</v>
      </c>
    </row>
    <row r="3491" spans="4:24">
      <c r="D3491" s="83" t="e">
        <f t="shared" si="54"/>
        <v>#DIV/0!</v>
      </c>
      <c r="E3491" s="72">
        <f>ROW()</f>
        <v>3491</v>
      </c>
      <c r="K3491" s="73">
        <v>39806</v>
      </c>
      <c r="L3491" s="72">
        <v>0.25</v>
      </c>
      <c r="M3491" s="73">
        <v>39800</v>
      </c>
      <c r="N3491" s="72">
        <v>0.626</v>
      </c>
      <c r="O3491" s="73">
        <v>39805</v>
      </c>
      <c r="P3491" s="72">
        <v>0.89700000000000002</v>
      </c>
      <c r="S3491" s="73">
        <v>39813</v>
      </c>
      <c r="T3491" s="72">
        <v>1.194</v>
      </c>
      <c r="U3491" s="73">
        <v>40121</v>
      </c>
      <c r="V3491" s="72">
        <v>2.0499999999999998</v>
      </c>
      <c r="W3491" s="73">
        <v>40431</v>
      </c>
      <c r="X3491" s="72">
        <v>1.9990000000000001</v>
      </c>
    </row>
    <row r="3492" spans="4:24">
      <c r="D3492" s="83" t="e">
        <f t="shared" si="54"/>
        <v>#DIV/0!</v>
      </c>
      <c r="E3492" s="72">
        <f>ROW()</f>
        <v>3492</v>
      </c>
      <c r="K3492" s="73">
        <v>39807</v>
      </c>
      <c r="L3492" s="72">
        <v>0.25</v>
      </c>
      <c r="M3492" s="73">
        <v>39801</v>
      </c>
      <c r="N3492" s="72">
        <v>0.6</v>
      </c>
      <c r="O3492" s="73">
        <v>39806</v>
      </c>
      <c r="P3492" s="72">
        <v>0.86799999999999999</v>
      </c>
      <c r="S3492" s="73">
        <v>39814</v>
      </c>
      <c r="T3492" s="72">
        <v>1.194</v>
      </c>
      <c r="U3492" s="73">
        <v>40122</v>
      </c>
      <c r="V3492" s="72">
        <v>2.0590000000000002</v>
      </c>
      <c r="W3492" s="73">
        <v>40434</v>
      </c>
      <c r="X3492" s="72">
        <v>2.0609999999999999</v>
      </c>
    </row>
    <row r="3493" spans="4:24">
      <c r="D3493" s="83" t="e">
        <f t="shared" si="54"/>
        <v>#DIV/0!</v>
      </c>
      <c r="E3493" s="72">
        <f>ROW()</f>
        <v>3493</v>
      </c>
      <c r="K3493" s="73">
        <v>39808</v>
      </c>
      <c r="L3493" s="72">
        <v>0.25</v>
      </c>
      <c r="M3493" s="73">
        <v>39804</v>
      </c>
      <c r="N3493" s="72">
        <v>0.59299999999999997</v>
      </c>
      <c r="O3493" s="73">
        <v>39807</v>
      </c>
      <c r="P3493" s="72">
        <v>0.86799999999999999</v>
      </c>
      <c r="S3493" s="73">
        <v>39815</v>
      </c>
      <c r="T3493" s="72">
        <v>1.258</v>
      </c>
      <c r="U3493" s="73">
        <v>40123</v>
      </c>
      <c r="V3493" s="72">
        <v>2.0630000000000002</v>
      </c>
      <c r="W3493" s="73">
        <v>40435</v>
      </c>
      <c r="X3493" s="72">
        <v>2.0169999999999999</v>
      </c>
    </row>
    <row r="3494" spans="4:24">
      <c r="D3494" s="83" t="e">
        <f t="shared" si="54"/>
        <v>#DIV/0!</v>
      </c>
      <c r="E3494" s="72">
        <f>ROW()</f>
        <v>3494</v>
      </c>
      <c r="K3494" s="73">
        <v>39811</v>
      </c>
      <c r="L3494" s="72">
        <v>0.26</v>
      </c>
      <c r="M3494" s="73">
        <v>39805</v>
      </c>
      <c r="N3494" s="72">
        <v>0.60399999999999998</v>
      </c>
      <c r="O3494" s="73">
        <v>39808</v>
      </c>
      <c r="P3494" s="72">
        <v>0.86799999999999999</v>
      </c>
      <c r="S3494" s="73">
        <v>39818</v>
      </c>
      <c r="T3494" s="72">
        <v>1.32</v>
      </c>
      <c r="U3494" s="73">
        <v>40126</v>
      </c>
      <c r="V3494" s="72">
        <v>2.0430000000000001</v>
      </c>
      <c r="W3494" s="73">
        <v>40436</v>
      </c>
      <c r="X3494" s="72">
        <v>1.99</v>
      </c>
    </row>
    <row r="3495" spans="4:24">
      <c r="D3495" s="83" t="e">
        <f t="shared" si="54"/>
        <v>#DIV/0!</v>
      </c>
      <c r="E3495" s="72">
        <f>ROW()</f>
        <v>3495</v>
      </c>
      <c r="K3495" s="73">
        <v>39812</v>
      </c>
      <c r="L3495" s="72">
        <v>0.23</v>
      </c>
      <c r="M3495" s="73">
        <v>39806</v>
      </c>
      <c r="N3495" s="72">
        <v>0.59799999999999998</v>
      </c>
      <c r="O3495" s="73">
        <v>39811</v>
      </c>
      <c r="P3495" s="72">
        <v>0.84299999999999997</v>
      </c>
      <c r="S3495" s="73">
        <v>39819</v>
      </c>
      <c r="T3495" s="72">
        <v>1.349</v>
      </c>
      <c r="U3495" s="73">
        <v>40127</v>
      </c>
      <c r="V3495" s="72">
        <v>2.0249999999999999</v>
      </c>
      <c r="W3495" s="73">
        <v>40437</v>
      </c>
      <c r="X3495" s="72">
        <v>2.0019999999999998</v>
      </c>
    </row>
    <row r="3496" spans="4:24">
      <c r="D3496" s="83" t="e">
        <f t="shared" si="54"/>
        <v>#DIV/0!</v>
      </c>
      <c r="E3496" s="72">
        <f>ROW()</f>
        <v>3496</v>
      </c>
      <c r="K3496" s="73">
        <v>39813</v>
      </c>
      <c r="L3496" s="72">
        <v>0.25</v>
      </c>
      <c r="M3496" s="73">
        <v>39807</v>
      </c>
      <c r="N3496" s="72">
        <v>0.59799999999999998</v>
      </c>
      <c r="O3496" s="73">
        <v>39812</v>
      </c>
      <c r="P3496" s="72">
        <v>0.79500000000000004</v>
      </c>
      <c r="S3496" s="73">
        <v>39820</v>
      </c>
      <c r="T3496" s="72">
        <v>1.3740000000000001</v>
      </c>
      <c r="U3496" s="73">
        <v>40128</v>
      </c>
      <c r="V3496" s="72">
        <v>2.008</v>
      </c>
      <c r="W3496" s="73">
        <v>40438</v>
      </c>
      <c r="X3496" s="72">
        <v>2.0760000000000001</v>
      </c>
    </row>
    <row r="3497" spans="4:24">
      <c r="D3497" s="83" t="e">
        <f t="shared" si="54"/>
        <v>#DIV/0!</v>
      </c>
      <c r="E3497" s="72">
        <f>ROW()</f>
        <v>3497</v>
      </c>
      <c r="K3497" s="73">
        <v>39814</v>
      </c>
      <c r="L3497" s="72">
        <v>0.25</v>
      </c>
      <c r="M3497" s="73">
        <v>39808</v>
      </c>
      <c r="N3497" s="72">
        <v>0.59799999999999998</v>
      </c>
      <c r="O3497" s="73">
        <v>39813</v>
      </c>
      <c r="P3497" s="72">
        <v>0.78600000000000003</v>
      </c>
      <c r="S3497" s="73">
        <v>39821</v>
      </c>
      <c r="T3497" s="72">
        <v>1.292</v>
      </c>
      <c r="U3497" s="73">
        <v>40129</v>
      </c>
      <c r="V3497" s="72">
        <v>1.9409999999999998</v>
      </c>
      <c r="W3497" s="73">
        <v>40441</v>
      </c>
      <c r="X3497" s="72">
        <v>2.0979999999999999</v>
      </c>
    </row>
    <row r="3498" spans="4:24">
      <c r="D3498" s="83" t="e">
        <f t="shared" si="54"/>
        <v>#DIV/0!</v>
      </c>
      <c r="E3498" s="72">
        <f>ROW()</f>
        <v>3498</v>
      </c>
      <c r="K3498" s="73">
        <v>39815</v>
      </c>
      <c r="L3498" s="72">
        <v>0.32</v>
      </c>
      <c r="M3498" s="73">
        <v>39811</v>
      </c>
      <c r="N3498" s="72">
        <v>0.59099999999999997</v>
      </c>
      <c r="O3498" s="73">
        <v>39814</v>
      </c>
      <c r="P3498" s="72">
        <v>0.78600000000000003</v>
      </c>
      <c r="S3498" s="73">
        <v>39822</v>
      </c>
      <c r="T3498" s="72">
        <v>1.2130000000000001</v>
      </c>
      <c r="U3498" s="73">
        <v>40130</v>
      </c>
      <c r="V3498" s="72">
        <v>1.9260000000000002</v>
      </c>
      <c r="W3498" s="73">
        <v>40442</v>
      </c>
      <c r="X3498" s="72">
        <v>2.1480000000000001</v>
      </c>
    </row>
    <row r="3499" spans="4:24">
      <c r="D3499" s="83" t="e">
        <f t="shared" si="54"/>
        <v>#DIV/0!</v>
      </c>
      <c r="E3499" s="72">
        <f>ROW()</f>
        <v>3499</v>
      </c>
      <c r="K3499" s="73">
        <v>39818</v>
      </c>
      <c r="L3499" s="72">
        <v>0.37</v>
      </c>
      <c r="M3499" s="73">
        <v>39812</v>
      </c>
      <c r="N3499" s="72">
        <v>0.52700000000000002</v>
      </c>
      <c r="O3499" s="73">
        <v>39815</v>
      </c>
      <c r="P3499" s="72">
        <v>0.90200000000000002</v>
      </c>
      <c r="S3499" s="73">
        <v>39825</v>
      </c>
      <c r="T3499" s="72">
        <v>1.135</v>
      </c>
      <c r="U3499" s="73">
        <v>40133</v>
      </c>
      <c r="V3499" s="72">
        <v>1.923</v>
      </c>
      <c r="W3499" s="73">
        <v>40443</v>
      </c>
      <c r="X3499" s="72">
        <v>2.056</v>
      </c>
    </row>
    <row r="3500" spans="4:24">
      <c r="D3500" s="83" t="e">
        <f t="shared" si="54"/>
        <v>#DIV/0!</v>
      </c>
      <c r="E3500" s="72">
        <f>ROW()</f>
        <v>3500</v>
      </c>
      <c r="K3500" s="73">
        <v>39819</v>
      </c>
      <c r="L3500" s="72">
        <v>0.43</v>
      </c>
      <c r="M3500" s="73">
        <v>39813</v>
      </c>
      <c r="N3500" s="72">
        <v>0.52600000000000002</v>
      </c>
      <c r="O3500" s="73">
        <v>39818</v>
      </c>
      <c r="P3500" s="72">
        <v>1.004</v>
      </c>
      <c r="S3500" s="73">
        <v>39826</v>
      </c>
      <c r="T3500" s="72">
        <v>1.1140000000000001</v>
      </c>
      <c r="U3500" s="73">
        <v>40134</v>
      </c>
      <c r="V3500" s="72">
        <v>1.853</v>
      </c>
      <c r="W3500" s="73">
        <v>40444</v>
      </c>
      <c r="X3500" s="72">
        <v>2.056</v>
      </c>
    </row>
    <row r="3501" spans="4:24">
      <c r="D3501" s="83" t="e">
        <f t="shared" si="54"/>
        <v>#DIV/0!</v>
      </c>
      <c r="E3501" s="72">
        <f>ROW()</f>
        <v>3501</v>
      </c>
      <c r="K3501" s="73">
        <v>39820</v>
      </c>
      <c r="L3501" s="72">
        <v>0.47</v>
      </c>
      <c r="M3501" s="73">
        <v>39814</v>
      </c>
      <c r="N3501" s="72">
        <v>0.52600000000000002</v>
      </c>
      <c r="O3501" s="73">
        <v>39819</v>
      </c>
      <c r="P3501" s="72">
        <v>1.0349999999999999</v>
      </c>
      <c r="S3501" s="73">
        <v>39827</v>
      </c>
      <c r="T3501" s="72">
        <v>1.157</v>
      </c>
      <c r="U3501" s="73">
        <v>40135</v>
      </c>
      <c r="V3501" s="72">
        <v>1.8540000000000001</v>
      </c>
      <c r="W3501" s="73">
        <v>40445</v>
      </c>
      <c r="X3501" s="72">
        <v>2.0630000000000002</v>
      </c>
    </row>
    <row r="3502" spans="4:24">
      <c r="D3502" s="83" t="e">
        <f t="shared" si="54"/>
        <v>#DIV/0!</v>
      </c>
      <c r="E3502" s="72">
        <f>ROW()</f>
        <v>3502</v>
      </c>
      <c r="K3502" s="73">
        <v>39821</v>
      </c>
      <c r="L3502" s="72">
        <v>0.39</v>
      </c>
      <c r="M3502" s="73">
        <v>39815</v>
      </c>
      <c r="N3502" s="72">
        <v>0.59</v>
      </c>
      <c r="O3502" s="73">
        <v>39820</v>
      </c>
      <c r="P3502" s="72">
        <v>1.056</v>
      </c>
      <c r="S3502" s="73">
        <v>39828</v>
      </c>
      <c r="T3502" s="72">
        <v>1.1219999999999999</v>
      </c>
      <c r="U3502" s="73">
        <v>40136</v>
      </c>
      <c r="V3502" s="72">
        <v>1.8620000000000001</v>
      </c>
      <c r="W3502" s="73">
        <v>40448</v>
      </c>
      <c r="X3502" s="72">
        <v>2.1040000000000001</v>
      </c>
    </row>
    <row r="3503" spans="4:24">
      <c r="D3503" s="83" t="e">
        <f t="shared" si="54"/>
        <v>#DIV/0!</v>
      </c>
      <c r="E3503" s="72">
        <f>ROW()</f>
        <v>3503</v>
      </c>
      <c r="K3503" s="73">
        <v>39822</v>
      </c>
      <c r="L3503" s="72">
        <v>0.28999999999999998</v>
      </c>
      <c r="M3503" s="73">
        <v>39818</v>
      </c>
      <c r="N3503" s="72">
        <v>0.61</v>
      </c>
      <c r="O3503" s="73">
        <v>39821</v>
      </c>
      <c r="P3503" s="72">
        <v>0.97699999999999998</v>
      </c>
      <c r="S3503" s="73">
        <v>39829</v>
      </c>
      <c r="T3503" s="72">
        <v>1.2130000000000001</v>
      </c>
      <c r="U3503" s="73">
        <v>40137</v>
      </c>
      <c r="V3503" s="72">
        <v>1.851</v>
      </c>
      <c r="W3503" s="73">
        <v>40449</v>
      </c>
      <c r="X3503" s="72">
        <v>2.0840000000000001</v>
      </c>
    </row>
    <row r="3504" spans="4:24">
      <c r="D3504" s="83" t="e">
        <f t="shared" si="54"/>
        <v>#DIV/0!</v>
      </c>
      <c r="E3504" s="72">
        <f>ROW()</f>
        <v>3504</v>
      </c>
      <c r="K3504" s="73">
        <v>39825</v>
      </c>
      <c r="L3504" s="72">
        <v>0.24</v>
      </c>
      <c r="M3504" s="73">
        <v>39819</v>
      </c>
      <c r="N3504" s="72">
        <v>0.71799999999999997</v>
      </c>
      <c r="O3504" s="73">
        <v>39822</v>
      </c>
      <c r="P3504" s="72">
        <v>0.872</v>
      </c>
      <c r="S3504" s="73">
        <v>39832</v>
      </c>
      <c r="T3504" s="72">
        <v>1.145</v>
      </c>
      <c r="U3504" s="73">
        <v>40140</v>
      </c>
      <c r="V3504" s="72">
        <v>1.8740000000000001</v>
      </c>
      <c r="W3504" s="73">
        <v>40450</v>
      </c>
      <c r="X3504" s="72">
        <v>1.982</v>
      </c>
    </row>
    <row r="3505" spans="4:24">
      <c r="D3505" s="83" t="e">
        <f t="shared" si="54"/>
        <v>#DIV/0!</v>
      </c>
      <c r="E3505" s="72">
        <f>ROW()</f>
        <v>3505</v>
      </c>
      <c r="K3505" s="73">
        <v>39826</v>
      </c>
      <c r="L3505" s="72">
        <v>0.27</v>
      </c>
      <c r="M3505" s="73">
        <v>39820</v>
      </c>
      <c r="N3505" s="72">
        <v>0.73499999999999999</v>
      </c>
      <c r="O3505" s="73">
        <v>39825</v>
      </c>
      <c r="P3505" s="72">
        <v>0.77200000000000002</v>
      </c>
      <c r="S3505" s="73">
        <v>39833</v>
      </c>
      <c r="T3505" s="72">
        <v>1.1659999999999999</v>
      </c>
      <c r="U3505" s="73">
        <v>40141</v>
      </c>
      <c r="V3505" s="72">
        <v>1.8660000000000001</v>
      </c>
      <c r="W3505" s="73">
        <v>40451</v>
      </c>
      <c r="X3505" s="72">
        <v>1.99</v>
      </c>
    </row>
    <row r="3506" spans="4:24">
      <c r="D3506" s="83" t="e">
        <f t="shared" si="54"/>
        <v>#DIV/0!</v>
      </c>
      <c r="E3506" s="72">
        <f>ROW()</f>
        <v>3506</v>
      </c>
      <c r="K3506" s="73">
        <v>39827</v>
      </c>
      <c r="L3506" s="72">
        <v>0.3</v>
      </c>
      <c r="M3506" s="73">
        <v>39821</v>
      </c>
      <c r="N3506" s="72">
        <v>0.64700000000000002</v>
      </c>
      <c r="O3506" s="73">
        <v>39826</v>
      </c>
      <c r="P3506" s="72">
        <v>0.746</v>
      </c>
      <c r="S3506" s="73">
        <v>39834</v>
      </c>
      <c r="T3506" s="72">
        <v>1.17</v>
      </c>
      <c r="U3506" s="73">
        <v>40142</v>
      </c>
      <c r="V3506" s="72">
        <v>1.851</v>
      </c>
      <c r="W3506" s="73">
        <v>40452</v>
      </c>
      <c r="X3506" s="72">
        <v>1.99</v>
      </c>
    </row>
    <row r="3507" spans="4:24">
      <c r="D3507" s="83" t="e">
        <f t="shared" si="54"/>
        <v>#DIV/0!</v>
      </c>
      <c r="E3507" s="72">
        <f>ROW()</f>
        <v>3507</v>
      </c>
      <c r="K3507" s="73">
        <v>39828</v>
      </c>
      <c r="L3507" s="72">
        <v>0.3</v>
      </c>
      <c r="M3507" s="73">
        <v>39822</v>
      </c>
      <c r="N3507" s="72">
        <v>0.45700000000000002</v>
      </c>
      <c r="O3507" s="73">
        <v>39827</v>
      </c>
      <c r="P3507" s="72">
        <v>0.81</v>
      </c>
      <c r="S3507" s="73">
        <v>39835</v>
      </c>
      <c r="T3507" s="72">
        <v>1.1970000000000001</v>
      </c>
      <c r="U3507" s="73">
        <v>40143</v>
      </c>
      <c r="V3507" s="72">
        <v>1.8359999999999999</v>
      </c>
      <c r="W3507" s="73">
        <v>40455</v>
      </c>
      <c r="X3507" s="72">
        <v>2.0219999999999998</v>
      </c>
    </row>
    <row r="3508" spans="4:24">
      <c r="D3508" s="83" t="e">
        <f t="shared" si="54"/>
        <v>#DIV/0!</v>
      </c>
      <c r="E3508" s="72">
        <f>ROW()</f>
        <v>3508</v>
      </c>
      <c r="K3508" s="73">
        <v>39829</v>
      </c>
      <c r="L3508" s="72">
        <v>0.35</v>
      </c>
      <c r="M3508" s="73">
        <v>39825</v>
      </c>
      <c r="N3508" s="72">
        <v>0.40100000000000002</v>
      </c>
      <c r="O3508" s="73">
        <v>39828</v>
      </c>
      <c r="P3508" s="72">
        <v>0.80100000000000005</v>
      </c>
      <c r="S3508" s="73">
        <v>39836</v>
      </c>
      <c r="T3508" s="72">
        <v>1.232</v>
      </c>
      <c r="U3508" s="73">
        <v>40144</v>
      </c>
      <c r="V3508" s="72">
        <v>1.804</v>
      </c>
      <c r="W3508" s="73">
        <v>40456</v>
      </c>
      <c r="X3508" s="72">
        <v>2.008</v>
      </c>
    </row>
    <row r="3509" spans="4:24">
      <c r="D3509" s="83" t="e">
        <f t="shared" si="54"/>
        <v>#DIV/0!</v>
      </c>
      <c r="E3509" s="72">
        <f>ROW()</f>
        <v>3509</v>
      </c>
      <c r="K3509" s="73">
        <v>39832</v>
      </c>
      <c r="L3509" s="72">
        <v>0.32</v>
      </c>
      <c r="M3509" s="73">
        <v>39826</v>
      </c>
      <c r="N3509" s="72">
        <v>0.41199999999999998</v>
      </c>
      <c r="O3509" s="73">
        <v>39829</v>
      </c>
      <c r="P3509" s="72">
        <v>0.89200000000000002</v>
      </c>
      <c r="S3509" s="73">
        <v>39839</v>
      </c>
      <c r="T3509" s="72">
        <v>1.232</v>
      </c>
      <c r="U3509" s="73">
        <v>40147</v>
      </c>
      <c r="V3509" s="72">
        <v>1.8260000000000001</v>
      </c>
      <c r="W3509" s="73">
        <v>40457</v>
      </c>
      <c r="X3509" s="72">
        <v>2.0150000000000001</v>
      </c>
    </row>
    <row r="3510" spans="4:24">
      <c r="D3510" s="83" t="e">
        <f t="shared" si="54"/>
        <v>#DIV/0!</v>
      </c>
      <c r="E3510" s="72">
        <f>ROW()</f>
        <v>3510</v>
      </c>
      <c r="K3510" s="73">
        <v>39833</v>
      </c>
      <c r="L3510" s="72">
        <v>0.3</v>
      </c>
      <c r="M3510" s="73">
        <v>39827</v>
      </c>
      <c r="N3510" s="72">
        <v>0.45500000000000002</v>
      </c>
      <c r="O3510" s="73">
        <v>39832</v>
      </c>
      <c r="P3510" s="72">
        <v>0.84399999999999997</v>
      </c>
      <c r="S3510" s="73">
        <v>39840</v>
      </c>
      <c r="T3510" s="72">
        <v>1.232</v>
      </c>
      <c r="U3510" s="73">
        <v>40148</v>
      </c>
      <c r="V3510" s="72">
        <v>1.833</v>
      </c>
      <c r="W3510" s="73">
        <v>40458</v>
      </c>
      <c r="X3510" s="72">
        <v>2.0249999999999999</v>
      </c>
    </row>
    <row r="3511" spans="4:24">
      <c r="D3511" s="83" t="e">
        <f t="shared" si="54"/>
        <v>#DIV/0!</v>
      </c>
      <c r="E3511" s="72">
        <f>ROW()</f>
        <v>3511</v>
      </c>
      <c r="K3511" s="73">
        <v>39834</v>
      </c>
      <c r="L3511" s="72">
        <v>0.3</v>
      </c>
      <c r="M3511" s="73">
        <v>39828</v>
      </c>
      <c r="N3511" s="72">
        <v>0.432</v>
      </c>
      <c r="O3511" s="73">
        <v>39833</v>
      </c>
      <c r="P3511" s="72">
        <v>0.84799999999999998</v>
      </c>
      <c r="S3511" s="73">
        <v>39841</v>
      </c>
      <c r="T3511" s="72">
        <v>1.232</v>
      </c>
      <c r="U3511" s="73">
        <v>40149</v>
      </c>
      <c r="V3511" s="72">
        <v>1.8580000000000001</v>
      </c>
      <c r="W3511" s="73">
        <v>40459</v>
      </c>
      <c r="X3511" s="72">
        <v>2.0169999999999999</v>
      </c>
    </row>
    <row r="3512" spans="4:24">
      <c r="D3512" s="83" t="e">
        <f t="shared" si="54"/>
        <v>#DIV/0!</v>
      </c>
      <c r="E3512" s="72">
        <f>ROW()</f>
        <v>3512</v>
      </c>
      <c r="K3512" s="73">
        <v>39835</v>
      </c>
      <c r="L3512" s="72">
        <v>0.33</v>
      </c>
      <c r="M3512" s="73">
        <v>39829</v>
      </c>
      <c r="N3512" s="72">
        <v>0.54100000000000004</v>
      </c>
      <c r="O3512" s="73">
        <v>39834</v>
      </c>
      <c r="P3512" s="72">
        <v>0.85899999999999999</v>
      </c>
      <c r="S3512" s="73">
        <v>39842</v>
      </c>
      <c r="T3512" s="72">
        <v>1.2849999999999999</v>
      </c>
      <c r="U3512" s="73">
        <v>40150</v>
      </c>
      <c r="V3512" s="72">
        <v>1.8900000000000001</v>
      </c>
      <c r="W3512" s="73">
        <v>40462</v>
      </c>
      <c r="X3512" s="72">
        <v>2.0329999999999999</v>
      </c>
    </row>
    <row r="3513" spans="4:24">
      <c r="D3513" s="83" t="e">
        <f t="shared" si="54"/>
        <v>#DIV/0!</v>
      </c>
      <c r="E3513" s="72">
        <f>ROW()</f>
        <v>3513</v>
      </c>
      <c r="K3513" s="73">
        <v>39836</v>
      </c>
      <c r="L3513" s="72">
        <v>0.32</v>
      </c>
      <c r="M3513" s="73">
        <v>39832</v>
      </c>
      <c r="N3513" s="72">
        <v>0.47899999999999998</v>
      </c>
      <c r="O3513" s="73">
        <v>39835</v>
      </c>
      <c r="P3513" s="72">
        <v>0.89400000000000002</v>
      </c>
      <c r="S3513" s="73">
        <v>39843</v>
      </c>
      <c r="T3513" s="72">
        <v>1.387</v>
      </c>
      <c r="U3513" s="73">
        <v>40151</v>
      </c>
      <c r="V3513" s="72">
        <v>1.9359999999999999</v>
      </c>
      <c r="W3513" s="73">
        <v>40463</v>
      </c>
      <c r="X3513" s="72">
        <v>2.0350000000000001</v>
      </c>
    </row>
    <row r="3514" spans="4:24">
      <c r="D3514" s="83" t="e">
        <f t="shared" si="54"/>
        <v>#DIV/0!</v>
      </c>
      <c r="E3514" s="72">
        <f>ROW()</f>
        <v>3514</v>
      </c>
      <c r="K3514" s="73">
        <v>39839</v>
      </c>
      <c r="L3514" s="72">
        <v>0.32</v>
      </c>
      <c r="M3514" s="73">
        <v>39833</v>
      </c>
      <c r="N3514" s="72">
        <v>0.47899999999999998</v>
      </c>
      <c r="O3514" s="73">
        <v>39836</v>
      </c>
      <c r="P3514" s="72">
        <v>0.90100000000000002</v>
      </c>
      <c r="S3514" s="73">
        <v>39846</v>
      </c>
      <c r="T3514" s="72">
        <v>1.444</v>
      </c>
      <c r="U3514" s="73">
        <v>40154</v>
      </c>
      <c r="V3514" s="72">
        <v>2.0569999999999999</v>
      </c>
      <c r="W3514" s="73">
        <v>40464</v>
      </c>
      <c r="X3514" s="72">
        <v>2.048</v>
      </c>
    </row>
    <row r="3515" spans="4:24">
      <c r="D3515" s="83" t="e">
        <f t="shared" si="54"/>
        <v>#DIV/0!</v>
      </c>
      <c r="E3515" s="72">
        <f>ROW()</f>
        <v>3515</v>
      </c>
      <c r="K3515" s="73">
        <v>39840</v>
      </c>
      <c r="L3515" s="72">
        <v>0.32</v>
      </c>
      <c r="M3515" s="73">
        <v>39834</v>
      </c>
      <c r="N3515" s="72">
        <v>0.5</v>
      </c>
      <c r="O3515" s="73">
        <v>39839</v>
      </c>
      <c r="P3515" s="72">
        <v>0.90100000000000002</v>
      </c>
      <c r="S3515" s="73">
        <v>39847</v>
      </c>
      <c r="T3515" s="72">
        <v>1.429</v>
      </c>
      <c r="U3515" s="73">
        <v>40155</v>
      </c>
      <c r="V3515" s="72">
        <v>2.09</v>
      </c>
      <c r="W3515" s="73">
        <v>40465</v>
      </c>
      <c r="X3515" s="72">
        <v>2.028</v>
      </c>
    </row>
    <row r="3516" spans="4:24">
      <c r="D3516" s="83" t="e">
        <f t="shared" si="54"/>
        <v>#DIV/0!</v>
      </c>
      <c r="E3516" s="72">
        <f>ROW()</f>
        <v>3516</v>
      </c>
      <c r="K3516" s="73">
        <v>39841</v>
      </c>
      <c r="L3516" s="72">
        <v>0.32</v>
      </c>
      <c r="M3516" s="73">
        <v>39835</v>
      </c>
      <c r="N3516" s="72">
        <v>0.52800000000000002</v>
      </c>
      <c r="O3516" s="73">
        <v>39840</v>
      </c>
      <c r="P3516" s="72">
        <v>0.90100000000000002</v>
      </c>
      <c r="S3516" s="73">
        <v>39848</v>
      </c>
      <c r="T3516" s="72">
        <v>1.42</v>
      </c>
      <c r="U3516" s="73">
        <v>40156</v>
      </c>
      <c r="V3516" s="72">
        <v>2.036</v>
      </c>
      <c r="W3516" s="73">
        <v>40466</v>
      </c>
      <c r="X3516" s="72">
        <v>2.0750000000000002</v>
      </c>
    </row>
    <row r="3517" spans="4:24">
      <c r="D3517" s="83" t="e">
        <f t="shared" si="54"/>
        <v>#DIV/0!</v>
      </c>
      <c r="E3517" s="72">
        <f>ROW()</f>
        <v>3517</v>
      </c>
      <c r="K3517" s="73">
        <v>39842</v>
      </c>
      <c r="L3517" s="72">
        <v>0.33</v>
      </c>
      <c r="M3517" s="73">
        <v>39836</v>
      </c>
      <c r="N3517" s="72">
        <v>0.55500000000000005</v>
      </c>
      <c r="O3517" s="73">
        <v>39841</v>
      </c>
      <c r="P3517" s="72">
        <v>0.90100000000000002</v>
      </c>
      <c r="S3517" s="73">
        <v>39849</v>
      </c>
      <c r="T3517" s="72">
        <v>1.399</v>
      </c>
      <c r="U3517" s="73">
        <v>40157</v>
      </c>
      <c r="V3517" s="72">
        <v>2.04</v>
      </c>
      <c r="W3517" s="73">
        <v>40469</v>
      </c>
      <c r="X3517" s="72">
        <v>2.097</v>
      </c>
    </row>
    <row r="3518" spans="4:24">
      <c r="D3518" s="83" t="e">
        <f t="shared" si="54"/>
        <v>#DIV/0!</v>
      </c>
      <c r="E3518" s="72">
        <f>ROW()</f>
        <v>3518</v>
      </c>
      <c r="K3518" s="73">
        <v>39843</v>
      </c>
      <c r="L3518" s="72">
        <v>0.36</v>
      </c>
      <c r="M3518" s="73">
        <v>39839</v>
      </c>
      <c r="N3518" s="72">
        <v>0.55500000000000005</v>
      </c>
      <c r="O3518" s="73">
        <v>39842</v>
      </c>
      <c r="P3518" s="72">
        <v>0.92400000000000004</v>
      </c>
      <c r="S3518" s="73">
        <v>39850</v>
      </c>
      <c r="T3518" s="72">
        <v>1.337</v>
      </c>
      <c r="U3518" s="73">
        <v>40158</v>
      </c>
      <c r="V3518" s="72">
        <v>2.06</v>
      </c>
      <c r="W3518" s="73">
        <v>40470</v>
      </c>
      <c r="X3518" s="72">
        <v>2.085</v>
      </c>
    </row>
    <row r="3519" spans="4:24">
      <c r="D3519" s="83" t="e">
        <f t="shared" si="54"/>
        <v>#DIV/0!</v>
      </c>
      <c r="E3519" s="72">
        <f>ROW()</f>
        <v>3519</v>
      </c>
      <c r="K3519" s="73">
        <v>39846</v>
      </c>
      <c r="L3519" s="72">
        <v>0.37</v>
      </c>
      <c r="M3519" s="73">
        <v>39840</v>
      </c>
      <c r="N3519" s="72">
        <v>0.55500000000000005</v>
      </c>
      <c r="O3519" s="73">
        <v>39843</v>
      </c>
      <c r="P3519" s="72">
        <v>1.0089999999999999</v>
      </c>
      <c r="S3519" s="73">
        <v>39853</v>
      </c>
      <c r="T3519" s="72">
        <v>1.3660000000000001</v>
      </c>
      <c r="U3519" s="73">
        <v>40161</v>
      </c>
      <c r="V3519" s="72">
        <v>2.0630000000000002</v>
      </c>
      <c r="W3519" s="73">
        <v>40471</v>
      </c>
      <c r="X3519" s="72">
        <v>2.0710000000000002</v>
      </c>
    </row>
    <row r="3520" spans="4:24">
      <c r="D3520" s="83" t="e">
        <f t="shared" si="54"/>
        <v>#DIV/0!</v>
      </c>
      <c r="E3520" s="72">
        <f>ROW()</f>
        <v>3520</v>
      </c>
      <c r="K3520" s="73">
        <v>39847</v>
      </c>
      <c r="L3520" s="72">
        <v>0.35</v>
      </c>
      <c r="M3520" s="73">
        <v>39841</v>
      </c>
      <c r="N3520" s="72">
        <v>0.55500000000000005</v>
      </c>
      <c r="O3520" s="73">
        <v>39846</v>
      </c>
      <c r="P3520" s="72">
        <v>1.0529999999999999</v>
      </c>
      <c r="S3520" s="73">
        <v>39854</v>
      </c>
      <c r="T3520" s="72">
        <v>1.3759999999999999</v>
      </c>
      <c r="U3520" s="73">
        <v>40162</v>
      </c>
      <c r="V3520" s="72">
        <v>2.1040000000000001</v>
      </c>
      <c r="W3520" s="73">
        <v>40472</v>
      </c>
      <c r="X3520" s="72">
        <v>2.0720000000000001</v>
      </c>
    </row>
    <row r="3521" spans="4:24">
      <c r="D3521" s="83" t="e">
        <f t="shared" si="54"/>
        <v>#DIV/0!</v>
      </c>
      <c r="E3521" s="72">
        <f>ROW()</f>
        <v>3521</v>
      </c>
      <c r="K3521" s="73">
        <v>39848</v>
      </c>
      <c r="L3521" s="72">
        <v>0.33</v>
      </c>
      <c r="M3521" s="73">
        <v>39842</v>
      </c>
      <c r="N3521" s="72">
        <v>0.55800000000000005</v>
      </c>
      <c r="O3521" s="73">
        <v>39847</v>
      </c>
      <c r="P3521" s="72">
        <v>1.0469999999999999</v>
      </c>
      <c r="S3521" s="73">
        <v>39855</v>
      </c>
      <c r="T3521" s="72">
        <v>1.306</v>
      </c>
      <c r="U3521" s="73">
        <v>40163</v>
      </c>
      <c r="V3521" s="72">
        <v>2.1520000000000001</v>
      </c>
      <c r="W3521" s="73">
        <v>40473</v>
      </c>
      <c r="X3521" s="72">
        <v>2.0880000000000001</v>
      </c>
    </row>
    <row r="3522" spans="4:24">
      <c r="D3522" s="83" t="e">
        <f t="shared" si="54"/>
        <v>#DIV/0!</v>
      </c>
      <c r="E3522" s="72">
        <f>ROW()</f>
        <v>3522</v>
      </c>
      <c r="K3522" s="73">
        <v>39849</v>
      </c>
      <c r="L3522" s="72">
        <v>0.34</v>
      </c>
      <c r="M3522" s="73">
        <v>39843</v>
      </c>
      <c r="N3522" s="72">
        <v>0.63600000000000001</v>
      </c>
      <c r="O3522" s="73">
        <v>39848</v>
      </c>
      <c r="P3522" s="72">
        <v>1.008</v>
      </c>
      <c r="S3522" s="73">
        <v>39856</v>
      </c>
      <c r="T3522" s="72">
        <v>1.27</v>
      </c>
      <c r="U3522" s="73">
        <v>40164</v>
      </c>
      <c r="V3522" s="72">
        <v>2.165</v>
      </c>
      <c r="W3522" s="73">
        <v>40476</v>
      </c>
      <c r="X3522" s="72">
        <v>2.097</v>
      </c>
    </row>
    <row r="3523" spans="4:24">
      <c r="D3523" s="83" t="e">
        <f t="shared" si="54"/>
        <v>#DIV/0!</v>
      </c>
      <c r="E3523" s="72">
        <f>ROW()</f>
        <v>3523</v>
      </c>
      <c r="K3523" s="73">
        <v>39850</v>
      </c>
      <c r="L3523" s="72">
        <v>0.28999999999999998</v>
      </c>
      <c r="M3523" s="73">
        <v>39846</v>
      </c>
      <c r="N3523" s="72">
        <v>0.68</v>
      </c>
      <c r="O3523" s="73">
        <v>39849</v>
      </c>
      <c r="P3523" s="72">
        <v>0.995</v>
      </c>
      <c r="S3523" s="73">
        <v>39857</v>
      </c>
      <c r="T3523" s="72">
        <v>1.24</v>
      </c>
      <c r="U3523" s="73">
        <v>40165</v>
      </c>
      <c r="V3523" s="72">
        <v>2.165</v>
      </c>
      <c r="W3523" s="73">
        <v>40477</v>
      </c>
      <c r="X3523" s="72">
        <v>2.1150000000000002</v>
      </c>
    </row>
    <row r="3524" spans="4:24">
      <c r="D3524" s="83" t="e">
        <f t="shared" si="54"/>
        <v>#DIV/0!</v>
      </c>
      <c r="E3524" s="72">
        <f>ROW()</f>
        <v>3524</v>
      </c>
      <c r="K3524" s="73">
        <v>39853</v>
      </c>
      <c r="L3524" s="72">
        <v>0.28999999999999998</v>
      </c>
      <c r="M3524" s="73">
        <v>39847</v>
      </c>
      <c r="N3524" s="72">
        <v>0.68</v>
      </c>
      <c r="O3524" s="73">
        <v>39850</v>
      </c>
      <c r="P3524" s="72">
        <v>0.92800000000000005</v>
      </c>
      <c r="S3524" s="73">
        <v>39860</v>
      </c>
      <c r="T3524" s="72">
        <v>1.3540000000000001</v>
      </c>
      <c r="U3524" s="73">
        <v>40168</v>
      </c>
      <c r="V3524" s="72">
        <v>2.1360000000000001</v>
      </c>
      <c r="W3524" s="73">
        <v>40478</v>
      </c>
      <c r="X3524" s="72">
        <v>2.153</v>
      </c>
    </row>
    <row r="3525" spans="4:24">
      <c r="D3525" s="83" t="e">
        <f t="shared" si="54"/>
        <v>#DIV/0!</v>
      </c>
      <c r="E3525" s="72">
        <f>ROW()</f>
        <v>3525</v>
      </c>
      <c r="K3525" s="73">
        <v>39854</v>
      </c>
      <c r="L3525" s="72">
        <v>0.3</v>
      </c>
      <c r="M3525" s="73">
        <v>39848</v>
      </c>
      <c r="N3525" s="72">
        <v>0.629</v>
      </c>
      <c r="O3525" s="73">
        <v>39853</v>
      </c>
      <c r="P3525" s="72">
        <v>0.94099999999999995</v>
      </c>
      <c r="S3525" s="73">
        <v>39861</v>
      </c>
      <c r="T3525" s="72">
        <v>1.3</v>
      </c>
      <c r="U3525" s="73">
        <v>40169</v>
      </c>
      <c r="V3525" s="72">
        <v>2.2359999999999998</v>
      </c>
      <c r="W3525" s="73">
        <v>40479</v>
      </c>
      <c r="X3525" s="72">
        <v>2.202</v>
      </c>
    </row>
    <row r="3526" spans="4:24">
      <c r="D3526" s="83" t="e">
        <f t="shared" si="54"/>
        <v>#DIV/0!</v>
      </c>
      <c r="E3526" s="72">
        <f>ROW()</f>
        <v>3526</v>
      </c>
      <c r="K3526" s="73">
        <v>39855</v>
      </c>
      <c r="L3526" s="72">
        <v>0.25</v>
      </c>
      <c r="M3526" s="73">
        <v>39849</v>
      </c>
      <c r="N3526" s="72">
        <v>0.623</v>
      </c>
      <c r="O3526" s="73">
        <v>39854</v>
      </c>
      <c r="P3526" s="72">
        <v>0.96199999999999997</v>
      </c>
      <c r="S3526" s="73">
        <v>39862</v>
      </c>
      <c r="T3526" s="72">
        <v>1.3089999999999999</v>
      </c>
      <c r="U3526" s="73">
        <v>40170</v>
      </c>
      <c r="V3526" s="72">
        <v>2.3039999999999998</v>
      </c>
      <c r="W3526" s="73">
        <v>40480</v>
      </c>
      <c r="X3526" s="72">
        <v>2.1469999999999998</v>
      </c>
    </row>
    <row r="3527" spans="4:24">
      <c r="D3527" s="83" t="e">
        <f t="shared" si="54"/>
        <v>#DIV/0!</v>
      </c>
      <c r="E3527" s="72">
        <f>ROW()</f>
        <v>3527</v>
      </c>
      <c r="K3527" s="73">
        <v>39856</v>
      </c>
      <c r="L3527" s="72">
        <v>0.25</v>
      </c>
      <c r="M3527" s="73">
        <v>39850</v>
      </c>
      <c r="N3527" s="72">
        <v>0.52600000000000002</v>
      </c>
      <c r="O3527" s="73">
        <v>39855</v>
      </c>
      <c r="P3527" s="72">
        <v>0.92200000000000004</v>
      </c>
      <c r="S3527" s="73">
        <v>39863</v>
      </c>
      <c r="T3527" s="72">
        <v>1.345</v>
      </c>
      <c r="U3527" s="73">
        <v>40171</v>
      </c>
      <c r="V3527" s="72">
        <v>2.3149999999999999</v>
      </c>
      <c r="W3527" s="73">
        <v>40483</v>
      </c>
      <c r="X3527" s="72">
        <v>2.1339999999999999</v>
      </c>
    </row>
    <row r="3528" spans="4:24">
      <c r="D3528" s="83" t="e">
        <f t="shared" si="54"/>
        <v>#DIV/0!</v>
      </c>
      <c r="E3528" s="72">
        <f>ROW()</f>
        <v>3528</v>
      </c>
      <c r="K3528" s="73">
        <v>39857</v>
      </c>
      <c r="L3528" s="72">
        <v>0.25</v>
      </c>
      <c r="M3528" s="73">
        <v>39853</v>
      </c>
      <c r="N3528" s="72">
        <v>0.53100000000000003</v>
      </c>
      <c r="O3528" s="73">
        <v>39856</v>
      </c>
      <c r="P3528" s="72">
        <v>0.879</v>
      </c>
      <c r="S3528" s="73">
        <v>39864</v>
      </c>
      <c r="T3528" s="72">
        <v>1.373</v>
      </c>
      <c r="U3528" s="73">
        <v>40172</v>
      </c>
      <c r="V3528" s="72">
        <v>2.3149999999999999</v>
      </c>
      <c r="W3528" s="73">
        <v>40484</v>
      </c>
      <c r="X3528" s="72">
        <v>2.1320000000000001</v>
      </c>
    </row>
    <row r="3529" spans="4:24">
      <c r="D3529" s="83" t="e">
        <f t="shared" si="54"/>
        <v>#DIV/0!</v>
      </c>
      <c r="E3529" s="72">
        <f>ROW()</f>
        <v>3529</v>
      </c>
      <c r="K3529" s="73">
        <v>39860</v>
      </c>
      <c r="L3529" s="72">
        <v>0.27</v>
      </c>
      <c r="M3529" s="73">
        <v>39854</v>
      </c>
      <c r="N3529" s="72">
        <v>0.53600000000000003</v>
      </c>
      <c r="O3529" s="73">
        <v>39857</v>
      </c>
      <c r="P3529" s="72">
        <v>0.85199999999999998</v>
      </c>
      <c r="S3529" s="73">
        <v>39867</v>
      </c>
      <c r="T3529" s="72">
        <v>1.361</v>
      </c>
      <c r="U3529" s="73">
        <v>40175</v>
      </c>
      <c r="V3529" s="72">
        <v>2.3639999999999999</v>
      </c>
      <c r="W3529" s="73">
        <v>40485</v>
      </c>
      <c r="X3529" s="72">
        <v>2.133</v>
      </c>
    </row>
    <row r="3530" spans="4:24">
      <c r="D3530" s="83" t="e">
        <f t="shared" si="54"/>
        <v>#DIV/0!</v>
      </c>
      <c r="E3530" s="72">
        <f>ROW()</f>
        <v>3530</v>
      </c>
      <c r="K3530" s="73">
        <v>39861</v>
      </c>
      <c r="L3530" s="72">
        <v>0.26</v>
      </c>
      <c r="M3530" s="73">
        <v>39855</v>
      </c>
      <c r="N3530" s="72">
        <v>0.53</v>
      </c>
      <c r="O3530" s="73">
        <v>39860</v>
      </c>
      <c r="P3530" s="72">
        <v>0.92400000000000004</v>
      </c>
      <c r="S3530" s="73">
        <v>39868</v>
      </c>
      <c r="T3530" s="72">
        <v>1.3420000000000001</v>
      </c>
      <c r="U3530" s="73">
        <v>40176</v>
      </c>
      <c r="V3530" s="72">
        <v>2.4119999999999999</v>
      </c>
      <c r="W3530" s="73">
        <v>40486</v>
      </c>
      <c r="X3530" s="72">
        <v>2.1120000000000001</v>
      </c>
    </row>
    <row r="3531" spans="4:24">
      <c r="D3531" s="83" t="e">
        <f t="shared" si="54"/>
        <v>#DIV/0!</v>
      </c>
      <c r="E3531" s="72">
        <f>ROW()</f>
        <v>3531</v>
      </c>
      <c r="K3531" s="73">
        <v>39862</v>
      </c>
      <c r="L3531" s="72">
        <v>0.26</v>
      </c>
      <c r="M3531" s="73">
        <v>39856</v>
      </c>
      <c r="N3531" s="72">
        <v>0.48899999999999999</v>
      </c>
      <c r="O3531" s="73">
        <v>39861</v>
      </c>
      <c r="P3531" s="72">
        <v>0.88700000000000001</v>
      </c>
      <c r="S3531" s="73">
        <v>39869</v>
      </c>
      <c r="T3531" s="72">
        <v>1.46</v>
      </c>
      <c r="U3531" s="73">
        <v>40177</v>
      </c>
      <c r="V3531" s="72">
        <v>2.4169999999999998</v>
      </c>
      <c r="W3531" s="73">
        <v>40487</v>
      </c>
      <c r="X3531" s="72">
        <v>2.1070000000000002</v>
      </c>
    </row>
    <row r="3532" spans="4:24">
      <c r="D3532" s="83" t="e">
        <f t="shared" si="54"/>
        <v>#DIV/0!</v>
      </c>
      <c r="E3532" s="72">
        <f>ROW()</f>
        <v>3532</v>
      </c>
      <c r="K3532" s="73">
        <v>39863</v>
      </c>
      <c r="L3532" s="72">
        <v>0.28999999999999998</v>
      </c>
      <c r="M3532" s="73">
        <v>39857</v>
      </c>
      <c r="N3532" s="72">
        <v>0.47799999999999998</v>
      </c>
      <c r="O3532" s="73">
        <v>39862</v>
      </c>
      <c r="P3532" s="72">
        <v>0.89500000000000002</v>
      </c>
      <c r="S3532" s="73">
        <v>39870</v>
      </c>
      <c r="T3532" s="72">
        <v>1.597</v>
      </c>
      <c r="U3532" s="73">
        <v>40178</v>
      </c>
      <c r="V3532" s="72">
        <v>2.4089999999999998</v>
      </c>
      <c r="W3532" s="73">
        <v>40490</v>
      </c>
      <c r="X3532" s="72">
        <v>2.1280000000000001</v>
      </c>
    </row>
    <row r="3533" spans="4:24">
      <c r="D3533" s="83" t="e">
        <f t="shared" si="54"/>
        <v>#DIV/0!</v>
      </c>
      <c r="E3533" s="72">
        <f>ROW()</f>
        <v>3533</v>
      </c>
      <c r="K3533" s="73">
        <v>39864</v>
      </c>
      <c r="L3533" s="72">
        <v>0.31</v>
      </c>
      <c r="M3533" s="73">
        <v>39860</v>
      </c>
      <c r="N3533" s="72">
        <v>0.62</v>
      </c>
      <c r="O3533" s="73">
        <v>39863</v>
      </c>
      <c r="P3533" s="72">
        <v>0.91300000000000003</v>
      </c>
      <c r="S3533" s="73">
        <v>39871</v>
      </c>
      <c r="T3533" s="72">
        <v>1.5899999999999999</v>
      </c>
      <c r="U3533" s="73">
        <v>40179</v>
      </c>
      <c r="V3533" s="72">
        <v>2.4089999999999998</v>
      </c>
      <c r="W3533" s="73">
        <v>40491</v>
      </c>
      <c r="X3533" s="72">
        <v>2.15</v>
      </c>
    </row>
    <row r="3534" spans="4:24">
      <c r="D3534" s="83" t="e">
        <f t="shared" ref="D3534:D3597" si="55">LN(B3534/B3533)</f>
        <v>#DIV/0!</v>
      </c>
      <c r="E3534" s="72">
        <f>ROW()</f>
        <v>3534</v>
      </c>
      <c r="K3534" s="73">
        <v>39867</v>
      </c>
      <c r="L3534" s="72">
        <v>0.28999999999999998</v>
      </c>
      <c r="M3534" s="73">
        <v>39861</v>
      </c>
      <c r="N3534" s="72">
        <v>0.56899999999999995</v>
      </c>
      <c r="O3534" s="73">
        <v>39864</v>
      </c>
      <c r="P3534" s="72">
        <v>0.92700000000000005</v>
      </c>
      <c r="S3534" s="73">
        <v>39874</v>
      </c>
      <c r="T3534" s="72">
        <v>1.5899999999999999</v>
      </c>
      <c r="U3534" s="73">
        <v>40182</v>
      </c>
      <c r="V3534" s="72">
        <v>2.5099999999999998</v>
      </c>
      <c r="W3534" s="73">
        <v>40492</v>
      </c>
      <c r="X3534" s="72">
        <v>2.2370000000000001</v>
      </c>
    </row>
    <row r="3535" spans="4:24">
      <c r="D3535" s="83" t="e">
        <f t="shared" si="55"/>
        <v>#DIV/0!</v>
      </c>
      <c r="E3535" s="72">
        <f>ROW()</f>
        <v>3535</v>
      </c>
      <c r="K3535" s="73">
        <v>39868</v>
      </c>
      <c r="L3535" s="72">
        <v>0.3</v>
      </c>
      <c r="M3535" s="73">
        <v>39862</v>
      </c>
      <c r="N3535" s="72">
        <v>0.60899999999999999</v>
      </c>
      <c r="O3535" s="73">
        <v>39867</v>
      </c>
      <c r="P3535" s="72">
        <v>0.92300000000000004</v>
      </c>
      <c r="S3535" s="73">
        <v>39875</v>
      </c>
      <c r="T3535" s="72">
        <v>1.56</v>
      </c>
      <c r="U3535" s="73">
        <v>40183</v>
      </c>
      <c r="V3535" s="72">
        <v>2.456</v>
      </c>
      <c r="W3535" s="73">
        <v>40493</v>
      </c>
      <c r="X3535" s="72">
        <v>2.23</v>
      </c>
    </row>
    <row r="3536" spans="4:24">
      <c r="D3536" s="83" t="e">
        <f t="shared" si="55"/>
        <v>#DIV/0!</v>
      </c>
      <c r="E3536" s="72">
        <f>ROW()</f>
        <v>3536</v>
      </c>
      <c r="K3536" s="73">
        <v>39869</v>
      </c>
      <c r="L3536" s="72">
        <v>0.33</v>
      </c>
      <c r="M3536" s="73">
        <v>39863</v>
      </c>
      <c r="N3536" s="72">
        <v>0.60899999999999999</v>
      </c>
      <c r="O3536" s="73">
        <v>39868</v>
      </c>
      <c r="P3536" s="72">
        <v>0.90400000000000003</v>
      </c>
      <c r="S3536" s="73">
        <v>39876</v>
      </c>
      <c r="T3536" s="72">
        <v>1.573</v>
      </c>
      <c r="U3536" s="73">
        <v>40184</v>
      </c>
      <c r="V3536" s="72">
        <v>2.4319999999999999</v>
      </c>
      <c r="W3536" s="73">
        <v>40494</v>
      </c>
      <c r="X3536" s="72">
        <v>2.2370000000000001</v>
      </c>
    </row>
    <row r="3537" spans="4:24">
      <c r="D3537" s="83" t="e">
        <f t="shared" si="55"/>
        <v>#DIV/0!</v>
      </c>
      <c r="E3537" s="72">
        <f>ROW()</f>
        <v>3537</v>
      </c>
      <c r="K3537" s="73">
        <v>39870</v>
      </c>
      <c r="L3537" s="72">
        <v>0.38</v>
      </c>
      <c r="M3537" s="73">
        <v>39864</v>
      </c>
      <c r="N3537" s="72">
        <v>0.61899999999999999</v>
      </c>
      <c r="O3537" s="73">
        <v>39869</v>
      </c>
      <c r="P3537" s="72">
        <v>0.98799999999999999</v>
      </c>
      <c r="S3537" s="73">
        <v>39877</v>
      </c>
      <c r="T3537" s="72">
        <v>1.623</v>
      </c>
      <c r="U3537" s="73">
        <v>40185</v>
      </c>
      <c r="V3537" s="72">
        <v>2.4830000000000001</v>
      </c>
      <c r="W3537" s="73">
        <v>40497</v>
      </c>
      <c r="X3537" s="72">
        <v>2.294</v>
      </c>
    </row>
    <row r="3538" spans="4:24">
      <c r="D3538" s="83" t="e">
        <f t="shared" si="55"/>
        <v>#DIV/0!</v>
      </c>
      <c r="E3538" s="72">
        <f>ROW()</f>
        <v>3538</v>
      </c>
      <c r="K3538" s="73">
        <v>39871</v>
      </c>
      <c r="L3538" s="72">
        <v>0.38</v>
      </c>
      <c r="M3538" s="73">
        <v>39867</v>
      </c>
      <c r="N3538" s="72">
        <v>0.60299999999999998</v>
      </c>
      <c r="O3538" s="73">
        <v>39870</v>
      </c>
      <c r="P3538" s="72">
        <v>1.111</v>
      </c>
      <c r="S3538" s="73">
        <v>39878</v>
      </c>
      <c r="T3538" s="72">
        <v>1.5110000000000001</v>
      </c>
      <c r="U3538" s="73">
        <v>40186</v>
      </c>
      <c r="V3538" s="72">
        <v>2.5910000000000002</v>
      </c>
      <c r="W3538" s="73">
        <v>40498</v>
      </c>
      <c r="X3538" s="72">
        <v>2.41</v>
      </c>
    </row>
    <row r="3539" spans="4:24">
      <c r="D3539" s="83" t="e">
        <f t="shared" si="55"/>
        <v>#DIV/0!</v>
      </c>
      <c r="E3539" s="72">
        <f>ROW()</f>
        <v>3539</v>
      </c>
      <c r="K3539" s="73">
        <v>39874</v>
      </c>
      <c r="L3539" s="72">
        <v>0.39</v>
      </c>
      <c r="M3539" s="73">
        <v>39868</v>
      </c>
      <c r="N3539" s="72">
        <v>0.59299999999999997</v>
      </c>
      <c r="O3539" s="73">
        <v>39871</v>
      </c>
      <c r="P3539" s="72">
        <v>1.095</v>
      </c>
      <c r="S3539" s="73">
        <v>39881</v>
      </c>
      <c r="T3539" s="72">
        <v>1.522</v>
      </c>
      <c r="U3539" s="73">
        <v>40189</v>
      </c>
      <c r="V3539" s="72">
        <v>2.637</v>
      </c>
      <c r="W3539" s="73">
        <v>40499</v>
      </c>
      <c r="X3539" s="72">
        <v>2.3890000000000002</v>
      </c>
    </row>
    <row r="3540" spans="4:24">
      <c r="D3540" s="83" t="e">
        <f t="shared" si="55"/>
        <v>#DIV/0!</v>
      </c>
      <c r="E3540" s="72">
        <f>ROW()</f>
        <v>3540</v>
      </c>
      <c r="K3540" s="73">
        <v>39875</v>
      </c>
      <c r="L3540" s="72">
        <v>0.39</v>
      </c>
      <c r="M3540" s="73">
        <v>39869</v>
      </c>
      <c r="N3540" s="72">
        <v>0.67500000000000004</v>
      </c>
      <c r="O3540" s="73">
        <v>39874</v>
      </c>
      <c r="P3540" s="72">
        <v>1.0880000000000001</v>
      </c>
      <c r="S3540" s="73">
        <v>39882</v>
      </c>
      <c r="T3540" s="72">
        <v>1.6600000000000001</v>
      </c>
      <c r="U3540" s="73">
        <v>40190</v>
      </c>
      <c r="V3540" s="72">
        <v>2.5510000000000002</v>
      </c>
      <c r="W3540" s="73">
        <v>40500</v>
      </c>
      <c r="X3540" s="72">
        <v>2.4260000000000002</v>
      </c>
    </row>
    <row r="3541" spans="4:24">
      <c r="D3541" s="83" t="e">
        <f t="shared" si="55"/>
        <v>#DIV/0!</v>
      </c>
      <c r="E3541" s="72">
        <f>ROW()</f>
        <v>3541</v>
      </c>
      <c r="K3541" s="73">
        <v>39876</v>
      </c>
      <c r="L3541" s="72">
        <v>0.42</v>
      </c>
      <c r="M3541" s="73">
        <v>39870</v>
      </c>
      <c r="N3541" s="72">
        <v>0.76700000000000002</v>
      </c>
      <c r="O3541" s="73">
        <v>39875</v>
      </c>
      <c r="P3541" s="72">
        <v>1.0820000000000001</v>
      </c>
      <c r="S3541" s="73">
        <v>39883</v>
      </c>
      <c r="T3541" s="72">
        <v>1.6600000000000001</v>
      </c>
      <c r="U3541" s="73">
        <v>40191</v>
      </c>
      <c r="V3541" s="72">
        <v>2.4849999999999999</v>
      </c>
      <c r="W3541" s="73">
        <v>40501</v>
      </c>
      <c r="X3541" s="72">
        <v>2.4220000000000002</v>
      </c>
    </row>
    <row r="3542" spans="4:24">
      <c r="D3542" s="83" t="e">
        <f t="shared" si="55"/>
        <v>#DIV/0!</v>
      </c>
      <c r="E3542" s="72">
        <f>ROW()</f>
        <v>3542</v>
      </c>
      <c r="K3542" s="73">
        <v>39877</v>
      </c>
      <c r="L3542" s="72">
        <v>0.45</v>
      </c>
      <c r="M3542" s="73">
        <v>39871</v>
      </c>
      <c r="N3542" s="72">
        <v>0.746</v>
      </c>
      <c r="O3542" s="73">
        <v>39876</v>
      </c>
      <c r="P3542" s="72">
        <v>1.0760000000000001</v>
      </c>
      <c r="S3542" s="73">
        <v>39884</v>
      </c>
      <c r="T3542" s="72">
        <v>1.5569999999999999</v>
      </c>
      <c r="U3542" s="73">
        <v>40192</v>
      </c>
      <c r="V3542" s="72">
        <v>2.5289999999999999</v>
      </c>
      <c r="W3542" s="73">
        <v>40504</v>
      </c>
      <c r="X3542" s="72">
        <v>2.427</v>
      </c>
    </row>
    <row r="3543" spans="4:24">
      <c r="D3543" s="83" t="e">
        <f t="shared" si="55"/>
        <v>#DIV/0!</v>
      </c>
      <c r="E3543" s="72">
        <f>ROW()</f>
        <v>3543</v>
      </c>
      <c r="K3543" s="73">
        <v>39878</v>
      </c>
      <c r="L3543" s="72">
        <v>0.43</v>
      </c>
      <c r="M3543" s="73">
        <v>39874</v>
      </c>
      <c r="N3543" s="72">
        <v>0.751</v>
      </c>
      <c r="O3543" s="73">
        <v>39877</v>
      </c>
      <c r="P3543" s="72">
        <v>1.1160000000000001</v>
      </c>
      <c r="S3543" s="73">
        <v>39885</v>
      </c>
      <c r="T3543" s="72">
        <v>1.5699999999999998</v>
      </c>
      <c r="U3543" s="73">
        <v>40193</v>
      </c>
      <c r="V3543" s="72">
        <v>2.4740000000000002</v>
      </c>
      <c r="W3543" s="73">
        <v>40505</v>
      </c>
      <c r="X3543" s="72">
        <v>2.367</v>
      </c>
    </row>
    <row r="3544" spans="4:24">
      <c r="D3544" s="83" t="e">
        <f t="shared" si="55"/>
        <v>#DIV/0!</v>
      </c>
      <c r="E3544" s="72">
        <f>ROW()</f>
        <v>3544</v>
      </c>
      <c r="K3544" s="73">
        <v>39881</v>
      </c>
      <c r="L3544" s="72">
        <v>0.43</v>
      </c>
      <c r="M3544" s="73">
        <v>39875</v>
      </c>
      <c r="N3544" s="72">
        <v>0.74099999999999999</v>
      </c>
      <c r="O3544" s="73">
        <v>39878</v>
      </c>
      <c r="P3544" s="72">
        <v>1.06</v>
      </c>
      <c r="S3544" s="73">
        <v>39888</v>
      </c>
      <c r="T3544" s="72">
        <v>1.5760000000000001</v>
      </c>
      <c r="U3544" s="73">
        <v>40196</v>
      </c>
      <c r="V3544" s="72">
        <v>2.4300000000000002</v>
      </c>
      <c r="W3544" s="73">
        <v>40506</v>
      </c>
      <c r="X3544" s="72">
        <v>2.3650000000000002</v>
      </c>
    </row>
    <row r="3545" spans="4:24">
      <c r="D3545" s="83" t="e">
        <f t="shared" si="55"/>
        <v>#DIV/0!</v>
      </c>
      <c r="E3545" s="72">
        <f>ROW()</f>
        <v>3545</v>
      </c>
      <c r="K3545" s="73">
        <v>39882</v>
      </c>
      <c r="L3545" s="72">
        <v>0.48</v>
      </c>
      <c r="M3545" s="73">
        <v>39876</v>
      </c>
      <c r="N3545" s="72">
        <v>0.746</v>
      </c>
      <c r="O3545" s="73">
        <v>39881</v>
      </c>
      <c r="P3545" s="72">
        <v>1.0740000000000001</v>
      </c>
      <c r="S3545" s="73">
        <v>39889</v>
      </c>
      <c r="T3545" s="72">
        <v>1.6160000000000001</v>
      </c>
      <c r="U3545" s="73">
        <v>40197</v>
      </c>
      <c r="V3545" s="72">
        <v>2.4489999999999998</v>
      </c>
      <c r="W3545" s="73">
        <v>40507</v>
      </c>
      <c r="X3545" s="72">
        <v>2.4550000000000001</v>
      </c>
    </row>
    <row r="3546" spans="4:24">
      <c r="D3546" s="83" t="e">
        <f t="shared" si="55"/>
        <v>#DIV/0!</v>
      </c>
      <c r="E3546" s="72">
        <f>ROW()</f>
        <v>3546</v>
      </c>
      <c r="K3546" s="73">
        <v>39883</v>
      </c>
      <c r="L3546" s="72">
        <v>0.49</v>
      </c>
      <c r="M3546" s="73">
        <v>39877</v>
      </c>
      <c r="N3546" s="72">
        <v>0.78300000000000003</v>
      </c>
      <c r="O3546" s="73">
        <v>39882</v>
      </c>
      <c r="P3546" s="72">
        <v>1.1850000000000001</v>
      </c>
      <c r="S3546" s="73">
        <v>39890</v>
      </c>
      <c r="T3546" s="72">
        <v>1.698</v>
      </c>
      <c r="U3546" s="73">
        <v>40198</v>
      </c>
      <c r="V3546" s="72">
        <v>2.4710000000000001</v>
      </c>
      <c r="W3546" s="73">
        <v>40508</v>
      </c>
      <c r="X3546" s="72">
        <v>2.4870000000000001</v>
      </c>
    </row>
    <row r="3547" spans="4:24">
      <c r="D3547" s="83" t="e">
        <f t="shared" si="55"/>
        <v>#DIV/0!</v>
      </c>
      <c r="E3547" s="72">
        <f>ROW()</f>
        <v>3547</v>
      </c>
      <c r="K3547" s="73">
        <v>39884</v>
      </c>
      <c r="L3547" s="72">
        <v>0.46</v>
      </c>
      <c r="M3547" s="73">
        <v>39878</v>
      </c>
      <c r="N3547" s="72">
        <v>0.74099999999999999</v>
      </c>
      <c r="O3547" s="73">
        <v>39883</v>
      </c>
      <c r="P3547" s="72">
        <v>1.1619999999999999</v>
      </c>
      <c r="S3547" s="73">
        <v>39891</v>
      </c>
      <c r="T3547" s="72">
        <v>1.512</v>
      </c>
      <c r="U3547" s="73">
        <v>40199</v>
      </c>
      <c r="V3547" s="72">
        <v>2.4849999999999999</v>
      </c>
      <c r="W3547" s="73">
        <v>40511</v>
      </c>
      <c r="X3547" s="72">
        <v>2.4980000000000002</v>
      </c>
    </row>
    <row r="3548" spans="4:24">
      <c r="D3548" s="83" t="e">
        <f t="shared" si="55"/>
        <v>#DIV/0!</v>
      </c>
      <c r="E3548" s="72">
        <f>ROW()</f>
        <v>3548</v>
      </c>
      <c r="K3548" s="73">
        <v>39885</v>
      </c>
      <c r="L3548" s="72">
        <v>0.45</v>
      </c>
      <c r="M3548" s="73">
        <v>39881</v>
      </c>
      <c r="N3548" s="72">
        <v>0.76200000000000001</v>
      </c>
      <c r="O3548" s="73">
        <v>39884</v>
      </c>
      <c r="P3548" s="72">
        <v>1.071</v>
      </c>
      <c r="S3548" s="73">
        <v>39892</v>
      </c>
      <c r="T3548" s="72">
        <v>1.5249999999999999</v>
      </c>
      <c r="U3548" s="73">
        <v>40200</v>
      </c>
      <c r="V3548" s="72">
        <v>2.431</v>
      </c>
      <c r="W3548" s="73">
        <v>40512</v>
      </c>
      <c r="X3548" s="72">
        <v>2.4809999999999999</v>
      </c>
    </row>
    <row r="3549" spans="4:24">
      <c r="D3549" s="83" t="e">
        <f t="shared" si="55"/>
        <v>#DIV/0!</v>
      </c>
      <c r="E3549" s="72">
        <f>ROW()</f>
        <v>3549</v>
      </c>
      <c r="K3549" s="73">
        <v>39888</v>
      </c>
      <c r="L3549" s="72">
        <v>0.45</v>
      </c>
      <c r="M3549" s="73">
        <v>39882</v>
      </c>
      <c r="N3549" s="72">
        <v>0.88200000000000001</v>
      </c>
      <c r="O3549" s="73">
        <v>39885</v>
      </c>
      <c r="P3549" s="72">
        <v>1.0720000000000001</v>
      </c>
      <c r="S3549" s="73">
        <v>39895</v>
      </c>
      <c r="T3549" s="72">
        <v>1.591</v>
      </c>
      <c r="U3549" s="73">
        <v>40203</v>
      </c>
      <c r="V3549" s="72">
        <v>2.4260000000000002</v>
      </c>
      <c r="W3549" s="73">
        <v>40513</v>
      </c>
      <c r="X3549" s="72">
        <v>2.4939999999999998</v>
      </c>
    </row>
    <row r="3550" spans="4:24">
      <c r="D3550" s="83" t="e">
        <f t="shared" si="55"/>
        <v>#DIV/0!</v>
      </c>
      <c r="E3550" s="72">
        <f>ROW()</f>
        <v>3550</v>
      </c>
      <c r="K3550" s="73">
        <v>39889</v>
      </c>
      <c r="L3550" s="72">
        <v>0.46</v>
      </c>
      <c r="M3550" s="73">
        <v>39883</v>
      </c>
      <c r="N3550" s="72">
        <v>0.84</v>
      </c>
      <c r="O3550" s="73">
        <v>39888</v>
      </c>
      <c r="P3550" s="72">
        <v>1.0649999999999999</v>
      </c>
      <c r="S3550" s="73">
        <v>39896</v>
      </c>
      <c r="T3550" s="72">
        <v>1.629</v>
      </c>
      <c r="U3550" s="73">
        <v>40204</v>
      </c>
      <c r="V3550" s="72">
        <v>2.4369999999999998</v>
      </c>
      <c r="W3550" s="73">
        <v>40514</v>
      </c>
      <c r="X3550" s="72">
        <v>2.6189999999999998</v>
      </c>
    </row>
    <row r="3551" spans="4:24">
      <c r="D3551" s="83" t="e">
        <f t="shared" si="55"/>
        <v>#DIV/0!</v>
      </c>
      <c r="E3551" s="72">
        <f>ROW()</f>
        <v>3551</v>
      </c>
      <c r="K3551" s="73">
        <v>39890</v>
      </c>
      <c r="L3551" s="72">
        <v>0.49</v>
      </c>
      <c r="M3551" s="73">
        <v>39884</v>
      </c>
      <c r="N3551" s="72">
        <v>0.746</v>
      </c>
      <c r="O3551" s="73">
        <v>39889</v>
      </c>
      <c r="P3551" s="72">
        <v>1.105</v>
      </c>
      <c r="S3551" s="73">
        <v>39897</v>
      </c>
      <c r="T3551" s="72">
        <v>1.613</v>
      </c>
      <c r="U3551" s="73">
        <v>40205</v>
      </c>
      <c r="V3551" s="72">
        <v>2.4580000000000002</v>
      </c>
      <c r="W3551" s="73">
        <v>40515</v>
      </c>
      <c r="X3551" s="72">
        <v>2.653</v>
      </c>
    </row>
    <row r="3552" spans="4:24">
      <c r="D3552" s="83" t="e">
        <f t="shared" si="55"/>
        <v>#DIV/0!</v>
      </c>
      <c r="E3552" s="72">
        <f>ROW()</f>
        <v>3552</v>
      </c>
      <c r="K3552" s="73">
        <v>39891</v>
      </c>
      <c r="L3552" s="72">
        <v>0.44</v>
      </c>
      <c r="M3552" s="73">
        <v>39885</v>
      </c>
      <c r="N3552" s="72">
        <v>0.751</v>
      </c>
      <c r="O3552" s="73">
        <v>39890</v>
      </c>
      <c r="P3552" s="72">
        <v>1.153</v>
      </c>
      <c r="S3552" s="73">
        <v>39898</v>
      </c>
      <c r="T3552" s="72">
        <v>1.6360000000000001</v>
      </c>
      <c r="U3552" s="73">
        <v>40206</v>
      </c>
      <c r="V3552" s="72">
        <v>2.4769999999999999</v>
      </c>
      <c r="W3552" s="73">
        <v>40518</v>
      </c>
      <c r="X3552" s="72">
        <v>2.69</v>
      </c>
    </row>
    <row r="3553" spans="4:24">
      <c r="D3553" s="83" t="e">
        <f t="shared" si="55"/>
        <v>#DIV/0!</v>
      </c>
      <c r="E3553" s="72">
        <f>ROW()</f>
        <v>3553</v>
      </c>
      <c r="K3553" s="73">
        <v>39892</v>
      </c>
      <c r="L3553" s="72">
        <v>0.44</v>
      </c>
      <c r="M3553" s="73">
        <v>39888</v>
      </c>
      <c r="N3553" s="72">
        <v>0.746</v>
      </c>
      <c r="O3553" s="73">
        <v>39891</v>
      </c>
      <c r="P3553" s="72">
        <v>1.0289999999999999</v>
      </c>
      <c r="S3553" s="73">
        <v>39899</v>
      </c>
      <c r="T3553" s="72">
        <v>1.615</v>
      </c>
      <c r="U3553" s="73">
        <v>40207</v>
      </c>
      <c r="V3553" s="72">
        <v>2.4340000000000002</v>
      </c>
      <c r="W3553" s="73">
        <v>40519</v>
      </c>
      <c r="X3553" s="72">
        <v>2.67</v>
      </c>
    </row>
    <row r="3554" spans="4:24">
      <c r="D3554" s="83" t="e">
        <f t="shared" si="55"/>
        <v>#DIV/0!</v>
      </c>
      <c r="E3554" s="72">
        <f>ROW()</f>
        <v>3554</v>
      </c>
      <c r="K3554" s="73">
        <v>39895</v>
      </c>
      <c r="L3554" s="72">
        <v>0.45</v>
      </c>
      <c r="M3554" s="73">
        <v>39889</v>
      </c>
      <c r="N3554" s="72">
        <v>0.76700000000000002</v>
      </c>
      <c r="O3554" s="73">
        <v>39892</v>
      </c>
      <c r="P3554" s="72">
        <v>1.0369999999999999</v>
      </c>
      <c r="S3554" s="73">
        <v>39902</v>
      </c>
      <c r="T3554" s="72">
        <v>1.617</v>
      </c>
      <c r="U3554" s="73">
        <v>40210</v>
      </c>
      <c r="V3554" s="72">
        <v>2.44</v>
      </c>
      <c r="W3554" s="73">
        <v>40520</v>
      </c>
      <c r="X3554" s="72">
        <v>2.81</v>
      </c>
    </row>
    <row r="3555" spans="4:24">
      <c r="D3555" s="83" t="e">
        <f t="shared" si="55"/>
        <v>#DIV/0!</v>
      </c>
      <c r="E3555" s="72">
        <f>ROW()</f>
        <v>3555</v>
      </c>
      <c r="K3555" s="73">
        <v>39896</v>
      </c>
      <c r="L3555" s="72">
        <v>0.43</v>
      </c>
      <c r="M3555" s="73">
        <v>39890</v>
      </c>
      <c r="N3555" s="72">
        <v>0.83099999999999996</v>
      </c>
      <c r="O3555" s="73">
        <v>39895</v>
      </c>
      <c r="P3555" s="72">
        <v>1.08</v>
      </c>
      <c r="S3555" s="73">
        <v>39903</v>
      </c>
      <c r="T3555" s="72">
        <v>1.619</v>
      </c>
      <c r="U3555" s="73">
        <v>40211</v>
      </c>
      <c r="V3555" s="72">
        <v>2.4790000000000001</v>
      </c>
      <c r="W3555" s="73">
        <v>40521</v>
      </c>
      <c r="X3555" s="72">
        <v>2.8180000000000001</v>
      </c>
    </row>
    <row r="3556" spans="4:24">
      <c r="D3556" s="83" t="e">
        <f t="shared" si="55"/>
        <v>#DIV/0!</v>
      </c>
      <c r="E3556" s="72">
        <f>ROW()</f>
        <v>3556</v>
      </c>
      <c r="K3556" s="73">
        <v>39897</v>
      </c>
      <c r="L3556" s="72">
        <v>0.42</v>
      </c>
      <c r="M3556" s="73">
        <v>39891</v>
      </c>
      <c r="N3556" s="72">
        <v>0.73</v>
      </c>
      <c r="O3556" s="73">
        <v>39896</v>
      </c>
      <c r="P3556" s="72">
        <v>1.1919999999999999</v>
      </c>
      <c r="S3556" s="73">
        <v>39904</v>
      </c>
      <c r="T3556" s="72">
        <v>1.587</v>
      </c>
      <c r="U3556" s="73">
        <v>40212</v>
      </c>
      <c r="V3556" s="72">
        <v>2.46</v>
      </c>
      <c r="W3556" s="73">
        <v>40522</v>
      </c>
      <c r="X3556" s="72">
        <v>2.7730000000000001</v>
      </c>
    </row>
    <row r="3557" spans="4:24">
      <c r="D3557" s="83" t="e">
        <f t="shared" si="55"/>
        <v>#DIV/0!</v>
      </c>
      <c r="E3557" s="72">
        <f>ROW()</f>
        <v>3557</v>
      </c>
      <c r="K3557" s="73">
        <v>39898</v>
      </c>
      <c r="L3557" s="72">
        <v>0.43</v>
      </c>
      <c r="M3557" s="73">
        <v>39892</v>
      </c>
      <c r="N3557" s="72">
        <v>0.73499999999999999</v>
      </c>
      <c r="O3557" s="73">
        <v>39897</v>
      </c>
      <c r="P3557" s="72">
        <v>1.19</v>
      </c>
      <c r="S3557" s="73">
        <v>39905</v>
      </c>
      <c r="T3557" s="72">
        <v>1.5779999999999998</v>
      </c>
      <c r="U3557" s="73">
        <v>40213</v>
      </c>
      <c r="V3557" s="72">
        <v>2.4990000000000001</v>
      </c>
      <c r="W3557" s="73">
        <v>40525</v>
      </c>
      <c r="X3557" s="72">
        <v>2.8479999999999999</v>
      </c>
    </row>
    <row r="3558" spans="4:24">
      <c r="D3558" s="83" t="e">
        <f t="shared" si="55"/>
        <v>#DIV/0!</v>
      </c>
      <c r="E3558" s="72">
        <f>ROW()</f>
        <v>3558</v>
      </c>
      <c r="K3558" s="73">
        <v>39899</v>
      </c>
      <c r="L3558" s="72">
        <v>0.43</v>
      </c>
      <c r="M3558" s="73">
        <v>39895</v>
      </c>
      <c r="N3558" s="72">
        <v>0.75700000000000001</v>
      </c>
      <c r="O3558" s="73">
        <v>39898</v>
      </c>
      <c r="P3558" s="72">
        <v>1.214</v>
      </c>
      <c r="S3558" s="73">
        <v>39906</v>
      </c>
      <c r="T3558" s="72">
        <v>1.631</v>
      </c>
      <c r="U3558" s="73">
        <v>40214</v>
      </c>
      <c r="V3558" s="72">
        <v>2.4449999999999998</v>
      </c>
      <c r="W3558" s="73">
        <v>40526</v>
      </c>
      <c r="X3558" s="72">
        <v>2.8279999999999998</v>
      </c>
    </row>
    <row r="3559" spans="4:24">
      <c r="D3559" s="83" t="e">
        <f t="shared" si="55"/>
        <v>#DIV/0!</v>
      </c>
      <c r="E3559" s="72">
        <f>ROW()</f>
        <v>3559</v>
      </c>
      <c r="K3559" s="73">
        <v>39902</v>
      </c>
      <c r="L3559" s="72">
        <v>0.41</v>
      </c>
      <c r="M3559" s="73">
        <v>39896</v>
      </c>
      <c r="N3559" s="72">
        <v>0.75700000000000001</v>
      </c>
      <c r="O3559" s="73">
        <v>39899</v>
      </c>
      <c r="P3559" s="72">
        <v>1.1910000000000001</v>
      </c>
      <c r="S3559" s="73">
        <v>39909</v>
      </c>
      <c r="T3559" s="72">
        <v>1.6970000000000001</v>
      </c>
      <c r="U3559" s="73">
        <v>40217</v>
      </c>
      <c r="V3559" s="72">
        <v>2.4420000000000002</v>
      </c>
      <c r="W3559" s="73">
        <v>40527</v>
      </c>
      <c r="X3559" s="72">
        <v>2.8279999999999998</v>
      </c>
    </row>
    <row r="3560" spans="4:24">
      <c r="D3560" s="83" t="e">
        <f t="shared" si="55"/>
        <v>#DIV/0!</v>
      </c>
      <c r="E3560" s="72">
        <f>ROW()</f>
        <v>3560</v>
      </c>
      <c r="K3560" s="73">
        <v>39903</v>
      </c>
      <c r="L3560" s="72">
        <v>0.42</v>
      </c>
      <c r="M3560" s="73">
        <v>39897</v>
      </c>
      <c r="N3560" s="72">
        <v>0.751</v>
      </c>
      <c r="O3560" s="73">
        <v>39902</v>
      </c>
      <c r="P3560" s="72">
        <v>1.1839999999999999</v>
      </c>
      <c r="S3560" s="73">
        <v>39910</v>
      </c>
      <c r="T3560" s="72">
        <v>1.7330000000000001</v>
      </c>
      <c r="U3560" s="73">
        <v>40218</v>
      </c>
      <c r="V3560" s="72">
        <v>2.4319999999999999</v>
      </c>
      <c r="W3560" s="73">
        <v>40528</v>
      </c>
      <c r="X3560" s="72">
        <v>2.8279999999999998</v>
      </c>
    </row>
    <row r="3561" spans="4:24">
      <c r="D3561" s="83" t="e">
        <f t="shared" si="55"/>
        <v>#DIV/0!</v>
      </c>
      <c r="E3561" s="72">
        <f>ROW()</f>
        <v>3561</v>
      </c>
      <c r="K3561" s="73">
        <v>39904</v>
      </c>
      <c r="L3561" s="72">
        <v>0.41</v>
      </c>
      <c r="M3561" s="73">
        <v>39898</v>
      </c>
      <c r="N3561" s="72">
        <v>0.79400000000000004</v>
      </c>
      <c r="O3561" s="73">
        <v>39903</v>
      </c>
      <c r="P3561" s="72">
        <v>1.175</v>
      </c>
      <c r="S3561" s="73">
        <v>39911</v>
      </c>
      <c r="T3561" s="72">
        <v>1.7309999999999999</v>
      </c>
      <c r="U3561" s="73">
        <v>40219</v>
      </c>
      <c r="V3561" s="72">
        <v>2.4779999999999998</v>
      </c>
      <c r="W3561" s="73">
        <v>40529</v>
      </c>
      <c r="X3561" s="72">
        <v>2.8279999999999998</v>
      </c>
    </row>
    <row r="3562" spans="4:24">
      <c r="D3562" s="83" t="e">
        <f t="shared" si="55"/>
        <v>#DIV/0!</v>
      </c>
      <c r="E3562" s="72">
        <f>ROW()</f>
        <v>3562</v>
      </c>
      <c r="K3562" s="73">
        <v>39905</v>
      </c>
      <c r="L3562" s="72">
        <v>0.42</v>
      </c>
      <c r="M3562" s="73">
        <v>39899</v>
      </c>
      <c r="N3562" s="72">
        <v>0.77800000000000002</v>
      </c>
      <c r="O3562" s="73">
        <v>39904</v>
      </c>
      <c r="P3562" s="72">
        <v>1.143</v>
      </c>
      <c r="S3562" s="73">
        <v>39912</v>
      </c>
      <c r="T3562" s="72">
        <v>1.708</v>
      </c>
      <c r="U3562" s="73">
        <v>40220</v>
      </c>
      <c r="V3562" s="72">
        <v>2.5179999999999998</v>
      </c>
      <c r="W3562" s="73">
        <v>40532</v>
      </c>
      <c r="X3562" s="72">
        <v>2.8860000000000001</v>
      </c>
    </row>
    <row r="3563" spans="4:24">
      <c r="D3563" s="83" t="e">
        <f t="shared" si="55"/>
        <v>#DIV/0!</v>
      </c>
      <c r="E3563" s="72">
        <f>ROW()</f>
        <v>3563</v>
      </c>
      <c r="K3563" s="73">
        <v>39906</v>
      </c>
      <c r="L3563" s="72">
        <v>0.43</v>
      </c>
      <c r="M3563" s="73">
        <v>39902</v>
      </c>
      <c r="N3563" s="72">
        <v>0.76700000000000002</v>
      </c>
      <c r="O3563" s="73">
        <v>39905</v>
      </c>
      <c r="P3563" s="72">
        <v>1.133</v>
      </c>
      <c r="S3563" s="73">
        <v>39913</v>
      </c>
      <c r="T3563" s="72">
        <v>1.708</v>
      </c>
      <c r="U3563" s="73">
        <v>40221</v>
      </c>
      <c r="V3563" s="72">
        <v>2.5110000000000001</v>
      </c>
      <c r="W3563" s="73">
        <v>40533</v>
      </c>
      <c r="X3563" s="72">
        <v>2.89</v>
      </c>
    </row>
    <row r="3564" spans="4:24">
      <c r="D3564" s="83" t="e">
        <f t="shared" si="55"/>
        <v>#DIV/0!</v>
      </c>
      <c r="E3564" s="72">
        <f>ROW()</f>
        <v>3564</v>
      </c>
      <c r="K3564" s="73">
        <v>39909</v>
      </c>
      <c r="L3564" s="72">
        <v>0.44</v>
      </c>
      <c r="M3564" s="73">
        <v>39903</v>
      </c>
      <c r="N3564" s="72">
        <v>0.76200000000000001</v>
      </c>
      <c r="O3564" s="73">
        <v>39906</v>
      </c>
      <c r="P3564" s="72">
        <v>1.1739999999999999</v>
      </c>
      <c r="S3564" s="73">
        <v>39916</v>
      </c>
      <c r="T3564" s="72">
        <v>1.708</v>
      </c>
      <c r="U3564" s="73">
        <v>40224</v>
      </c>
      <c r="V3564" s="72">
        <v>2.5110000000000001</v>
      </c>
      <c r="W3564" s="73">
        <v>40534</v>
      </c>
      <c r="X3564" s="72">
        <v>2.8730000000000002</v>
      </c>
    </row>
    <row r="3565" spans="4:24">
      <c r="D3565" s="83" t="e">
        <f t="shared" si="55"/>
        <v>#DIV/0!</v>
      </c>
      <c r="E3565" s="72">
        <f>ROW()</f>
        <v>3565</v>
      </c>
      <c r="K3565" s="73">
        <v>39910</v>
      </c>
      <c r="L3565" s="72">
        <v>0.45</v>
      </c>
      <c r="M3565" s="73">
        <v>39904</v>
      </c>
      <c r="N3565" s="72">
        <v>0.73</v>
      </c>
      <c r="O3565" s="73">
        <v>39909</v>
      </c>
      <c r="P3565" s="72">
        <v>1.2130000000000001</v>
      </c>
      <c r="S3565" s="73">
        <v>39917</v>
      </c>
      <c r="T3565" s="72">
        <v>1.6779999999999999</v>
      </c>
      <c r="U3565" s="73">
        <v>40225</v>
      </c>
      <c r="V3565" s="72">
        <v>2.5110000000000001</v>
      </c>
      <c r="W3565" s="73">
        <v>40535</v>
      </c>
      <c r="X3565" s="72">
        <v>2.8860000000000001</v>
      </c>
    </row>
    <row r="3566" spans="4:24">
      <c r="D3566" s="83" t="e">
        <f t="shared" si="55"/>
        <v>#DIV/0!</v>
      </c>
      <c r="E3566" s="72">
        <f>ROW()</f>
        <v>3566</v>
      </c>
      <c r="K3566" s="73">
        <v>39911</v>
      </c>
      <c r="L3566" s="72">
        <v>0.43</v>
      </c>
      <c r="M3566" s="73">
        <v>39905</v>
      </c>
      <c r="N3566" s="72">
        <v>0.72399999999999998</v>
      </c>
      <c r="O3566" s="73">
        <v>39910</v>
      </c>
      <c r="P3566" s="72">
        <v>1.2370000000000001</v>
      </c>
      <c r="S3566" s="73">
        <v>39918</v>
      </c>
      <c r="T3566" s="72">
        <v>1.6459999999999999</v>
      </c>
      <c r="U3566" s="73">
        <v>40226</v>
      </c>
      <c r="V3566" s="72">
        <v>2.5110000000000001</v>
      </c>
      <c r="W3566" s="73">
        <v>40536</v>
      </c>
      <c r="X3566" s="72">
        <v>2.9079999999999999</v>
      </c>
    </row>
    <row r="3567" spans="4:24">
      <c r="D3567" s="83" t="e">
        <f t="shared" si="55"/>
        <v>#DIV/0!</v>
      </c>
      <c r="E3567" s="72">
        <f>ROW()</f>
        <v>3567</v>
      </c>
      <c r="K3567" s="73">
        <v>39912</v>
      </c>
      <c r="L3567" s="72">
        <v>0.41</v>
      </c>
      <c r="M3567" s="73">
        <v>39906</v>
      </c>
      <c r="N3567" s="72">
        <v>0.751</v>
      </c>
      <c r="O3567" s="73">
        <v>39911</v>
      </c>
      <c r="P3567" s="72">
        <v>1.204</v>
      </c>
      <c r="S3567" s="73">
        <v>39919</v>
      </c>
      <c r="T3567" s="72">
        <v>1.6219999999999999</v>
      </c>
      <c r="U3567" s="73">
        <v>40227</v>
      </c>
      <c r="V3567" s="72">
        <v>2.5259999999999998</v>
      </c>
      <c r="W3567" s="73">
        <v>40539</v>
      </c>
      <c r="X3567" s="72">
        <v>2.9079999999999999</v>
      </c>
    </row>
    <row r="3568" spans="4:24">
      <c r="D3568" s="83" t="e">
        <f t="shared" si="55"/>
        <v>#DIV/0!</v>
      </c>
      <c r="E3568" s="72">
        <f>ROW()</f>
        <v>3568</v>
      </c>
      <c r="K3568" s="73">
        <v>39913</v>
      </c>
      <c r="L3568" s="72">
        <v>0.41</v>
      </c>
      <c r="M3568" s="73">
        <v>39909</v>
      </c>
      <c r="N3568" s="72">
        <v>0.8</v>
      </c>
      <c r="O3568" s="73">
        <v>39912</v>
      </c>
      <c r="P3568" s="72">
        <v>1.1779999999999999</v>
      </c>
      <c r="S3568" s="73">
        <v>39920</v>
      </c>
      <c r="T3568" s="72">
        <v>1.669</v>
      </c>
      <c r="U3568" s="73">
        <v>40228</v>
      </c>
      <c r="V3568" s="72">
        <v>2.5869999999999997</v>
      </c>
      <c r="W3568" s="73">
        <v>40540</v>
      </c>
      <c r="X3568" s="72">
        <v>2.9079999999999999</v>
      </c>
    </row>
    <row r="3569" spans="4:24">
      <c r="D3569" s="83" t="e">
        <f t="shared" si="55"/>
        <v>#DIV/0!</v>
      </c>
      <c r="E3569" s="72">
        <f>ROW()</f>
        <v>3569</v>
      </c>
      <c r="K3569" s="73">
        <v>39916</v>
      </c>
      <c r="L3569" s="72">
        <v>0.41</v>
      </c>
      <c r="M3569" s="73">
        <v>39910</v>
      </c>
      <c r="N3569" s="72">
        <v>0.8</v>
      </c>
      <c r="O3569" s="73">
        <v>39913</v>
      </c>
      <c r="P3569" s="72">
        <v>1.1779999999999999</v>
      </c>
      <c r="S3569" s="73">
        <v>39923</v>
      </c>
      <c r="T3569" s="72">
        <v>1.742</v>
      </c>
      <c r="U3569" s="73">
        <v>40231</v>
      </c>
      <c r="V3569" s="72">
        <v>2.5709999999999997</v>
      </c>
      <c r="W3569" s="73">
        <v>40541</v>
      </c>
      <c r="X3569" s="72">
        <v>2.9079999999999999</v>
      </c>
    </row>
    <row r="3570" spans="4:24">
      <c r="D3570" s="83" t="e">
        <f t="shared" si="55"/>
        <v>#DIV/0!</v>
      </c>
      <c r="E3570" s="72">
        <f>ROW()</f>
        <v>3570</v>
      </c>
      <c r="K3570" s="73">
        <v>39917</v>
      </c>
      <c r="L3570" s="72">
        <v>0.4</v>
      </c>
      <c r="M3570" s="73">
        <v>39911</v>
      </c>
      <c r="N3570" s="72">
        <v>0.76800000000000002</v>
      </c>
      <c r="O3570" s="73">
        <v>39916</v>
      </c>
      <c r="P3570" s="72">
        <v>1.1779999999999999</v>
      </c>
      <c r="S3570" s="73">
        <v>39924</v>
      </c>
      <c r="T3570" s="72">
        <v>1.714</v>
      </c>
      <c r="U3570" s="73">
        <v>40232</v>
      </c>
      <c r="V3570" s="72">
        <v>2.5489999999999999</v>
      </c>
      <c r="W3570" s="73">
        <v>40542</v>
      </c>
      <c r="X3570" s="72">
        <v>2.8439999999999999</v>
      </c>
    </row>
    <row r="3571" spans="4:24">
      <c r="D3571" s="83" t="e">
        <f t="shared" si="55"/>
        <v>#DIV/0!</v>
      </c>
      <c r="E3571" s="72">
        <f>ROW()</f>
        <v>3571</v>
      </c>
      <c r="K3571" s="73">
        <v>39918</v>
      </c>
      <c r="L3571" s="72">
        <v>0.39</v>
      </c>
      <c r="M3571" s="73">
        <v>39912</v>
      </c>
      <c r="N3571" s="72">
        <v>0.73499999999999999</v>
      </c>
      <c r="O3571" s="73">
        <v>39917</v>
      </c>
      <c r="P3571" s="72">
        <v>1.1419999999999999</v>
      </c>
      <c r="S3571" s="73">
        <v>39925</v>
      </c>
      <c r="T3571" s="72">
        <v>1.7530000000000001</v>
      </c>
      <c r="U3571" s="73">
        <v>40233</v>
      </c>
      <c r="V3571" s="72">
        <v>2.379</v>
      </c>
      <c r="W3571" s="73">
        <v>40543</v>
      </c>
      <c r="X3571" s="72">
        <v>2.8559999999999999</v>
      </c>
    </row>
    <row r="3572" spans="4:24">
      <c r="D3572" s="83" t="e">
        <f t="shared" si="55"/>
        <v>#DIV/0!</v>
      </c>
      <c r="E3572" s="72">
        <f>ROW()</f>
        <v>3572</v>
      </c>
      <c r="K3572" s="73">
        <v>39919</v>
      </c>
      <c r="L3572" s="72">
        <v>0.37</v>
      </c>
      <c r="M3572" s="73">
        <v>39913</v>
      </c>
      <c r="N3572" s="72">
        <v>0.73499999999999999</v>
      </c>
      <c r="O3572" s="73">
        <v>39918</v>
      </c>
      <c r="P3572" s="72">
        <v>1.1160000000000001</v>
      </c>
      <c r="S3572" s="73">
        <v>39926</v>
      </c>
      <c r="T3572" s="72">
        <v>1.7250000000000001</v>
      </c>
      <c r="U3572" s="73">
        <v>40234</v>
      </c>
      <c r="V3572" s="72">
        <v>2.37</v>
      </c>
      <c r="W3572" s="73">
        <v>40546</v>
      </c>
      <c r="X3572" s="72">
        <v>2.8209999999999997</v>
      </c>
    </row>
    <row r="3573" spans="4:24">
      <c r="D3573" s="83" t="e">
        <f t="shared" si="55"/>
        <v>#DIV/0!</v>
      </c>
      <c r="E3573" s="72">
        <f>ROW()</f>
        <v>3573</v>
      </c>
      <c r="K3573" s="73">
        <v>39920</v>
      </c>
      <c r="L3573" s="72">
        <v>0.38</v>
      </c>
      <c r="M3573" s="73">
        <v>39916</v>
      </c>
      <c r="N3573" s="72">
        <v>0.73499999999999999</v>
      </c>
      <c r="O3573" s="73">
        <v>39919</v>
      </c>
      <c r="P3573" s="72">
        <v>1.107</v>
      </c>
      <c r="S3573" s="73">
        <v>39927</v>
      </c>
      <c r="T3573" s="72">
        <v>1.706</v>
      </c>
      <c r="U3573" s="73">
        <v>40235</v>
      </c>
      <c r="V3573" s="72">
        <v>2.3250000000000002</v>
      </c>
      <c r="W3573" s="73">
        <v>40547</v>
      </c>
      <c r="X3573" s="72">
        <v>2.7669999999999999</v>
      </c>
    </row>
    <row r="3574" spans="4:24">
      <c r="D3574" s="83" t="e">
        <f t="shared" si="55"/>
        <v>#DIV/0!</v>
      </c>
      <c r="E3574" s="72">
        <f>ROW()</f>
        <v>3574</v>
      </c>
      <c r="K3574" s="73">
        <v>39923</v>
      </c>
      <c r="L3574" s="72">
        <v>0.4</v>
      </c>
      <c r="M3574" s="73">
        <v>39917</v>
      </c>
      <c r="N3574" s="72">
        <v>0.71299999999999997</v>
      </c>
      <c r="O3574" s="73">
        <v>39920</v>
      </c>
      <c r="P3574" s="72">
        <v>1.151</v>
      </c>
      <c r="S3574" s="73">
        <v>39930</v>
      </c>
      <c r="T3574" s="72">
        <v>1.6800000000000002</v>
      </c>
      <c r="U3574" s="73">
        <v>40238</v>
      </c>
      <c r="V3574" s="72">
        <v>2.3250000000000002</v>
      </c>
      <c r="W3574" s="73">
        <v>40548</v>
      </c>
      <c r="X3574" s="72">
        <v>2.7439999999999998</v>
      </c>
    </row>
    <row r="3575" spans="4:24">
      <c r="D3575" s="83" t="e">
        <f t="shared" si="55"/>
        <v>#DIV/0!</v>
      </c>
      <c r="E3575" s="72">
        <f>ROW()</f>
        <v>3575</v>
      </c>
      <c r="K3575" s="73">
        <v>39924</v>
      </c>
      <c r="L3575" s="72">
        <v>0.39</v>
      </c>
      <c r="M3575" s="73">
        <v>39918</v>
      </c>
      <c r="N3575" s="72">
        <v>0.68</v>
      </c>
      <c r="O3575" s="73">
        <v>39923</v>
      </c>
      <c r="P3575" s="72">
        <v>1.2110000000000001</v>
      </c>
      <c r="S3575" s="73">
        <v>39931</v>
      </c>
      <c r="T3575" s="72">
        <v>1.6259999999999999</v>
      </c>
      <c r="U3575" s="73">
        <v>40239</v>
      </c>
      <c r="V3575" s="72">
        <v>2.3079999999999998</v>
      </c>
      <c r="W3575" s="73">
        <v>40549</v>
      </c>
      <c r="X3575" s="72">
        <v>2.8140000000000001</v>
      </c>
    </row>
    <row r="3576" spans="4:24">
      <c r="D3576" s="83" t="e">
        <f t="shared" si="55"/>
        <v>#DIV/0!</v>
      </c>
      <c r="E3576" s="72">
        <f>ROW()</f>
        <v>3576</v>
      </c>
      <c r="K3576" s="73">
        <v>39925</v>
      </c>
      <c r="L3576" s="72">
        <v>0.4</v>
      </c>
      <c r="M3576" s="73">
        <v>39919</v>
      </c>
      <c r="N3576" s="72">
        <v>0.65800000000000003</v>
      </c>
      <c r="O3576" s="73">
        <v>39924</v>
      </c>
      <c r="P3576" s="72">
        <v>1.1910000000000001</v>
      </c>
      <c r="S3576" s="73">
        <v>39932</v>
      </c>
      <c r="T3576" s="72">
        <v>1.663</v>
      </c>
      <c r="U3576" s="73">
        <v>40240</v>
      </c>
      <c r="V3576" s="72">
        <v>2.3069999999999999</v>
      </c>
      <c r="W3576" s="73">
        <v>40550</v>
      </c>
      <c r="X3576" s="72">
        <v>2.7869999999999999</v>
      </c>
    </row>
    <row r="3577" spans="4:24">
      <c r="D3577" s="83" t="e">
        <f t="shared" si="55"/>
        <v>#DIV/0!</v>
      </c>
      <c r="E3577" s="72">
        <f>ROW()</f>
        <v>3577</v>
      </c>
      <c r="K3577" s="73">
        <v>39926</v>
      </c>
      <c r="L3577" s="72">
        <v>0.37</v>
      </c>
      <c r="M3577" s="73">
        <v>39920</v>
      </c>
      <c r="N3577" s="72">
        <v>0.69599999999999995</v>
      </c>
      <c r="O3577" s="73">
        <v>39925</v>
      </c>
      <c r="P3577" s="72">
        <v>1.196</v>
      </c>
      <c r="S3577" s="73">
        <v>39933</v>
      </c>
      <c r="T3577" s="72">
        <v>1.6459999999999999</v>
      </c>
      <c r="U3577" s="73">
        <v>40241</v>
      </c>
      <c r="V3577" s="72">
        <v>2.3170000000000002</v>
      </c>
      <c r="W3577" s="73">
        <v>40553</v>
      </c>
      <c r="X3577" s="72">
        <v>2.7439999999999998</v>
      </c>
    </row>
    <row r="3578" spans="4:24">
      <c r="D3578" s="83" t="e">
        <f t="shared" si="55"/>
        <v>#DIV/0!</v>
      </c>
      <c r="E3578" s="72">
        <f>ROW()</f>
        <v>3578</v>
      </c>
      <c r="K3578" s="73">
        <v>39927</v>
      </c>
      <c r="L3578" s="72">
        <v>0.34</v>
      </c>
      <c r="M3578" s="73">
        <v>39923</v>
      </c>
      <c r="N3578" s="72">
        <v>0.751</v>
      </c>
      <c r="O3578" s="73">
        <v>39926</v>
      </c>
      <c r="P3578" s="72">
        <v>1.169</v>
      </c>
      <c r="S3578" s="73">
        <v>39934</v>
      </c>
      <c r="T3578" s="72">
        <v>1.6459999999999999</v>
      </c>
      <c r="U3578" s="73">
        <v>40242</v>
      </c>
      <c r="V3578" s="72">
        <v>2.3069999999999999</v>
      </c>
      <c r="W3578" s="73">
        <v>40554</v>
      </c>
      <c r="X3578" s="72">
        <v>2.746</v>
      </c>
    </row>
    <row r="3579" spans="4:24">
      <c r="D3579" s="83" t="e">
        <f t="shared" si="55"/>
        <v>#DIV/0!</v>
      </c>
      <c r="E3579" s="72">
        <f>ROW()</f>
        <v>3579</v>
      </c>
      <c r="K3579" s="73">
        <v>39930</v>
      </c>
      <c r="L3579" s="72">
        <v>0.31</v>
      </c>
      <c r="M3579" s="73">
        <v>39924</v>
      </c>
      <c r="N3579" s="72">
        <v>0.72899999999999998</v>
      </c>
      <c r="O3579" s="73">
        <v>39927</v>
      </c>
      <c r="P3579" s="72">
        <v>1.1400000000000001</v>
      </c>
      <c r="S3579" s="73">
        <v>39937</v>
      </c>
      <c r="T3579" s="72">
        <v>1.663</v>
      </c>
      <c r="U3579" s="73">
        <v>40245</v>
      </c>
      <c r="V3579" s="72">
        <v>2.3069999999999999</v>
      </c>
      <c r="W3579" s="73">
        <v>40555</v>
      </c>
      <c r="X3579" s="72">
        <v>2.766</v>
      </c>
    </row>
    <row r="3580" spans="4:24">
      <c r="D3580" s="83" t="e">
        <f t="shared" si="55"/>
        <v>#DIV/0!</v>
      </c>
      <c r="E3580" s="72">
        <f>ROW()</f>
        <v>3580</v>
      </c>
      <c r="K3580" s="73">
        <v>39931</v>
      </c>
      <c r="L3580" s="72">
        <v>0.26</v>
      </c>
      <c r="M3580" s="73">
        <v>39925</v>
      </c>
      <c r="N3580" s="72">
        <v>0.72899999999999998</v>
      </c>
      <c r="O3580" s="73">
        <v>39930</v>
      </c>
      <c r="P3580" s="72">
        <v>1.0980000000000001</v>
      </c>
      <c r="S3580" s="73">
        <v>39938</v>
      </c>
      <c r="T3580" s="72">
        <v>1.641</v>
      </c>
      <c r="U3580" s="73">
        <v>40246</v>
      </c>
      <c r="V3580" s="72">
        <v>2.3069999999999999</v>
      </c>
      <c r="W3580" s="73">
        <v>40556</v>
      </c>
      <c r="X3580" s="72">
        <v>2.7720000000000002</v>
      </c>
    </row>
    <row r="3581" spans="4:24">
      <c r="D3581" s="83" t="e">
        <f t="shared" si="55"/>
        <v>#DIV/0!</v>
      </c>
      <c r="E3581" s="72">
        <f>ROW()</f>
        <v>3581</v>
      </c>
      <c r="K3581" s="73">
        <v>39932</v>
      </c>
      <c r="L3581" s="72">
        <v>0.28000000000000003</v>
      </c>
      <c r="M3581" s="73">
        <v>39926</v>
      </c>
      <c r="N3581" s="72">
        <v>0.70099999999999996</v>
      </c>
      <c r="O3581" s="73">
        <v>39931</v>
      </c>
      <c r="P3581" s="72">
        <v>1.048</v>
      </c>
      <c r="S3581" s="73">
        <v>39939</v>
      </c>
      <c r="T3581" s="72">
        <v>1.6560000000000001</v>
      </c>
      <c r="U3581" s="73">
        <v>40247</v>
      </c>
      <c r="V3581" s="72">
        <v>2.3010000000000002</v>
      </c>
      <c r="W3581" s="73">
        <v>40557</v>
      </c>
      <c r="X3581" s="72">
        <v>2.722</v>
      </c>
    </row>
    <row r="3582" spans="4:24">
      <c r="D3582" s="83" t="e">
        <f t="shared" si="55"/>
        <v>#DIV/0!</v>
      </c>
      <c r="E3582" s="72">
        <f>ROW()</f>
        <v>3582</v>
      </c>
      <c r="K3582" s="73">
        <v>39933</v>
      </c>
      <c r="L3582" s="72">
        <v>0.25</v>
      </c>
      <c r="M3582" s="73">
        <v>39927</v>
      </c>
      <c r="N3582" s="72">
        <v>0.64600000000000002</v>
      </c>
      <c r="O3582" s="73">
        <v>39932</v>
      </c>
      <c r="P3582" s="72">
        <v>1.0760000000000001</v>
      </c>
      <c r="S3582" s="73">
        <v>39940</v>
      </c>
      <c r="T3582" s="72">
        <v>1.645</v>
      </c>
      <c r="U3582" s="73">
        <v>40248</v>
      </c>
      <c r="V3582" s="72">
        <v>2.3490000000000002</v>
      </c>
      <c r="W3582" s="73">
        <v>40560</v>
      </c>
      <c r="X3582" s="72">
        <v>2.7389999999999999</v>
      </c>
    </row>
    <row r="3583" spans="4:24">
      <c r="D3583" s="83" t="e">
        <f t="shared" si="55"/>
        <v>#DIV/0!</v>
      </c>
      <c r="E3583" s="72">
        <f>ROW()</f>
        <v>3583</v>
      </c>
      <c r="K3583" s="73">
        <v>39934</v>
      </c>
      <c r="L3583" s="72">
        <v>0.25</v>
      </c>
      <c r="M3583" s="73">
        <v>39930</v>
      </c>
      <c r="N3583" s="72">
        <v>0.61699999999999999</v>
      </c>
      <c r="O3583" s="73">
        <v>39933</v>
      </c>
      <c r="P3583" s="72">
        <v>1.046</v>
      </c>
      <c r="S3583" s="73">
        <v>39941</v>
      </c>
      <c r="T3583" s="72">
        <v>1.712</v>
      </c>
      <c r="U3583" s="73">
        <v>40249</v>
      </c>
      <c r="V3583" s="72">
        <v>2.3559999999999999</v>
      </c>
      <c r="W3583" s="73">
        <v>40561</v>
      </c>
      <c r="X3583" s="72">
        <v>2.7309999999999999</v>
      </c>
    </row>
    <row r="3584" spans="4:24">
      <c r="D3584" s="83" t="e">
        <f t="shared" si="55"/>
        <v>#DIV/0!</v>
      </c>
      <c r="E3584" s="72">
        <f>ROW()</f>
        <v>3584</v>
      </c>
      <c r="K3584" s="73">
        <v>39937</v>
      </c>
      <c r="L3584" s="72">
        <v>0.24</v>
      </c>
      <c r="M3584" s="73">
        <v>39931</v>
      </c>
      <c r="N3584" s="72">
        <v>0.56100000000000005</v>
      </c>
      <c r="O3584" s="73">
        <v>39934</v>
      </c>
      <c r="P3584" s="72">
        <v>1.046</v>
      </c>
      <c r="S3584" s="73">
        <v>39944</v>
      </c>
      <c r="T3584" s="72">
        <v>1.7250000000000001</v>
      </c>
      <c r="U3584" s="73">
        <v>40252</v>
      </c>
      <c r="V3584" s="72">
        <v>2.3490000000000002</v>
      </c>
      <c r="W3584" s="73">
        <v>40562</v>
      </c>
      <c r="X3584" s="72">
        <v>2.7309999999999999</v>
      </c>
    </row>
    <row r="3585" spans="4:24">
      <c r="D3585" s="83" t="e">
        <f t="shared" si="55"/>
        <v>#DIV/0!</v>
      </c>
      <c r="E3585" s="72">
        <f>ROW()</f>
        <v>3585</v>
      </c>
      <c r="K3585" s="73">
        <v>39938</v>
      </c>
      <c r="L3585" s="72">
        <v>0.23</v>
      </c>
      <c r="M3585" s="73">
        <v>39932</v>
      </c>
      <c r="N3585" s="72">
        <v>0.58299999999999996</v>
      </c>
      <c r="O3585" s="73">
        <v>39937</v>
      </c>
      <c r="P3585" s="72">
        <v>1.032</v>
      </c>
      <c r="S3585" s="73">
        <v>39945</v>
      </c>
      <c r="T3585" s="72">
        <v>1.6779999999999999</v>
      </c>
      <c r="U3585" s="73">
        <v>40253</v>
      </c>
      <c r="V3585" s="72">
        <v>2.3420000000000001</v>
      </c>
      <c r="W3585" s="73">
        <v>40563</v>
      </c>
      <c r="X3585" s="72">
        <v>2.7309999999999999</v>
      </c>
    </row>
    <row r="3586" spans="4:24">
      <c r="D3586" s="83" t="e">
        <f t="shared" si="55"/>
        <v>#DIV/0!</v>
      </c>
      <c r="E3586" s="72">
        <f>ROW()</f>
        <v>3586</v>
      </c>
      <c r="K3586" s="73">
        <v>39939</v>
      </c>
      <c r="L3586" s="72">
        <v>0.22</v>
      </c>
      <c r="M3586" s="73">
        <v>39933</v>
      </c>
      <c r="N3586" s="72">
        <v>0.56100000000000005</v>
      </c>
      <c r="O3586" s="73">
        <v>39938</v>
      </c>
      <c r="P3586" s="72">
        <v>1.006</v>
      </c>
      <c r="S3586" s="73">
        <v>39946</v>
      </c>
      <c r="T3586" s="72">
        <v>1.7650000000000001</v>
      </c>
      <c r="U3586" s="73">
        <v>40254</v>
      </c>
      <c r="V3586" s="72">
        <v>2.3180000000000001</v>
      </c>
      <c r="W3586" s="73">
        <v>40564</v>
      </c>
      <c r="X3586" s="72">
        <v>2.7309999999999999</v>
      </c>
    </row>
    <row r="3587" spans="4:24">
      <c r="D3587" s="83" t="e">
        <f t="shared" si="55"/>
        <v>#DIV/0!</v>
      </c>
      <c r="E3587" s="72">
        <f>ROW()</f>
        <v>3587</v>
      </c>
      <c r="K3587" s="73">
        <v>39940</v>
      </c>
      <c r="L3587" s="72">
        <v>0.22</v>
      </c>
      <c r="M3587" s="73">
        <v>39934</v>
      </c>
      <c r="N3587" s="72">
        <v>0.56100000000000005</v>
      </c>
      <c r="O3587" s="73">
        <v>39939</v>
      </c>
      <c r="P3587" s="72">
        <v>1.01</v>
      </c>
      <c r="S3587" s="73">
        <v>39947</v>
      </c>
      <c r="T3587" s="72">
        <v>1.6520000000000001</v>
      </c>
      <c r="U3587" s="73">
        <v>40255</v>
      </c>
      <c r="V3587" s="72">
        <v>2.2839999999999998</v>
      </c>
      <c r="W3587" s="73">
        <v>40567</v>
      </c>
      <c r="X3587" s="72">
        <v>2.7410000000000001</v>
      </c>
    </row>
    <row r="3588" spans="4:24">
      <c r="D3588" s="83" t="e">
        <f t="shared" si="55"/>
        <v>#DIV/0!</v>
      </c>
      <c r="E3588" s="72">
        <f>ROW()</f>
        <v>3588</v>
      </c>
      <c r="K3588" s="73">
        <v>39941</v>
      </c>
      <c r="L3588" s="72">
        <v>0.22</v>
      </c>
      <c r="M3588" s="73">
        <v>39937</v>
      </c>
      <c r="N3588" s="72">
        <v>0.54300000000000004</v>
      </c>
      <c r="O3588" s="73">
        <v>39940</v>
      </c>
      <c r="P3588" s="72">
        <v>1.004</v>
      </c>
      <c r="S3588" s="73">
        <v>39948</v>
      </c>
      <c r="T3588" s="72">
        <v>1.6320000000000001</v>
      </c>
      <c r="U3588" s="73">
        <v>40256</v>
      </c>
      <c r="V3588" s="72">
        <v>2.3050000000000002</v>
      </c>
      <c r="W3588" s="73">
        <v>40568</v>
      </c>
      <c r="X3588" s="72">
        <v>2.7410000000000001</v>
      </c>
    </row>
    <row r="3589" spans="4:24">
      <c r="D3589" s="83" t="e">
        <f t="shared" si="55"/>
        <v>#DIV/0!</v>
      </c>
      <c r="E3589" s="72">
        <f>ROW()</f>
        <v>3589</v>
      </c>
      <c r="K3589" s="73">
        <v>39944</v>
      </c>
      <c r="L3589" s="72">
        <v>0.22</v>
      </c>
      <c r="M3589" s="73">
        <v>39938</v>
      </c>
      <c r="N3589" s="72">
        <v>0.52</v>
      </c>
      <c r="O3589" s="73">
        <v>39941</v>
      </c>
      <c r="P3589" s="72">
        <v>1.0249999999999999</v>
      </c>
      <c r="S3589" s="73">
        <v>39951</v>
      </c>
      <c r="T3589" s="72">
        <v>1.6240000000000001</v>
      </c>
      <c r="U3589" s="73">
        <v>40259</v>
      </c>
      <c r="V3589" s="72">
        <v>2.34</v>
      </c>
      <c r="W3589" s="73">
        <v>40569</v>
      </c>
      <c r="X3589" s="72">
        <v>2.7090000000000001</v>
      </c>
    </row>
    <row r="3590" spans="4:24">
      <c r="D3590" s="83" t="e">
        <f t="shared" si="55"/>
        <v>#DIV/0!</v>
      </c>
      <c r="E3590" s="72">
        <f>ROW()</f>
        <v>3590</v>
      </c>
      <c r="K3590" s="73">
        <v>39945</v>
      </c>
      <c r="L3590" s="72">
        <v>0.21</v>
      </c>
      <c r="M3590" s="73">
        <v>39939</v>
      </c>
      <c r="N3590" s="72">
        <v>0.51400000000000001</v>
      </c>
      <c r="O3590" s="73">
        <v>39944</v>
      </c>
      <c r="P3590" s="72">
        <v>1.0229999999999999</v>
      </c>
      <c r="S3590" s="73">
        <v>39952</v>
      </c>
      <c r="T3590" s="72">
        <v>1.671</v>
      </c>
      <c r="U3590" s="73">
        <v>40260</v>
      </c>
      <c r="V3590" s="72">
        <v>2.3239999999999998</v>
      </c>
      <c r="W3590" s="73">
        <v>40570</v>
      </c>
      <c r="X3590" s="72">
        <v>2.73</v>
      </c>
    </row>
    <row r="3591" spans="4:24">
      <c r="D3591" s="83" t="e">
        <f t="shared" si="55"/>
        <v>#DIV/0!</v>
      </c>
      <c r="E3591" s="72">
        <f>ROW()</f>
        <v>3591</v>
      </c>
      <c r="K3591" s="73">
        <v>39946</v>
      </c>
      <c r="L3591" s="72">
        <v>0.21</v>
      </c>
      <c r="M3591" s="73">
        <v>39940</v>
      </c>
      <c r="N3591" s="72">
        <v>0.496</v>
      </c>
      <c r="O3591" s="73">
        <v>39945</v>
      </c>
      <c r="P3591" s="72">
        <v>0.99299999999999999</v>
      </c>
      <c r="S3591" s="73">
        <v>39953</v>
      </c>
      <c r="T3591" s="72">
        <v>1.647</v>
      </c>
      <c r="U3591" s="73">
        <v>40261</v>
      </c>
      <c r="V3591" s="72">
        <v>2.3319999999999999</v>
      </c>
      <c r="W3591" s="73">
        <v>40571</v>
      </c>
      <c r="X3591" s="72">
        <v>2.718</v>
      </c>
    </row>
    <row r="3592" spans="4:24">
      <c r="D3592" s="83" t="e">
        <f t="shared" si="55"/>
        <v>#DIV/0!</v>
      </c>
      <c r="E3592" s="72">
        <f>ROW()</f>
        <v>3592</v>
      </c>
      <c r="K3592" s="73">
        <v>39947</v>
      </c>
      <c r="L3592" s="72">
        <v>0.17</v>
      </c>
      <c r="M3592" s="73">
        <v>39941</v>
      </c>
      <c r="N3592" s="72">
        <v>0.50700000000000001</v>
      </c>
      <c r="O3592" s="73">
        <v>39946</v>
      </c>
      <c r="P3592" s="72">
        <v>1.014</v>
      </c>
      <c r="S3592" s="73">
        <v>39954</v>
      </c>
      <c r="T3592" s="72">
        <v>1.6320000000000001</v>
      </c>
      <c r="U3592" s="73">
        <v>40262</v>
      </c>
      <c r="V3592" s="72">
        <v>2.3679999999999999</v>
      </c>
      <c r="W3592" s="73">
        <v>40574</v>
      </c>
      <c r="X3592" s="72">
        <v>2.7759999999999998</v>
      </c>
    </row>
    <row r="3593" spans="4:24">
      <c r="D3593" s="83" t="e">
        <f t="shared" si="55"/>
        <v>#DIV/0!</v>
      </c>
      <c r="E3593" s="72">
        <f>ROW()</f>
        <v>3593</v>
      </c>
      <c r="K3593" s="73">
        <v>39948</v>
      </c>
      <c r="L3593" s="72">
        <v>0.15</v>
      </c>
      <c r="M3593" s="73">
        <v>39944</v>
      </c>
      <c r="N3593" s="72">
        <v>0.50600000000000001</v>
      </c>
      <c r="O3593" s="73">
        <v>39947</v>
      </c>
      <c r="P3593" s="72">
        <v>0.93300000000000005</v>
      </c>
      <c r="S3593" s="73">
        <v>39955</v>
      </c>
      <c r="T3593" s="72">
        <v>1.7669999999999999</v>
      </c>
      <c r="U3593" s="73">
        <v>40263</v>
      </c>
      <c r="V3593" s="72">
        <v>2.3769999999999998</v>
      </c>
      <c r="W3593" s="73">
        <v>40575</v>
      </c>
      <c r="X3593" s="72">
        <v>2.7759999999999998</v>
      </c>
    </row>
    <row r="3594" spans="4:24">
      <c r="D3594" s="83" t="e">
        <f t="shared" si="55"/>
        <v>#DIV/0!</v>
      </c>
      <c r="E3594" s="72">
        <f>ROW()</f>
        <v>3594</v>
      </c>
      <c r="K3594" s="73">
        <v>39951</v>
      </c>
      <c r="L3594" s="72">
        <v>0.15</v>
      </c>
      <c r="M3594" s="73">
        <v>39945</v>
      </c>
      <c r="N3594" s="72">
        <v>0.48899999999999999</v>
      </c>
      <c r="O3594" s="73">
        <v>39948</v>
      </c>
      <c r="P3594" s="72">
        <v>0.88900000000000001</v>
      </c>
      <c r="S3594" s="73">
        <v>39958</v>
      </c>
      <c r="T3594" s="72">
        <v>1.891</v>
      </c>
      <c r="U3594" s="73">
        <v>40266</v>
      </c>
      <c r="V3594" s="72">
        <v>2.3769999999999998</v>
      </c>
      <c r="W3594" s="73">
        <v>40576</v>
      </c>
      <c r="X3594" s="72">
        <v>2.7759999999999998</v>
      </c>
    </row>
    <row r="3595" spans="4:24">
      <c r="D3595" s="83" t="e">
        <f t="shared" si="55"/>
        <v>#DIV/0!</v>
      </c>
      <c r="E3595" s="72">
        <f>ROW()</f>
        <v>3595</v>
      </c>
      <c r="K3595" s="73">
        <v>39952</v>
      </c>
      <c r="L3595" s="72">
        <v>0.16</v>
      </c>
      <c r="M3595" s="73">
        <v>39946</v>
      </c>
      <c r="N3595" s="72">
        <v>0.49399999999999999</v>
      </c>
      <c r="O3595" s="73">
        <v>39951</v>
      </c>
      <c r="P3595" s="72">
        <v>0.877</v>
      </c>
      <c r="S3595" s="73">
        <v>39959</v>
      </c>
      <c r="T3595" s="72">
        <v>1.871</v>
      </c>
      <c r="U3595" s="73">
        <v>40267</v>
      </c>
      <c r="V3595" s="72">
        <v>2.423</v>
      </c>
      <c r="W3595" s="73">
        <v>40577</v>
      </c>
      <c r="X3595" s="72">
        <v>2.7759999999999998</v>
      </c>
    </row>
    <row r="3596" spans="4:24">
      <c r="D3596" s="83" t="e">
        <f t="shared" si="55"/>
        <v>#DIV/0!</v>
      </c>
      <c r="E3596" s="72">
        <f>ROW()</f>
        <v>3596</v>
      </c>
      <c r="K3596" s="73">
        <v>39953</v>
      </c>
      <c r="L3596" s="72">
        <v>0.13</v>
      </c>
      <c r="M3596" s="73">
        <v>39947</v>
      </c>
      <c r="N3596" s="72">
        <v>0.42</v>
      </c>
      <c r="O3596" s="73">
        <v>39952</v>
      </c>
      <c r="P3596" s="72">
        <v>0.89100000000000001</v>
      </c>
      <c r="S3596" s="73">
        <v>39960</v>
      </c>
      <c r="T3596" s="72">
        <v>1.96</v>
      </c>
      <c r="U3596" s="73">
        <v>40268</v>
      </c>
      <c r="V3596" s="72">
        <v>2.452</v>
      </c>
      <c r="W3596" s="73">
        <v>40578</v>
      </c>
      <c r="X3596" s="72">
        <v>2.7759999999999998</v>
      </c>
    </row>
    <row r="3597" spans="4:24">
      <c r="D3597" s="83" t="e">
        <f t="shared" si="55"/>
        <v>#DIV/0!</v>
      </c>
      <c r="E3597" s="72">
        <f>ROW()</f>
        <v>3597</v>
      </c>
      <c r="K3597" s="73">
        <v>39954</v>
      </c>
      <c r="L3597" s="72">
        <v>0.12</v>
      </c>
      <c r="M3597" s="73">
        <v>39948</v>
      </c>
      <c r="N3597" s="72">
        <v>0.40799999999999997</v>
      </c>
      <c r="O3597" s="73">
        <v>39953</v>
      </c>
      <c r="P3597" s="72">
        <v>0.84099999999999997</v>
      </c>
      <c r="S3597" s="73">
        <v>39961</v>
      </c>
      <c r="T3597" s="72">
        <v>1.96</v>
      </c>
      <c r="U3597" s="73">
        <v>40269</v>
      </c>
      <c r="V3597" s="72">
        <v>2.4500000000000002</v>
      </c>
      <c r="W3597" s="73">
        <v>40581</v>
      </c>
      <c r="X3597" s="72">
        <v>2.9950000000000001</v>
      </c>
    </row>
    <row r="3598" spans="4:24">
      <c r="D3598" s="83" t="e">
        <f t="shared" ref="D3598:D3661" si="56">LN(B3598/B3597)</f>
        <v>#DIV/0!</v>
      </c>
      <c r="E3598" s="72">
        <f>ROW()</f>
        <v>3598</v>
      </c>
      <c r="K3598" s="73">
        <v>39955</v>
      </c>
      <c r="L3598" s="72">
        <v>0.13</v>
      </c>
      <c r="M3598" s="73">
        <v>39951</v>
      </c>
      <c r="N3598" s="72">
        <v>0.45400000000000001</v>
      </c>
      <c r="O3598" s="73">
        <v>39954</v>
      </c>
      <c r="P3598" s="72">
        <v>0.83099999999999996</v>
      </c>
      <c r="S3598" s="73">
        <v>39962</v>
      </c>
      <c r="T3598" s="72">
        <v>2.0219999999999998</v>
      </c>
      <c r="U3598" s="73">
        <v>40270</v>
      </c>
      <c r="V3598" s="72">
        <v>2.4500000000000002</v>
      </c>
      <c r="W3598" s="73">
        <v>40582</v>
      </c>
      <c r="X3598" s="72">
        <v>3.004</v>
      </c>
    </row>
    <row r="3599" spans="4:24">
      <c r="D3599" s="83" t="e">
        <f t="shared" si="56"/>
        <v>#DIV/0!</v>
      </c>
      <c r="E3599" s="72">
        <f>ROW()</f>
        <v>3599</v>
      </c>
      <c r="K3599" s="73">
        <v>39958</v>
      </c>
      <c r="L3599" s="72">
        <v>0.14000000000000001</v>
      </c>
      <c r="M3599" s="73">
        <v>39952</v>
      </c>
      <c r="N3599" s="72">
        <v>0.439</v>
      </c>
      <c r="O3599" s="73">
        <v>39955</v>
      </c>
      <c r="P3599" s="72">
        <v>0.90700000000000003</v>
      </c>
      <c r="S3599" s="73">
        <v>39965</v>
      </c>
      <c r="T3599" s="72">
        <v>1.9889999999999999</v>
      </c>
      <c r="U3599" s="73">
        <v>40273</v>
      </c>
      <c r="V3599" s="72">
        <v>2.4500000000000002</v>
      </c>
      <c r="W3599" s="73">
        <v>40583</v>
      </c>
      <c r="X3599" s="72">
        <v>3.0870000000000002</v>
      </c>
    </row>
    <row r="3600" spans="4:24">
      <c r="D3600" s="83" t="e">
        <f t="shared" si="56"/>
        <v>#DIV/0!</v>
      </c>
      <c r="E3600" s="72">
        <f>ROW()</f>
        <v>3600</v>
      </c>
      <c r="K3600" s="73">
        <v>39959</v>
      </c>
      <c r="L3600" s="72">
        <v>0.14000000000000001</v>
      </c>
      <c r="M3600" s="73">
        <v>39953</v>
      </c>
      <c r="N3600" s="72">
        <v>0.41399999999999998</v>
      </c>
      <c r="O3600" s="73">
        <v>39958</v>
      </c>
      <c r="P3600" s="72">
        <v>1.0289999999999999</v>
      </c>
      <c r="S3600" s="73">
        <v>39966</v>
      </c>
      <c r="T3600" s="72">
        <v>2.117</v>
      </c>
      <c r="U3600" s="73">
        <v>40274</v>
      </c>
      <c r="V3600" s="72">
        <v>2.4500000000000002</v>
      </c>
      <c r="W3600" s="73">
        <v>40584</v>
      </c>
      <c r="X3600" s="72">
        <v>3.05</v>
      </c>
    </row>
    <row r="3601" spans="4:24">
      <c r="D3601" s="83" t="e">
        <f t="shared" si="56"/>
        <v>#DIV/0!</v>
      </c>
      <c r="E3601" s="72">
        <f>ROW()</f>
        <v>3601</v>
      </c>
      <c r="K3601" s="73">
        <v>39960</v>
      </c>
      <c r="L3601" s="72">
        <v>0.15</v>
      </c>
      <c r="M3601" s="73">
        <v>39954</v>
      </c>
      <c r="N3601" s="72">
        <v>0.38800000000000001</v>
      </c>
      <c r="O3601" s="73">
        <v>39959</v>
      </c>
      <c r="P3601" s="72">
        <v>1.0089999999999999</v>
      </c>
      <c r="S3601" s="73">
        <v>39967</v>
      </c>
      <c r="T3601" s="72">
        <v>2.0950000000000002</v>
      </c>
      <c r="U3601" s="73">
        <v>40275</v>
      </c>
      <c r="V3601" s="72">
        <v>2.5350000000000001</v>
      </c>
      <c r="W3601" s="73">
        <v>40585</v>
      </c>
      <c r="X3601" s="72">
        <v>3.0659999999999998</v>
      </c>
    </row>
    <row r="3602" spans="4:24">
      <c r="D3602" s="83" t="e">
        <f t="shared" si="56"/>
        <v>#DIV/0!</v>
      </c>
      <c r="E3602" s="72">
        <f>ROW()</f>
        <v>3602</v>
      </c>
      <c r="K3602" s="73">
        <v>39961</v>
      </c>
      <c r="L3602" s="72">
        <v>0.15</v>
      </c>
      <c r="M3602" s="73">
        <v>39955</v>
      </c>
      <c r="N3602" s="72">
        <v>0.438</v>
      </c>
      <c r="O3602" s="73">
        <v>39960</v>
      </c>
      <c r="P3602" s="72">
        <v>1.0649999999999999</v>
      </c>
      <c r="S3602" s="73">
        <v>39968</v>
      </c>
      <c r="T3602" s="72">
        <v>1.9809999999999999</v>
      </c>
      <c r="U3602" s="73">
        <v>40276</v>
      </c>
      <c r="V3602" s="72">
        <v>2.504</v>
      </c>
      <c r="W3602" s="73">
        <v>40588</v>
      </c>
      <c r="X3602" s="72">
        <v>3.0169999999999999</v>
      </c>
    </row>
    <row r="3603" spans="4:24">
      <c r="D3603" s="83" t="e">
        <f t="shared" si="56"/>
        <v>#DIV/0!</v>
      </c>
      <c r="E3603" s="72">
        <f>ROW()</f>
        <v>3603</v>
      </c>
      <c r="K3603" s="73">
        <v>39962</v>
      </c>
      <c r="L3603" s="72">
        <v>0.14000000000000001</v>
      </c>
      <c r="M3603" s="73">
        <v>39958</v>
      </c>
      <c r="N3603" s="72">
        <v>0.50900000000000001</v>
      </c>
      <c r="O3603" s="73">
        <v>39961</v>
      </c>
      <c r="P3603" s="72">
        <v>1.0649999999999999</v>
      </c>
      <c r="S3603" s="73">
        <v>39969</v>
      </c>
      <c r="T3603" s="72">
        <v>2.073</v>
      </c>
      <c r="U3603" s="73">
        <v>40277</v>
      </c>
      <c r="V3603" s="72">
        <v>2.5110000000000001</v>
      </c>
      <c r="W3603" s="73">
        <v>40589</v>
      </c>
      <c r="X3603" s="72">
        <v>3.0259999999999998</v>
      </c>
    </row>
    <row r="3604" spans="4:24">
      <c r="D3604" s="83" t="e">
        <f t="shared" si="56"/>
        <v>#DIV/0!</v>
      </c>
      <c r="E3604" s="72">
        <f>ROW()</f>
        <v>3604</v>
      </c>
      <c r="K3604" s="73">
        <v>39965</v>
      </c>
      <c r="L3604" s="72">
        <v>0.14000000000000001</v>
      </c>
      <c r="M3604" s="73">
        <v>39959</v>
      </c>
      <c r="N3604" s="72">
        <v>0.49299999999999999</v>
      </c>
      <c r="O3604" s="73">
        <v>39962</v>
      </c>
      <c r="P3604" s="72">
        <v>1.091</v>
      </c>
      <c r="S3604" s="73">
        <v>39972</v>
      </c>
      <c r="T3604" s="72">
        <v>2.347</v>
      </c>
      <c r="U3604" s="73">
        <v>40280</v>
      </c>
      <c r="V3604" s="72">
        <v>2.5220000000000002</v>
      </c>
      <c r="W3604" s="73">
        <v>40590</v>
      </c>
      <c r="X3604" s="72">
        <v>2.9510000000000001</v>
      </c>
    </row>
    <row r="3605" spans="4:24">
      <c r="D3605" s="83" t="e">
        <f t="shared" si="56"/>
        <v>#DIV/0!</v>
      </c>
      <c r="E3605" s="72">
        <f>ROW()</f>
        <v>3605</v>
      </c>
      <c r="K3605" s="73">
        <v>39966</v>
      </c>
      <c r="L3605" s="72">
        <v>0.13</v>
      </c>
      <c r="M3605" s="73">
        <v>39960</v>
      </c>
      <c r="N3605" s="72">
        <v>0.54400000000000004</v>
      </c>
      <c r="O3605" s="73">
        <v>39965</v>
      </c>
      <c r="P3605" s="72">
        <v>1.0549999999999999</v>
      </c>
      <c r="S3605" s="73">
        <v>39973</v>
      </c>
      <c r="T3605" s="72">
        <v>2.4420000000000002</v>
      </c>
      <c r="U3605" s="73">
        <v>40281</v>
      </c>
      <c r="V3605" s="72">
        <v>2.4900000000000002</v>
      </c>
      <c r="W3605" s="73">
        <v>40591</v>
      </c>
      <c r="X3605" s="72">
        <v>2.9220000000000002</v>
      </c>
    </row>
    <row r="3606" spans="4:24">
      <c r="D3606" s="83" t="e">
        <f t="shared" si="56"/>
        <v>#DIV/0!</v>
      </c>
      <c r="E3606" s="72">
        <f>ROW()</f>
        <v>3606</v>
      </c>
      <c r="K3606" s="73">
        <v>39967</v>
      </c>
      <c r="L3606" s="72">
        <v>0.13</v>
      </c>
      <c r="M3606" s="73">
        <v>39961</v>
      </c>
      <c r="N3606" s="72">
        <v>0.54400000000000004</v>
      </c>
      <c r="O3606" s="73">
        <v>39966</v>
      </c>
      <c r="P3606" s="72">
        <v>1.129</v>
      </c>
      <c r="S3606" s="73">
        <v>39974</v>
      </c>
      <c r="T3606" s="72">
        <v>2.3439999999999999</v>
      </c>
      <c r="U3606" s="73">
        <v>40282</v>
      </c>
      <c r="V3606" s="72">
        <v>2.488</v>
      </c>
      <c r="W3606" s="73">
        <v>40592</v>
      </c>
      <c r="X3606" s="72">
        <v>2.8679999999999999</v>
      </c>
    </row>
    <row r="3607" spans="4:24">
      <c r="D3607" s="83" t="e">
        <f t="shared" si="56"/>
        <v>#DIV/0!</v>
      </c>
      <c r="E3607" s="72">
        <f>ROW()</f>
        <v>3607</v>
      </c>
      <c r="K3607" s="73">
        <v>39968</v>
      </c>
      <c r="L3607" s="72">
        <v>0.13</v>
      </c>
      <c r="M3607" s="73">
        <v>39962</v>
      </c>
      <c r="N3607" s="72">
        <v>0.55400000000000005</v>
      </c>
      <c r="O3607" s="73">
        <v>39967</v>
      </c>
      <c r="P3607" s="72">
        <v>1.0940000000000001</v>
      </c>
      <c r="S3607" s="73">
        <v>39975</v>
      </c>
      <c r="T3607" s="72">
        <v>2.4009999999999998</v>
      </c>
      <c r="U3607" s="73">
        <v>40283</v>
      </c>
      <c r="V3607" s="72">
        <v>2.5249999999999999</v>
      </c>
      <c r="W3607" s="73">
        <v>40595</v>
      </c>
      <c r="X3607" s="72">
        <v>2.8620000000000001</v>
      </c>
    </row>
    <row r="3608" spans="4:24">
      <c r="D3608" s="83" t="e">
        <f t="shared" si="56"/>
        <v>#DIV/0!</v>
      </c>
      <c r="E3608" s="72">
        <f>ROW()</f>
        <v>3608</v>
      </c>
      <c r="K3608" s="73">
        <v>39969</v>
      </c>
      <c r="L3608" s="72">
        <v>0.13</v>
      </c>
      <c r="M3608" s="73">
        <v>39965</v>
      </c>
      <c r="N3608" s="72">
        <v>0.53300000000000003</v>
      </c>
      <c r="O3608" s="73">
        <v>39968</v>
      </c>
      <c r="P3608" s="72">
        <v>1.032</v>
      </c>
      <c r="S3608" s="73">
        <v>39976</v>
      </c>
      <c r="T3608" s="72">
        <v>2.3279999999999998</v>
      </c>
      <c r="U3608" s="73">
        <v>40284</v>
      </c>
      <c r="V3608" s="72">
        <v>2.5470000000000002</v>
      </c>
      <c r="W3608" s="73">
        <v>40596</v>
      </c>
      <c r="X3608" s="72">
        <v>2.8330000000000002</v>
      </c>
    </row>
    <row r="3609" spans="4:24">
      <c r="D3609" s="83" t="e">
        <f t="shared" si="56"/>
        <v>#DIV/0!</v>
      </c>
      <c r="E3609" s="72">
        <f>ROW()</f>
        <v>3609</v>
      </c>
      <c r="K3609" s="73">
        <v>39972</v>
      </c>
      <c r="L3609" s="72">
        <v>0.19</v>
      </c>
      <c r="M3609" s="73">
        <v>39966</v>
      </c>
      <c r="N3609" s="72">
        <v>0.56899999999999995</v>
      </c>
      <c r="O3609" s="73">
        <v>39969</v>
      </c>
      <c r="P3609" s="72">
        <v>1.099</v>
      </c>
      <c r="S3609" s="73">
        <v>39979</v>
      </c>
      <c r="T3609" s="72">
        <v>2.202</v>
      </c>
      <c r="U3609" s="73">
        <v>40287</v>
      </c>
      <c r="V3609" s="72">
        <v>2.4950000000000001</v>
      </c>
      <c r="W3609" s="73">
        <v>40597</v>
      </c>
      <c r="X3609" s="72">
        <v>2.7960000000000003</v>
      </c>
    </row>
    <row r="3610" spans="4:24">
      <c r="D3610" s="83" t="e">
        <f t="shared" si="56"/>
        <v>#DIV/0!</v>
      </c>
      <c r="E3610" s="72">
        <f>ROW()</f>
        <v>3610</v>
      </c>
      <c r="K3610" s="73">
        <v>39973</v>
      </c>
      <c r="L3610" s="72">
        <v>0.26</v>
      </c>
      <c r="M3610" s="73">
        <v>39967</v>
      </c>
      <c r="N3610" s="72">
        <v>0.53800000000000003</v>
      </c>
      <c r="O3610" s="73">
        <v>39972</v>
      </c>
      <c r="P3610" s="72">
        <v>1.423</v>
      </c>
      <c r="S3610" s="73">
        <v>39980</v>
      </c>
      <c r="T3610" s="72">
        <v>2.125</v>
      </c>
      <c r="U3610" s="73">
        <v>40288</v>
      </c>
      <c r="V3610" s="72">
        <v>2.5300000000000002</v>
      </c>
      <c r="W3610" s="73">
        <v>40598</v>
      </c>
      <c r="X3610" s="72">
        <v>2.819</v>
      </c>
    </row>
    <row r="3611" spans="4:24">
      <c r="D3611" s="83" t="e">
        <f t="shared" si="56"/>
        <v>#DIV/0!</v>
      </c>
      <c r="E3611" s="72">
        <f>ROW()</f>
        <v>3611</v>
      </c>
      <c r="K3611" s="73">
        <v>39974</v>
      </c>
      <c r="L3611" s="72">
        <v>0.21</v>
      </c>
      <c r="M3611" s="73">
        <v>39968</v>
      </c>
      <c r="N3611" s="72">
        <v>0.502</v>
      </c>
      <c r="O3611" s="73">
        <v>39973</v>
      </c>
      <c r="P3611" s="72">
        <v>1.542</v>
      </c>
      <c r="S3611" s="73">
        <v>39981</v>
      </c>
      <c r="T3611" s="72">
        <v>2.13</v>
      </c>
      <c r="U3611" s="73">
        <v>40289</v>
      </c>
      <c r="V3611" s="72">
        <v>2.5419999999999998</v>
      </c>
      <c r="W3611" s="73">
        <v>40599</v>
      </c>
      <c r="X3611" s="72">
        <v>2.8079999999999998</v>
      </c>
    </row>
    <row r="3612" spans="4:24">
      <c r="D3612" s="83" t="e">
        <f t="shared" si="56"/>
        <v>#DIV/0!</v>
      </c>
      <c r="E3612" s="72">
        <f>ROW()</f>
        <v>3612</v>
      </c>
      <c r="K3612" s="73">
        <v>39975</v>
      </c>
      <c r="L3612" s="72">
        <v>0.22</v>
      </c>
      <c r="M3612" s="73">
        <v>39969</v>
      </c>
      <c r="N3612" s="72">
        <v>0.53700000000000003</v>
      </c>
      <c r="O3612" s="73">
        <v>39974</v>
      </c>
      <c r="P3612" s="72">
        <v>1.429</v>
      </c>
      <c r="S3612" s="73">
        <v>39982</v>
      </c>
      <c r="T3612" s="72">
        <v>2.141</v>
      </c>
      <c r="U3612" s="73">
        <v>40290</v>
      </c>
      <c r="V3612" s="72">
        <v>2.5110000000000001</v>
      </c>
      <c r="W3612" s="73">
        <v>40602</v>
      </c>
      <c r="X3612" s="72">
        <v>2.786</v>
      </c>
    </row>
    <row r="3613" spans="4:24">
      <c r="D3613" s="83" t="e">
        <f t="shared" si="56"/>
        <v>#DIV/0!</v>
      </c>
      <c r="E3613" s="72">
        <f>ROW()</f>
        <v>3613</v>
      </c>
      <c r="K3613" s="73">
        <v>39976</v>
      </c>
      <c r="L3613" s="72">
        <v>0.2</v>
      </c>
      <c r="M3613" s="73">
        <v>39972</v>
      </c>
      <c r="N3613" s="72">
        <v>0.876</v>
      </c>
      <c r="O3613" s="73">
        <v>39975</v>
      </c>
      <c r="P3613" s="72">
        <v>1.4910000000000001</v>
      </c>
      <c r="S3613" s="73">
        <v>39983</v>
      </c>
      <c r="T3613" s="72">
        <v>2.2759999999999998</v>
      </c>
      <c r="U3613" s="73">
        <v>40291</v>
      </c>
      <c r="V3613" s="72">
        <v>2.5489999999999999</v>
      </c>
      <c r="W3613" s="73">
        <v>40603</v>
      </c>
      <c r="X3613" s="72">
        <v>2.7839999999999998</v>
      </c>
    </row>
    <row r="3614" spans="4:24">
      <c r="D3614" s="83" t="e">
        <f t="shared" si="56"/>
        <v>#DIV/0!</v>
      </c>
      <c r="E3614" s="72">
        <f>ROW()</f>
        <v>3614</v>
      </c>
      <c r="K3614" s="73">
        <v>39979</v>
      </c>
      <c r="L3614" s="72">
        <v>0.17</v>
      </c>
      <c r="M3614" s="73">
        <v>39973</v>
      </c>
      <c r="N3614" s="72">
        <v>0.98099999999999998</v>
      </c>
      <c r="O3614" s="73">
        <v>39976</v>
      </c>
      <c r="P3614" s="72">
        <v>1.4490000000000001</v>
      </c>
      <c r="S3614" s="73">
        <v>39986</v>
      </c>
      <c r="T3614" s="72">
        <v>2.2749999999999999</v>
      </c>
      <c r="U3614" s="73">
        <v>40294</v>
      </c>
      <c r="V3614" s="72">
        <v>2.5880000000000001</v>
      </c>
      <c r="W3614" s="73">
        <v>40604</v>
      </c>
      <c r="X3614" s="72">
        <v>2.7359999999999998</v>
      </c>
    </row>
    <row r="3615" spans="4:24">
      <c r="D3615" s="83" t="e">
        <f t="shared" si="56"/>
        <v>#DIV/0!</v>
      </c>
      <c r="E3615" s="72">
        <f>ROW()</f>
        <v>3615</v>
      </c>
      <c r="K3615" s="73">
        <v>39980</v>
      </c>
      <c r="L3615" s="72">
        <v>0.16</v>
      </c>
      <c r="M3615" s="73">
        <v>39974</v>
      </c>
      <c r="N3615" s="72">
        <v>0.88200000000000001</v>
      </c>
      <c r="O3615" s="73">
        <v>39979</v>
      </c>
      <c r="P3615" s="72">
        <v>1.3240000000000001</v>
      </c>
      <c r="S3615" s="73">
        <v>39987</v>
      </c>
      <c r="T3615" s="72">
        <v>2.27</v>
      </c>
      <c r="U3615" s="73">
        <v>40295</v>
      </c>
      <c r="V3615" s="72">
        <v>2.6160000000000001</v>
      </c>
      <c r="W3615" s="73">
        <v>40605</v>
      </c>
      <c r="X3615" s="72">
        <v>2.778</v>
      </c>
    </row>
    <row r="3616" spans="4:24">
      <c r="D3616" s="83" t="e">
        <f t="shared" si="56"/>
        <v>#DIV/0!</v>
      </c>
      <c r="E3616" s="72">
        <f>ROW()</f>
        <v>3616</v>
      </c>
      <c r="K3616" s="73">
        <v>39981</v>
      </c>
      <c r="L3616" s="72">
        <v>0.13</v>
      </c>
      <c r="M3616" s="73">
        <v>39975</v>
      </c>
      <c r="N3616" s="72">
        <v>0.91400000000000003</v>
      </c>
      <c r="O3616" s="73">
        <v>39980</v>
      </c>
      <c r="P3616" s="72">
        <v>1.2709999999999999</v>
      </c>
      <c r="S3616" s="73">
        <v>39988</v>
      </c>
      <c r="T3616" s="72">
        <v>2.21</v>
      </c>
      <c r="U3616" s="73">
        <v>40296</v>
      </c>
      <c r="V3616" s="72">
        <v>2.5430000000000001</v>
      </c>
      <c r="W3616" s="73">
        <v>40606</v>
      </c>
      <c r="X3616" s="72">
        <v>2.8439999999999999</v>
      </c>
    </row>
    <row r="3617" spans="4:24">
      <c r="D3617" s="83" t="e">
        <f t="shared" si="56"/>
        <v>#DIV/0!</v>
      </c>
      <c r="E3617" s="72">
        <f>ROW()</f>
        <v>3617</v>
      </c>
      <c r="K3617" s="73">
        <v>39982</v>
      </c>
      <c r="L3617" s="72">
        <v>0.12</v>
      </c>
      <c r="M3617" s="73">
        <v>39976</v>
      </c>
      <c r="N3617" s="72">
        <v>0.88300000000000001</v>
      </c>
      <c r="O3617" s="73">
        <v>39981</v>
      </c>
      <c r="P3617" s="72">
        <v>1.258</v>
      </c>
      <c r="S3617" s="73">
        <v>39989</v>
      </c>
      <c r="T3617" s="72">
        <v>2.2309999999999999</v>
      </c>
      <c r="U3617" s="73">
        <v>40297</v>
      </c>
      <c r="V3617" s="72">
        <v>2.5960000000000001</v>
      </c>
      <c r="W3617" s="73">
        <v>40609</v>
      </c>
      <c r="X3617" s="72">
        <v>2.7909999999999999</v>
      </c>
    </row>
    <row r="3618" spans="4:24">
      <c r="D3618" s="83" t="e">
        <f t="shared" si="56"/>
        <v>#DIV/0!</v>
      </c>
      <c r="E3618" s="72">
        <f>ROW()</f>
        <v>3618</v>
      </c>
      <c r="K3618" s="73">
        <v>39983</v>
      </c>
      <c r="L3618" s="72">
        <v>0.13</v>
      </c>
      <c r="M3618" s="73">
        <v>39979</v>
      </c>
      <c r="N3618" s="72">
        <v>0.746</v>
      </c>
      <c r="O3618" s="73">
        <v>39982</v>
      </c>
      <c r="P3618" s="72">
        <v>1.266</v>
      </c>
      <c r="S3618" s="73">
        <v>39990</v>
      </c>
      <c r="T3618" s="72">
        <v>2.0990000000000002</v>
      </c>
      <c r="U3618" s="73">
        <v>40298</v>
      </c>
      <c r="V3618" s="72">
        <v>2.5779999999999998</v>
      </c>
      <c r="W3618" s="73">
        <v>40610</v>
      </c>
      <c r="X3618" s="72">
        <v>2.786</v>
      </c>
    </row>
    <row r="3619" spans="4:24">
      <c r="D3619" s="83" t="e">
        <f t="shared" si="56"/>
        <v>#DIV/0!</v>
      </c>
      <c r="E3619" s="72">
        <f>ROW()</f>
        <v>3619</v>
      </c>
      <c r="K3619" s="73">
        <v>39986</v>
      </c>
      <c r="L3619" s="72">
        <v>0.12</v>
      </c>
      <c r="M3619" s="73">
        <v>39980</v>
      </c>
      <c r="N3619" s="72">
        <v>0.70399999999999996</v>
      </c>
      <c r="O3619" s="73">
        <v>39983</v>
      </c>
      <c r="P3619" s="72">
        <v>1.389</v>
      </c>
      <c r="S3619" s="73">
        <v>39993</v>
      </c>
      <c r="T3619" s="72">
        <v>2.0649999999999999</v>
      </c>
      <c r="U3619" s="73">
        <v>40301</v>
      </c>
      <c r="V3619" s="72">
        <v>2.5779999999999998</v>
      </c>
      <c r="W3619" s="73">
        <v>40611</v>
      </c>
      <c r="X3619" s="72">
        <v>2.7909999999999999</v>
      </c>
    </row>
    <row r="3620" spans="4:24">
      <c r="D3620" s="83" t="e">
        <f t="shared" si="56"/>
        <v>#DIV/0!</v>
      </c>
      <c r="E3620" s="72">
        <f>ROW()</f>
        <v>3620</v>
      </c>
      <c r="K3620" s="73">
        <v>39987</v>
      </c>
      <c r="L3620" s="72">
        <v>0.12</v>
      </c>
      <c r="M3620" s="73">
        <v>39981</v>
      </c>
      <c r="N3620" s="72">
        <v>0.69899999999999995</v>
      </c>
      <c r="O3620" s="73">
        <v>39986</v>
      </c>
      <c r="P3620" s="72">
        <v>1.3780000000000001</v>
      </c>
      <c r="S3620" s="73">
        <v>39994</v>
      </c>
      <c r="T3620" s="72">
        <v>2.069</v>
      </c>
      <c r="U3620" s="73">
        <v>40302</v>
      </c>
      <c r="V3620" s="72">
        <v>2.617</v>
      </c>
      <c r="W3620" s="73">
        <v>40612</v>
      </c>
      <c r="X3620" s="72">
        <v>2.7149999999999999</v>
      </c>
    </row>
    <row r="3621" spans="4:24">
      <c r="D3621" s="83" t="e">
        <f t="shared" si="56"/>
        <v>#DIV/0!</v>
      </c>
      <c r="E3621" s="72">
        <f>ROW()</f>
        <v>3621</v>
      </c>
      <c r="K3621" s="73">
        <v>39988</v>
      </c>
      <c r="L3621" s="72">
        <v>0.12</v>
      </c>
      <c r="M3621" s="73">
        <v>39982</v>
      </c>
      <c r="N3621" s="72">
        <v>0.70399999999999996</v>
      </c>
      <c r="O3621" s="73">
        <v>39987</v>
      </c>
      <c r="P3621" s="72">
        <v>1.462</v>
      </c>
      <c r="S3621" s="73">
        <v>39995</v>
      </c>
      <c r="T3621" s="72">
        <v>2.069</v>
      </c>
      <c r="U3621" s="73">
        <v>40303</v>
      </c>
      <c r="V3621" s="72">
        <v>2.5620000000000003</v>
      </c>
      <c r="W3621" s="73">
        <v>40613</v>
      </c>
      <c r="X3621" s="72">
        <v>2.645</v>
      </c>
    </row>
    <row r="3622" spans="4:24">
      <c r="D3622" s="83" t="e">
        <f t="shared" si="56"/>
        <v>#DIV/0!</v>
      </c>
      <c r="E3622" s="72">
        <f>ROW()</f>
        <v>3622</v>
      </c>
      <c r="K3622" s="73">
        <v>39989</v>
      </c>
      <c r="L3622" s="72">
        <v>0.12</v>
      </c>
      <c r="M3622" s="73">
        <v>39983</v>
      </c>
      <c r="N3622" s="72">
        <v>0.77300000000000002</v>
      </c>
      <c r="O3622" s="73">
        <v>39988</v>
      </c>
      <c r="P3622" s="72">
        <v>1.417</v>
      </c>
      <c r="S3622" s="73">
        <v>39996</v>
      </c>
      <c r="T3622" s="72">
        <v>2.0659999999999998</v>
      </c>
      <c r="U3622" s="73">
        <v>40304</v>
      </c>
      <c r="V3622" s="72">
        <v>2.5089999999999999</v>
      </c>
      <c r="W3622" s="73">
        <v>40616</v>
      </c>
      <c r="X3622" s="72">
        <v>2.6630000000000003</v>
      </c>
    </row>
    <row r="3623" spans="4:24">
      <c r="D3623" s="83" t="e">
        <f t="shared" si="56"/>
        <v>#DIV/0!</v>
      </c>
      <c r="E3623" s="72">
        <f>ROW()</f>
        <v>3623</v>
      </c>
      <c r="K3623" s="73">
        <v>39990</v>
      </c>
      <c r="L3623" s="72">
        <v>0.11</v>
      </c>
      <c r="M3623" s="73">
        <v>39986</v>
      </c>
      <c r="N3623" s="72">
        <v>0.76900000000000002</v>
      </c>
      <c r="O3623" s="73">
        <v>39989</v>
      </c>
      <c r="P3623" s="72">
        <v>1.4470000000000001</v>
      </c>
      <c r="S3623" s="73">
        <v>39997</v>
      </c>
      <c r="T3623" s="72">
        <v>1.9849999999999999</v>
      </c>
      <c r="U3623" s="73">
        <v>40305</v>
      </c>
      <c r="V3623" s="72">
        <v>2.367</v>
      </c>
      <c r="W3623" s="73">
        <v>40617</v>
      </c>
      <c r="X3623" s="72">
        <v>2.57</v>
      </c>
    </row>
    <row r="3624" spans="4:24">
      <c r="D3624" s="83" t="e">
        <f t="shared" si="56"/>
        <v>#DIV/0!</v>
      </c>
      <c r="E3624" s="72">
        <f>ROW()</f>
        <v>3624</v>
      </c>
      <c r="K3624" s="73">
        <v>39993</v>
      </c>
      <c r="L3624" s="72">
        <v>0.11</v>
      </c>
      <c r="M3624" s="73">
        <v>39987</v>
      </c>
      <c r="N3624" s="72">
        <v>0.70499999999999996</v>
      </c>
      <c r="O3624" s="73">
        <v>39990</v>
      </c>
      <c r="P3624" s="72">
        <v>1.3519999999999999</v>
      </c>
      <c r="S3624" s="73">
        <v>40000</v>
      </c>
      <c r="T3624" s="72">
        <v>1.9590000000000001</v>
      </c>
      <c r="U3624" s="73">
        <v>40308</v>
      </c>
      <c r="V3624" s="72">
        <v>2.4159999999999999</v>
      </c>
      <c r="W3624" s="73">
        <v>40618</v>
      </c>
      <c r="X3624" s="72">
        <v>2.5939999999999999</v>
      </c>
    </row>
    <row r="3625" spans="4:24">
      <c r="D3625" s="83" t="e">
        <f t="shared" si="56"/>
        <v>#DIV/0!</v>
      </c>
      <c r="E3625" s="72">
        <f>ROW()</f>
        <v>3625</v>
      </c>
      <c r="K3625" s="73">
        <v>39994</v>
      </c>
      <c r="L3625" s="72">
        <v>0.13</v>
      </c>
      <c r="M3625" s="73">
        <v>39988</v>
      </c>
      <c r="N3625" s="72">
        <v>0.67300000000000004</v>
      </c>
      <c r="O3625" s="73">
        <v>39993</v>
      </c>
      <c r="P3625" s="72">
        <v>1.321</v>
      </c>
      <c r="S3625" s="73">
        <v>40001</v>
      </c>
      <c r="T3625" s="72">
        <v>1.925</v>
      </c>
      <c r="U3625" s="73">
        <v>40309</v>
      </c>
      <c r="V3625" s="72">
        <v>2.395</v>
      </c>
      <c r="W3625" s="73">
        <v>40619</v>
      </c>
      <c r="X3625" s="72">
        <v>2.5510000000000002</v>
      </c>
    </row>
    <row r="3626" spans="4:24">
      <c r="D3626" s="83" t="e">
        <f t="shared" si="56"/>
        <v>#DIV/0!</v>
      </c>
      <c r="E3626" s="72">
        <f>ROW()</f>
        <v>3626</v>
      </c>
      <c r="K3626" s="73">
        <v>39995</v>
      </c>
      <c r="L3626" s="72">
        <v>0.13</v>
      </c>
      <c r="M3626" s="73">
        <v>39989</v>
      </c>
      <c r="N3626" s="72">
        <v>0.69399999999999995</v>
      </c>
      <c r="O3626" s="73">
        <v>39994</v>
      </c>
      <c r="P3626" s="72">
        <v>1.335</v>
      </c>
      <c r="S3626" s="73">
        <v>40002</v>
      </c>
      <c r="T3626" s="72">
        <v>1.8820000000000001</v>
      </c>
      <c r="U3626" s="73">
        <v>40310</v>
      </c>
      <c r="V3626" s="72">
        <v>2.383</v>
      </c>
      <c r="W3626" s="73">
        <v>40620</v>
      </c>
      <c r="X3626" s="72">
        <v>2.6120000000000001</v>
      </c>
    </row>
    <row r="3627" spans="4:24">
      <c r="D3627" s="83" t="e">
        <f t="shared" si="56"/>
        <v>#DIV/0!</v>
      </c>
      <c r="E3627" s="72">
        <f>ROW()</f>
        <v>3627</v>
      </c>
      <c r="K3627" s="73">
        <v>39996</v>
      </c>
      <c r="L3627" s="72">
        <v>0.1</v>
      </c>
      <c r="M3627" s="73">
        <v>39990</v>
      </c>
      <c r="N3627" s="72">
        <v>0.61399999999999999</v>
      </c>
      <c r="O3627" s="73">
        <v>39995</v>
      </c>
      <c r="P3627" s="72">
        <v>1.335</v>
      </c>
      <c r="S3627" s="73">
        <v>40003</v>
      </c>
      <c r="T3627" s="72">
        <v>1.7810000000000001</v>
      </c>
      <c r="U3627" s="73">
        <v>40311</v>
      </c>
      <c r="V3627" s="72">
        <v>2.3580000000000001</v>
      </c>
      <c r="W3627" s="73">
        <v>40623</v>
      </c>
      <c r="X3627" s="72">
        <v>2.6349999999999998</v>
      </c>
    </row>
    <row r="3628" spans="4:24">
      <c r="D3628" s="83" t="e">
        <f t="shared" si="56"/>
        <v>#DIV/0!</v>
      </c>
      <c r="E3628" s="72">
        <f>ROW()</f>
        <v>3628</v>
      </c>
      <c r="K3628" s="73">
        <v>39997</v>
      </c>
      <c r="L3628" s="72">
        <v>0.08</v>
      </c>
      <c r="M3628" s="73">
        <v>39993</v>
      </c>
      <c r="N3628" s="72">
        <v>0.60899999999999999</v>
      </c>
      <c r="O3628" s="73">
        <v>39996</v>
      </c>
      <c r="P3628" s="72">
        <v>1.2929999999999999</v>
      </c>
      <c r="S3628" s="73">
        <v>40004</v>
      </c>
      <c r="T3628" s="72">
        <v>1.796</v>
      </c>
      <c r="U3628" s="73">
        <v>40312</v>
      </c>
      <c r="V3628" s="72">
        <v>2.3279999999999998</v>
      </c>
      <c r="W3628" s="73">
        <v>40624</v>
      </c>
      <c r="X3628" s="72">
        <v>2.6480000000000001</v>
      </c>
    </row>
    <row r="3629" spans="4:24">
      <c r="D3629" s="83" t="e">
        <f t="shared" si="56"/>
        <v>#DIV/0!</v>
      </c>
      <c r="E3629" s="72">
        <f>ROW()</f>
        <v>3629</v>
      </c>
      <c r="K3629" s="73">
        <v>40000</v>
      </c>
      <c r="L3629" s="72">
        <v>0.08</v>
      </c>
      <c r="M3629" s="73">
        <v>39994</v>
      </c>
      <c r="N3629" s="72">
        <v>0.63</v>
      </c>
      <c r="O3629" s="73">
        <v>39997</v>
      </c>
      <c r="P3629" s="72">
        <v>1.224</v>
      </c>
      <c r="S3629" s="73">
        <v>40007</v>
      </c>
      <c r="T3629" s="72">
        <v>1.74</v>
      </c>
      <c r="U3629" s="73">
        <v>40315</v>
      </c>
      <c r="V3629" s="72">
        <v>2.2359999999999998</v>
      </c>
      <c r="W3629" s="73">
        <v>40625</v>
      </c>
      <c r="X3629" s="72">
        <v>2.6240000000000001</v>
      </c>
    </row>
    <row r="3630" spans="4:24">
      <c r="D3630" s="83" t="e">
        <f t="shared" si="56"/>
        <v>#DIV/0!</v>
      </c>
      <c r="E3630" s="72">
        <f>ROW()</f>
        <v>3630</v>
      </c>
      <c r="K3630" s="73">
        <v>40001</v>
      </c>
      <c r="L3630" s="72">
        <v>0.08</v>
      </c>
      <c r="M3630" s="73">
        <v>39995</v>
      </c>
      <c r="N3630" s="72">
        <v>0.63</v>
      </c>
      <c r="O3630" s="73">
        <v>40000</v>
      </c>
      <c r="P3630" s="72">
        <v>1.1890000000000001</v>
      </c>
      <c r="S3630" s="73">
        <v>40008</v>
      </c>
      <c r="T3630" s="72">
        <v>1.76</v>
      </c>
      <c r="U3630" s="73">
        <v>40316</v>
      </c>
      <c r="V3630" s="72">
        <v>2.2210000000000001</v>
      </c>
      <c r="W3630" s="73">
        <v>40626</v>
      </c>
      <c r="X3630" s="72">
        <v>2.637</v>
      </c>
    </row>
    <row r="3631" spans="4:24">
      <c r="D3631" s="83" t="e">
        <f t="shared" si="56"/>
        <v>#DIV/0!</v>
      </c>
      <c r="E3631" s="72">
        <f>ROW()</f>
        <v>3631</v>
      </c>
      <c r="K3631" s="73">
        <v>40002</v>
      </c>
      <c r="L3631" s="72">
        <v>0.08</v>
      </c>
      <c r="M3631" s="73">
        <v>39996</v>
      </c>
      <c r="N3631" s="72">
        <v>0.58699999999999997</v>
      </c>
      <c r="O3631" s="73">
        <v>40001</v>
      </c>
      <c r="P3631" s="72">
        <v>1.1599999999999999</v>
      </c>
      <c r="S3631" s="73">
        <v>40009</v>
      </c>
      <c r="T3631" s="72">
        <v>1.7709999999999999</v>
      </c>
      <c r="U3631" s="73">
        <v>40317</v>
      </c>
      <c r="V3631" s="72">
        <v>2.1850000000000001</v>
      </c>
      <c r="W3631" s="73">
        <v>40627</v>
      </c>
      <c r="X3631" s="72">
        <v>2.6760000000000002</v>
      </c>
    </row>
    <row r="3632" spans="4:24">
      <c r="D3632" s="83" t="e">
        <f t="shared" si="56"/>
        <v>#DIV/0!</v>
      </c>
      <c r="E3632" s="72">
        <f>ROW()</f>
        <v>3632</v>
      </c>
      <c r="K3632" s="73">
        <v>40003</v>
      </c>
      <c r="L3632" s="72">
        <v>0.08</v>
      </c>
      <c r="M3632" s="73">
        <v>39997</v>
      </c>
      <c r="N3632" s="72">
        <v>0.50600000000000001</v>
      </c>
      <c r="O3632" s="73">
        <v>40002</v>
      </c>
      <c r="P3632" s="72">
        <v>1.1280000000000001</v>
      </c>
      <c r="S3632" s="73">
        <v>40010</v>
      </c>
      <c r="T3632" s="72">
        <v>1.819</v>
      </c>
      <c r="U3632" s="73">
        <v>40318</v>
      </c>
      <c r="V3632" s="72">
        <v>2.2109999999999999</v>
      </c>
      <c r="W3632" s="73">
        <v>40630</v>
      </c>
      <c r="X3632" s="72">
        <v>2.73</v>
      </c>
    </row>
    <row r="3633" spans="4:24">
      <c r="D3633" s="83" t="e">
        <f t="shared" si="56"/>
        <v>#DIV/0!</v>
      </c>
      <c r="E3633" s="72">
        <f>ROW()</f>
        <v>3633</v>
      </c>
      <c r="K3633" s="73">
        <v>40004</v>
      </c>
      <c r="L3633" s="72">
        <v>0.08</v>
      </c>
      <c r="M3633" s="73">
        <v>40000</v>
      </c>
      <c r="N3633" s="72">
        <v>0.48399999999999999</v>
      </c>
      <c r="O3633" s="73">
        <v>40003</v>
      </c>
      <c r="P3633" s="72">
        <v>1.0589999999999999</v>
      </c>
      <c r="S3633" s="73">
        <v>40011</v>
      </c>
      <c r="T3633" s="72">
        <v>1.766</v>
      </c>
      <c r="U3633" s="73">
        <v>40319</v>
      </c>
      <c r="V3633" s="72">
        <v>2.2109999999999999</v>
      </c>
      <c r="W3633" s="73">
        <v>40631</v>
      </c>
      <c r="X3633" s="72">
        <v>2.7170000000000001</v>
      </c>
    </row>
    <row r="3634" spans="4:24">
      <c r="D3634" s="83" t="e">
        <f t="shared" si="56"/>
        <v>#DIV/0!</v>
      </c>
      <c r="E3634" s="72">
        <f>ROW()</f>
        <v>3634</v>
      </c>
      <c r="K3634" s="73">
        <v>40007</v>
      </c>
      <c r="L3634" s="72">
        <v>0.08</v>
      </c>
      <c r="M3634" s="73">
        <v>40001</v>
      </c>
      <c r="N3634" s="72">
        <v>0.46200000000000002</v>
      </c>
      <c r="O3634" s="73">
        <v>40004</v>
      </c>
      <c r="P3634" s="72">
        <v>1.0620000000000001</v>
      </c>
      <c r="S3634" s="73">
        <v>40014</v>
      </c>
      <c r="T3634" s="72">
        <v>1.8069999999999999</v>
      </c>
      <c r="U3634" s="73">
        <v>40322</v>
      </c>
      <c r="V3634" s="72">
        <v>2.1070000000000002</v>
      </c>
      <c r="W3634" s="73">
        <v>40632</v>
      </c>
      <c r="X3634" s="72">
        <v>2.738</v>
      </c>
    </row>
    <row r="3635" spans="4:24">
      <c r="D3635" s="83" t="e">
        <f t="shared" si="56"/>
        <v>#DIV/0!</v>
      </c>
      <c r="E3635" s="72">
        <f>ROW()</f>
        <v>3635</v>
      </c>
      <c r="K3635" s="73">
        <v>40008</v>
      </c>
      <c r="L3635" s="72">
        <v>0.09</v>
      </c>
      <c r="M3635" s="73">
        <v>40002</v>
      </c>
      <c r="N3635" s="72">
        <v>0.441</v>
      </c>
      <c r="O3635" s="73">
        <v>40007</v>
      </c>
      <c r="P3635" s="72">
        <v>1.0269999999999999</v>
      </c>
      <c r="S3635" s="73">
        <v>40015</v>
      </c>
      <c r="T3635" s="72">
        <v>1.754</v>
      </c>
      <c r="U3635" s="73">
        <v>40323</v>
      </c>
      <c r="V3635" s="72">
        <v>2.1070000000000002</v>
      </c>
      <c r="W3635" s="73">
        <v>40633</v>
      </c>
      <c r="X3635" s="72">
        <v>2.68</v>
      </c>
    </row>
    <row r="3636" spans="4:24">
      <c r="D3636" s="83" t="e">
        <f t="shared" si="56"/>
        <v>#DIV/0!</v>
      </c>
      <c r="E3636" s="72">
        <f>ROW()</f>
        <v>3636</v>
      </c>
      <c r="K3636" s="73">
        <v>40009</v>
      </c>
      <c r="L3636" s="72">
        <v>0.11</v>
      </c>
      <c r="M3636" s="73">
        <v>40003</v>
      </c>
      <c r="N3636" s="72">
        <v>0.40200000000000002</v>
      </c>
      <c r="O3636" s="73">
        <v>40008</v>
      </c>
      <c r="P3636" s="72">
        <v>1.0369999999999999</v>
      </c>
      <c r="S3636" s="73">
        <v>40016</v>
      </c>
      <c r="T3636" s="72">
        <v>1.6919999999999999</v>
      </c>
      <c r="U3636" s="73">
        <v>40324</v>
      </c>
      <c r="V3636" s="72">
        <v>2.0640000000000001</v>
      </c>
      <c r="W3636" s="73">
        <v>40634</v>
      </c>
      <c r="X3636" s="72">
        <v>2.726</v>
      </c>
    </row>
    <row r="3637" spans="4:24">
      <c r="D3637" s="83" t="e">
        <f t="shared" si="56"/>
        <v>#DIV/0!</v>
      </c>
      <c r="E3637" s="72">
        <f>ROW()</f>
        <v>3637</v>
      </c>
      <c r="K3637" s="73">
        <v>40010</v>
      </c>
      <c r="L3637" s="72">
        <v>0.12</v>
      </c>
      <c r="M3637" s="73">
        <v>40004</v>
      </c>
      <c r="N3637" s="72">
        <v>0.40699999999999997</v>
      </c>
      <c r="O3637" s="73">
        <v>40009</v>
      </c>
      <c r="P3637" s="72">
        <v>1.0369999999999999</v>
      </c>
      <c r="S3637" s="73">
        <v>40017</v>
      </c>
      <c r="T3637" s="72">
        <v>1.698</v>
      </c>
      <c r="U3637" s="73">
        <v>40325</v>
      </c>
      <c r="V3637" s="72">
        <v>2.0830000000000002</v>
      </c>
      <c r="W3637" s="73">
        <v>40637</v>
      </c>
      <c r="X3637" s="72">
        <v>2.69</v>
      </c>
    </row>
    <row r="3638" spans="4:24">
      <c r="D3638" s="83" t="e">
        <f t="shared" si="56"/>
        <v>#DIV/0!</v>
      </c>
      <c r="E3638" s="72">
        <f>ROW()</f>
        <v>3638</v>
      </c>
      <c r="K3638" s="73">
        <v>40011</v>
      </c>
      <c r="L3638" s="72">
        <v>0.1</v>
      </c>
      <c r="M3638" s="73">
        <v>40007</v>
      </c>
      <c r="N3638" s="72">
        <v>0.39</v>
      </c>
      <c r="O3638" s="73">
        <v>40010</v>
      </c>
      <c r="P3638" s="72">
        <v>1.0740000000000001</v>
      </c>
      <c r="S3638" s="73">
        <v>40018</v>
      </c>
      <c r="T3638" s="72">
        <v>1.7690000000000001</v>
      </c>
      <c r="U3638" s="73">
        <v>40326</v>
      </c>
      <c r="V3638" s="72">
        <v>2.2040000000000002</v>
      </c>
      <c r="W3638" s="73">
        <v>40638</v>
      </c>
      <c r="X3638" s="72">
        <v>2.69</v>
      </c>
    </row>
    <row r="3639" spans="4:24">
      <c r="D3639" s="83" t="e">
        <f t="shared" si="56"/>
        <v>#DIV/0!</v>
      </c>
      <c r="E3639" s="72">
        <f>ROW()</f>
        <v>3639</v>
      </c>
      <c r="K3639" s="73">
        <v>40014</v>
      </c>
      <c r="L3639" s="72">
        <v>0.11</v>
      </c>
      <c r="M3639" s="73">
        <v>40008</v>
      </c>
      <c r="N3639" s="72">
        <v>0.39500000000000002</v>
      </c>
      <c r="O3639" s="73">
        <v>40011</v>
      </c>
      <c r="P3639" s="72">
        <v>1.044</v>
      </c>
      <c r="S3639" s="73">
        <v>40021</v>
      </c>
      <c r="T3639" s="72">
        <v>1.766</v>
      </c>
      <c r="U3639" s="73">
        <v>40329</v>
      </c>
      <c r="V3639" s="72">
        <v>2.1560000000000001</v>
      </c>
      <c r="W3639" s="73">
        <v>40639</v>
      </c>
      <c r="X3639" s="72">
        <v>2.726</v>
      </c>
    </row>
    <row r="3640" spans="4:24">
      <c r="D3640" s="83" t="e">
        <f t="shared" si="56"/>
        <v>#DIV/0!</v>
      </c>
      <c r="E3640" s="72">
        <f>ROW()</f>
        <v>3640</v>
      </c>
      <c r="K3640" s="73">
        <v>40015</v>
      </c>
      <c r="L3640" s="72">
        <v>0.11</v>
      </c>
      <c r="M3640" s="73">
        <v>40009</v>
      </c>
      <c r="N3640" s="72">
        <v>0.38400000000000001</v>
      </c>
      <c r="O3640" s="73">
        <v>40014</v>
      </c>
      <c r="P3640" s="72">
        <v>1.052</v>
      </c>
      <c r="S3640" s="73">
        <v>40022</v>
      </c>
      <c r="T3640" s="72">
        <v>1.7570000000000001</v>
      </c>
      <c r="U3640" s="73">
        <v>40330</v>
      </c>
      <c r="V3640" s="72">
        <v>2.125</v>
      </c>
      <c r="W3640" s="73">
        <v>40640</v>
      </c>
      <c r="X3640" s="72">
        <v>2.7749999999999999</v>
      </c>
    </row>
    <row r="3641" spans="4:24">
      <c r="D3641" s="83" t="e">
        <f t="shared" si="56"/>
        <v>#DIV/0!</v>
      </c>
      <c r="E3641" s="72">
        <f>ROW()</f>
        <v>3641</v>
      </c>
      <c r="K3641" s="73">
        <v>40016</v>
      </c>
      <c r="L3641" s="72">
        <v>0.12</v>
      </c>
      <c r="M3641" s="73">
        <v>40010</v>
      </c>
      <c r="N3641" s="72">
        <v>0.39400000000000002</v>
      </c>
      <c r="O3641" s="73">
        <v>40015</v>
      </c>
      <c r="P3641" s="72">
        <v>1.0189999999999999</v>
      </c>
      <c r="S3641" s="73">
        <v>40023</v>
      </c>
      <c r="T3641" s="72">
        <v>1.74</v>
      </c>
      <c r="U3641" s="73">
        <v>40331</v>
      </c>
      <c r="V3641" s="72">
        <v>2.1070000000000002</v>
      </c>
      <c r="W3641" s="73">
        <v>40641</v>
      </c>
      <c r="X3641" s="72">
        <v>2.7919999999999998</v>
      </c>
    </row>
    <row r="3642" spans="4:24">
      <c r="D3642" s="83" t="e">
        <f t="shared" si="56"/>
        <v>#DIV/0!</v>
      </c>
      <c r="E3642" s="72">
        <f>ROW()</f>
        <v>3642</v>
      </c>
      <c r="K3642" s="73">
        <v>40017</v>
      </c>
      <c r="L3642" s="72">
        <v>0.11</v>
      </c>
      <c r="M3642" s="73">
        <v>40011</v>
      </c>
      <c r="N3642" s="72">
        <v>0.36099999999999999</v>
      </c>
      <c r="O3642" s="73">
        <v>40016</v>
      </c>
      <c r="P3642" s="72">
        <v>0.95299999999999996</v>
      </c>
      <c r="S3642" s="73">
        <v>40024</v>
      </c>
      <c r="T3642" s="72">
        <v>1.7589999999999999</v>
      </c>
      <c r="U3642" s="73">
        <v>40332</v>
      </c>
      <c r="V3642" s="72">
        <v>2.1419999999999999</v>
      </c>
      <c r="W3642" s="73">
        <v>40644</v>
      </c>
      <c r="X3642" s="72">
        <v>2.8140000000000001</v>
      </c>
    </row>
    <row r="3643" spans="4:24">
      <c r="D3643" s="83" t="e">
        <f t="shared" si="56"/>
        <v>#DIV/0!</v>
      </c>
      <c r="E3643" s="72">
        <f>ROW()</f>
        <v>3643</v>
      </c>
      <c r="K3643" s="73">
        <v>40018</v>
      </c>
      <c r="L3643" s="72">
        <v>0.11</v>
      </c>
      <c r="M3643" s="73">
        <v>40014</v>
      </c>
      <c r="N3643" s="72">
        <v>0.38200000000000001</v>
      </c>
      <c r="O3643" s="73">
        <v>40017</v>
      </c>
      <c r="P3643" s="72">
        <v>0.95299999999999996</v>
      </c>
      <c r="S3643" s="73">
        <v>40025</v>
      </c>
      <c r="T3643" s="72">
        <v>1.7389999999999999</v>
      </c>
      <c r="U3643" s="73">
        <v>40333</v>
      </c>
      <c r="V3643" s="72">
        <v>2.1640000000000001</v>
      </c>
      <c r="W3643" s="73">
        <v>40645</v>
      </c>
      <c r="X3643" s="72">
        <v>2.7989999999999999</v>
      </c>
    </row>
    <row r="3644" spans="4:24">
      <c r="D3644" s="83" t="e">
        <f t="shared" si="56"/>
        <v>#DIV/0!</v>
      </c>
      <c r="E3644" s="72">
        <f>ROW()</f>
        <v>3644</v>
      </c>
      <c r="K3644" s="73">
        <v>40021</v>
      </c>
      <c r="L3644" s="72">
        <v>0.09</v>
      </c>
      <c r="M3644" s="73">
        <v>40015</v>
      </c>
      <c r="N3644" s="72">
        <v>0.371</v>
      </c>
      <c r="O3644" s="73">
        <v>40018</v>
      </c>
      <c r="P3644" s="72">
        <v>0.99299999999999999</v>
      </c>
      <c r="S3644" s="73">
        <v>40028</v>
      </c>
      <c r="T3644" s="72">
        <v>1.6600000000000001</v>
      </c>
      <c r="U3644" s="73">
        <v>40336</v>
      </c>
      <c r="V3644" s="72">
        <v>2.0459999999999998</v>
      </c>
      <c r="W3644" s="73">
        <v>40646</v>
      </c>
      <c r="X3644" s="72">
        <v>2.7410000000000001</v>
      </c>
    </row>
    <row r="3645" spans="4:24">
      <c r="D3645" s="83" t="e">
        <f t="shared" si="56"/>
        <v>#DIV/0!</v>
      </c>
      <c r="E3645" s="72">
        <f>ROW()</f>
        <v>3645</v>
      </c>
      <c r="K3645" s="73">
        <v>40022</v>
      </c>
      <c r="L3645" s="72">
        <v>0.09</v>
      </c>
      <c r="M3645" s="73">
        <v>40016</v>
      </c>
      <c r="N3645" s="72">
        <v>0.32100000000000001</v>
      </c>
      <c r="O3645" s="73">
        <v>40021</v>
      </c>
      <c r="P3645" s="72">
        <v>0.97699999999999998</v>
      </c>
      <c r="S3645" s="73">
        <v>40029</v>
      </c>
      <c r="T3645" s="72">
        <v>1.7650000000000001</v>
      </c>
      <c r="U3645" s="73">
        <v>40337</v>
      </c>
      <c r="V3645" s="72">
        <v>2.0329999999999999</v>
      </c>
      <c r="W3645" s="73">
        <v>40647</v>
      </c>
      <c r="X3645" s="72">
        <v>2.7269999999999999</v>
      </c>
    </row>
    <row r="3646" spans="4:24">
      <c r="D3646" s="83" t="e">
        <f t="shared" si="56"/>
        <v>#DIV/0!</v>
      </c>
      <c r="E3646" s="72">
        <f>ROW()</f>
        <v>3646</v>
      </c>
      <c r="K3646" s="73">
        <v>40023</v>
      </c>
      <c r="L3646" s="72">
        <v>0.1</v>
      </c>
      <c r="M3646" s="73">
        <v>40017</v>
      </c>
      <c r="N3646" s="72">
        <v>0.34200000000000003</v>
      </c>
      <c r="O3646" s="73">
        <v>40022</v>
      </c>
      <c r="P3646" s="72">
        <v>0.96</v>
      </c>
      <c r="S3646" s="73">
        <v>40030</v>
      </c>
      <c r="T3646" s="72">
        <v>1.8069999999999999</v>
      </c>
      <c r="U3646" s="73">
        <v>40338</v>
      </c>
      <c r="V3646" s="72">
        <v>2.0510000000000002</v>
      </c>
      <c r="W3646" s="73">
        <v>40648</v>
      </c>
      <c r="X3646" s="72">
        <v>2.738</v>
      </c>
    </row>
    <row r="3647" spans="4:24">
      <c r="D3647" s="83" t="e">
        <f t="shared" si="56"/>
        <v>#DIV/0!</v>
      </c>
      <c r="E3647" s="72">
        <f>ROW()</f>
        <v>3647</v>
      </c>
      <c r="K3647" s="73">
        <v>40024</v>
      </c>
      <c r="L3647" s="72">
        <v>0.1</v>
      </c>
      <c r="M3647" s="73">
        <v>40018</v>
      </c>
      <c r="N3647" s="72">
        <v>0.36899999999999999</v>
      </c>
      <c r="O3647" s="73">
        <v>40023</v>
      </c>
      <c r="P3647" s="72">
        <v>0.95399999999999996</v>
      </c>
      <c r="S3647" s="73">
        <v>40031</v>
      </c>
      <c r="T3647" s="72">
        <v>1.9100000000000001</v>
      </c>
      <c r="U3647" s="73">
        <v>40339</v>
      </c>
      <c r="V3647" s="72">
        <v>2.081</v>
      </c>
      <c r="W3647" s="73">
        <v>40651</v>
      </c>
      <c r="X3647" s="72">
        <v>2.6909999999999998</v>
      </c>
    </row>
    <row r="3648" spans="4:24">
      <c r="D3648" s="83" t="e">
        <f t="shared" si="56"/>
        <v>#DIV/0!</v>
      </c>
      <c r="E3648" s="72">
        <f>ROW()</f>
        <v>3648</v>
      </c>
      <c r="K3648" s="73">
        <v>40025</v>
      </c>
      <c r="L3648" s="72">
        <v>0.11</v>
      </c>
      <c r="M3648" s="73">
        <v>40021</v>
      </c>
      <c r="N3648" s="72">
        <v>0.36299999999999999</v>
      </c>
      <c r="O3648" s="73">
        <v>40024</v>
      </c>
      <c r="P3648" s="72">
        <v>0.98399999999999999</v>
      </c>
      <c r="S3648" s="73">
        <v>40032</v>
      </c>
      <c r="T3648" s="72">
        <v>1.9330000000000001</v>
      </c>
      <c r="U3648" s="73">
        <v>40340</v>
      </c>
      <c r="V3648" s="72">
        <v>2.1619999999999999</v>
      </c>
      <c r="W3648" s="73">
        <v>40652</v>
      </c>
      <c r="X3648" s="72">
        <v>2.6480000000000001</v>
      </c>
    </row>
    <row r="3649" spans="4:24">
      <c r="D3649" s="83" t="e">
        <f t="shared" si="56"/>
        <v>#DIV/0!</v>
      </c>
      <c r="E3649" s="72">
        <f>ROW()</f>
        <v>3649</v>
      </c>
      <c r="K3649" s="73">
        <v>40028</v>
      </c>
      <c r="L3649" s="72">
        <v>0.1</v>
      </c>
      <c r="M3649" s="73">
        <v>40022</v>
      </c>
      <c r="N3649" s="72">
        <v>0.34599999999999997</v>
      </c>
      <c r="O3649" s="73">
        <v>40025</v>
      </c>
      <c r="P3649" s="72">
        <v>0.99099999999999999</v>
      </c>
      <c r="S3649" s="73">
        <v>40035</v>
      </c>
      <c r="T3649" s="72">
        <v>2.0640000000000001</v>
      </c>
      <c r="U3649" s="73">
        <v>40343</v>
      </c>
      <c r="V3649" s="72">
        <v>2.1379999999999999</v>
      </c>
      <c r="W3649" s="73">
        <v>40653</v>
      </c>
      <c r="X3649" s="72">
        <v>2.6269999999999998</v>
      </c>
    </row>
    <row r="3650" spans="4:24">
      <c r="D3650" s="83" t="e">
        <f t="shared" si="56"/>
        <v>#DIV/0!</v>
      </c>
      <c r="E3650" s="72">
        <f>ROW()</f>
        <v>3650</v>
      </c>
      <c r="K3650" s="73">
        <v>40029</v>
      </c>
      <c r="L3650" s="72">
        <v>0.12</v>
      </c>
      <c r="M3650" s="73">
        <v>40023</v>
      </c>
      <c r="N3650" s="72">
        <v>0.34499999999999997</v>
      </c>
      <c r="O3650" s="73">
        <v>40028</v>
      </c>
      <c r="P3650" s="72">
        <v>0.94799999999999995</v>
      </c>
      <c r="S3650" s="73">
        <v>40036</v>
      </c>
      <c r="T3650" s="72">
        <v>2.0139999999999998</v>
      </c>
      <c r="U3650" s="73">
        <v>40344</v>
      </c>
      <c r="V3650" s="72">
        <v>2.1659999999999999</v>
      </c>
      <c r="W3650" s="73">
        <v>40654</v>
      </c>
      <c r="X3650" s="72">
        <v>2.669</v>
      </c>
    </row>
    <row r="3651" spans="4:24">
      <c r="D3651" s="83" t="e">
        <f t="shared" si="56"/>
        <v>#DIV/0!</v>
      </c>
      <c r="E3651" s="72">
        <f>ROW()</f>
        <v>3651</v>
      </c>
      <c r="K3651" s="73">
        <v>40030</v>
      </c>
      <c r="L3651" s="72">
        <v>0.12</v>
      </c>
      <c r="M3651" s="73">
        <v>40024</v>
      </c>
      <c r="N3651" s="72">
        <v>0.372</v>
      </c>
      <c r="O3651" s="73">
        <v>40029</v>
      </c>
      <c r="P3651" s="72">
        <v>1.032</v>
      </c>
      <c r="S3651" s="73">
        <v>40037</v>
      </c>
      <c r="T3651" s="72">
        <v>1.9379999999999999</v>
      </c>
      <c r="U3651" s="73">
        <v>40345</v>
      </c>
      <c r="V3651" s="72">
        <v>2.1659999999999999</v>
      </c>
      <c r="W3651" s="73">
        <v>40655</v>
      </c>
      <c r="X3651" s="72">
        <v>2.669</v>
      </c>
    </row>
    <row r="3652" spans="4:24">
      <c r="D3652" s="83" t="e">
        <f t="shared" si="56"/>
        <v>#DIV/0!</v>
      </c>
      <c r="E3652" s="72">
        <f>ROW()</f>
        <v>3652</v>
      </c>
      <c r="K3652" s="73">
        <v>40031</v>
      </c>
      <c r="L3652" s="72">
        <v>0.14000000000000001</v>
      </c>
      <c r="M3652" s="73">
        <v>40025</v>
      </c>
      <c r="N3652" s="72">
        <v>0.35499999999999998</v>
      </c>
      <c r="O3652" s="73">
        <v>40030</v>
      </c>
      <c r="P3652" s="72">
        <v>1.0760000000000001</v>
      </c>
      <c r="S3652" s="73">
        <v>40038</v>
      </c>
      <c r="T3652" s="72">
        <v>1.94</v>
      </c>
      <c r="U3652" s="73">
        <v>40346</v>
      </c>
      <c r="V3652" s="72">
        <v>2.1680000000000001</v>
      </c>
      <c r="W3652" s="73">
        <v>40658</v>
      </c>
      <c r="X3652" s="72">
        <v>2.669</v>
      </c>
    </row>
    <row r="3653" spans="4:24">
      <c r="D3653" s="83" t="e">
        <f t="shared" si="56"/>
        <v>#DIV/0!</v>
      </c>
      <c r="E3653" s="72">
        <f>ROW()</f>
        <v>3653</v>
      </c>
      <c r="K3653" s="73">
        <v>40032</v>
      </c>
      <c r="L3653" s="72">
        <v>0.15</v>
      </c>
      <c r="M3653" s="73">
        <v>40028</v>
      </c>
      <c r="N3653" s="72">
        <v>0.30399999999999999</v>
      </c>
      <c r="O3653" s="73">
        <v>40031</v>
      </c>
      <c r="P3653" s="72">
        <v>1.137</v>
      </c>
      <c r="S3653" s="73">
        <v>40039</v>
      </c>
      <c r="T3653" s="72">
        <v>1.8540000000000001</v>
      </c>
      <c r="U3653" s="73">
        <v>40347</v>
      </c>
      <c r="V3653" s="72">
        <v>2.1819999999999999</v>
      </c>
      <c r="W3653" s="73">
        <v>40659</v>
      </c>
      <c r="X3653" s="72">
        <v>2.65</v>
      </c>
    </row>
    <row r="3654" spans="4:24">
      <c r="D3654" s="83" t="e">
        <f t="shared" si="56"/>
        <v>#DIV/0!</v>
      </c>
      <c r="E3654" s="72">
        <f>ROW()</f>
        <v>3654</v>
      </c>
      <c r="K3654" s="73">
        <v>40035</v>
      </c>
      <c r="L3654" s="72">
        <v>0.18</v>
      </c>
      <c r="M3654" s="73">
        <v>40029</v>
      </c>
      <c r="N3654" s="72">
        <v>0.35899999999999999</v>
      </c>
      <c r="O3654" s="73">
        <v>40032</v>
      </c>
      <c r="P3654" s="72">
        <v>1.1579999999999999</v>
      </c>
      <c r="S3654" s="73">
        <v>40042</v>
      </c>
      <c r="T3654" s="72">
        <v>1.8120000000000001</v>
      </c>
      <c r="U3654" s="73">
        <v>40350</v>
      </c>
      <c r="V3654" s="72">
        <v>2.2229999999999999</v>
      </c>
      <c r="W3654" s="73">
        <v>40660</v>
      </c>
      <c r="X3654" s="72">
        <v>2.5960000000000001</v>
      </c>
    </row>
    <row r="3655" spans="4:24">
      <c r="D3655" s="83" t="e">
        <f t="shared" si="56"/>
        <v>#DIV/0!</v>
      </c>
      <c r="E3655" s="72">
        <f>ROW()</f>
        <v>3655</v>
      </c>
      <c r="K3655" s="73">
        <v>40036</v>
      </c>
      <c r="L3655" s="72">
        <v>0.18</v>
      </c>
      <c r="M3655" s="73">
        <v>40030</v>
      </c>
      <c r="N3655" s="72">
        <v>0.37</v>
      </c>
      <c r="O3655" s="73">
        <v>40035</v>
      </c>
      <c r="P3655" s="72">
        <v>1.264</v>
      </c>
      <c r="S3655" s="73">
        <v>40043</v>
      </c>
      <c r="T3655" s="72">
        <v>1.8090000000000002</v>
      </c>
      <c r="U3655" s="73">
        <v>40351</v>
      </c>
      <c r="V3655" s="72">
        <v>2.194</v>
      </c>
      <c r="W3655" s="73">
        <v>40661</v>
      </c>
      <c r="X3655" s="72">
        <v>2.5760000000000001</v>
      </c>
    </row>
    <row r="3656" spans="4:24">
      <c r="D3656" s="83" t="e">
        <f t="shared" si="56"/>
        <v>#DIV/0!</v>
      </c>
      <c r="E3656" s="72">
        <f>ROW()</f>
        <v>3656</v>
      </c>
      <c r="K3656" s="73">
        <v>40037</v>
      </c>
      <c r="L3656" s="72">
        <v>0.22</v>
      </c>
      <c r="M3656" s="73">
        <v>40031</v>
      </c>
      <c r="N3656" s="72">
        <v>0.40300000000000002</v>
      </c>
      <c r="O3656" s="73">
        <v>40036</v>
      </c>
      <c r="P3656" s="72">
        <v>1.214</v>
      </c>
      <c r="S3656" s="73">
        <v>40044</v>
      </c>
      <c r="T3656" s="72">
        <v>1.8239999999999998</v>
      </c>
      <c r="U3656" s="73">
        <v>40352</v>
      </c>
      <c r="V3656" s="72">
        <v>2.1669999999999998</v>
      </c>
      <c r="W3656" s="73">
        <v>40662</v>
      </c>
      <c r="X3656" s="72">
        <v>2.5609999999999999</v>
      </c>
    </row>
    <row r="3657" spans="4:24">
      <c r="D3657" s="83" t="e">
        <f t="shared" si="56"/>
        <v>#DIV/0!</v>
      </c>
      <c r="E3657" s="72">
        <f>ROW()</f>
        <v>3657</v>
      </c>
      <c r="K3657" s="73">
        <v>40038</v>
      </c>
      <c r="L3657" s="72">
        <v>0.23</v>
      </c>
      <c r="M3657" s="73">
        <v>40032</v>
      </c>
      <c r="N3657" s="72">
        <v>0.40899999999999997</v>
      </c>
      <c r="O3657" s="73">
        <v>40037</v>
      </c>
      <c r="P3657" s="72">
        <v>1.1830000000000001</v>
      </c>
      <c r="S3657" s="73">
        <v>40045</v>
      </c>
      <c r="T3657" s="72">
        <v>1.768</v>
      </c>
      <c r="U3657" s="73">
        <v>40353</v>
      </c>
      <c r="V3657" s="72">
        <v>2.1459999999999999</v>
      </c>
      <c r="W3657" s="73">
        <v>40665</v>
      </c>
      <c r="X3657" s="72">
        <v>2.5609999999999999</v>
      </c>
    </row>
    <row r="3658" spans="4:24">
      <c r="D3658" s="83" t="e">
        <f t="shared" si="56"/>
        <v>#DIV/0!</v>
      </c>
      <c r="E3658" s="72">
        <f>ROW()</f>
        <v>3658</v>
      </c>
      <c r="K3658" s="73">
        <v>40039</v>
      </c>
      <c r="L3658" s="72">
        <v>0.23</v>
      </c>
      <c r="M3658" s="73">
        <v>40035</v>
      </c>
      <c r="N3658" s="72">
        <v>0.49299999999999999</v>
      </c>
      <c r="O3658" s="73">
        <v>40038</v>
      </c>
      <c r="P3658" s="72">
        <v>1.1870000000000001</v>
      </c>
      <c r="S3658" s="73">
        <v>40046</v>
      </c>
      <c r="T3658" s="72">
        <v>1.7589999999999999</v>
      </c>
      <c r="U3658" s="73">
        <v>40354</v>
      </c>
      <c r="V3658" s="72">
        <v>2.157</v>
      </c>
      <c r="W3658" s="73">
        <v>40666</v>
      </c>
      <c r="X3658" s="72">
        <v>2.5569999999999999</v>
      </c>
    </row>
    <row r="3659" spans="4:24">
      <c r="D3659" s="83" t="e">
        <f t="shared" si="56"/>
        <v>#DIV/0!</v>
      </c>
      <c r="E3659" s="72">
        <f>ROW()</f>
        <v>3659</v>
      </c>
      <c r="K3659" s="73">
        <v>40042</v>
      </c>
      <c r="L3659" s="72">
        <v>0.23</v>
      </c>
      <c r="M3659" s="73">
        <v>40036</v>
      </c>
      <c r="N3659" s="72">
        <v>0.48099999999999998</v>
      </c>
      <c r="O3659" s="73">
        <v>40039</v>
      </c>
      <c r="P3659" s="72">
        <v>1.123</v>
      </c>
      <c r="S3659" s="73">
        <v>40049</v>
      </c>
      <c r="T3659" s="72">
        <v>1.855</v>
      </c>
      <c r="U3659" s="73">
        <v>40357</v>
      </c>
      <c r="V3659" s="72">
        <v>2.13</v>
      </c>
      <c r="W3659" s="73">
        <v>40667</v>
      </c>
      <c r="X3659" s="72">
        <v>2.552</v>
      </c>
    </row>
    <row r="3660" spans="4:24">
      <c r="D3660" s="83" t="e">
        <f t="shared" si="56"/>
        <v>#DIV/0!</v>
      </c>
      <c r="E3660" s="72">
        <f>ROW()</f>
        <v>3660</v>
      </c>
      <c r="K3660" s="73">
        <v>40043</v>
      </c>
      <c r="L3660" s="72">
        <v>0.24</v>
      </c>
      <c r="M3660" s="73">
        <v>40037</v>
      </c>
      <c r="N3660" s="72">
        <v>0.47</v>
      </c>
      <c r="O3660" s="73">
        <v>40042</v>
      </c>
      <c r="P3660" s="72">
        <v>1.073</v>
      </c>
      <c r="S3660" s="73">
        <v>40050</v>
      </c>
      <c r="T3660" s="72">
        <v>1.792</v>
      </c>
      <c r="U3660" s="73">
        <v>40358</v>
      </c>
      <c r="V3660" s="72">
        <v>2.069</v>
      </c>
      <c r="W3660" s="73">
        <v>40668</v>
      </c>
      <c r="X3660" s="72">
        <v>2.5249999999999999</v>
      </c>
    </row>
    <row r="3661" spans="4:24">
      <c r="D3661" s="83" t="e">
        <f t="shared" si="56"/>
        <v>#DIV/0!</v>
      </c>
      <c r="E3661" s="72">
        <f>ROW()</f>
        <v>3661</v>
      </c>
      <c r="K3661" s="73">
        <v>40044</v>
      </c>
      <c r="L3661" s="72">
        <v>0.23</v>
      </c>
      <c r="M3661" s="73">
        <v>40038</v>
      </c>
      <c r="N3661" s="72">
        <v>0.504</v>
      </c>
      <c r="O3661" s="73">
        <v>40043</v>
      </c>
      <c r="P3661" s="72">
        <v>1.069</v>
      </c>
      <c r="S3661" s="73">
        <v>40051</v>
      </c>
      <c r="T3661" s="72">
        <v>1.7589999999999999</v>
      </c>
      <c r="U3661" s="73">
        <v>40359</v>
      </c>
      <c r="V3661" s="72">
        <v>1.99</v>
      </c>
      <c r="W3661" s="73">
        <v>40669</v>
      </c>
      <c r="X3661" s="72">
        <v>2.4699999999999998</v>
      </c>
    </row>
    <row r="3662" spans="4:24">
      <c r="D3662" s="83" t="e">
        <f t="shared" ref="D3662:D3725" si="57">LN(B3662/B3661)</f>
        <v>#DIV/0!</v>
      </c>
      <c r="E3662" s="72">
        <f>ROW()</f>
        <v>3662</v>
      </c>
      <c r="K3662" s="73">
        <v>40045</v>
      </c>
      <c r="L3662" s="72">
        <v>0.21</v>
      </c>
      <c r="M3662" s="73">
        <v>40039</v>
      </c>
      <c r="N3662" s="72">
        <v>0.46899999999999997</v>
      </c>
      <c r="O3662" s="73">
        <v>40044</v>
      </c>
      <c r="P3662" s="72">
        <v>1.07</v>
      </c>
      <c r="S3662" s="73">
        <v>40052</v>
      </c>
      <c r="T3662" s="72">
        <v>1.7610000000000001</v>
      </c>
      <c r="U3662" s="73">
        <v>40360</v>
      </c>
      <c r="V3662" s="72">
        <v>1.99</v>
      </c>
      <c r="W3662" s="73">
        <v>40672</v>
      </c>
      <c r="X3662" s="72">
        <v>2.472</v>
      </c>
    </row>
    <row r="3663" spans="4:24">
      <c r="D3663" s="83" t="e">
        <f t="shared" si="57"/>
        <v>#DIV/0!</v>
      </c>
      <c r="E3663" s="72">
        <f>ROW()</f>
        <v>3663</v>
      </c>
      <c r="K3663" s="73">
        <v>40046</v>
      </c>
      <c r="L3663" s="72">
        <v>0.21</v>
      </c>
      <c r="M3663" s="73">
        <v>40042</v>
      </c>
      <c r="N3663" s="72">
        <v>0.53100000000000003</v>
      </c>
      <c r="O3663" s="73">
        <v>40045</v>
      </c>
      <c r="P3663" s="72">
        <v>1.012</v>
      </c>
      <c r="S3663" s="73">
        <v>40053</v>
      </c>
      <c r="T3663" s="72">
        <v>1.784</v>
      </c>
      <c r="U3663" s="73">
        <v>40361</v>
      </c>
      <c r="V3663" s="72">
        <v>1.99</v>
      </c>
      <c r="W3663" s="73">
        <v>40673</v>
      </c>
      <c r="X3663" s="72">
        <v>2.472</v>
      </c>
    </row>
    <row r="3664" spans="4:24">
      <c r="D3664" s="83" t="e">
        <f t="shared" si="57"/>
        <v>#DIV/0!</v>
      </c>
      <c r="E3664" s="72">
        <f>ROW()</f>
        <v>3664</v>
      </c>
      <c r="K3664" s="73">
        <v>40049</v>
      </c>
      <c r="L3664" s="72">
        <v>0.23</v>
      </c>
      <c r="M3664" s="73">
        <v>40043</v>
      </c>
      <c r="N3664" s="72">
        <v>0.55700000000000005</v>
      </c>
      <c r="O3664" s="73">
        <v>40046</v>
      </c>
      <c r="P3664" s="72">
        <v>0.995</v>
      </c>
      <c r="S3664" s="73">
        <v>40056</v>
      </c>
      <c r="T3664" s="72">
        <v>1.7530000000000001</v>
      </c>
      <c r="U3664" s="73">
        <v>40364</v>
      </c>
      <c r="V3664" s="72">
        <v>2.004</v>
      </c>
      <c r="W3664" s="73">
        <v>40674</v>
      </c>
      <c r="X3664" s="72">
        <v>2.5</v>
      </c>
    </row>
    <row r="3665" spans="4:24">
      <c r="D3665" s="83" t="e">
        <f t="shared" si="57"/>
        <v>#DIV/0!</v>
      </c>
      <c r="E3665" s="72">
        <f>ROW()</f>
        <v>3665</v>
      </c>
      <c r="K3665" s="73">
        <v>40050</v>
      </c>
      <c r="L3665" s="72">
        <v>0.21</v>
      </c>
      <c r="M3665" s="73">
        <v>40044</v>
      </c>
      <c r="N3665" s="72">
        <v>0.56200000000000006</v>
      </c>
      <c r="O3665" s="73">
        <v>40049</v>
      </c>
      <c r="P3665" s="72">
        <v>1.0780000000000001</v>
      </c>
      <c r="S3665" s="73">
        <v>40057</v>
      </c>
      <c r="T3665" s="72">
        <v>1.694</v>
      </c>
      <c r="U3665" s="73">
        <v>40365</v>
      </c>
      <c r="V3665" s="72">
        <v>1.988</v>
      </c>
      <c r="W3665" s="73">
        <v>40675</v>
      </c>
      <c r="X3665" s="72">
        <v>2.4470000000000001</v>
      </c>
    </row>
    <row r="3666" spans="4:24">
      <c r="D3666" s="83" t="e">
        <f t="shared" si="57"/>
        <v>#DIV/0!</v>
      </c>
      <c r="E3666" s="72">
        <f>ROW()</f>
        <v>3666</v>
      </c>
      <c r="K3666" s="73">
        <v>40051</v>
      </c>
      <c r="L3666" s="72">
        <v>0.22</v>
      </c>
      <c r="M3666" s="73">
        <v>40045</v>
      </c>
      <c r="N3666" s="72">
        <v>0.53200000000000003</v>
      </c>
      <c r="O3666" s="73">
        <v>40050</v>
      </c>
      <c r="P3666" s="72">
        <v>1.016</v>
      </c>
      <c r="S3666" s="73">
        <v>40058</v>
      </c>
      <c r="T3666" s="72">
        <v>1.677</v>
      </c>
      <c r="U3666" s="73">
        <v>40366</v>
      </c>
      <c r="V3666" s="72">
        <v>1.9670000000000001</v>
      </c>
      <c r="W3666" s="73">
        <v>40676</v>
      </c>
      <c r="X3666" s="72">
        <v>2.468</v>
      </c>
    </row>
    <row r="3667" spans="4:24">
      <c r="D3667" s="83" t="e">
        <f t="shared" si="57"/>
        <v>#DIV/0!</v>
      </c>
      <c r="E3667" s="72">
        <f>ROW()</f>
        <v>3667</v>
      </c>
      <c r="K3667" s="73">
        <v>40052</v>
      </c>
      <c r="L3667" s="72">
        <v>0.21</v>
      </c>
      <c r="M3667" s="73">
        <v>40046</v>
      </c>
      <c r="N3667" s="72">
        <v>0.52200000000000002</v>
      </c>
      <c r="O3667" s="73">
        <v>40051</v>
      </c>
      <c r="P3667" s="72">
        <v>0.99299999999999999</v>
      </c>
      <c r="S3667" s="73">
        <v>40059</v>
      </c>
      <c r="T3667" s="72">
        <v>1.6379999999999999</v>
      </c>
      <c r="U3667" s="73">
        <v>40367</v>
      </c>
      <c r="V3667" s="72">
        <v>1.982</v>
      </c>
      <c r="W3667" s="73">
        <v>40679</v>
      </c>
      <c r="X3667" s="72">
        <v>2.431</v>
      </c>
    </row>
    <row r="3668" spans="4:24">
      <c r="D3668" s="83" t="e">
        <f t="shared" si="57"/>
        <v>#DIV/0!</v>
      </c>
      <c r="E3668" s="72">
        <f>ROW()</f>
        <v>3668</v>
      </c>
      <c r="K3668" s="73">
        <v>40053</v>
      </c>
      <c r="L3668" s="72">
        <v>0.22</v>
      </c>
      <c r="M3668" s="73">
        <v>40049</v>
      </c>
      <c r="N3668" s="72">
        <v>0.56799999999999995</v>
      </c>
      <c r="O3668" s="73">
        <v>40052</v>
      </c>
      <c r="P3668" s="72">
        <v>0.98899999999999999</v>
      </c>
      <c r="S3668" s="73">
        <v>40060</v>
      </c>
      <c r="T3668" s="72">
        <v>1.641</v>
      </c>
      <c r="U3668" s="73">
        <v>40368</v>
      </c>
      <c r="V3668" s="72">
        <v>2.0230000000000001</v>
      </c>
      <c r="W3668" s="73">
        <v>40680</v>
      </c>
      <c r="X3668" s="72">
        <v>2.4279999999999999</v>
      </c>
    </row>
    <row r="3669" spans="4:24">
      <c r="D3669" s="83" t="e">
        <f t="shared" si="57"/>
        <v>#DIV/0!</v>
      </c>
      <c r="E3669" s="72">
        <f>ROW()</f>
        <v>3669</v>
      </c>
      <c r="K3669" s="73">
        <v>40056</v>
      </c>
      <c r="L3669" s="72">
        <v>0.22</v>
      </c>
      <c r="M3669" s="73">
        <v>40050</v>
      </c>
      <c r="N3669" s="72">
        <v>0.52200000000000002</v>
      </c>
      <c r="O3669" s="73">
        <v>40053</v>
      </c>
      <c r="P3669" s="72">
        <v>0.996</v>
      </c>
      <c r="S3669" s="73">
        <v>40063</v>
      </c>
      <c r="T3669" s="72">
        <v>1.6720000000000002</v>
      </c>
      <c r="U3669" s="73">
        <v>40371</v>
      </c>
      <c r="V3669" s="72">
        <v>2.0230000000000001</v>
      </c>
      <c r="W3669" s="73">
        <v>40681</v>
      </c>
      <c r="X3669" s="72">
        <v>2.4050000000000002</v>
      </c>
    </row>
    <row r="3670" spans="4:24">
      <c r="D3670" s="83" t="e">
        <f t="shared" si="57"/>
        <v>#DIV/0!</v>
      </c>
      <c r="E3670" s="72">
        <f>ROW()</f>
        <v>3670</v>
      </c>
      <c r="K3670" s="73">
        <v>40057</v>
      </c>
      <c r="L3670" s="72">
        <v>0.22</v>
      </c>
      <c r="M3670" s="73">
        <v>40051</v>
      </c>
      <c r="N3670" s="72">
        <v>0.51200000000000001</v>
      </c>
      <c r="O3670" s="73">
        <v>40056</v>
      </c>
      <c r="P3670" s="72">
        <v>0.95899999999999996</v>
      </c>
      <c r="S3670" s="73">
        <v>40064</v>
      </c>
      <c r="T3670" s="72">
        <v>1.6779999999999999</v>
      </c>
      <c r="U3670" s="73">
        <v>40372</v>
      </c>
      <c r="V3670" s="72">
        <v>2.0179999999999998</v>
      </c>
      <c r="W3670" s="73">
        <v>40682</v>
      </c>
      <c r="X3670" s="72">
        <v>2.444</v>
      </c>
    </row>
    <row r="3671" spans="4:24">
      <c r="D3671" s="83" t="e">
        <f t="shared" si="57"/>
        <v>#DIV/0!</v>
      </c>
      <c r="E3671" s="72">
        <f>ROW()</f>
        <v>3671</v>
      </c>
      <c r="K3671" s="73">
        <v>40058</v>
      </c>
      <c r="L3671" s="72">
        <v>0.22</v>
      </c>
      <c r="M3671" s="73">
        <v>40052</v>
      </c>
      <c r="N3671" s="72">
        <v>0.52800000000000002</v>
      </c>
      <c r="O3671" s="73">
        <v>40057</v>
      </c>
      <c r="P3671" s="72">
        <v>0.92100000000000004</v>
      </c>
      <c r="S3671" s="73">
        <v>40065</v>
      </c>
      <c r="T3671" s="72">
        <v>1.6739999999999999</v>
      </c>
      <c r="U3671" s="73">
        <v>40373</v>
      </c>
      <c r="V3671" s="72">
        <v>2.016</v>
      </c>
      <c r="W3671" s="73">
        <v>40683</v>
      </c>
      <c r="X3671" s="72">
        <v>2.4380000000000002</v>
      </c>
    </row>
    <row r="3672" spans="4:24">
      <c r="D3672" s="83" t="e">
        <f t="shared" si="57"/>
        <v>#DIV/0!</v>
      </c>
      <c r="E3672" s="72">
        <f>ROW()</f>
        <v>3672</v>
      </c>
      <c r="K3672" s="73">
        <v>40059</v>
      </c>
      <c r="L3672" s="72">
        <v>0.21</v>
      </c>
      <c r="M3672" s="73">
        <v>40053</v>
      </c>
      <c r="N3672" s="72">
        <v>0.53800000000000003</v>
      </c>
      <c r="O3672" s="73">
        <v>40058</v>
      </c>
      <c r="P3672" s="72">
        <v>0.89700000000000002</v>
      </c>
      <c r="S3672" s="73">
        <v>40066</v>
      </c>
      <c r="T3672" s="72">
        <v>1.673</v>
      </c>
      <c r="U3672" s="73">
        <v>40374</v>
      </c>
      <c r="V3672" s="72">
        <v>1.9590000000000001</v>
      </c>
      <c r="W3672" s="73">
        <v>40686</v>
      </c>
      <c r="X3672" s="72">
        <v>2.415</v>
      </c>
    </row>
    <row r="3673" spans="4:24">
      <c r="D3673" s="83" t="e">
        <f t="shared" si="57"/>
        <v>#DIV/0!</v>
      </c>
      <c r="E3673" s="72">
        <f>ROW()</f>
        <v>3673</v>
      </c>
      <c r="K3673" s="73">
        <v>40060</v>
      </c>
      <c r="L3673" s="72">
        <v>0.22</v>
      </c>
      <c r="M3673" s="73">
        <v>40056</v>
      </c>
      <c r="N3673" s="72">
        <v>0.51800000000000002</v>
      </c>
      <c r="O3673" s="73">
        <v>40059</v>
      </c>
      <c r="P3673" s="72">
        <v>0.85599999999999998</v>
      </c>
      <c r="S3673" s="73">
        <v>40067</v>
      </c>
      <c r="T3673" s="72">
        <v>1.6859999999999999</v>
      </c>
      <c r="U3673" s="73">
        <v>40375</v>
      </c>
      <c r="V3673" s="72">
        <v>1.9300000000000002</v>
      </c>
      <c r="W3673" s="73">
        <v>40687</v>
      </c>
      <c r="X3673" s="72">
        <v>2.4220000000000002</v>
      </c>
    </row>
    <row r="3674" spans="4:24">
      <c r="D3674" s="83" t="e">
        <f t="shared" si="57"/>
        <v>#DIV/0!</v>
      </c>
      <c r="E3674" s="72">
        <f>ROW()</f>
        <v>3674</v>
      </c>
      <c r="K3674" s="73">
        <v>40063</v>
      </c>
      <c r="L3674" s="72">
        <v>0.22</v>
      </c>
      <c r="M3674" s="73">
        <v>40057</v>
      </c>
      <c r="N3674" s="72">
        <v>0.503</v>
      </c>
      <c r="O3674" s="73">
        <v>40060</v>
      </c>
      <c r="P3674" s="72">
        <v>0.85599999999999998</v>
      </c>
      <c r="S3674" s="73">
        <v>40070</v>
      </c>
      <c r="T3674" s="72">
        <v>1.661</v>
      </c>
      <c r="U3674" s="73">
        <v>40378</v>
      </c>
      <c r="V3674" s="72">
        <v>1.8639999999999999</v>
      </c>
      <c r="W3674" s="73">
        <v>40688</v>
      </c>
      <c r="X3674" s="72">
        <v>2.4020000000000001</v>
      </c>
    </row>
    <row r="3675" spans="4:24">
      <c r="D3675" s="83" t="e">
        <f t="shared" si="57"/>
        <v>#DIV/0!</v>
      </c>
      <c r="E3675" s="72">
        <f>ROW()</f>
        <v>3675</v>
      </c>
      <c r="K3675" s="73">
        <v>40064</v>
      </c>
      <c r="L3675" s="72">
        <v>0.22</v>
      </c>
      <c r="M3675" s="73">
        <v>40058</v>
      </c>
      <c r="N3675" s="72">
        <v>0.51800000000000002</v>
      </c>
      <c r="O3675" s="73">
        <v>40063</v>
      </c>
      <c r="P3675" s="72">
        <v>0.86</v>
      </c>
      <c r="S3675" s="73">
        <v>40071</v>
      </c>
      <c r="T3675" s="72">
        <v>1.675</v>
      </c>
      <c r="U3675" s="73">
        <v>40379</v>
      </c>
      <c r="V3675" s="72">
        <v>1.8839999999999999</v>
      </c>
      <c r="W3675" s="73">
        <v>40689</v>
      </c>
      <c r="X3675" s="72">
        <v>2.4350000000000001</v>
      </c>
    </row>
    <row r="3676" spans="4:24">
      <c r="D3676" s="83" t="e">
        <f t="shared" si="57"/>
        <v>#DIV/0!</v>
      </c>
      <c r="E3676" s="72">
        <f>ROW()</f>
        <v>3676</v>
      </c>
      <c r="K3676" s="73">
        <v>40065</v>
      </c>
      <c r="L3676" s="72">
        <v>0.21</v>
      </c>
      <c r="M3676" s="73">
        <v>40059</v>
      </c>
      <c r="N3676" s="72">
        <v>0.46700000000000003</v>
      </c>
      <c r="O3676" s="73">
        <v>40064</v>
      </c>
      <c r="P3676" s="72">
        <v>0.85599999999999998</v>
      </c>
      <c r="S3676" s="73">
        <v>40072</v>
      </c>
      <c r="T3676" s="72">
        <v>1.7490000000000001</v>
      </c>
      <c r="U3676" s="73">
        <v>40380</v>
      </c>
      <c r="V3676" s="72">
        <v>1.877</v>
      </c>
      <c r="W3676" s="73">
        <v>40690</v>
      </c>
      <c r="X3676" s="72">
        <v>2.3660000000000001</v>
      </c>
    </row>
    <row r="3677" spans="4:24">
      <c r="D3677" s="83" t="e">
        <f t="shared" si="57"/>
        <v>#DIV/0!</v>
      </c>
      <c r="E3677" s="72">
        <f>ROW()</f>
        <v>3677</v>
      </c>
      <c r="K3677" s="73">
        <v>40066</v>
      </c>
      <c r="L3677" s="72">
        <v>0.21</v>
      </c>
      <c r="M3677" s="73">
        <v>40060</v>
      </c>
      <c r="N3677" s="72">
        <v>0.48199999999999998</v>
      </c>
      <c r="O3677" s="73">
        <v>40065</v>
      </c>
      <c r="P3677" s="72">
        <v>0.874</v>
      </c>
      <c r="S3677" s="73">
        <v>40073</v>
      </c>
      <c r="T3677" s="72">
        <v>1.772</v>
      </c>
      <c r="U3677" s="73">
        <v>40381</v>
      </c>
      <c r="V3677" s="72">
        <v>1.8120000000000001</v>
      </c>
      <c r="W3677" s="73">
        <v>40693</v>
      </c>
      <c r="X3677" s="72">
        <v>2.3679999999999999</v>
      </c>
    </row>
    <row r="3678" spans="4:24">
      <c r="D3678" s="83" t="e">
        <f t="shared" si="57"/>
        <v>#DIV/0!</v>
      </c>
      <c r="E3678" s="72">
        <f>ROW()</f>
        <v>3678</v>
      </c>
      <c r="K3678" s="73">
        <v>40067</v>
      </c>
      <c r="L3678" s="72">
        <v>0.21</v>
      </c>
      <c r="M3678" s="73">
        <v>40063</v>
      </c>
      <c r="N3678" s="72">
        <v>0.48199999999999998</v>
      </c>
      <c r="O3678" s="73">
        <v>40066</v>
      </c>
      <c r="P3678" s="72">
        <v>0.874</v>
      </c>
      <c r="S3678" s="73">
        <v>40074</v>
      </c>
      <c r="T3678" s="72">
        <v>1.7309999999999999</v>
      </c>
      <c r="U3678" s="73">
        <v>40382</v>
      </c>
      <c r="V3678" s="72">
        <v>1.8159999999999998</v>
      </c>
      <c r="W3678" s="73">
        <v>40694</v>
      </c>
      <c r="X3678" s="72">
        <v>2.387</v>
      </c>
    </row>
    <row r="3679" spans="4:24">
      <c r="D3679" s="83" t="e">
        <f t="shared" si="57"/>
        <v>#DIV/0!</v>
      </c>
      <c r="E3679" s="72">
        <f>ROW()</f>
        <v>3679</v>
      </c>
      <c r="K3679" s="73">
        <v>40070</v>
      </c>
      <c r="L3679" s="72">
        <v>0.21</v>
      </c>
      <c r="M3679" s="73">
        <v>40064</v>
      </c>
      <c r="N3679" s="72">
        <v>0.47699999999999998</v>
      </c>
      <c r="O3679" s="73">
        <v>40067</v>
      </c>
      <c r="P3679" s="72">
        <v>0.86699999999999999</v>
      </c>
      <c r="S3679" s="73">
        <v>40077</v>
      </c>
      <c r="T3679" s="72">
        <v>1.786</v>
      </c>
      <c r="U3679" s="73">
        <v>40385</v>
      </c>
      <c r="V3679" s="72">
        <v>1.8599999999999999</v>
      </c>
      <c r="W3679" s="73">
        <v>40695</v>
      </c>
      <c r="X3679" s="72">
        <v>2.3570000000000002</v>
      </c>
    </row>
    <row r="3680" spans="4:24">
      <c r="D3680" s="83" t="e">
        <f t="shared" si="57"/>
        <v>#DIV/0!</v>
      </c>
      <c r="E3680" s="72">
        <f>ROW()</f>
        <v>3680</v>
      </c>
      <c r="K3680" s="73">
        <v>40071</v>
      </c>
      <c r="L3680" s="72">
        <v>0.22</v>
      </c>
      <c r="M3680" s="73">
        <v>40065</v>
      </c>
      <c r="N3680" s="72">
        <v>0.48799999999999999</v>
      </c>
      <c r="O3680" s="73">
        <v>40070</v>
      </c>
      <c r="P3680" s="72">
        <v>0.85299999999999998</v>
      </c>
      <c r="S3680" s="73">
        <v>40078</v>
      </c>
      <c r="T3680" s="72">
        <v>1.786</v>
      </c>
      <c r="U3680" s="73">
        <v>40386</v>
      </c>
      <c r="V3680" s="72">
        <v>1.857</v>
      </c>
      <c r="W3680" s="73">
        <v>40696</v>
      </c>
      <c r="X3680" s="72">
        <v>2.2549999999999999</v>
      </c>
    </row>
    <row r="3681" spans="4:24">
      <c r="D3681" s="83" t="e">
        <f t="shared" si="57"/>
        <v>#DIV/0!</v>
      </c>
      <c r="E3681" s="72">
        <f>ROW()</f>
        <v>3681</v>
      </c>
      <c r="K3681" s="73">
        <v>40072</v>
      </c>
      <c r="L3681" s="72">
        <v>0.21</v>
      </c>
      <c r="M3681" s="73">
        <v>40066</v>
      </c>
      <c r="N3681" s="72">
        <v>0.47699999999999998</v>
      </c>
      <c r="O3681" s="73">
        <v>40071</v>
      </c>
      <c r="P3681" s="72">
        <v>0.85699999999999998</v>
      </c>
      <c r="S3681" s="73">
        <v>40079</v>
      </c>
      <c r="T3681" s="72">
        <v>1.766</v>
      </c>
      <c r="U3681" s="73">
        <v>40387</v>
      </c>
      <c r="V3681" s="72">
        <v>1.867</v>
      </c>
      <c r="W3681" s="73">
        <v>40697</v>
      </c>
      <c r="X3681" s="72">
        <v>2.2890000000000001</v>
      </c>
    </row>
    <row r="3682" spans="4:24">
      <c r="D3682" s="83" t="e">
        <f t="shared" si="57"/>
        <v>#DIV/0!</v>
      </c>
      <c r="E3682" s="72">
        <f>ROW()</f>
        <v>3682</v>
      </c>
      <c r="K3682" s="73">
        <v>40073</v>
      </c>
      <c r="L3682" s="72">
        <v>0.21</v>
      </c>
      <c r="M3682" s="73">
        <v>40067</v>
      </c>
      <c r="N3682" s="72">
        <v>0.47199999999999998</v>
      </c>
      <c r="O3682" s="73">
        <v>40072</v>
      </c>
      <c r="P3682" s="72">
        <v>0.89900000000000002</v>
      </c>
      <c r="S3682" s="73">
        <v>40080</v>
      </c>
      <c r="T3682" s="72">
        <v>1.732</v>
      </c>
      <c r="U3682" s="73">
        <v>40388</v>
      </c>
      <c r="V3682" s="72">
        <v>1.8109999999999999</v>
      </c>
      <c r="W3682" s="73">
        <v>40700</v>
      </c>
      <c r="X3682" s="72">
        <v>2.2890000000000001</v>
      </c>
    </row>
    <row r="3683" spans="4:24">
      <c r="D3683" s="83" t="e">
        <f t="shared" si="57"/>
        <v>#DIV/0!</v>
      </c>
      <c r="E3683" s="72">
        <f>ROW()</f>
        <v>3683</v>
      </c>
      <c r="K3683" s="73">
        <v>40074</v>
      </c>
      <c r="L3683" s="72">
        <v>0.21</v>
      </c>
      <c r="M3683" s="73">
        <v>40070</v>
      </c>
      <c r="N3683" s="72">
        <v>0.46700000000000003</v>
      </c>
      <c r="O3683" s="73">
        <v>40073</v>
      </c>
      <c r="P3683" s="72">
        <v>0.92700000000000005</v>
      </c>
      <c r="S3683" s="73">
        <v>40081</v>
      </c>
      <c r="T3683" s="72">
        <v>1.702</v>
      </c>
      <c r="U3683" s="73">
        <v>40389</v>
      </c>
      <c r="V3683" s="72">
        <v>1.8090000000000002</v>
      </c>
      <c r="W3683" s="73">
        <v>40701</v>
      </c>
      <c r="X3683" s="72">
        <v>2.2810000000000001</v>
      </c>
    </row>
    <row r="3684" spans="4:24">
      <c r="D3684" s="83" t="e">
        <f t="shared" si="57"/>
        <v>#DIV/0!</v>
      </c>
      <c r="E3684" s="72">
        <f>ROW()</f>
        <v>3684</v>
      </c>
      <c r="K3684" s="73">
        <v>40077</v>
      </c>
      <c r="L3684" s="72">
        <v>0.21</v>
      </c>
      <c r="M3684" s="73">
        <v>40071</v>
      </c>
      <c r="N3684" s="72">
        <v>0.47799999999999998</v>
      </c>
      <c r="O3684" s="73">
        <v>40074</v>
      </c>
      <c r="P3684" s="72">
        <v>0.91</v>
      </c>
      <c r="S3684" s="73">
        <v>40084</v>
      </c>
      <c r="T3684" s="72">
        <v>1.74</v>
      </c>
      <c r="U3684" s="73">
        <v>40392</v>
      </c>
      <c r="V3684" s="72">
        <v>1.7949999999999999</v>
      </c>
      <c r="W3684" s="73">
        <v>40702</v>
      </c>
      <c r="X3684" s="72">
        <v>2.2549999999999999</v>
      </c>
    </row>
    <row r="3685" spans="4:24">
      <c r="D3685" s="83" t="e">
        <f t="shared" si="57"/>
        <v>#DIV/0!</v>
      </c>
      <c r="E3685" s="72">
        <f>ROW()</f>
        <v>3685</v>
      </c>
      <c r="K3685" s="73">
        <v>40078</v>
      </c>
      <c r="L3685" s="72">
        <v>0.21</v>
      </c>
      <c r="M3685" s="73">
        <v>40072</v>
      </c>
      <c r="N3685" s="72">
        <v>0.49399999999999999</v>
      </c>
      <c r="O3685" s="73">
        <v>40077</v>
      </c>
      <c r="P3685" s="72">
        <v>0.94499999999999995</v>
      </c>
      <c r="S3685" s="73">
        <v>40085</v>
      </c>
      <c r="T3685" s="72">
        <v>1.732</v>
      </c>
      <c r="U3685" s="73">
        <v>40393</v>
      </c>
      <c r="V3685" s="72">
        <v>1.8010000000000002</v>
      </c>
      <c r="W3685" s="73">
        <v>40703</v>
      </c>
      <c r="X3685" s="72">
        <v>2.214</v>
      </c>
    </row>
    <row r="3686" spans="4:24">
      <c r="D3686" s="83" t="e">
        <f t="shared" si="57"/>
        <v>#DIV/0!</v>
      </c>
      <c r="E3686" s="72">
        <f>ROW()</f>
        <v>3686</v>
      </c>
      <c r="K3686" s="73">
        <v>40079</v>
      </c>
      <c r="L3686" s="72">
        <v>0.18</v>
      </c>
      <c r="M3686" s="73">
        <v>40073</v>
      </c>
      <c r="N3686" s="72">
        <v>0.52</v>
      </c>
      <c r="O3686" s="73">
        <v>40078</v>
      </c>
      <c r="P3686" s="72">
        <v>0.94499999999999995</v>
      </c>
      <c r="S3686" s="73">
        <v>40086</v>
      </c>
      <c r="T3686" s="72">
        <v>1.73</v>
      </c>
      <c r="U3686" s="73">
        <v>40394</v>
      </c>
      <c r="V3686" s="72">
        <v>1.7549999999999999</v>
      </c>
      <c r="W3686" s="73">
        <v>40704</v>
      </c>
      <c r="X3686" s="72">
        <v>2.2269999999999999</v>
      </c>
    </row>
    <row r="3687" spans="4:24">
      <c r="D3687" s="83" t="e">
        <f t="shared" si="57"/>
        <v>#DIV/0!</v>
      </c>
      <c r="E3687" s="72">
        <f>ROW()</f>
        <v>3687</v>
      </c>
      <c r="K3687" s="73">
        <v>40080</v>
      </c>
      <c r="L3687" s="72">
        <v>0.18</v>
      </c>
      <c r="M3687" s="73">
        <v>40074</v>
      </c>
      <c r="N3687" s="72">
        <v>0.504</v>
      </c>
      <c r="O3687" s="73">
        <v>40079</v>
      </c>
      <c r="P3687" s="72">
        <v>0.92400000000000004</v>
      </c>
      <c r="S3687" s="73">
        <v>40087</v>
      </c>
      <c r="T3687" s="72">
        <v>1.73</v>
      </c>
      <c r="U3687" s="73">
        <v>40395</v>
      </c>
      <c r="V3687" s="72">
        <v>1.7749999999999999</v>
      </c>
      <c r="W3687" s="73">
        <v>40707</v>
      </c>
      <c r="X3687" s="72">
        <v>2.194</v>
      </c>
    </row>
    <row r="3688" spans="4:24">
      <c r="D3688" s="83" t="e">
        <f t="shared" si="57"/>
        <v>#DIV/0!</v>
      </c>
      <c r="E3688" s="72">
        <f>ROW()</f>
        <v>3688</v>
      </c>
      <c r="K3688" s="73">
        <v>40081</v>
      </c>
      <c r="L3688" s="72">
        <v>0.17</v>
      </c>
      <c r="M3688" s="73">
        <v>40077</v>
      </c>
      <c r="N3688" s="72">
        <v>0.53600000000000003</v>
      </c>
      <c r="O3688" s="73">
        <v>40080</v>
      </c>
      <c r="P3688" s="72">
        <v>0.88900000000000001</v>
      </c>
      <c r="S3688" s="73">
        <v>40088</v>
      </c>
      <c r="T3688" s="72">
        <v>1.637</v>
      </c>
      <c r="U3688" s="73">
        <v>40396</v>
      </c>
      <c r="V3688" s="72">
        <v>1.7530000000000001</v>
      </c>
      <c r="W3688" s="73">
        <v>40708</v>
      </c>
      <c r="X3688" s="72">
        <v>2.2229999999999999</v>
      </c>
    </row>
    <row r="3689" spans="4:24">
      <c r="D3689" s="83" t="e">
        <f t="shared" si="57"/>
        <v>#DIV/0!</v>
      </c>
      <c r="E3689" s="72">
        <f>ROW()</f>
        <v>3689</v>
      </c>
      <c r="K3689" s="73">
        <v>40084</v>
      </c>
      <c r="L3689" s="72">
        <v>0.22</v>
      </c>
      <c r="M3689" s="73">
        <v>40078</v>
      </c>
      <c r="N3689" s="72">
        <v>0.53600000000000003</v>
      </c>
      <c r="O3689" s="73">
        <v>40081</v>
      </c>
      <c r="P3689" s="72">
        <v>0.86099999999999999</v>
      </c>
      <c r="S3689" s="73">
        <v>40091</v>
      </c>
      <c r="T3689" s="72">
        <v>1.673</v>
      </c>
      <c r="U3689" s="73">
        <v>40399</v>
      </c>
      <c r="V3689" s="72">
        <v>1.72</v>
      </c>
      <c r="W3689" s="73">
        <v>40709</v>
      </c>
      <c r="X3689" s="72">
        <v>2.2800000000000002</v>
      </c>
    </row>
    <row r="3690" spans="4:24">
      <c r="D3690" s="83" t="e">
        <f t="shared" si="57"/>
        <v>#DIV/0!</v>
      </c>
      <c r="E3690" s="72">
        <f>ROW()</f>
        <v>3690</v>
      </c>
      <c r="K3690" s="73">
        <v>40085</v>
      </c>
      <c r="L3690" s="72">
        <v>0.17</v>
      </c>
      <c r="M3690" s="73">
        <v>40079</v>
      </c>
      <c r="N3690" s="72">
        <v>0.505</v>
      </c>
      <c r="O3690" s="73">
        <v>40084</v>
      </c>
      <c r="P3690" s="72">
        <v>0.98699999999999999</v>
      </c>
      <c r="S3690" s="73">
        <v>40092</v>
      </c>
      <c r="T3690" s="72">
        <v>1.649</v>
      </c>
      <c r="U3690" s="73">
        <v>40400</v>
      </c>
      <c r="V3690" s="72">
        <v>1.708</v>
      </c>
      <c r="W3690" s="73">
        <v>40710</v>
      </c>
      <c r="X3690" s="72">
        <v>2.2189999999999999</v>
      </c>
    </row>
    <row r="3691" spans="4:24">
      <c r="D3691" s="83" t="e">
        <f t="shared" si="57"/>
        <v>#DIV/0!</v>
      </c>
      <c r="E3691" s="72">
        <f>ROW()</f>
        <v>3691</v>
      </c>
      <c r="K3691" s="73">
        <v>40086</v>
      </c>
      <c r="L3691" s="72">
        <v>0.22</v>
      </c>
      <c r="M3691" s="73">
        <v>40080</v>
      </c>
      <c r="N3691" s="72">
        <v>0.47799999999999998</v>
      </c>
      <c r="O3691" s="73">
        <v>40085</v>
      </c>
      <c r="P3691" s="72">
        <v>1.004</v>
      </c>
      <c r="S3691" s="73">
        <v>40093</v>
      </c>
      <c r="T3691" s="72">
        <v>1.6919999999999999</v>
      </c>
      <c r="U3691" s="73">
        <v>40401</v>
      </c>
      <c r="V3691" s="72">
        <v>1.62</v>
      </c>
      <c r="W3691" s="73">
        <v>40711</v>
      </c>
      <c r="X3691" s="72">
        <v>2.1920000000000002</v>
      </c>
    </row>
    <row r="3692" spans="4:24">
      <c r="D3692" s="83" t="e">
        <f t="shared" si="57"/>
        <v>#DIV/0!</v>
      </c>
      <c r="E3692" s="72">
        <f>ROW()</f>
        <v>3692</v>
      </c>
      <c r="K3692" s="73">
        <v>40087</v>
      </c>
      <c r="L3692" s="72">
        <v>0.17</v>
      </c>
      <c r="M3692" s="73">
        <v>40081</v>
      </c>
      <c r="N3692" s="72">
        <v>0.45700000000000002</v>
      </c>
      <c r="O3692" s="73">
        <v>40086</v>
      </c>
      <c r="P3692" s="72">
        <v>1.0009999999999999</v>
      </c>
      <c r="S3692" s="73">
        <v>40094</v>
      </c>
      <c r="T3692" s="72">
        <v>1.647</v>
      </c>
      <c r="U3692" s="73">
        <v>40402</v>
      </c>
      <c r="V3692" s="72">
        <v>1.548</v>
      </c>
      <c r="W3692" s="73">
        <v>40714</v>
      </c>
      <c r="X3692" s="72">
        <v>2.2610000000000001</v>
      </c>
    </row>
    <row r="3693" spans="4:24">
      <c r="D3693" s="83" t="e">
        <f t="shared" si="57"/>
        <v>#DIV/0!</v>
      </c>
      <c r="E3693" s="72">
        <f>ROW()</f>
        <v>3693</v>
      </c>
      <c r="K3693" s="73">
        <v>40088</v>
      </c>
      <c r="L3693" s="72">
        <v>0.16</v>
      </c>
      <c r="M3693" s="73">
        <v>40084</v>
      </c>
      <c r="N3693" s="72">
        <v>0.46800000000000003</v>
      </c>
      <c r="O3693" s="73">
        <v>40087</v>
      </c>
      <c r="P3693" s="72">
        <v>1.0009999999999999</v>
      </c>
      <c r="S3693" s="73">
        <v>40095</v>
      </c>
      <c r="T3693" s="72">
        <v>1.6680000000000001</v>
      </c>
      <c r="U3693" s="73">
        <v>40403</v>
      </c>
      <c r="V3693" s="72">
        <v>1.587</v>
      </c>
      <c r="W3693" s="73">
        <v>40715</v>
      </c>
      <c r="X3693" s="72">
        <v>2.2570000000000001</v>
      </c>
    </row>
    <row r="3694" spans="4:24">
      <c r="D3694" s="83" t="e">
        <f t="shared" si="57"/>
        <v>#DIV/0!</v>
      </c>
      <c r="E3694" s="72">
        <f>ROW()</f>
        <v>3694</v>
      </c>
      <c r="K3694" s="73">
        <v>40091</v>
      </c>
      <c r="L3694" s="72">
        <v>0.17</v>
      </c>
      <c r="M3694" s="73">
        <v>40085</v>
      </c>
      <c r="N3694" s="72">
        <v>0.495</v>
      </c>
      <c r="O3694" s="73">
        <v>40088</v>
      </c>
      <c r="P3694" s="72">
        <v>0.92</v>
      </c>
      <c r="S3694" s="73">
        <v>40098</v>
      </c>
      <c r="T3694" s="72">
        <v>1.7090000000000001</v>
      </c>
      <c r="U3694" s="73">
        <v>40406</v>
      </c>
      <c r="V3694" s="72">
        <v>1.528</v>
      </c>
      <c r="W3694" s="73">
        <v>40716</v>
      </c>
      <c r="X3694" s="72">
        <v>2.2850000000000001</v>
      </c>
    </row>
    <row r="3695" spans="4:24">
      <c r="D3695" s="83" t="e">
        <f t="shared" si="57"/>
        <v>#DIV/0!</v>
      </c>
      <c r="E3695" s="72">
        <f>ROW()</f>
        <v>3695</v>
      </c>
      <c r="K3695" s="73">
        <v>40092</v>
      </c>
      <c r="L3695" s="72">
        <v>0.22</v>
      </c>
      <c r="M3695" s="73">
        <v>40086</v>
      </c>
      <c r="N3695" s="72">
        <v>0.48899999999999999</v>
      </c>
      <c r="O3695" s="73">
        <v>40091</v>
      </c>
      <c r="P3695" s="72">
        <v>0.93400000000000005</v>
      </c>
      <c r="S3695" s="73">
        <v>40099</v>
      </c>
      <c r="T3695" s="72">
        <v>1.698</v>
      </c>
      <c r="U3695" s="73">
        <v>40407</v>
      </c>
      <c r="V3695" s="72">
        <v>1.506</v>
      </c>
      <c r="W3695" s="73">
        <v>40717</v>
      </c>
      <c r="X3695" s="72">
        <v>2.274</v>
      </c>
    </row>
    <row r="3696" spans="4:24">
      <c r="D3696" s="83" t="e">
        <f t="shared" si="57"/>
        <v>#DIV/0!</v>
      </c>
      <c r="E3696" s="72">
        <f>ROW()</f>
        <v>3696</v>
      </c>
      <c r="K3696" s="73">
        <v>40093</v>
      </c>
      <c r="L3696" s="72">
        <v>0.16</v>
      </c>
      <c r="M3696" s="73">
        <v>40087</v>
      </c>
      <c r="N3696" s="72">
        <v>0.48899999999999999</v>
      </c>
      <c r="O3696" s="73">
        <v>40092</v>
      </c>
      <c r="P3696" s="72">
        <v>0.93100000000000005</v>
      </c>
      <c r="S3696" s="73">
        <v>40100</v>
      </c>
      <c r="T3696" s="72">
        <v>1.6850000000000001</v>
      </c>
      <c r="U3696" s="73">
        <v>40408</v>
      </c>
      <c r="V3696" s="72">
        <v>1.5150000000000001</v>
      </c>
      <c r="W3696" s="73">
        <v>40718</v>
      </c>
      <c r="X3696" s="72">
        <v>2.206</v>
      </c>
    </row>
    <row r="3697" spans="4:24">
      <c r="D3697" s="83" t="e">
        <f t="shared" si="57"/>
        <v>#DIV/0!</v>
      </c>
      <c r="E3697" s="72">
        <f>ROW()</f>
        <v>3697</v>
      </c>
      <c r="K3697" s="73">
        <v>40094</v>
      </c>
      <c r="L3697" s="72">
        <v>0.16</v>
      </c>
      <c r="M3697" s="73">
        <v>40088</v>
      </c>
      <c r="N3697" s="72">
        <v>0.436</v>
      </c>
      <c r="O3697" s="73">
        <v>40093</v>
      </c>
      <c r="P3697" s="72">
        <v>0.95799999999999996</v>
      </c>
      <c r="S3697" s="73">
        <v>40101</v>
      </c>
      <c r="T3697" s="72">
        <v>1.6919999999999999</v>
      </c>
      <c r="U3697" s="73">
        <v>40409</v>
      </c>
      <c r="V3697" s="72">
        <v>1.5329999999999999</v>
      </c>
      <c r="W3697" s="73">
        <v>40721</v>
      </c>
      <c r="X3697" s="72">
        <v>2.145</v>
      </c>
    </row>
    <row r="3698" spans="4:24">
      <c r="D3698" s="83" t="e">
        <f t="shared" si="57"/>
        <v>#DIV/0!</v>
      </c>
      <c r="E3698" s="72">
        <f>ROW()</f>
        <v>3698</v>
      </c>
      <c r="K3698" s="73">
        <v>40095</v>
      </c>
      <c r="L3698" s="72">
        <v>0.15</v>
      </c>
      <c r="M3698" s="73">
        <v>40091</v>
      </c>
      <c r="N3698" s="72">
        <v>0.45700000000000002</v>
      </c>
      <c r="O3698" s="73">
        <v>40094</v>
      </c>
      <c r="P3698" s="72">
        <v>0.92900000000000005</v>
      </c>
      <c r="S3698" s="73">
        <v>40102</v>
      </c>
      <c r="T3698" s="72">
        <v>1.7170000000000001</v>
      </c>
      <c r="U3698" s="73">
        <v>40410</v>
      </c>
      <c r="V3698" s="72">
        <v>1.514</v>
      </c>
      <c r="W3698" s="73">
        <v>40722</v>
      </c>
      <c r="X3698" s="72">
        <v>2.1680000000000001</v>
      </c>
    </row>
    <row r="3699" spans="4:24">
      <c r="D3699" s="83" t="e">
        <f t="shared" si="57"/>
        <v>#DIV/0!</v>
      </c>
      <c r="E3699" s="72">
        <f>ROW()</f>
        <v>3699</v>
      </c>
      <c r="K3699" s="73">
        <v>40098</v>
      </c>
      <c r="L3699" s="72">
        <v>0.14000000000000001</v>
      </c>
      <c r="M3699" s="73">
        <v>40092</v>
      </c>
      <c r="N3699" s="72">
        <v>0.53800000000000003</v>
      </c>
      <c r="O3699" s="73">
        <v>40095</v>
      </c>
      <c r="P3699" s="72">
        <v>0.93899999999999995</v>
      </c>
      <c r="S3699" s="73">
        <v>40105</v>
      </c>
      <c r="T3699" s="72">
        <v>1.6890000000000001</v>
      </c>
      <c r="U3699" s="73">
        <v>40413</v>
      </c>
      <c r="V3699" s="72">
        <v>1.534</v>
      </c>
      <c r="W3699" s="73">
        <v>40723</v>
      </c>
      <c r="X3699" s="72">
        <v>2.2250000000000001</v>
      </c>
    </row>
    <row r="3700" spans="4:24">
      <c r="D3700" s="83" t="e">
        <f t="shared" si="57"/>
        <v>#DIV/0!</v>
      </c>
      <c r="E3700" s="72">
        <f>ROW()</f>
        <v>3700</v>
      </c>
      <c r="K3700" s="73">
        <v>40099</v>
      </c>
      <c r="L3700" s="72">
        <v>0.14000000000000001</v>
      </c>
      <c r="M3700" s="73">
        <v>40093</v>
      </c>
      <c r="N3700" s="72">
        <v>0.47399999999999998</v>
      </c>
      <c r="O3700" s="73">
        <v>40098</v>
      </c>
      <c r="P3700" s="72">
        <v>0.97699999999999998</v>
      </c>
      <c r="S3700" s="73">
        <v>40106</v>
      </c>
      <c r="T3700" s="72">
        <v>1.6600000000000001</v>
      </c>
      <c r="U3700" s="73">
        <v>40414</v>
      </c>
      <c r="V3700" s="72">
        <v>1.536</v>
      </c>
      <c r="W3700" s="73">
        <v>40724</v>
      </c>
      <c r="X3700" s="72">
        <v>2.2709999999999999</v>
      </c>
    </row>
    <row r="3701" spans="4:24">
      <c r="D3701" s="83" t="e">
        <f t="shared" si="57"/>
        <v>#DIV/0!</v>
      </c>
      <c r="E3701" s="72">
        <f>ROW()</f>
        <v>3701</v>
      </c>
      <c r="K3701" s="73">
        <v>40100</v>
      </c>
      <c r="L3701" s="72">
        <v>0.14000000000000001</v>
      </c>
      <c r="M3701" s="73">
        <v>40094</v>
      </c>
      <c r="N3701" s="72">
        <v>0.46800000000000003</v>
      </c>
      <c r="O3701" s="73">
        <v>40099</v>
      </c>
      <c r="P3701" s="72">
        <v>0.95099999999999996</v>
      </c>
      <c r="S3701" s="73">
        <v>40107</v>
      </c>
      <c r="T3701" s="72">
        <v>1.6379999999999999</v>
      </c>
      <c r="U3701" s="73">
        <v>40415</v>
      </c>
      <c r="V3701" s="72">
        <v>1.4870000000000001</v>
      </c>
      <c r="W3701" s="73">
        <v>40725</v>
      </c>
      <c r="X3701" s="72">
        <v>2.2709999999999999</v>
      </c>
    </row>
    <row r="3702" spans="4:24">
      <c r="D3702" s="83" t="e">
        <f t="shared" si="57"/>
        <v>#DIV/0!</v>
      </c>
      <c r="E3702" s="72">
        <f>ROW()</f>
        <v>3702</v>
      </c>
      <c r="K3702" s="73">
        <v>40101</v>
      </c>
      <c r="L3702" s="72">
        <v>0.14000000000000001</v>
      </c>
      <c r="M3702" s="73">
        <v>40095</v>
      </c>
      <c r="N3702" s="72">
        <v>0.47899999999999998</v>
      </c>
      <c r="O3702" s="73">
        <v>40100</v>
      </c>
      <c r="P3702" s="72">
        <v>0.92500000000000004</v>
      </c>
      <c r="S3702" s="73">
        <v>40108</v>
      </c>
      <c r="T3702" s="72">
        <v>1.6659999999999999</v>
      </c>
      <c r="U3702" s="73">
        <v>40416</v>
      </c>
      <c r="V3702" s="72">
        <v>1.522</v>
      </c>
      <c r="W3702" s="73">
        <v>40728</v>
      </c>
      <c r="X3702" s="72">
        <v>2.3370000000000002</v>
      </c>
    </row>
    <row r="3703" spans="4:24">
      <c r="D3703" s="83" t="e">
        <f t="shared" si="57"/>
        <v>#DIV/0!</v>
      </c>
      <c r="E3703" s="72">
        <f>ROW()</f>
        <v>3703</v>
      </c>
      <c r="K3703" s="73">
        <v>40102</v>
      </c>
      <c r="L3703" s="72">
        <v>0.14000000000000001</v>
      </c>
      <c r="M3703" s="73">
        <v>40098</v>
      </c>
      <c r="N3703" s="72">
        <v>0.51800000000000002</v>
      </c>
      <c r="O3703" s="73">
        <v>40101</v>
      </c>
      <c r="P3703" s="72">
        <v>0.93500000000000005</v>
      </c>
      <c r="S3703" s="73">
        <v>40109</v>
      </c>
      <c r="T3703" s="72">
        <v>1.681</v>
      </c>
      <c r="U3703" s="73">
        <v>40417</v>
      </c>
      <c r="V3703" s="72">
        <v>1.5070000000000001</v>
      </c>
      <c r="W3703" s="73">
        <v>40729</v>
      </c>
      <c r="X3703" s="72">
        <v>2.35</v>
      </c>
    </row>
    <row r="3704" spans="4:24">
      <c r="D3704" s="83" t="e">
        <f t="shared" si="57"/>
        <v>#DIV/0!</v>
      </c>
      <c r="E3704" s="72">
        <f>ROW()</f>
        <v>3704</v>
      </c>
      <c r="K3704" s="73">
        <v>40105</v>
      </c>
      <c r="L3704" s="72">
        <v>0.22</v>
      </c>
      <c r="M3704" s="73">
        <v>40099</v>
      </c>
      <c r="N3704" s="72">
        <v>0.48499999999999999</v>
      </c>
      <c r="O3704" s="73">
        <v>40102</v>
      </c>
      <c r="P3704" s="72">
        <v>0.95199999999999996</v>
      </c>
      <c r="S3704" s="73">
        <v>40112</v>
      </c>
      <c r="T3704" s="72">
        <v>1.681</v>
      </c>
      <c r="U3704" s="73">
        <v>40420</v>
      </c>
      <c r="V3704" s="72">
        <v>1.617</v>
      </c>
      <c r="W3704" s="73">
        <v>40730</v>
      </c>
      <c r="X3704" s="72">
        <v>2.3519999999999999</v>
      </c>
    </row>
    <row r="3705" spans="4:24">
      <c r="D3705" s="83" t="e">
        <f t="shared" si="57"/>
        <v>#DIV/0!</v>
      </c>
      <c r="E3705" s="72">
        <f>ROW()</f>
        <v>3705</v>
      </c>
      <c r="K3705" s="73">
        <v>40106</v>
      </c>
      <c r="L3705" s="72">
        <v>0.22</v>
      </c>
      <c r="M3705" s="73">
        <v>40100</v>
      </c>
      <c r="N3705" s="72">
        <v>0.46899999999999997</v>
      </c>
      <c r="O3705" s="73">
        <v>40105</v>
      </c>
      <c r="P3705" s="72">
        <v>0.93</v>
      </c>
      <c r="S3705" s="73">
        <v>40113</v>
      </c>
      <c r="T3705" s="72">
        <v>1.7389999999999999</v>
      </c>
      <c r="U3705" s="73">
        <v>40421</v>
      </c>
      <c r="V3705" s="72">
        <v>1.554</v>
      </c>
      <c r="W3705" s="73">
        <v>40731</v>
      </c>
      <c r="X3705" s="72">
        <v>2.339</v>
      </c>
    </row>
    <row r="3706" spans="4:24">
      <c r="D3706" s="83" t="e">
        <f t="shared" si="57"/>
        <v>#DIV/0!</v>
      </c>
      <c r="E3706" s="72">
        <f>ROW()</f>
        <v>3706</v>
      </c>
      <c r="K3706" s="73">
        <v>40107</v>
      </c>
      <c r="L3706" s="72">
        <v>0.22</v>
      </c>
      <c r="M3706" s="73">
        <v>40101</v>
      </c>
      <c r="N3706" s="72">
        <v>0.47399999999999998</v>
      </c>
      <c r="O3706" s="73">
        <v>40106</v>
      </c>
      <c r="P3706" s="72">
        <v>0.90800000000000003</v>
      </c>
      <c r="S3706" s="73">
        <v>40114</v>
      </c>
      <c r="T3706" s="72">
        <v>1.6890000000000001</v>
      </c>
      <c r="U3706" s="73">
        <v>40422</v>
      </c>
      <c r="V3706" s="72">
        <v>1.522</v>
      </c>
      <c r="W3706" s="73">
        <v>40732</v>
      </c>
      <c r="X3706" s="72">
        <v>2.4159999999999999</v>
      </c>
    </row>
    <row r="3707" spans="4:24">
      <c r="D3707" s="83" t="e">
        <f t="shared" si="57"/>
        <v>#DIV/0!</v>
      </c>
      <c r="E3707" s="72">
        <f>ROW()</f>
        <v>3707</v>
      </c>
      <c r="K3707" s="73">
        <v>40108</v>
      </c>
      <c r="L3707" s="72">
        <v>0.14000000000000001</v>
      </c>
      <c r="M3707" s="73">
        <v>40102</v>
      </c>
      <c r="N3707" s="72">
        <v>0.48</v>
      </c>
      <c r="O3707" s="73">
        <v>40107</v>
      </c>
      <c r="P3707" s="72">
        <v>0.89100000000000001</v>
      </c>
      <c r="S3707" s="73">
        <v>40115</v>
      </c>
      <c r="T3707" s="72">
        <v>1.6640000000000001</v>
      </c>
      <c r="U3707" s="73">
        <v>40423</v>
      </c>
      <c r="V3707" s="72">
        <v>1.5489999999999999</v>
      </c>
      <c r="W3707" s="73">
        <v>40735</v>
      </c>
      <c r="X3707" s="72">
        <v>2.306</v>
      </c>
    </row>
    <row r="3708" spans="4:24">
      <c r="D3708" s="83" t="e">
        <f t="shared" si="57"/>
        <v>#DIV/0!</v>
      </c>
      <c r="E3708" s="72">
        <f>ROW()</f>
        <v>3708</v>
      </c>
      <c r="K3708" s="73">
        <v>40109</v>
      </c>
      <c r="L3708" s="72">
        <v>0.14000000000000001</v>
      </c>
      <c r="M3708" s="73">
        <v>40105</v>
      </c>
      <c r="N3708" s="72">
        <v>0.53800000000000003</v>
      </c>
      <c r="O3708" s="73">
        <v>40108</v>
      </c>
      <c r="P3708" s="72">
        <v>0.91200000000000003</v>
      </c>
      <c r="S3708" s="73">
        <v>40116</v>
      </c>
      <c r="T3708" s="72">
        <v>1.73</v>
      </c>
      <c r="U3708" s="73">
        <v>40424</v>
      </c>
      <c r="V3708" s="72">
        <v>1.548</v>
      </c>
      <c r="W3708" s="73">
        <v>40736</v>
      </c>
      <c r="X3708" s="72">
        <v>2.2280000000000002</v>
      </c>
    </row>
    <row r="3709" spans="4:24">
      <c r="D3709" s="83" t="e">
        <f t="shared" si="57"/>
        <v>#DIV/0!</v>
      </c>
      <c r="E3709" s="72">
        <f>ROW()</f>
        <v>3709</v>
      </c>
      <c r="K3709" s="73">
        <v>40112</v>
      </c>
      <c r="L3709" s="72">
        <v>0.14000000000000001</v>
      </c>
      <c r="M3709" s="73">
        <v>40106</v>
      </c>
      <c r="N3709" s="72">
        <v>0.46400000000000002</v>
      </c>
      <c r="O3709" s="73">
        <v>40109</v>
      </c>
      <c r="P3709" s="72">
        <v>0.89500000000000002</v>
      </c>
      <c r="S3709" s="73">
        <v>40119</v>
      </c>
      <c r="T3709" s="72">
        <v>1.7</v>
      </c>
      <c r="U3709" s="73">
        <v>40427</v>
      </c>
      <c r="V3709" s="72">
        <v>1.595</v>
      </c>
      <c r="W3709" s="73">
        <v>40737</v>
      </c>
      <c r="X3709" s="72">
        <v>2.206</v>
      </c>
    </row>
    <row r="3710" spans="4:24">
      <c r="D3710" s="83" t="e">
        <f t="shared" si="57"/>
        <v>#DIV/0!</v>
      </c>
      <c r="E3710" s="72">
        <f>ROW()</f>
        <v>3710</v>
      </c>
      <c r="K3710" s="73">
        <v>40113</v>
      </c>
      <c r="L3710" s="72">
        <v>0.14000000000000001</v>
      </c>
      <c r="M3710" s="73">
        <v>40107</v>
      </c>
      <c r="N3710" s="72">
        <v>0.44700000000000001</v>
      </c>
      <c r="O3710" s="73">
        <v>40112</v>
      </c>
      <c r="P3710" s="72">
        <v>0.89500000000000002</v>
      </c>
      <c r="S3710" s="73">
        <v>40120</v>
      </c>
      <c r="T3710" s="72">
        <v>1.7090000000000001</v>
      </c>
      <c r="U3710" s="73">
        <v>40428</v>
      </c>
      <c r="V3710" s="72">
        <v>1.5720000000000001</v>
      </c>
      <c r="W3710" s="73">
        <v>40738</v>
      </c>
      <c r="X3710" s="72">
        <v>2.2069999999999999</v>
      </c>
    </row>
    <row r="3711" spans="4:24">
      <c r="D3711" s="83" t="e">
        <f t="shared" si="57"/>
        <v>#DIV/0!</v>
      </c>
      <c r="E3711" s="72">
        <f>ROW()</f>
        <v>3711</v>
      </c>
      <c r="K3711" s="73">
        <v>40114</v>
      </c>
      <c r="L3711" s="72">
        <v>0.14000000000000001</v>
      </c>
      <c r="M3711" s="73">
        <v>40108</v>
      </c>
      <c r="N3711" s="72">
        <v>0.45800000000000002</v>
      </c>
      <c r="O3711" s="73">
        <v>40113</v>
      </c>
      <c r="P3711" s="72">
        <v>0.94699999999999995</v>
      </c>
      <c r="S3711" s="73">
        <v>40121</v>
      </c>
      <c r="T3711" s="72">
        <v>1.7349999999999999</v>
      </c>
      <c r="U3711" s="73">
        <v>40429</v>
      </c>
      <c r="V3711" s="72">
        <v>1.5190000000000001</v>
      </c>
      <c r="W3711" s="73">
        <v>40739</v>
      </c>
      <c r="X3711" s="72">
        <v>2.2320000000000002</v>
      </c>
    </row>
    <row r="3712" spans="4:24">
      <c r="D3712" s="83" t="e">
        <f t="shared" si="57"/>
        <v>#DIV/0!</v>
      </c>
      <c r="E3712" s="72">
        <f>ROW()</f>
        <v>3712</v>
      </c>
      <c r="K3712" s="73">
        <v>40115</v>
      </c>
      <c r="L3712" s="72">
        <v>0.14000000000000001</v>
      </c>
      <c r="M3712" s="73">
        <v>40109</v>
      </c>
      <c r="N3712" s="72">
        <v>0.44700000000000001</v>
      </c>
      <c r="O3712" s="73">
        <v>40114</v>
      </c>
      <c r="P3712" s="72">
        <v>0.90100000000000002</v>
      </c>
      <c r="S3712" s="73">
        <v>40122</v>
      </c>
      <c r="T3712" s="72">
        <v>1.7389999999999999</v>
      </c>
      <c r="U3712" s="73">
        <v>40430</v>
      </c>
      <c r="V3712" s="72">
        <v>1.554</v>
      </c>
      <c r="W3712" s="73">
        <v>40742</v>
      </c>
      <c r="X3712" s="72">
        <v>2.202</v>
      </c>
    </row>
    <row r="3713" spans="4:24">
      <c r="D3713" s="83" t="e">
        <f t="shared" si="57"/>
        <v>#DIV/0!</v>
      </c>
      <c r="E3713" s="72">
        <f>ROW()</f>
        <v>3713</v>
      </c>
      <c r="K3713" s="73">
        <v>40116</v>
      </c>
      <c r="L3713" s="72">
        <v>0.14000000000000001</v>
      </c>
      <c r="M3713" s="73">
        <v>40112</v>
      </c>
      <c r="N3713" s="72">
        <v>0.44700000000000001</v>
      </c>
      <c r="O3713" s="73">
        <v>40115</v>
      </c>
      <c r="P3713" s="72">
        <v>0.871</v>
      </c>
      <c r="S3713" s="73">
        <v>40123</v>
      </c>
      <c r="T3713" s="72">
        <v>1.7349999999999999</v>
      </c>
      <c r="U3713" s="73">
        <v>40431</v>
      </c>
      <c r="V3713" s="72">
        <v>1.6019999999999999</v>
      </c>
      <c r="W3713" s="73">
        <v>40743</v>
      </c>
      <c r="X3713" s="72">
        <v>2.2029999999999998</v>
      </c>
    </row>
    <row r="3714" spans="4:24">
      <c r="D3714" s="83" t="e">
        <f t="shared" si="57"/>
        <v>#DIV/0!</v>
      </c>
      <c r="E3714" s="72">
        <f>ROW()</f>
        <v>3714</v>
      </c>
      <c r="K3714" s="73">
        <v>40119</v>
      </c>
      <c r="L3714" s="72">
        <v>0.14000000000000001</v>
      </c>
      <c r="M3714" s="73">
        <v>40113</v>
      </c>
      <c r="N3714" s="72">
        <v>0.47499999999999998</v>
      </c>
      <c r="O3714" s="73">
        <v>40116</v>
      </c>
      <c r="P3714" s="72">
        <v>0.92200000000000004</v>
      </c>
      <c r="S3714" s="73">
        <v>40126</v>
      </c>
      <c r="T3714" s="72">
        <v>1.7069999999999999</v>
      </c>
      <c r="U3714" s="73">
        <v>40434</v>
      </c>
      <c r="V3714" s="72">
        <v>1.661</v>
      </c>
      <c r="W3714" s="73">
        <v>40744</v>
      </c>
      <c r="X3714" s="72">
        <v>2.222</v>
      </c>
    </row>
    <row r="3715" spans="4:24">
      <c r="D3715" s="83" t="e">
        <f t="shared" si="57"/>
        <v>#DIV/0!</v>
      </c>
      <c r="E3715" s="72">
        <f>ROW()</f>
        <v>3715</v>
      </c>
      <c r="K3715" s="73">
        <v>40120</v>
      </c>
      <c r="L3715" s="72">
        <v>0.14000000000000001</v>
      </c>
      <c r="M3715" s="73">
        <v>40114</v>
      </c>
      <c r="N3715" s="72">
        <v>0.45300000000000001</v>
      </c>
      <c r="O3715" s="73">
        <v>40119</v>
      </c>
      <c r="P3715" s="72">
        <v>0.88900000000000001</v>
      </c>
      <c r="S3715" s="73">
        <v>40127</v>
      </c>
      <c r="T3715" s="72">
        <v>1.702</v>
      </c>
      <c r="U3715" s="73">
        <v>40435</v>
      </c>
      <c r="V3715" s="72">
        <v>1.6259999999999999</v>
      </c>
      <c r="W3715" s="73">
        <v>40745</v>
      </c>
      <c r="X3715" s="72">
        <v>2.266</v>
      </c>
    </row>
    <row r="3716" spans="4:24">
      <c r="D3716" s="83" t="e">
        <f t="shared" si="57"/>
        <v>#DIV/0!</v>
      </c>
      <c r="E3716" s="72">
        <f>ROW()</f>
        <v>3716</v>
      </c>
      <c r="K3716" s="73">
        <v>40121</v>
      </c>
      <c r="L3716" s="72">
        <v>0.14000000000000001</v>
      </c>
      <c r="M3716" s="73">
        <v>40115</v>
      </c>
      <c r="N3716" s="72">
        <v>0.436</v>
      </c>
      <c r="O3716" s="73">
        <v>40120</v>
      </c>
      <c r="P3716" s="72">
        <v>0.91300000000000003</v>
      </c>
      <c r="S3716" s="73">
        <v>40128</v>
      </c>
      <c r="T3716" s="72">
        <v>1.6830000000000001</v>
      </c>
      <c r="U3716" s="73">
        <v>40436</v>
      </c>
      <c r="V3716" s="72">
        <v>1.6019999999999999</v>
      </c>
      <c r="W3716" s="73">
        <v>40746</v>
      </c>
      <c r="X3716" s="72">
        <v>2.2919999999999998</v>
      </c>
    </row>
    <row r="3717" spans="4:24">
      <c r="D3717" s="83" t="e">
        <f t="shared" si="57"/>
        <v>#DIV/0!</v>
      </c>
      <c r="E3717" s="72">
        <f>ROW()</f>
        <v>3717</v>
      </c>
      <c r="K3717" s="73">
        <v>40122</v>
      </c>
      <c r="L3717" s="72">
        <v>0.13</v>
      </c>
      <c r="M3717" s="73">
        <v>40116</v>
      </c>
      <c r="N3717" s="72">
        <v>0.48099999999999998</v>
      </c>
      <c r="O3717" s="73">
        <v>40121</v>
      </c>
      <c r="P3717" s="72">
        <v>0.93700000000000006</v>
      </c>
      <c r="S3717" s="73">
        <v>40129</v>
      </c>
      <c r="T3717" s="72">
        <v>1.6219999999999999</v>
      </c>
      <c r="U3717" s="73">
        <v>40437</v>
      </c>
      <c r="V3717" s="72">
        <v>1.5920000000000001</v>
      </c>
      <c r="W3717" s="73">
        <v>40749</v>
      </c>
      <c r="X3717" s="72">
        <v>2.2749999999999999</v>
      </c>
    </row>
    <row r="3718" spans="4:24">
      <c r="D3718" s="83" t="e">
        <f t="shared" si="57"/>
        <v>#DIV/0!</v>
      </c>
      <c r="E3718" s="72">
        <f>ROW()</f>
        <v>3718</v>
      </c>
      <c r="K3718" s="73">
        <v>40123</v>
      </c>
      <c r="L3718" s="72">
        <v>0.22</v>
      </c>
      <c r="M3718" s="73">
        <v>40119</v>
      </c>
      <c r="N3718" s="72">
        <v>0.46400000000000002</v>
      </c>
      <c r="O3718" s="73">
        <v>40122</v>
      </c>
      <c r="P3718" s="72">
        <v>0.94099999999999995</v>
      </c>
      <c r="S3718" s="73">
        <v>40130</v>
      </c>
      <c r="T3718" s="72">
        <v>1.6120000000000001</v>
      </c>
      <c r="U3718" s="73">
        <v>40438</v>
      </c>
      <c r="V3718" s="72">
        <v>1.665</v>
      </c>
      <c r="W3718" s="73">
        <v>40750</v>
      </c>
      <c r="X3718" s="72">
        <v>2.2800000000000002</v>
      </c>
    </row>
    <row r="3719" spans="4:24">
      <c r="D3719" s="83" t="e">
        <f t="shared" si="57"/>
        <v>#DIV/0!</v>
      </c>
      <c r="E3719" s="72">
        <f>ROW()</f>
        <v>3719</v>
      </c>
      <c r="K3719" s="73">
        <v>40126</v>
      </c>
      <c r="L3719" s="72">
        <v>0.22</v>
      </c>
      <c r="M3719" s="73">
        <v>40120</v>
      </c>
      <c r="N3719" s="72">
        <v>0.47</v>
      </c>
      <c r="O3719" s="73">
        <v>40123</v>
      </c>
      <c r="P3719" s="72">
        <v>0.91800000000000004</v>
      </c>
      <c r="S3719" s="73">
        <v>40133</v>
      </c>
      <c r="T3719" s="72">
        <v>1.6120000000000001</v>
      </c>
      <c r="U3719" s="73">
        <v>40441</v>
      </c>
      <c r="V3719" s="72">
        <v>1.677</v>
      </c>
      <c r="W3719" s="73">
        <v>40751</v>
      </c>
      <c r="X3719" s="72">
        <v>2.2800000000000002</v>
      </c>
    </row>
    <row r="3720" spans="4:24">
      <c r="D3720" s="83" t="e">
        <f t="shared" si="57"/>
        <v>#DIV/0!</v>
      </c>
      <c r="E3720" s="72">
        <f>ROW()</f>
        <v>3720</v>
      </c>
      <c r="K3720" s="73">
        <v>40127</v>
      </c>
      <c r="L3720" s="72">
        <v>0.12</v>
      </c>
      <c r="M3720" s="73">
        <v>40121</v>
      </c>
      <c r="N3720" s="72">
        <v>0.48699999999999999</v>
      </c>
      <c r="O3720" s="73">
        <v>40126</v>
      </c>
      <c r="P3720" s="72">
        <v>0.88900000000000001</v>
      </c>
      <c r="S3720" s="73">
        <v>40134</v>
      </c>
      <c r="T3720" s="72">
        <v>1.54</v>
      </c>
      <c r="U3720" s="73">
        <v>40442</v>
      </c>
      <c r="V3720" s="72">
        <v>1.724</v>
      </c>
      <c r="W3720" s="73">
        <v>40752</v>
      </c>
      <c r="X3720" s="72">
        <v>2.2800000000000002</v>
      </c>
    </row>
    <row r="3721" spans="4:24">
      <c r="D3721" s="83" t="e">
        <f t="shared" si="57"/>
        <v>#DIV/0!</v>
      </c>
      <c r="E3721" s="72">
        <f>ROW()</f>
        <v>3721</v>
      </c>
      <c r="K3721" s="73">
        <v>40128</v>
      </c>
      <c r="L3721" s="72">
        <v>0.22</v>
      </c>
      <c r="M3721" s="73">
        <v>40122</v>
      </c>
      <c r="N3721" s="72">
        <v>0.47599999999999998</v>
      </c>
      <c r="O3721" s="73">
        <v>40127</v>
      </c>
      <c r="P3721" s="72">
        <v>0.88200000000000001</v>
      </c>
      <c r="S3721" s="73">
        <v>40135</v>
      </c>
      <c r="T3721" s="72">
        <v>1.5449999999999999</v>
      </c>
      <c r="U3721" s="73">
        <v>40443</v>
      </c>
      <c r="V3721" s="72">
        <v>1.625</v>
      </c>
      <c r="W3721" s="73">
        <v>40753</v>
      </c>
      <c r="X3721" s="72">
        <v>2.2800000000000002</v>
      </c>
    </row>
    <row r="3722" spans="4:24">
      <c r="D3722" s="83" t="e">
        <f t="shared" si="57"/>
        <v>#DIV/0!</v>
      </c>
      <c r="E3722" s="72">
        <f>ROW()</f>
        <v>3722</v>
      </c>
      <c r="K3722" s="73">
        <v>40129</v>
      </c>
      <c r="L3722" s="72">
        <v>0.1</v>
      </c>
      <c r="M3722" s="73">
        <v>40123</v>
      </c>
      <c r="N3722" s="72">
        <v>0.43</v>
      </c>
      <c r="O3722" s="73">
        <v>40128</v>
      </c>
      <c r="P3722" s="72">
        <v>0.86899999999999999</v>
      </c>
      <c r="S3722" s="73">
        <v>40136</v>
      </c>
      <c r="T3722" s="72">
        <v>1.542</v>
      </c>
      <c r="U3722" s="73">
        <v>40444</v>
      </c>
      <c r="V3722" s="72">
        <v>1.625</v>
      </c>
      <c r="W3722" s="73">
        <v>40756</v>
      </c>
      <c r="X3722" s="72">
        <v>2.1859999999999999</v>
      </c>
    </row>
    <row r="3723" spans="4:24">
      <c r="D3723" s="83" t="e">
        <f t="shared" si="57"/>
        <v>#DIV/0!</v>
      </c>
      <c r="E3723" s="72">
        <f>ROW()</f>
        <v>3723</v>
      </c>
      <c r="K3723" s="73">
        <v>40130</v>
      </c>
      <c r="L3723" s="72">
        <v>0.11</v>
      </c>
      <c r="M3723" s="73">
        <v>40126</v>
      </c>
      <c r="N3723" s="72">
        <v>0.41299999999999998</v>
      </c>
      <c r="O3723" s="73">
        <v>40129</v>
      </c>
      <c r="P3723" s="72">
        <v>0.80500000000000005</v>
      </c>
      <c r="S3723" s="73">
        <v>40137</v>
      </c>
      <c r="T3723" s="72">
        <v>1.538</v>
      </c>
      <c r="U3723" s="73">
        <v>40445</v>
      </c>
      <c r="V3723" s="72">
        <v>1.629</v>
      </c>
      <c r="W3723" s="73">
        <v>40757</v>
      </c>
      <c r="X3723" s="72">
        <v>2.12</v>
      </c>
    </row>
    <row r="3724" spans="4:24">
      <c r="D3724" s="83" t="e">
        <f t="shared" si="57"/>
        <v>#DIV/0!</v>
      </c>
      <c r="E3724" s="72">
        <f>ROW()</f>
        <v>3724</v>
      </c>
      <c r="K3724" s="73">
        <v>40133</v>
      </c>
      <c r="L3724" s="72">
        <v>0.11</v>
      </c>
      <c r="M3724" s="73">
        <v>40127</v>
      </c>
      <c r="N3724" s="72">
        <v>0.53800000000000003</v>
      </c>
      <c r="O3724" s="73">
        <v>40130</v>
      </c>
      <c r="P3724" s="72">
        <v>0.80200000000000005</v>
      </c>
      <c r="S3724" s="73">
        <v>40140</v>
      </c>
      <c r="T3724" s="72">
        <v>1.5659999999999998</v>
      </c>
      <c r="U3724" s="73">
        <v>40448</v>
      </c>
      <c r="V3724" s="72">
        <v>1.6619999999999999</v>
      </c>
      <c r="W3724" s="73">
        <v>40758</v>
      </c>
      <c r="X3724" s="72">
        <v>2.032</v>
      </c>
    </row>
    <row r="3725" spans="4:24">
      <c r="D3725" s="83" t="e">
        <f t="shared" si="57"/>
        <v>#DIV/0!</v>
      </c>
      <c r="E3725" s="72">
        <f>ROW()</f>
        <v>3725</v>
      </c>
      <c r="K3725" s="73">
        <v>40134</v>
      </c>
      <c r="L3725" s="72">
        <v>0.11</v>
      </c>
      <c r="M3725" s="73">
        <v>40128</v>
      </c>
      <c r="N3725" s="72">
        <v>0.39100000000000001</v>
      </c>
      <c r="O3725" s="73">
        <v>40133</v>
      </c>
      <c r="P3725" s="72">
        <v>0.79300000000000004</v>
      </c>
      <c r="S3725" s="73">
        <v>40141</v>
      </c>
      <c r="T3725" s="72">
        <v>1.5550000000000002</v>
      </c>
      <c r="U3725" s="73">
        <v>40449</v>
      </c>
      <c r="V3725" s="72">
        <v>1.6400000000000001</v>
      </c>
      <c r="W3725" s="73">
        <v>40759</v>
      </c>
      <c r="X3725" s="72">
        <v>2.0779999999999998</v>
      </c>
    </row>
    <row r="3726" spans="4:24">
      <c r="D3726" s="83" t="e">
        <f t="shared" ref="D3726:D3789" si="58">LN(B3726/B3725)</f>
        <v>#DIV/0!</v>
      </c>
      <c r="E3726" s="72">
        <f>ROW()</f>
        <v>3726</v>
      </c>
      <c r="K3726" s="73">
        <v>40135</v>
      </c>
      <c r="L3726" s="72">
        <v>0.22</v>
      </c>
      <c r="M3726" s="73">
        <v>40129</v>
      </c>
      <c r="N3726" s="72">
        <v>0.36199999999999999</v>
      </c>
      <c r="O3726" s="73">
        <v>40134</v>
      </c>
      <c r="P3726" s="72">
        <v>0.72499999999999998</v>
      </c>
      <c r="S3726" s="73">
        <v>40142</v>
      </c>
      <c r="T3726" s="72">
        <v>1.538</v>
      </c>
      <c r="U3726" s="73">
        <v>40450</v>
      </c>
      <c r="V3726" s="72">
        <v>1.552</v>
      </c>
      <c r="W3726" s="73">
        <v>40760</v>
      </c>
      <c r="X3726" s="72">
        <v>1.9529999999999998</v>
      </c>
    </row>
    <row r="3727" spans="4:24">
      <c r="D3727" s="83" t="e">
        <f t="shared" si="58"/>
        <v>#DIV/0!</v>
      </c>
      <c r="E3727" s="72">
        <f>ROW()</f>
        <v>3727</v>
      </c>
      <c r="K3727" s="73">
        <v>40136</v>
      </c>
      <c r="L3727" s="72">
        <v>0.22</v>
      </c>
      <c r="M3727" s="73">
        <v>40130</v>
      </c>
      <c r="N3727" s="72">
        <v>0.35599999999999998</v>
      </c>
      <c r="O3727" s="73">
        <v>40135</v>
      </c>
      <c r="P3727" s="72">
        <v>0.73199999999999998</v>
      </c>
      <c r="S3727" s="73">
        <v>40143</v>
      </c>
      <c r="T3727" s="72">
        <v>1.5249999999999999</v>
      </c>
      <c r="U3727" s="73">
        <v>40451</v>
      </c>
      <c r="V3727" s="72">
        <v>1.5649999999999999</v>
      </c>
      <c r="W3727" s="73">
        <v>40763</v>
      </c>
      <c r="X3727" s="72">
        <v>2.024</v>
      </c>
    </row>
    <row r="3728" spans="4:24">
      <c r="D3728" s="83" t="e">
        <f t="shared" si="58"/>
        <v>#DIV/0!</v>
      </c>
      <c r="E3728" s="72">
        <f>ROW()</f>
        <v>3728</v>
      </c>
      <c r="K3728" s="73">
        <v>40137</v>
      </c>
      <c r="L3728" s="72">
        <v>0.11</v>
      </c>
      <c r="M3728" s="73">
        <v>40133</v>
      </c>
      <c r="N3728" s="72">
        <v>0.45</v>
      </c>
      <c r="O3728" s="73">
        <v>40136</v>
      </c>
      <c r="P3728" s="72">
        <v>0.72599999999999998</v>
      </c>
      <c r="S3728" s="73">
        <v>40144</v>
      </c>
      <c r="T3728" s="72">
        <v>1.4809999999999999</v>
      </c>
      <c r="U3728" s="73">
        <v>40452</v>
      </c>
      <c r="V3728" s="72">
        <v>1.5649999999999999</v>
      </c>
      <c r="W3728" s="73">
        <v>40764</v>
      </c>
      <c r="X3728" s="72">
        <v>1.8460000000000001</v>
      </c>
    </row>
    <row r="3729" spans="4:24">
      <c r="D3729" s="83" t="e">
        <f t="shared" si="58"/>
        <v>#DIV/0!</v>
      </c>
      <c r="E3729" s="72">
        <f>ROW()</f>
        <v>3729</v>
      </c>
      <c r="K3729" s="73">
        <v>40140</v>
      </c>
      <c r="L3729" s="72">
        <v>0.11</v>
      </c>
      <c r="M3729" s="73">
        <v>40134</v>
      </c>
      <c r="N3729" s="72">
        <v>0.41499999999999998</v>
      </c>
      <c r="O3729" s="73">
        <v>40137</v>
      </c>
      <c r="P3729" s="72">
        <v>0.71599999999999997</v>
      </c>
      <c r="S3729" s="73">
        <v>40147</v>
      </c>
      <c r="T3729" s="72">
        <v>1.5030000000000001</v>
      </c>
      <c r="U3729" s="73">
        <v>40455</v>
      </c>
      <c r="V3729" s="72">
        <v>1.587</v>
      </c>
      <c r="W3729" s="73">
        <v>40765</v>
      </c>
      <c r="X3729" s="72">
        <v>1.8359999999999999</v>
      </c>
    </row>
    <row r="3730" spans="4:24">
      <c r="D3730" s="83" t="e">
        <f t="shared" si="58"/>
        <v>#DIV/0!</v>
      </c>
      <c r="E3730" s="72">
        <f>ROW()</f>
        <v>3730</v>
      </c>
      <c r="K3730" s="73">
        <v>40141</v>
      </c>
      <c r="L3730" s="72">
        <v>0.11</v>
      </c>
      <c r="M3730" s="73">
        <v>40135</v>
      </c>
      <c r="N3730" s="72">
        <v>0.42399999999999999</v>
      </c>
      <c r="O3730" s="73">
        <v>40140</v>
      </c>
      <c r="P3730" s="72">
        <v>0.72</v>
      </c>
      <c r="S3730" s="73">
        <v>40148</v>
      </c>
      <c r="T3730" s="72">
        <v>1.5</v>
      </c>
      <c r="U3730" s="73">
        <v>40456</v>
      </c>
      <c r="V3730" s="72">
        <v>1.5739999999999998</v>
      </c>
      <c r="W3730" s="73">
        <v>40766</v>
      </c>
      <c r="X3730" s="72">
        <v>1.7469999999999999</v>
      </c>
    </row>
    <row r="3731" spans="4:24">
      <c r="D3731" s="83" t="e">
        <f t="shared" si="58"/>
        <v>#DIV/0!</v>
      </c>
      <c r="E3731" s="72">
        <f>ROW()</f>
        <v>3731</v>
      </c>
      <c r="K3731" s="73">
        <v>40142</v>
      </c>
      <c r="L3731" s="72">
        <v>0.11</v>
      </c>
      <c r="M3731" s="73">
        <v>40136</v>
      </c>
      <c r="N3731" s="72">
        <v>0.40400000000000003</v>
      </c>
      <c r="O3731" s="73">
        <v>40141</v>
      </c>
      <c r="P3731" s="72">
        <v>0.72</v>
      </c>
      <c r="S3731" s="73">
        <v>40149</v>
      </c>
      <c r="T3731" s="72">
        <v>1.5169999999999999</v>
      </c>
      <c r="U3731" s="73">
        <v>40457</v>
      </c>
      <c r="V3731" s="72">
        <v>1.5779999999999998</v>
      </c>
      <c r="W3731" s="73">
        <v>40767</v>
      </c>
      <c r="X3731" s="72">
        <v>1.7909999999999999</v>
      </c>
    </row>
    <row r="3732" spans="4:24">
      <c r="D3732" s="83" t="e">
        <f t="shared" si="58"/>
        <v>#DIV/0!</v>
      </c>
      <c r="E3732" s="72">
        <f>ROW()</f>
        <v>3732</v>
      </c>
      <c r="K3732" s="73">
        <v>40143</v>
      </c>
      <c r="L3732" s="72">
        <v>0.11</v>
      </c>
      <c r="M3732" s="73">
        <v>40137</v>
      </c>
      <c r="N3732" s="72">
        <v>0.39400000000000002</v>
      </c>
      <c r="O3732" s="73">
        <v>40142</v>
      </c>
      <c r="P3732" s="72">
        <v>0.71299999999999997</v>
      </c>
      <c r="S3732" s="73">
        <v>40150</v>
      </c>
      <c r="T3732" s="72">
        <v>1.548</v>
      </c>
      <c r="U3732" s="73">
        <v>40458</v>
      </c>
      <c r="V3732" s="72">
        <v>1.585</v>
      </c>
      <c r="W3732" s="73">
        <v>40770</v>
      </c>
      <c r="X3732" s="72">
        <v>1.79</v>
      </c>
    </row>
    <row r="3733" spans="4:24">
      <c r="D3733" s="83" t="e">
        <f t="shared" si="58"/>
        <v>#DIV/0!</v>
      </c>
      <c r="E3733" s="72">
        <f>ROW()</f>
        <v>3733</v>
      </c>
      <c r="K3733" s="73">
        <v>40144</v>
      </c>
      <c r="L3733" s="72">
        <v>0.11</v>
      </c>
      <c r="M3733" s="73">
        <v>40140</v>
      </c>
      <c r="N3733" s="72">
        <v>0.40300000000000002</v>
      </c>
      <c r="O3733" s="73">
        <v>40143</v>
      </c>
      <c r="P3733" s="72">
        <v>0.71</v>
      </c>
      <c r="S3733" s="73">
        <v>40151</v>
      </c>
      <c r="T3733" s="72">
        <v>1.5649999999999999</v>
      </c>
      <c r="U3733" s="73">
        <v>40459</v>
      </c>
      <c r="V3733" s="72">
        <v>1.58</v>
      </c>
      <c r="W3733" s="73">
        <v>40771</v>
      </c>
      <c r="X3733" s="72">
        <v>1.8120000000000001</v>
      </c>
    </row>
    <row r="3734" spans="4:24">
      <c r="D3734" s="83" t="e">
        <f t="shared" si="58"/>
        <v>#DIV/0!</v>
      </c>
      <c r="E3734" s="72">
        <f>ROW()</f>
        <v>3734</v>
      </c>
      <c r="K3734" s="73">
        <v>40147</v>
      </c>
      <c r="L3734" s="72">
        <v>0.11</v>
      </c>
      <c r="M3734" s="73">
        <v>40141</v>
      </c>
      <c r="N3734" s="72">
        <v>0.39800000000000002</v>
      </c>
      <c r="O3734" s="73">
        <v>40144</v>
      </c>
      <c r="P3734" s="72">
        <v>0.67300000000000004</v>
      </c>
      <c r="S3734" s="73">
        <v>40154</v>
      </c>
      <c r="T3734" s="72">
        <v>1.659</v>
      </c>
      <c r="U3734" s="73">
        <v>40462</v>
      </c>
      <c r="V3734" s="72">
        <v>1.5920000000000001</v>
      </c>
      <c r="W3734" s="73">
        <v>40772</v>
      </c>
      <c r="X3734" s="72">
        <v>1.7789999999999999</v>
      </c>
    </row>
    <row r="3735" spans="4:24">
      <c r="D3735" s="83" t="e">
        <f t="shared" si="58"/>
        <v>#DIV/0!</v>
      </c>
      <c r="E3735" s="72">
        <f>ROW()</f>
        <v>3735</v>
      </c>
      <c r="K3735" s="73">
        <v>40148</v>
      </c>
      <c r="L3735" s="72">
        <v>0.11</v>
      </c>
      <c r="M3735" s="73">
        <v>40142</v>
      </c>
      <c r="N3735" s="72">
        <v>0.38800000000000001</v>
      </c>
      <c r="O3735" s="73">
        <v>40147</v>
      </c>
      <c r="P3735" s="72">
        <v>0.69099999999999995</v>
      </c>
      <c r="S3735" s="73">
        <v>40155</v>
      </c>
      <c r="T3735" s="72">
        <v>1.6259999999999999</v>
      </c>
      <c r="U3735" s="73">
        <v>40463</v>
      </c>
      <c r="V3735" s="72">
        <v>1.58</v>
      </c>
      <c r="W3735" s="73">
        <v>40773</v>
      </c>
      <c r="X3735" s="72">
        <v>1.7290000000000001</v>
      </c>
    </row>
    <row r="3736" spans="4:24">
      <c r="D3736" s="83" t="e">
        <f t="shared" si="58"/>
        <v>#DIV/0!</v>
      </c>
      <c r="E3736" s="72">
        <f>ROW()</f>
        <v>3736</v>
      </c>
      <c r="K3736" s="73">
        <v>40149</v>
      </c>
      <c r="L3736" s="72">
        <v>0.11</v>
      </c>
      <c r="M3736" s="73">
        <v>40143</v>
      </c>
      <c r="N3736" s="72">
        <v>0.39200000000000002</v>
      </c>
      <c r="O3736" s="73">
        <v>40148</v>
      </c>
      <c r="P3736" s="72">
        <v>0.68400000000000005</v>
      </c>
      <c r="S3736" s="73">
        <v>40156</v>
      </c>
      <c r="T3736" s="72">
        <v>1.5649999999999999</v>
      </c>
      <c r="U3736" s="73">
        <v>40464</v>
      </c>
      <c r="V3736" s="72">
        <v>1.589</v>
      </c>
      <c r="W3736" s="73">
        <v>40774</v>
      </c>
      <c r="X3736" s="72">
        <v>1.6179999999999999</v>
      </c>
    </row>
    <row r="3737" spans="4:24">
      <c r="D3737" s="83" t="e">
        <f t="shared" si="58"/>
        <v>#DIV/0!</v>
      </c>
      <c r="E3737" s="72">
        <f>ROW()</f>
        <v>3737</v>
      </c>
      <c r="K3737" s="73">
        <v>40150</v>
      </c>
      <c r="L3737" s="72">
        <v>0.1</v>
      </c>
      <c r="M3737" s="73">
        <v>40144</v>
      </c>
      <c r="N3737" s="72">
        <v>0.34100000000000003</v>
      </c>
      <c r="O3737" s="73">
        <v>40149</v>
      </c>
      <c r="P3737" s="72">
        <v>0.68799999999999994</v>
      </c>
      <c r="S3737" s="73">
        <v>40157</v>
      </c>
      <c r="T3737" s="72">
        <v>1.5470000000000002</v>
      </c>
      <c r="U3737" s="73">
        <v>40465</v>
      </c>
      <c r="V3737" s="72">
        <v>1.5720000000000001</v>
      </c>
      <c r="W3737" s="73">
        <v>40777</v>
      </c>
      <c r="X3737" s="72">
        <v>1.635</v>
      </c>
    </row>
    <row r="3738" spans="4:24">
      <c r="D3738" s="83" t="e">
        <f t="shared" si="58"/>
        <v>#DIV/0!</v>
      </c>
      <c r="E3738" s="72">
        <f>ROW()</f>
        <v>3738</v>
      </c>
      <c r="K3738" s="73">
        <v>40151</v>
      </c>
      <c r="L3738" s="72">
        <v>0.11</v>
      </c>
      <c r="M3738" s="73">
        <v>40147</v>
      </c>
      <c r="N3738" s="72">
        <v>0.35599999999999998</v>
      </c>
      <c r="O3738" s="73">
        <v>40150</v>
      </c>
      <c r="P3738" s="72">
        <v>0.71899999999999997</v>
      </c>
      <c r="S3738" s="73">
        <v>40158</v>
      </c>
      <c r="T3738" s="72">
        <v>1.5470000000000002</v>
      </c>
      <c r="U3738" s="73">
        <v>40466</v>
      </c>
      <c r="V3738" s="72">
        <v>1.611</v>
      </c>
      <c r="W3738" s="73">
        <v>40778</v>
      </c>
      <c r="X3738" s="72">
        <v>1.6619999999999999</v>
      </c>
    </row>
    <row r="3739" spans="4:24">
      <c r="D3739" s="83" t="e">
        <f t="shared" si="58"/>
        <v>#DIV/0!</v>
      </c>
      <c r="E3739" s="72">
        <f>ROW()</f>
        <v>3739</v>
      </c>
      <c r="K3739" s="73">
        <v>40154</v>
      </c>
      <c r="L3739" s="72">
        <v>0.11</v>
      </c>
      <c r="M3739" s="73">
        <v>40148</v>
      </c>
      <c r="N3739" s="72">
        <v>0.33500000000000002</v>
      </c>
      <c r="O3739" s="73">
        <v>40151</v>
      </c>
      <c r="P3739" s="72">
        <v>0.72199999999999998</v>
      </c>
      <c r="S3739" s="73">
        <v>40161</v>
      </c>
      <c r="T3739" s="72">
        <v>1.5510000000000002</v>
      </c>
      <c r="U3739" s="73">
        <v>40469</v>
      </c>
      <c r="V3739" s="72">
        <v>1.611</v>
      </c>
      <c r="W3739" s="73">
        <v>40779</v>
      </c>
      <c r="X3739" s="72">
        <v>1.665</v>
      </c>
    </row>
    <row r="3740" spans="4:24">
      <c r="D3740" s="83" t="e">
        <f t="shared" si="58"/>
        <v>#DIV/0!</v>
      </c>
      <c r="E3740" s="72">
        <f>ROW()</f>
        <v>3740</v>
      </c>
      <c r="K3740" s="73">
        <v>40155</v>
      </c>
      <c r="L3740" s="72">
        <v>0.11</v>
      </c>
      <c r="M3740" s="73">
        <v>40149</v>
      </c>
      <c r="N3740" s="72">
        <v>0.309</v>
      </c>
      <c r="O3740" s="73">
        <v>40154</v>
      </c>
      <c r="P3740" s="72">
        <v>0.81699999999999995</v>
      </c>
      <c r="S3740" s="73">
        <v>40162</v>
      </c>
      <c r="T3740" s="72">
        <v>1.621</v>
      </c>
      <c r="U3740" s="73">
        <v>40470</v>
      </c>
      <c r="V3740" s="72">
        <v>1.5899999999999999</v>
      </c>
      <c r="W3740" s="73">
        <v>40780</v>
      </c>
      <c r="X3740" s="72">
        <v>1.7589999999999999</v>
      </c>
    </row>
    <row r="3741" spans="4:24">
      <c r="D3741" s="83" t="e">
        <f t="shared" si="58"/>
        <v>#DIV/0!</v>
      </c>
      <c r="E3741" s="72">
        <f>ROW()</f>
        <v>3741</v>
      </c>
      <c r="K3741" s="73">
        <v>40156</v>
      </c>
      <c r="L3741" s="72">
        <v>0.11</v>
      </c>
      <c r="M3741" s="73">
        <v>40150</v>
      </c>
      <c r="N3741" s="72">
        <v>0.314</v>
      </c>
      <c r="O3741" s="73">
        <v>40155</v>
      </c>
      <c r="P3741" s="72">
        <v>0.76500000000000001</v>
      </c>
      <c r="S3741" s="73">
        <v>40163</v>
      </c>
      <c r="T3741" s="72">
        <v>1.6890000000000001</v>
      </c>
      <c r="U3741" s="73">
        <v>40471</v>
      </c>
      <c r="V3741" s="72">
        <v>1.571</v>
      </c>
      <c r="W3741" s="73">
        <v>40781</v>
      </c>
      <c r="X3741" s="72">
        <v>1.7570000000000001</v>
      </c>
    </row>
    <row r="3742" spans="4:24">
      <c r="D3742" s="83" t="e">
        <f t="shared" si="58"/>
        <v>#DIV/0!</v>
      </c>
      <c r="E3742" s="72">
        <f>ROW()</f>
        <v>3742</v>
      </c>
      <c r="K3742" s="73">
        <v>40157</v>
      </c>
      <c r="L3742" s="72">
        <v>0.11</v>
      </c>
      <c r="M3742" s="73">
        <v>40151</v>
      </c>
      <c r="N3742" s="72">
        <v>0.308</v>
      </c>
      <c r="O3742" s="73">
        <v>40156</v>
      </c>
      <c r="P3742" s="72">
        <v>0.72</v>
      </c>
      <c r="S3742" s="73">
        <v>40164</v>
      </c>
      <c r="T3742" s="72">
        <v>1.7069999999999999</v>
      </c>
      <c r="U3742" s="73">
        <v>40472</v>
      </c>
      <c r="V3742" s="72">
        <v>1.5720000000000001</v>
      </c>
      <c r="W3742" s="73">
        <v>40784</v>
      </c>
      <c r="X3742" s="72">
        <v>1.7250000000000001</v>
      </c>
    </row>
    <row r="3743" spans="4:24">
      <c r="D3743" s="83" t="e">
        <f t="shared" si="58"/>
        <v>#DIV/0!</v>
      </c>
      <c r="E3743" s="72">
        <f>ROW()</f>
        <v>3743</v>
      </c>
      <c r="K3743" s="73">
        <v>40158</v>
      </c>
      <c r="L3743" s="72">
        <v>0.11</v>
      </c>
      <c r="M3743" s="73">
        <v>40154</v>
      </c>
      <c r="N3743" s="72">
        <v>0.35899999999999999</v>
      </c>
      <c r="O3743" s="73">
        <v>40157</v>
      </c>
      <c r="P3743" s="72">
        <v>0.72399999999999998</v>
      </c>
      <c r="S3743" s="73">
        <v>40165</v>
      </c>
      <c r="T3743" s="72">
        <v>1.7069999999999999</v>
      </c>
      <c r="U3743" s="73">
        <v>40473</v>
      </c>
      <c r="V3743" s="72">
        <v>1.577</v>
      </c>
      <c r="W3743" s="73">
        <v>40785</v>
      </c>
      <c r="X3743" s="72">
        <v>1.7509999999999999</v>
      </c>
    </row>
    <row r="3744" spans="4:24">
      <c r="D3744" s="83" t="e">
        <f t="shared" si="58"/>
        <v>#DIV/0!</v>
      </c>
      <c r="E3744" s="72">
        <f>ROW()</f>
        <v>3744</v>
      </c>
      <c r="K3744" s="73">
        <v>40161</v>
      </c>
      <c r="L3744" s="72">
        <v>0.11</v>
      </c>
      <c r="M3744" s="73">
        <v>40155</v>
      </c>
      <c r="N3744" s="72">
        <v>0.307</v>
      </c>
      <c r="O3744" s="73">
        <v>40158</v>
      </c>
      <c r="P3744" s="72">
        <v>0.73399999999999999</v>
      </c>
      <c r="S3744" s="73">
        <v>40168</v>
      </c>
      <c r="T3744" s="72">
        <v>1.7069999999999999</v>
      </c>
      <c r="U3744" s="73">
        <v>40476</v>
      </c>
      <c r="V3744" s="72">
        <v>1.5720000000000001</v>
      </c>
      <c r="W3744" s="73">
        <v>40786</v>
      </c>
      <c r="X3744" s="72">
        <v>1.742</v>
      </c>
    </row>
    <row r="3745" spans="4:24">
      <c r="D3745" s="83" t="e">
        <f t="shared" si="58"/>
        <v>#DIV/0!</v>
      </c>
      <c r="E3745" s="72">
        <f>ROW()</f>
        <v>3745</v>
      </c>
      <c r="K3745" s="73">
        <v>40162</v>
      </c>
      <c r="L3745" s="72">
        <v>0.11</v>
      </c>
      <c r="M3745" s="73">
        <v>40156</v>
      </c>
      <c r="N3745" s="72">
        <v>0.29099999999999998</v>
      </c>
      <c r="O3745" s="73">
        <v>40161</v>
      </c>
      <c r="P3745" s="72">
        <v>0.73899999999999999</v>
      </c>
      <c r="S3745" s="73">
        <v>40169</v>
      </c>
      <c r="T3745" s="72">
        <v>1.798</v>
      </c>
      <c r="U3745" s="73">
        <v>40477</v>
      </c>
      <c r="V3745" s="72">
        <v>1.5779999999999998</v>
      </c>
      <c r="W3745" s="73">
        <v>40787</v>
      </c>
      <c r="X3745" s="72">
        <v>1.788</v>
      </c>
    </row>
    <row r="3746" spans="4:24">
      <c r="D3746" s="83" t="e">
        <f t="shared" si="58"/>
        <v>#DIV/0!</v>
      </c>
      <c r="E3746" s="72">
        <f>ROW()</f>
        <v>3746</v>
      </c>
      <c r="K3746" s="73">
        <v>40163</v>
      </c>
      <c r="L3746" s="72">
        <v>0.11</v>
      </c>
      <c r="M3746" s="73">
        <v>40157</v>
      </c>
      <c r="N3746" s="72">
        <v>0.29599999999999999</v>
      </c>
      <c r="O3746" s="73">
        <v>40162</v>
      </c>
      <c r="P3746" s="72">
        <v>0.78800000000000003</v>
      </c>
      <c r="S3746" s="73">
        <v>40170</v>
      </c>
      <c r="T3746" s="72">
        <v>1.851</v>
      </c>
      <c r="U3746" s="73">
        <v>40478</v>
      </c>
      <c r="V3746" s="72">
        <v>1.62</v>
      </c>
      <c r="W3746" s="73">
        <v>40788</v>
      </c>
      <c r="X3746" s="72">
        <v>1.7250000000000001</v>
      </c>
    </row>
    <row r="3747" spans="4:24">
      <c r="D3747" s="83" t="e">
        <f t="shared" si="58"/>
        <v>#DIV/0!</v>
      </c>
      <c r="E3747" s="72">
        <f>ROW()</f>
        <v>3747</v>
      </c>
      <c r="K3747" s="73">
        <v>40164</v>
      </c>
      <c r="L3747" s="72">
        <v>0.12</v>
      </c>
      <c r="M3747" s="73">
        <v>40158</v>
      </c>
      <c r="N3747" s="72">
        <v>0.30599999999999999</v>
      </c>
      <c r="O3747" s="73">
        <v>40163</v>
      </c>
      <c r="P3747" s="72">
        <v>0.86199999999999999</v>
      </c>
      <c r="S3747" s="73">
        <v>40171</v>
      </c>
      <c r="T3747" s="72">
        <v>1.8639999999999999</v>
      </c>
      <c r="U3747" s="73">
        <v>40479</v>
      </c>
      <c r="V3747" s="72">
        <v>1.669</v>
      </c>
      <c r="W3747" s="73">
        <v>40791</v>
      </c>
      <c r="X3747" s="72">
        <v>1.6160000000000001</v>
      </c>
    </row>
    <row r="3748" spans="4:24">
      <c r="D3748" s="83" t="e">
        <f t="shared" si="58"/>
        <v>#DIV/0!</v>
      </c>
      <c r="E3748" s="72">
        <f>ROW()</f>
        <v>3748</v>
      </c>
      <c r="K3748" s="73">
        <v>40165</v>
      </c>
      <c r="L3748" s="72">
        <v>0.12</v>
      </c>
      <c r="M3748" s="73">
        <v>40161</v>
      </c>
      <c r="N3748" s="72">
        <v>0.315</v>
      </c>
      <c r="O3748" s="73">
        <v>40164</v>
      </c>
      <c r="P3748" s="72">
        <v>0.88</v>
      </c>
      <c r="S3748" s="73">
        <v>40172</v>
      </c>
      <c r="T3748" s="72">
        <v>1.8639999999999999</v>
      </c>
      <c r="U3748" s="73">
        <v>40480</v>
      </c>
      <c r="V3748" s="72">
        <v>1.6019999999999999</v>
      </c>
      <c r="W3748" s="73">
        <v>40792</v>
      </c>
      <c r="X3748" s="72">
        <v>1.554</v>
      </c>
    </row>
    <row r="3749" spans="4:24">
      <c r="D3749" s="83" t="e">
        <f t="shared" si="58"/>
        <v>#DIV/0!</v>
      </c>
      <c r="E3749" s="72">
        <f>ROW()</f>
        <v>3749</v>
      </c>
      <c r="K3749" s="73">
        <v>40168</v>
      </c>
      <c r="L3749" s="72">
        <v>0.12</v>
      </c>
      <c r="M3749" s="73">
        <v>40162</v>
      </c>
      <c r="N3749" s="72">
        <v>0.36199999999999999</v>
      </c>
      <c r="O3749" s="73">
        <v>40165</v>
      </c>
      <c r="P3749" s="72">
        <v>0.88</v>
      </c>
      <c r="S3749" s="73">
        <v>40175</v>
      </c>
      <c r="T3749" s="72">
        <v>1.911</v>
      </c>
      <c r="U3749" s="73">
        <v>40483</v>
      </c>
      <c r="V3749" s="72">
        <v>1.5840000000000001</v>
      </c>
      <c r="W3749" s="73">
        <v>40793</v>
      </c>
      <c r="X3749" s="72">
        <v>1.569</v>
      </c>
    </row>
    <row r="3750" spans="4:24">
      <c r="D3750" s="83" t="e">
        <f t="shared" si="58"/>
        <v>#DIV/0!</v>
      </c>
      <c r="E3750" s="72">
        <f>ROW()</f>
        <v>3750</v>
      </c>
      <c r="K3750" s="73">
        <v>40169</v>
      </c>
      <c r="L3750" s="72">
        <v>0.13</v>
      </c>
      <c r="M3750" s="73">
        <v>40163</v>
      </c>
      <c r="N3750" s="72">
        <v>0.41399999999999998</v>
      </c>
      <c r="O3750" s="73">
        <v>40168</v>
      </c>
      <c r="P3750" s="72">
        <v>0.94699999999999995</v>
      </c>
      <c r="S3750" s="73">
        <v>40176</v>
      </c>
      <c r="T3750" s="72">
        <v>1.95</v>
      </c>
      <c r="U3750" s="73">
        <v>40484</v>
      </c>
      <c r="V3750" s="72">
        <v>1.5840000000000001</v>
      </c>
      <c r="W3750" s="73">
        <v>40794</v>
      </c>
      <c r="X3750" s="72">
        <v>1.5739999999999998</v>
      </c>
    </row>
    <row r="3751" spans="4:24">
      <c r="D3751" s="83" t="e">
        <f t="shared" si="58"/>
        <v>#DIV/0!</v>
      </c>
      <c r="E3751" s="72">
        <f>ROW()</f>
        <v>3751</v>
      </c>
      <c r="K3751" s="73">
        <v>40170</v>
      </c>
      <c r="L3751" s="72">
        <v>0.15</v>
      </c>
      <c r="M3751" s="73">
        <v>40164</v>
      </c>
      <c r="N3751" s="72">
        <v>0.44</v>
      </c>
      <c r="O3751" s="73">
        <v>40169</v>
      </c>
      <c r="P3751" s="72">
        <v>1.012</v>
      </c>
      <c r="S3751" s="73">
        <v>40177</v>
      </c>
      <c r="T3751" s="72">
        <v>1.946</v>
      </c>
      <c r="U3751" s="73">
        <v>40485</v>
      </c>
      <c r="V3751" s="72">
        <v>1.579</v>
      </c>
      <c r="W3751" s="73">
        <v>40795</v>
      </c>
      <c r="X3751" s="72">
        <v>1.573</v>
      </c>
    </row>
    <row r="3752" spans="4:24">
      <c r="D3752" s="83" t="e">
        <f t="shared" si="58"/>
        <v>#DIV/0!</v>
      </c>
      <c r="E3752" s="72">
        <f>ROW()</f>
        <v>3752</v>
      </c>
      <c r="K3752" s="73">
        <v>40171</v>
      </c>
      <c r="L3752" s="72">
        <v>0.15</v>
      </c>
      <c r="M3752" s="73">
        <v>40165</v>
      </c>
      <c r="N3752" s="72">
        <v>0.44</v>
      </c>
      <c r="O3752" s="73">
        <v>40170</v>
      </c>
      <c r="P3752" s="72">
        <v>1.0609999999999999</v>
      </c>
      <c r="S3752" s="73">
        <v>40178</v>
      </c>
      <c r="T3752" s="72">
        <v>1.929</v>
      </c>
      <c r="U3752" s="73">
        <v>40486</v>
      </c>
      <c r="V3752" s="72">
        <v>1.5369999999999999</v>
      </c>
      <c r="W3752" s="73">
        <v>40798</v>
      </c>
      <c r="X3752" s="72">
        <v>1.53</v>
      </c>
    </row>
    <row r="3753" spans="4:24">
      <c r="D3753" s="83" t="e">
        <f t="shared" si="58"/>
        <v>#DIV/0!</v>
      </c>
      <c r="E3753" s="72">
        <f>ROW()</f>
        <v>3753</v>
      </c>
      <c r="K3753" s="73">
        <v>40172</v>
      </c>
      <c r="L3753" s="72">
        <v>0.15</v>
      </c>
      <c r="M3753" s="73">
        <v>40168</v>
      </c>
      <c r="N3753" s="72">
        <v>0.44</v>
      </c>
      <c r="O3753" s="73">
        <v>40171</v>
      </c>
      <c r="P3753" s="72">
        <v>1.069</v>
      </c>
      <c r="S3753" s="73">
        <v>40179</v>
      </c>
      <c r="T3753" s="72">
        <v>1.929</v>
      </c>
      <c r="U3753" s="73">
        <v>40487</v>
      </c>
      <c r="V3753" s="72">
        <v>1.4929999999999999</v>
      </c>
      <c r="W3753" s="73">
        <v>40799</v>
      </c>
      <c r="X3753" s="72">
        <v>1.53</v>
      </c>
    </row>
    <row r="3754" spans="4:24">
      <c r="D3754" s="83" t="e">
        <f t="shared" si="58"/>
        <v>#DIV/0!</v>
      </c>
      <c r="E3754" s="72">
        <f>ROW()</f>
        <v>3754</v>
      </c>
      <c r="K3754" s="73">
        <v>40175</v>
      </c>
      <c r="L3754" s="72">
        <v>0.15</v>
      </c>
      <c r="M3754" s="73">
        <v>40169</v>
      </c>
      <c r="N3754" s="72">
        <v>0.48199999999999998</v>
      </c>
      <c r="O3754" s="73">
        <v>40172</v>
      </c>
      <c r="P3754" s="72">
        <v>1.069</v>
      </c>
      <c r="S3754" s="73">
        <v>40182</v>
      </c>
      <c r="T3754" s="72">
        <v>2.0219999999999998</v>
      </c>
      <c r="U3754" s="73">
        <v>40490</v>
      </c>
      <c r="V3754" s="72">
        <v>1.518</v>
      </c>
      <c r="W3754" s="73">
        <v>40800</v>
      </c>
      <c r="X3754" s="72">
        <v>1.5369999999999999</v>
      </c>
    </row>
    <row r="3755" spans="4:24">
      <c r="D3755" s="83" t="e">
        <f t="shared" si="58"/>
        <v>#DIV/0!</v>
      </c>
      <c r="E3755" s="72">
        <f>ROW()</f>
        <v>3755</v>
      </c>
      <c r="K3755" s="73">
        <v>40176</v>
      </c>
      <c r="L3755" s="72">
        <v>0.16</v>
      </c>
      <c r="M3755" s="73">
        <v>40170</v>
      </c>
      <c r="N3755" s="72">
        <v>0.52400000000000002</v>
      </c>
      <c r="O3755" s="73">
        <v>40175</v>
      </c>
      <c r="P3755" s="72">
        <v>1.101</v>
      </c>
      <c r="S3755" s="73">
        <v>40183</v>
      </c>
      <c r="T3755" s="72">
        <v>1.966</v>
      </c>
      <c r="U3755" s="73">
        <v>40491</v>
      </c>
      <c r="V3755" s="72">
        <v>1.5329999999999999</v>
      </c>
      <c r="W3755" s="73">
        <v>40801</v>
      </c>
      <c r="X3755" s="72">
        <v>1.526</v>
      </c>
    </row>
    <row r="3756" spans="4:24">
      <c r="D3756" s="83" t="e">
        <f t="shared" si="58"/>
        <v>#DIV/0!</v>
      </c>
      <c r="E3756" s="72">
        <f>ROW()</f>
        <v>3756</v>
      </c>
      <c r="K3756" s="73">
        <v>40177</v>
      </c>
      <c r="L3756" s="72">
        <v>0.23</v>
      </c>
      <c r="M3756" s="73">
        <v>40171</v>
      </c>
      <c r="N3756" s="72">
        <v>0.53500000000000003</v>
      </c>
      <c r="O3756" s="73">
        <v>40176</v>
      </c>
      <c r="P3756" s="72">
        <v>1.1360000000000001</v>
      </c>
      <c r="S3756" s="73">
        <v>40184</v>
      </c>
      <c r="T3756" s="72">
        <v>1.9340000000000002</v>
      </c>
      <c r="U3756" s="73">
        <v>40492</v>
      </c>
      <c r="V3756" s="72">
        <v>1.613</v>
      </c>
      <c r="W3756" s="73">
        <v>40802</v>
      </c>
      <c r="X3756" s="72">
        <v>1.54</v>
      </c>
    </row>
    <row r="3757" spans="4:24">
      <c r="D3757" s="83" t="e">
        <f t="shared" si="58"/>
        <v>#DIV/0!</v>
      </c>
      <c r="E3757" s="72">
        <f>ROW()</f>
        <v>3757</v>
      </c>
      <c r="K3757" s="73">
        <v>40178</v>
      </c>
      <c r="L3757" s="72">
        <v>0.22</v>
      </c>
      <c r="M3757" s="73">
        <v>40172</v>
      </c>
      <c r="N3757" s="72">
        <v>0.53500000000000003</v>
      </c>
      <c r="O3757" s="73">
        <v>40177</v>
      </c>
      <c r="P3757" s="72">
        <v>1.1379999999999999</v>
      </c>
      <c r="S3757" s="73">
        <v>40185</v>
      </c>
      <c r="T3757" s="72">
        <v>1.9750000000000001</v>
      </c>
      <c r="U3757" s="73">
        <v>40493</v>
      </c>
      <c r="V3757" s="72">
        <v>1.603</v>
      </c>
      <c r="W3757" s="73">
        <v>40805</v>
      </c>
      <c r="X3757" s="72">
        <v>1.5070000000000001</v>
      </c>
    </row>
    <row r="3758" spans="4:24">
      <c r="D3758" s="83" t="e">
        <f t="shared" si="58"/>
        <v>#DIV/0!</v>
      </c>
      <c r="E3758" s="72">
        <f>ROW()</f>
        <v>3758</v>
      </c>
      <c r="K3758" s="73">
        <v>40179</v>
      </c>
      <c r="L3758" s="72">
        <v>0.22</v>
      </c>
      <c r="M3758" s="73">
        <v>40175</v>
      </c>
      <c r="N3758" s="72">
        <v>0.57799999999999996</v>
      </c>
      <c r="O3758" s="73">
        <v>40178</v>
      </c>
      <c r="P3758" s="72">
        <v>1.117</v>
      </c>
      <c r="S3758" s="73">
        <v>40186</v>
      </c>
      <c r="T3758" s="72">
        <v>2.0209999999999999</v>
      </c>
      <c r="U3758" s="73">
        <v>40494</v>
      </c>
      <c r="V3758" s="72">
        <v>1.609</v>
      </c>
      <c r="W3758" s="73">
        <v>40806</v>
      </c>
      <c r="X3758" s="72">
        <v>1.4510000000000001</v>
      </c>
    </row>
    <row r="3759" spans="4:24">
      <c r="D3759" s="83" t="e">
        <f t="shared" si="58"/>
        <v>#DIV/0!</v>
      </c>
      <c r="E3759" s="72">
        <f>ROW()</f>
        <v>3759</v>
      </c>
      <c r="K3759" s="73">
        <v>40182</v>
      </c>
      <c r="L3759" s="72">
        <v>0.22</v>
      </c>
      <c r="M3759" s="73">
        <v>40176</v>
      </c>
      <c r="N3759" s="72">
        <v>0.57199999999999995</v>
      </c>
      <c r="O3759" s="73">
        <v>40179</v>
      </c>
      <c r="P3759" s="72">
        <v>1.117</v>
      </c>
      <c r="S3759" s="73">
        <v>40189</v>
      </c>
      <c r="T3759" s="72">
        <v>2.012</v>
      </c>
      <c r="U3759" s="73">
        <v>40497</v>
      </c>
      <c r="V3759" s="72">
        <v>1.6619999999999999</v>
      </c>
      <c r="W3759" s="73">
        <v>40807</v>
      </c>
      <c r="X3759" s="72">
        <v>1.431</v>
      </c>
    </row>
    <row r="3760" spans="4:24">
      <c r="D3760" s="83" t="e">
        <f t="shared" si="58"/>
        <v>#DIV/0!</v>
      </c>
      <c r="E3760" s="72">
        <f>ROW()</f>
        <v>3760</v>
      </c>
      <c r="K3760" s="73">
        <v>40183</v>
      </c>
      <c r="L3760" s="72">
        <v>0.22</v>
      </c>
      <c r="M3760" s="73">
        <v>40177</v>
      </c>
      <c r="N3760" s="72">
        <v>0.56100000000000005</v>
      </c>
      <c r="O3760" s="73">
        <v>40182</v>
      </c>
      <c r="P3760" s="72">
        <v>1.1990000000000001</v>
      </c>
      <c r="S3760" s="73">
        <v>40190</v>
      </c>
      <c r="T3760" s="72">
        <v>1.9390000000000001</v>
      </c>
      <c r="U3760" s="73">
        <v>40498</v>
      </c>
      <c r="V3760" s="72">
        <v>1.792</v>
      </c>
      <c r="W3760" s="73">
        <v>40808</v>
      </c>
      <c r="X3760" s="72">
        <v>1.351</v>
      </c>
    </row>
    <row r="3761" spans="4:22">
      <c r="D3761" s="83" t="e">
        <f t="shared" si="58"/>
        <v>#DIV/0!</v>
      </c>
      <c r="E3761" s="72">
        <f>ROW()</f>
        <v>3761</v>
      </c>
      <c r="K3761" s="73">
        <v>40184</v>
      </c>
      <c r="L3761" s="72">
        <v>0.22</v>
      </c>
      <c r="M3761" s="73">
        <v>40178</v>
      </c>
      <c r="N3761" s="72">
        <v>0.55100000000000005</v>
      </c>
      <c r="O3761" s="73">
        <v>40183</v>
      </c>
      <c r="P3761" s="72">
        <v>1.133</v>
      </c>
      <c r="S3761" s="73">
        <v>40191</v>
      </c>
      <c r="T3761" s="72">
        <v>1.8679999999999999</v>
      </c>
      <c r="U3761" s="73">
        <v>40499</v>
      </c>
      <c r="V3761" s="72">
        <v>1.784</v>
      </c>
    </row>
    <row r="3762" spans="4:22">
      <c r="D3762" s="83" t="e">
        <f t="shared" si="58"/>
        <v>#DIV/0!</v>
      </c>
      <c r="E3762" s="72">
        <f>ROW()</f>
        <v>3762</v>
      </c>
      <c r="K3762" s="73">
        <v>40185</v>
      </c>
      <c r="L3762" s="72">
        <v>0.22</v>
      </c>
      <c r="M3762" s="73">
        <v>40179</v>
      </c>
      <c r="N3762" s="72">
        <v>0.55100000000000005</v>
      </c>
      <c r="O3762" s="73">
        <v>40184</v>
      </c>
      <c r="P3762" s="72">
        <v>1.0980000000000001</v>
      </c>
      <c r="S3762" s="73">
        <v>40192</v>
      </c>
      <c r="T3762" s="72">
        <v>1.913</v>
      </c>
      <c r="U3762" s="73">
        <v>40500</v>
      </c>
      <c r="V3762" s="72">
        <v>1.8169999999999999</v>
      </c>
    </row>
    <row r="3763" spans="4:22">
      <c r="D3763" s="83" t="e">
        <f t="shared" si="58"/>
        <v>#DIV/0!</v>
      </c>
      <c r="E3763" s="72">
        <f>ROW()</f>
        <v>3763</v>
      </c>
      <c r="K3763" s="73">
        <v>40186</v>
      </c>
      <c r="L3763" s="72">
        <v>0.22</v>
      </c>
      <c r="M3763" s="73">
        <v>40182</v>
      </c>
      <c r="N3763" s="72">
        <v>0.63700000000000001</v>
      </c>
      <c r="O3763" s="73">
        <v>40185</v>
      </c>
      <c r="P3763" s="72">
        <v>1.093</v>
      </c>
      <c r="S3763" s="73">
        <v>40193</v>
      </c>
      <c r="T3763" s="72">
        <v>1.859</v>
      </c>
      <c r="U3763" s="73">
        <v>40501</v>
      </c>
      <c r="V3763" s="72">
        <v>1.8129999999999999</v>
      </c>
    </row>
    <row r="3764" spans="4:22">
      <c r="D3764" s="83" t="e">
        <f t="shared" si="58"/>
        <v>#DIV/0!</v>
      </c>
      <c r="E3764" s="72">
        <f>ROW()</f>
        <v>3764</v>
      </c>
      <c r="K3764" s="73">
        <v>40189</v>
      </c>
      <c r="L3764" s="72">
        <v>0.21</v>
      </c>
      <c r="M3764" s="73">
        <v>40183</v>
      </c>
      <c r="N3764" s="72">
        <v>0.58899999999999997</v>
      </c>
      <c r="O3764" s="73">
        <v>40186</v>
      </c>
      <c r="P3764" s="72">
        <v>1.109</v>
      </c>
      <c r="S3764" s="73">
        <v>40196</v>
      </c>
      <c r="T3764" s="72">
        <v>1.833</v>
      </c>
      <c r="U3764" s="73">
        <v>40504</v>
      </c>
      <c r="V3764" s="72">
        <v>1.8169999999999999</v>
      </c>
    </row>
    <row r="3765" spans="4:22">
      <c r="D3765" s="83" t="e">
        <f t="shared" si="58"/>
        <v>#DIV/0!</v>
      </c>
      <c r="E3765" s="72">
        <f>ROW()</f>
        <v>3765</v>
      </c>
      <c r="K3765" s="73">
        <v>40190</v>
      </c>
      <c r="L3765" s="72">
        <v>0.2</v>
      </c>
      <c r="M3765" s="73">
        <v>40184</v>
      </c>
      <c r="N3765" s="72">
        <v>0.57199999999999995</v>
      </c>
      <c r="O3765" s="73">
        <v>40189</v>
      </c>
      <c r="P3765" s="72">
        <v>1.05</v>
      </c>
      <c r="S3765" s="73">
        <v>40197</v>
      </c>
      <c r="T3765" s="72">
        <v>1.851</v>
      </c>
      <c r="U3765" s="73">
        <v>40505</v>
      </c>
      <c r="V3765" s="72">
        <v>1.7570000000000001</v>
      </c>
    </row>
    <row r="3766" spans="4:22">
      <c r="D3766" s="83" t="e">
        <f t="shared" si="58"/>
        <v>#DIV/0!</v>
      </c>
      <c r="E3766" s="72">
        <f>ROW()</f>
        <v>3766</v>
      </c>
      <c r="K3766" s="73">
        <v>40191</v>
      </c>
      <c r="L3766" s="72">
        <v>0.2</v>
      </c>
      <c r="M3766" s="73">
        <v>40185</v>
      </c>
      <c r="N3766" s="72">
        <v>0.54</v>
      </c>
      <c r="O3766" s="73">
        <v>40190</v>
      </c>
      <c r="P3766" s="72">
        <v>1.0249999999999999</v>
      </c>
      <c r="S3766" s="73">
        <v>40198</v>
      </c>
      <c r="T3766" s="72">
        <v>1.877</v>
      </c>
      <c r="U3766" s="73">
        <v>40506</v>
      </c>
      <c r="V3766" s="72">
        <v>1.75</v>
      </c>
    </row>
    <row r="3767" spans="4:22">
      <c r="D3767" s="83" t="e">
        <f t="shared" si="58"/>
        <v>#DIV/0!</v>
      </c>
      <c r="E3767" s="72">
        <f>ROW()</f>
        <v>3767</v>
      </c>
      <c r="K3767" s="73">
        <v>40192</v>
      </c>
      <c r="L3767" s="72">
        <v>0.2</v>
      </c>
      <c r="M3767" s="73">
        <v>40186</v>
      </c>
      <c r="N3767" s="72">
        <v>0.52900000000000003</v>
      </c>
      <c r="O3767" s="73">
        <v>40191</v>
      </c>
      <c r="P3767" s="72">
        <v>0.98299999999999998</v>
      </c>
      <c r="S3767" s="73">
        <v>40199</v>
      </c>
      <c r="T3767" s="72">
        <v>1.877</v>
      </c>
      <c r="U3767" s="73">
        <v>40507</v>
      </c>
      <c r="V3767" s="72">
        <v>1.8479999999999999</v>
      </c>
    </row>
    <row r="3768" spans="4:22">
      <c r="D3768" s="83" t="e">
        <f t="shared" si="58"/>
        <v>#DIV/0!</v>
      </c>
      <c r="E3768" s="72">
        <f>ROW()</f>
        <v>3768</v>
      </c>
      <c r="K3768" s="73">
        <v>40193</v>
      </c>
      <c r="L3768" s="72">
        <v>0.19</v>
      </c>
      <c r="M3768" s="73">
        <v>40189</v>
      </c>
      <c r="N3768" s="72">
        <v>0.48499999999999999</v>
      </c>
      <c r="O3768" s="73">
        <v>40192</v>
      </c>
      <c r="P3768" s="72">
        <v>1.0189999999999999</v>
      </c>
      <c r="S3768" s="73">
        <v>40200</v>
      </c>
      <c r="T3768" s="72">
        <v>1.825</v>
      </c>
      <c r="U3768" s="73">
        <v>40508</v>
      </c>
      <c r="V3768" s="72">
        <v>1.8780000000000001</v>
      </c>
    </row>
    <row r="3769" spans="4:22">
      <c r="D3769" s="83" t="e">
        <f t="shared" si="58"/>
        <v>#DIV/0!</v>
      </c>
      <c r="E3769" s="72">
        <f>ROW()</f>
        <v>3769</v>
      </c>
      <c r="K3769" s="73">
        <v>40196</v>
      </c>
      <c r="L3769" s="72">
        <v>0.19</v>
      </c>
      <c r="M3769" s="73">
        <v>40190</v>
      </c>
      <c r="N3769" s="72">
        <v>0.46899999999999997</v>
      </c>
      <c r="O3769" s="73">
        <v>40193</v>
      </c>
      <c r="P3769" s="72">
        <v>0.97599999999999998</v>
      </c>
      <c r="S3769" s="73">
        <v>40203</v>
      </c>
      <c r="T3769" s="72">
        <v>1.8319999999999999</v>
      </c>
      <c r="U3769" s="73">
        <v>40511</v>
      </c>
      <c r="V3769" s="72">
        <v>1.8940000000000001</v>
      </c>
    </row>
    <row r="3770" spans="4:22">
      <c r="D3770" s="83" t="e">
        <f t="shared" si="58"/>
        <v>#DIV/0!</v>
      </c>
      <c r="E3770" s="72">
        <f>ROW()</f>
        <v>3770</v>
      </c>
      <c r="K3770" s="73">
        <v>40197</v>
      </c>
      <c r="L3770" s="72">
        <v>0.19</v>
      </c>
      <c r="M3770" s="73">
        <v>40191</v>
      </c>
      <c r="N3770" s="72">
        <v>0.44700000000000001</v>
      </c>
      <c r="O3770" s="73">
        <v>40196</v>
      </c>
      <c r="P3770" s="72">
        <v>0.95799999999999996</v>
      </c>
      <c r="S3770" s="73">
        <v>40204</v>
      </c>
      <c r="T3770" s="72">
        <v>1.841</v>
      </c>
      <c r="U3770" s="73">
        <v>40512</v>
      </c>
      <c r="V3770" s="72">
        <v>1.875</v>
      </c>
    </row>
    <row r="3771" spans="4:22">
      <c r="D3771" s="83" t="e">
        <f t="shared" si="58"/>
        <v>#DIV/0!</v>
      </c>
      <c r="E3771" s="72">
        <f>ROW()</f>
        <v>3771</v>
      </c>
      <c r="K3771" s="73">
        <v>40198</v>
      </c>
      <c r="L3771" s="72">
        <v>0.19</v>
      </c>
      <c r="M3771" s="73">
        <v>40192</v>
      </c>
      <c r="N3771" s="72">
        <v>0.46800000000000003</v>
      </c>
      <c r="O3771" s="73">
        <v>40197</v>
      </c>
      <c r="P3771" s="72">
        <v>0.97699999999999998</v>
      </c>
      <c r="S3771" s="73">
        <v>40205</v>
      </c>
      <c r="T3771" s="72">
        <v>1.847</v>
      </c>
      <c r="U3771" s="73">
        <v>40513</v>
      </c>
      <c r="V3771" s="72">
        <v>1.893</v>
      </c>
    </row>
    <row r="3772" spans="4:22">
      <c r="D3772" s="83" t="e">
        <f t="shared" si="58"/>
        <v>#DIV/0!</v>
      </c>
      <c r="E3772" s="72">
        <f>ROW()</f>
        <v>3772</v>
      </c>
      <c r="K3772" s="73">
        <v>40199</v>
      </c>
      <c r="L3772" s="72">
        <v>0.22</v>
      </c>
      <c r="M3772" s="73">
        <v>40193</v>
      </c>
      <c r="N3772" s="72">
        <v>0.45700000000000002</v>
      </c>
      <c r="O3772" s="73">
        <v>40198</v>
      </c>
      <c r="P3772" s="72">
        <v>1.0029999999999999</v>
      </c>
      <c r="S3772" s="73">
        <v>40206</v>
      </c>
      <c r="T3772" s="72">
        <v>1.873</v>
      </c>
      <c r="U3772" s="73">
        <v>40514</v>
      </c>
      <c r="V3772" s="72">
        <v>2.016</v>
      </c>
    </row>
    <row r="3773" spans="4:22">
      <c r="D3773" s="83" t="e">
        <f t="shared" si="58"/>
        <v>#DIV/0!</v>
      </c>
      <c r="E3773" s="72">
        <f>ROW()</f>
        <v>3773</v>
      </c>
      <c r="K3773" s="73">
        <v>40200</v>
      </c>
      <c r="L3773" s="72">
        <v>0.22</v>
      </c>
      <c r="M3773" s="73">
        <v>40196</v>
      </c>
      <c r="N3773" s="72">
        <v>0.435</v>
      </c>
      <c r="O3773" s="73">
        <v>40199</v>
      </c>
      <c r="P3773" s="72">
        <v>1.046</v>
      </c>
      <c r="S3773" s="73">
        <v>40207</v>
      </c>
      <c r="T3773" s="72">
        <v>1.8279999999999998</v>
      </c>
      <c r="U3773" s="73">
        <v>40515</v>
      </c>
      <c r="V3773" s="72">
        <v>2.0449999999999999</v>
      </c>
    </row>
    <row r="3774" spans="4:22">
      <c r="D3774" s="83" t="e">
        <f t="shared" si="58"/>
        <v>#DIV/0!</v>
      </c>
      <c r="E3774" s="72">
        <f>ROW()</f>
        <v>3774</v>
      </c>
      <c r="K3774" s="73">
        <v>40203</v>
      </c>
      <c r="L3774" s="72">
        <v>0.2</v>
      </c>
      <c r="M3774" s="73">
        <v>40197</v>
      </c>
      <c r="N3774" s="72">
        <v>0.46200000000000002</v>
      </c>
      <c r="O3774" s="73">
        <v>40200</v>
      </c>
      <c r="P3774" s="72">
        <v>1.0169999999999999</v>
      </c>
      <c r="S3774" s="73">
        <v>40210</v>
      </c>
      <c r="T3774" s="72">
        <v>1.804</v>
      </c>
      <c r="U3774" s="73">
        <v>40518</v>
      </c>
      <c r="V3774" s="72">
        <v>2.2330000000000001</v>
      </c>
    </row>
    <row r="3775" spans="4:22">
      <c r="D3775" s="83" t="e">
        <f t="shared" si="58"/>
        <v>#DIV/0!</v>
      </c>
      <c r="E3775" s="72">
        <f>ROW()</f>
        <v>3775</v>
      </c>
      <c r="K3775" s="73">
        <v>40204</v>
      </c>
      <c r="L3775" s="72">
        <v>0.2</v>
      </c>
      <c r="M3775" s="73">
        <v>40198</v>
      </c>
      <c r="N3775" s="72">
        <v>0.47899999999999998</v>
      </c>
      <c r="O3775" s="73">
        <v>40203</v>
      </c>
      <c r="P3775" s="72">
        <v>0.999</v>
      </c>
      <c r="S3775" s="73">
        <v>40211</v>
      </c>
      <c r="T3775" s="72">
        <v>1.8540000000000001</v>
      </c>
      <c r="U3775" s="73">
        <v>40519</v>
      </c>
      <c r="V3775" s="72">
        <v>2.21</v>
      </c>
    </row>
    <row r="3776" spans="4:22">
      <c r="D3776" s="83" t="e">
        <f t="shared" si="58"/>
        <v>#DIV/0!</v>
      </c>
      <c r="E3776" s="72">
        <f>ROW()</f>
        <v>3776</v>
      </c>
      <c r="K3776" s="73">
        <v>40205</v>
      </c>
      <c r="L3776" s="72">
        <v>0.22</v>
      </c>
      <c r="M3776" s="73">
        <v>40199</v>
      </c>
      <c r="N3776" s="72">
        <v>0.55600000000000005</v>
      </c>
      <c r="O3776" s="73">
        <v>40204</v>
      </c>
      <c r="P3776" s="72">
        <v>0.97</v>
      </c>
      <c r="S3776" s="73">
        <v>40212</v>
      </c>
      <c r="T3776" s="72">
        <v>1.843</v>
      </c>
      <c r="U3776" s="73">
        <v>40520</v>
      </c>
      <c r="V3776" s="72">
        <v>2.355</v>
      </c>
    </row>
    <row r="3777" spans="4:22">
      <c r="D3777" s="83" t="e">
        <f t="shared" si="58"/>
        <v>#DIV/0!</v>
      </c>
      <c r="E3777" s="72">
        <f>ROW()</f>
        <v>3777</v>
      </c>
      <c r="K3777" s="73">
        <v>40206</v>
      </c>
      <c r="L3777" s="72">
        <v>0.22</v>
      </c>
      <c r="M3777" s="73">
        <v>40200</v>
      </c>
      <c r="N3777" s="72">
        <v>0.51200000000000001</v>
      </c>
      <c r="O3777" s="73">
        <v>40205</v>
      </c>
      <c r="P3777" s="72">
        <v>0.97499999999999998</v>
      </c>
      <c r="S3777" s="73">
        <v>40213</v>
      </c>
      <c r="T3777" s="72">
        <v>1.8780000000000001</v>
      </c>
      <c r="U3777" s="73">
        <v>40521</v>
      </c>
      <c r="V3777" s="72">
        <v>2.3689999999999998</v>
      </c>
    </row>
    <row r="3778" spans="4:22">
      <c r="D3778" s="83" t="e">
        <f t="shared" si="58"/>
        <v>#DIV/0!</v>
      </c>
      <c r="E3778" s="72">
        <f>ROW()</f>
        <v>3778</v>
      </c>
      <c r="K3778" s="73">
        <v>40207</v>
      </c>
      <c r="L3778" s="72">
        <v>0.22</v>
      </c>
      <c r="M3778" s="73">
        <v>40203</v>
      </c>
      <c r="N3778" s="72">
        <v>0.51200000000000001</v>
      </c>
      <c r="O3778" s="73">
        <v>40206</v>
      </c>
      <c r="P3778" s="72">
        <v>1.022</v>
      </c>
      <c r="S3778" s="73">
        <v>40214</v>
      </c>
      <c r="T3778" s="72">
        <v>1.8279999999999998</v>
      </c>
      <c r="U3778" s="73">
        <v>40522</v>
      </c>
      <c r="V3778" s="72">
        <v>2.343</v>
      </c>
    </row>
    <row r="3779" spans="4:22">
      <c r="D3779" s="83" t="e">
        <f t="shared" si="58"/>
        <v>#DIV/0!</v>
      </c>
      <c r="E3779" s="72">
        <f>ROW()</f>
        <v>3779</v>
      </c>
      <c r="K3779" s="73">
        <v>40210</v>
      </c>
      <c r="L3779" s="72">
        <v>0.21</v>
      </c>
      <c r="M3779" s="73">
        <v>40204</v>
      </c>
      <c r="N3779" s="72">
        <v>0.495</v>
      </c>
      <c r="O3779" s="73">
        <v>40207</v>
      </c>
      <c r="P3779" s="72">
        <v>0.98599999999999999</v>
      </c>
      <c r="S3779" s="73">
        <v>40217</v>
      </c>
      <c r="T3779" s="72">
        <v>1.8199999999999998</v>
      </c>
      <c r="U3779" s="73">
        <v>40525</v>
      </c>
      <c r="V3779" s="72">
        <v>2.407</v>
      </c>
    </row>
    <row r="3780" spans="4:22">
      <c r="D3780" s="83" t="e">
        <f t="shared" si="58"/>
        <v>#DIV/0!</v>
      </c>
      <c r="E3780" s="72">
        <f>ROW()</f>
        <v>3780</v>
      </c>
      <c r="K3780" s="73">
        <v>40211</v>
      </c>
      <c r="L3780" s="72">
        <v>0.22</v>
      </c>
      <c r="M3780" s="73">
        <v>40205</v>
      </c>
      <c r="N3780" s="72">
        <v>0.5</v>
      </c>
      <c r="O3780" s="73">
        <v>40210</v>
      </c>
      <c r="P3780" s="72">
        <v>0.95699999999999996</v>
      </c>
      <c r="S3780" s="73">
        <v>40218</v>
      </c>
      <c r="T3780" s="72">
        <v>1.8090000000000002</v>
      </c>
      <c r="U3780" s="73">
        <v>40526</v>
      </c>
      <c r="V3780" s="72">
        <v>2.391</v>
      </c>
    </row>
    <row r="3781" spans="4:22">
      <c r="D3781" s="83" t="e">
        <f t="shared" si="58"/>
        <v>#DIV/0!</v>
      </c>
      <c r="E3781" s="72">
        <f>ROW()</f>
        <v>3781</v>
      </c>
      <c r="K3781" s="73">
        <v>40212</v>
      </c>
      <c r="L3781" s="72">
        <v>0.23</v>
      </c>
      <c r="M3781" s="73">
        <v>40206</v>
      </c>
      <c r="N3781" s="72">
        <v>0.53900000000000003</v>
      </c>
      <c r="O3781" s="73">
        <v>40211</v>
      </c>
      <c r="P3781" s="72">
        <v>0.99</v>
      </c>
      <c r="S3781" s="73">
        <v>40219</v>
      </c>
      <c r="T3781" s="72">
        <v>1.829</v>
      </c>
      <c r="U3781" s="73">
        <v>40527</v>
      </c>
      <c r="V3781" s="72">
        <v>2.391</v>
      </c>
    </row>
    <row r="3782" spans="4:22">
      <c r="D3782" s="83" t="e">
        <f t="shared" si="58"/>
        <v>#DIV/0!</v>
      </c>
      <c r="E3782" s="72">
        <f>ROW()</f>
        <v>3782</v>
      </c>
      <c r="K3782" s="73">
        <v>40213</v>
      </c>
      <c r="L3782" s="72">
        <v>0.23</v>
      </c>
      <c r="M3782" s="73">
        <v>40207</v>
      </c>
      <c r="N3782" s="72">
        <v>0.53400000000000003</v>
      </c>
      <c r="O3782" s="73">
        <v>40212</v>
      </c>
      <c r="P3782" s="72">
        <v>0.96799999999999997</v>
      </c>
      <c r="S3782" s="73">
        <v>40220</v>
      </c>
      <c r="T3782" s="72">
        <v>1.859</v>
      </c>
      <c r="U3782" s="73">
        <v>40528</v>
      </c>
      <c r="V3782" s="72">
        <v>2.391</v>
      </c>
    </row>
    <row r="3783" spans="4:22">
      <c r="D3783" s="83" t="e">
        <f t="shared" si="58"/>
        <v>#DIV/0!</v>
      </c>
      <c r="E3783" s="72">
        <f>ROW()</f>
        <v>3783</v>
      </c>
      <c r="K3783" s="73">
        <v>40214</v>
      </c>
      <c r="L3783" s="72">
        <v>0.22</v>
      </c>
      <c r="M3783" s="73">
        <v>40210</v>
      </c>
      <c r="N3783" s="72">
        <v>0.52800000000000002</v>
      </c>
      <c r="O3783" s="73">
        <v>40213</v>
      </c>
      <c r="P3783" s="72">
        <v>0.97599999999999998</v>
      </c>
      <c r="S3783" s="73">
        <v>40221</v>
      </c>
      <c r="T3783" s="72">
        <v>1.859</v>
      </c>
      <c r="U3783" s="73">
        <v>40529</v>
      </c>
      <c r="V3783" s="72">
        <v>2.391</v>
      </c>
    </row>
    <row r="3784" spans="4:22">
      <c r="D3784" s="83" t="e">
        <f t="shared" si="58"/>
        <v>#DIV/0!</v>
      </c>
      <c r="E3784" s="72">
        <f>ROW()</f>
        <v>3784</v>
      </c>
      <c r="K3784" s="73">
        <v>40217</v>
      </c>
      <c r="L3784" s="72">
        <v>0.23</v>
      </c>
      <c r="M3784" s="73">
        <v>40211</v>
      </c>
      <c r="N3784" s="72">
        <v>0.55100000000000005</v>
      </c>
      <c r="O3784" s="73">
        <v>40214</v>
      </c>
      <c r="P3784" s="72">
        <v>0.94399999999999995</v>
      </c>
      <c r="S3784" s="73">
        <v>40224</v>
      </c>
      <c r="T3784" s="72">
        <v>1.859</v>
      </c>
      <c r="U3784" s="73">
        <v>40532</v>
      </c>
      <c r="V3784" s="72">
        <v>2.4699999999999998</v>
      </c>
    </row>
    <row r="3785" spans="4:22">
      <c r="D3785" s="83" t="e">
        <f t="shared" si="58"/>
        <v>#DIV/0!</v>
      </c>
      <c r="E3785" s="72">
        <f>ROW()</f>
        <v>3785</v>
      </c>
      <c r="K3785" s="73">
        <v>40218</v>
      </c>
      <c r="L3785" s="72">
        <v>0.23</v>
      </c>
      <c r="M3785" s="73">
        <v>40212</v>
      </c>
      <c r="N3785" s="72">
        <v>0.53400000000000003</v>
      </c>
      <c r="O3785" s="73">
        <v>40217</v>
      </c>
      <c r="P3785" s="72">
        <v>0.93200000000000005</v>
      </c>
      <c r="S3785" s="73">
        <v>40225</v>
      </c>
      <c r="T3785" s="72">
        <v>1.859</v>
      </c>
      <c r="U3785" s="73">
        <v>40533</v>
      </c>
      <c r="V3785" s="72">
        <v>2.4710000000000001</v>
      </c>
    </row>
    <row r="3786" spans="4:22">
      <c r="D3786" s="83" t="e">
        <f t="shared" si="58"/>
        <v>#DIV/0!</v>
      </c>
      <c r="E3786" s="72">
        <f>ROW()</f>
        <v>3786</v>
      </c>
      <c r="K3786" s="73">
        <v>40219</v>
      </c>
      <c r="L3786" s="72">
        <v>0.23</v>
      </c>
      <c r="M3786" s="73">
        <v>40213</v>
      </c>
      <c r="N3786" s="72">
        <v>0.53900000000000003</v>
      </c>
      <c r="O3786" s="73">
        <v>40218</v>
      </c>
      <c r="P3786" s="72">
        <v>0.93</v>
      </c>
      <c r="S3786" s="73">
        <v>40226</v>
      </c>
      <c r="T3786" s="72">
        <v>1.859</v>
      </c>
      <c r="U3786" s="73">
        <v>40534</v>
      </c>
      <c r="V3786" s="72">
        <v>2.4529999999999998</v>
      </c>
    </row>
    <row r="3787" spans="4:22">
      <c r="D3787" s="83" t="e">
        <f t="shared" si="58"/>
        <v>#DIV/0!</v>
      </c>
      <c r="E3787" s="72">
        <f>ROW()</f>
        <v>3787</v>
      </c>
      <c r="K3787" s="73">
        <v>40220</v>
      </c>
      <c r="L3787" s="72">
        <v>0.23</v>
      </c>
      <c r="M3787" s="73">
        <v>40214</v>
      </c>
      <c r="N3787" s="72">
        <v>0.5</v>
      </c>
      <c r="O3787" s="73">
        <v>40219</v>
      </c>
      <c r="P3787" s="72">
        <v>0.95</v>
      </c>
      <c r="S3787" s="73">
        <v>40227</v>
      </c>
      <c r="T3787" s="72">
        <v>1.8620000000000001</v>
      </c>
      <c r="U3787" s="73">
        <v>40535</v>
      </c>
      <c r="V3787" s="72">
        <v>2.4590000000000001</v>
      </c>
    </row>
    <row r="3788" spans="4:22">
      <c r="D3788" s="83" t="e">
        <f t="shared" si="58"/>
        <v>#DIV/0!</v>
      </c>
      <c r="E3788" s="72">
        <f>ROW()</f>
        <v>3788</v>
      </c>
      <c r="K3788" s="73">
        <v>40221</v>
      </c>
      <c r="L3788" s="72">
        <v>0.23</v>
      </c>
      <c r="M3788" s="73">
        <v>40217</v>
      </c>
      <c r="N3788" s="72">
        <v>0.49399999999999999</v>
      </c>
      <c r="O3788" s="73">
        <v>40220</v>
      </c>
      <c r="P3788" s="72">
        <v>1.004</v>
      </c>
      <c r="S3788" s="73">
        <v>40228</v>
      </c>
      <c r="T3788" s="72">
        <v>1.9020000000000001</v>
      </c>
      <c r="U3788" s="73">
        <v>40536</v>
      </c>
      <c r="V3788" s="72">
        <v>2.472</v>
      </c>
    </row>
    <row r="3789" spans="4:22">
      <c r="D3789" s="83" t="e">
        <f t="shared" si="58"/>
        <v>#DIV/0!</v>
      </c>
      <c r="E3789" s="72">
        <f>ROW()</f>
        <v>3789</v>
      </c>
      <c r="K3789" s="73">
        <v>40224</v>
      </c>
      <c r="L3789" s="72">
        <v>0.23</v>
      </c>
      <c r="M3789" s="73">
        <v>40218</v>
      </c>
      <c r="N3789" s="72">
        <v>0.49399999999999999</v>
      </c>
      <c r="O3789" s="73">
        <v>40221</v>
      </c>
      <c r="P3789" s="72">
        <v>0.98099999999999998</v>
      </c>
      <c r="S3789" s="73">
        <v>40231</v>
      </c>
      <c r="T3789" s="72">
        <v>1.887</v>
      </c>
      <c r="U3789" s="73">
        <v>40539</v>
      </c>
      <c r="V3789" s="72">
        <v>2.472</v>
      </c>
    </row>
    <row r="3790" spans="4:22">
      <c r="D3790" s="83" t="e">
        <f t="shared" ref="D3790:D3853" si="59">LN(B3790/B3789)</f>
        <v>#DIV/0!</v>
      </c>
      <c r="E3790" s="72">
        <f>ROW()</f>
        <v>3790</v>
      </c>
      <c r="K3790" s="73">
        <v>40225</v>
      </c>
      <c r="L3790" s="72">
        <v>0.23</v>
      </c>
      <c r="M3790" s="73">
        <v>40219</v>
      </c>
      <c r="N3790" s="72">
        <v>0.52200000000000002</v>
      </c>
      <c r="O3790" s="73">
        <v>40224</v>
      </c>
      <c r="P3790" s="72">
        <v>0.98099999999999998</v>
      </c>
      <c r="S3790" s="73">
        <v>40232</v>
      </c>
      <c r="T3790" s="72">
        <v>1.8759999999999999</v>
      </c>
      <c r="U3790" s="73">
        <v>40540</v>
      </c>
      <c r="V3790" s="72">
        <v>2.472</v>
      </c>
    </row>
    <row r="3791" spans="4:22">
      <c r="D3791" s="83" t="e">
        <f t="shared" si="59"/>
        <v>#DIV/0!</v>
      </c>
      <c r="E3791" s="72">
        <f>ROW()</f>
        <v>3791</v>
      </c>
      <c r="K3791" s="73">
        <v>40226</v>
      </c>
      <c r="L3791" s="72">
        <v>0.23</v>
      </c>
      <c r="M3791" s="73">
        <v>40220</v>
      </c>
      <c r="N3791" s="72">
        <v>0.55600000000000005</v>
      </c>
      <c r="O3791" s="73">
        <v>40225</v>
      </c>
      <c r="P3791" s="72">
        <v>0.98099999999999998</v>
      </c>
      <c r="S3791" s="73">
        <v>40233</v>
      </c>
      <c r="T3791" s="72">
        <v>1.7330000000000001</v>
      </c>
      <c r="U3791" s="73">
        <v>40541</v>
      </c>
      <c r="V3791" s="72">
        <v>2.472</v>
      </c>
    </row>
    <row r="3792" spans="4:22">
      <c r="D3792" s="83" t="e">
        <f t="shared" si="59"/>
        <v>#DIV/0!</v>
      </c>
      <c r="E3792" s="72">
        <f>ROW()</f>
        <v>3792</v>
      </c>
      <c r="K3792" s="73">
        <v>40227</v>
      </c>
      <c r="L3792" s="72">
        <v>0.22</v>
      </c>
      <c r="M3792" s="73">
        <v>40221</v>
      </c>
      <c r="N3792" s="72">
        <v>0.54500000000000004</v>
      </c>
      <c r="O3792" s="73">
        <v>40226</v>
      </c>
      <c r="P3792" s="72">
        <v>0.98099999999999998</v>
      </c>
      <c r="S3792" s="73">
        <v>40234</v>
      </c>
      <c r="T3792" s="72">
        <v>1.726</v>
      </c>
      <c r="U3792" s="73">
        <v>40542</v>
      </c>
      <c r="V3792" s="72">
        <v>2.4119999999999999</v>
      </c>
    </row>
    <row r="3793" spans="4:22">
      <c r="D3793" s="83" t="e">
        <f t="shared" si="59"/>
        <v>#DIV/0!</v>
      </c>
      <c r="E3793" s="72">
        <f>ROW()</f>
        <v>3793</v>
      </c>
      <c r="K3793" s="73">
        <v>40228</v>
      </c>
      <c r="L3793" s="72">
        <v>0.22</v>
      </c>
      <c r="M3793" s="73">
        <v>40224</v>
      </c>
      <c r="N3793" s="72">
        <v>0.54500000000000004</v>
      </c>
      <c r="O3793" s="73">
        <v>40227</v>
      </c>
      <c r="P3793" s="72">
        <v>0.96799999999999997</v>
      </c>
      <c r="S3793" s="73">
        <v>40235</v>
      </c>
      <c r="T3793" s="72">
        <v>1.6720000000000002</v>
      </c>
      <c r="U3793" s="73">
        <v>40543</v>
      </c>
      <c r="V3793" s="72">
        <v>2.4209999999999998</v>
      </c>
    </row>
    <row r="3794" spans="4:22">
      <c r="D3794" s="83" t="e">
        <f t="shared" si="59"/>
        <v>#DIV/0!</v>
      </c>
      <c r="E3794" s="72">
        <f>ROW()</f>
        <v>3794</v>
      </c>
      <c r="K3794" s="73">
        <v>40231</v>
      </c>
      <c r="L3794" s="72">
        <v>0.22</v>
      </c>
      <c r="M3794" s="73">
        <v>40225</v>
      </c>
      <c r="N3794" s="72">
        <v>0.54500000000000004</v>
      </c>
      <c r="O3794" s="73">
        <v>40228</v>
      </c>
      <c r="P3794" s="72">
        <v>1.0269999999999999</v>
      </c>
      <c r="S3794" s="73">
        <v>40238</v>
      </c>
      <c r="T3794" s="72">
        <v>1.6720000000000002</v>
      </c>
      <c r="U3794" s="73">
        <v>40546</v>
      </c>
      <c r="V3794" s="72">
        <v>2.3959999999999999</v>
      </c>
    </row>
    <row r="3795" spans="4:22">
      <c r="D3795" s="83" t="e">
        <f t="shared" si="59"/>
        <v>#DIV/0!</v>
      </c>
      <c r="E3795" s="72">
        <f>ROW()</f>
        <v>3795</v>
      </c>
      <c r="K3795" s="73">
        <v>40232</v>
      </c>
      <c r="L3795" s="72">
        <v>0.22</v>
      </c>
      <c r="M3795" s="73">
        <v>40226</v>
      </c>
      <c r="N3795" s="72">
        <v>0.54500000000000004</v>
      </c>
      <c r="O3795" s="73">
        <v>40231</v>
      </c>
      <c r="P3795" s="72">
        <v>1.022</v>
      </c>
      <c r="S3795" s="73">
        <v>40239</v>
      </c>
      <c r="T3795" s="72">
        <v>1.6520000000000001</v>
      </c>
      <c r="U3795" s="73">
        <v>40547</v>
      </c>
      <c r="V3795" s="72">
        <v>2.3250000000000002</v>
      </c>
    </row>
    <row r="3796" spans="4:22">
      <c r="D3796" s="83" t="e">
        <f t="shared" si="59"/>
        <v>#DIV/0!</v>
      </c>
      <c r="E3796" s="72">
        <f>ROW()</f>
        <v>3796</v>
      </c>
      <c r="K3796" s="73">
        <v>40233</v>
      </c>
      <c r="L3796" s="72">
        <v>0.22</v>
      </c>
      <c r="M3796" s="73">
        <v>40227</v>
      </c>
      <c r="N3796" s="72">
        <v>0.60099999999999998</v>
      </c>
      <c r="O3796" s="73">
        <v>40232</v>
      </c>
      <c r="P3796" s="72">
        <v>0.999</v>
      </c>
      <c r="S3796" s="73">
        <v>40240</v>
      </c>
      <c r="T3796" s="72">
        <v>1.645</v>
      </c>
      <c r="U3796" s="73">
        <v>40548</v>
      </c>
      <c r="V3796" s="72">
        <v>2.2919999999999998</v>
      </c>
    </row>
    <row r="3797" spans="4:22">
      <c r="D3797" s="83" t="e">
        <f t="shared" si="59"/>
        <v>#DIV/0!</v>
      </c>
      <c r="E3797" s="72">
        <f>ROW()</f>
        <v>3797</v>
      </c>
      <c r="K3797" s="73">
        <v>40234</v>
      </c>
      <c r="L3797" s="72">
        <v>0.22</v>
      </c>
      <c r="M3797" s="73">
        <v>40228</v>
      </c>
      <c r="N3797" s="72">
        <v>0.66600000000000004</v>
      </c>
      <c r="O3797" s="73">
        <v>40233</v>
      </c>
      <c r="P3797" s="72">
        <v>0.94099999999999995</v>
      </c>
      <c r="S3797" s="73">
        <v>40241</v>
      </c>
      <c r="T3797" s="72">
        <v>1.6539999999999999</v>
      </c>
      <c r="U3797" s="73">
        <v>40549</v>
      </c>
      <c r="V3797" s="72">
        <v>2.3860000000000001</v>
      </c>
    </row>
    <row r="3798" spans="4:22">
      <c r="D3798" s="83" t="e">
        <f t="shared" si="59"/>
        <v>#DIV/0!</v>
      </c>
      <c r="E3798" s="72">
        <f>ROW()</f>
        <v>3798</v>
      </c>
      <c r="K3798" s="73">
        <v>40235</v>
      </c>
      <c r="L3798" s="72">
        <v>0.22</v>
      </c>
      <c r="M3798" s="73">
        <v>40231</v>
      </c>
      <c r="N3798" s="72">
        <v>0.65600000000000003</v>
      </c>
      <c r="O3798" s="73">
        <v>40234</v>
      </c>
      <c r="P3798" s="72">
        <v>0.93600000000000005</v>
      </c>
      <c r="S3798" s="73">
        <v>40242</v>
      </c>
      <c r="T3798" s="72">
        <v>1.6579999999999999</v>
      </c>
      <c r="U3798" s="73">
        <v>40550</v>
      </c>
      <c r="V3798" s="72">
        <v>2.3620000000000001</v>
      </c>
    </row>
    <row r="3799" spans="4:22">
      <c r="D3799" s="83" t="e">
        <f t="shared" si="59"/>
        <v>#DIV/0!</v>
      </c>
      <c r="E3799" s="72">
        <f>ROW()</f>
        <v>3799</v>
      </c>
      <c r="K3799" s="73">
        <v>40238</v>
      </c>
      <c r="L3799" s="72">
        <v>0.22</v>
      </c>
      <c r="M3799" s="73">
        <v>40232</v>
      </c>
      <c r="N3799" s="72">
        <v>0.64100000000000001</v>
      </c>
      <c r="O3799" s="73">
        <v>40235</v>
      </c>
      <c r="P3799" s="72">
        <v>0.91300000000000003</v>
      </c>
      <c r="S3799" s="73">
        <v>40245</v>
      </c>
      <c r="T3799" s="72">
        <v>1.6579999999999999</v>
      </c>
      <c r="U3799" s="73">
        <v>40553</v>
      </c>
      <c r="V3799" s="72">
        <v>2.3149999999999999</v>
      </c>
    </row>
    <row r="3800" spans="4:22">
      <c r="D3800" s="83" t="e">
        <f t="shared" si="59"/>
        <v>#DIV/0!</v>
      </c>
      <c r="E3800" s="72">
        <f>ROW()</f>
        <v>3800</v>
      </c>
      <c r="K3800" s="73">
        <v>40239</v>
      </c>
      <c r="L3800" s="72">
        <v>0.22</v>
      </c>
      <c r="M3800" s="73">
        <v>40233</v>
      </c>
      <c r="N3800" s="72">
        <v>0.61</v>
      </c>
      <c r="O3800" s="73">
        <v>40238</v>
      </c>
      <c r="P3800" s="72">
        <v>0.91300000000000003</v>
      </c>
      <c r="S3800" s="73">
        <v>40246</v>
      </c>
      <c r="T3800" s="72">
        <v>1.6579999999999999</v>
      </c>
      <c r="U3800" s="73">
        <v>40554</v>
      </c>
      <c r="V3800" s="72">
        <v>2.3159999999999998</v>
      </c>
    </row>
    <row r="3801" spans="4:22">
      <c r="D3801" s="83" t="e">
        <f t="shared" si="59"/>
        <v>#DIV/0!</v>
      </c>
      <c r="E3801" s="72">
        <f>ROW()</f>
        <v>3801</v>
      </c>
      <c r="K3801" s="73">
        <v>40240</v>
      </c>
      <c r="L3801" s="72">
        <v>0.22</v>
      </c>
      <c r="M3801" s="73">
        <v>40234</v>
      </c>
      <c r="N3801" s="72">
        <v>0.60499999999999998</v>
      </c>
      <c r="O3801" s="73">
        <v>40239</v>
      </c>
      <c r="P3801" s="72">
        <v>0.92100000000000004</v>
      </c>
      <c r="S3801" s="73">
        <v>40247</v>
      </c>
      <c r="T3801" s="72">
        <v>1.659</v>
      </c>
      <c r="U3801" s="73">
        <v>40555</v>
      </c>
      <c r="V3801" s="72">
        <v>2.327</v>
      </c>
    </row>
    <row r="3802" spans="4:22">
      <c r="D3802" s="83" t="e">
        <f t="shared" si="59"/>
        <v>#DIV/0!</v>
      </c>
      <c r="E3802" s="72">
        <f>ROW()</f>
        <v>3802</v>
      </c>
      <c r="K3802" s="73">
        <v>40241</v>
      </c>
      <c r="L3802" s="72">
        <v>0.22</v>
      </c>
      <c r="M3802" s="73">
        <v>40235</v>
      </c>
      <c r="N3802" s="72">
        <v>0.59</v>
      </c>
      <c r="O3802" s="73">
        <v>40240</v>
      </c>
      <c r="P3802" s="72">
        <v>0.92600000000000005</v>
      </c>
      <c r="S3802" s="73">
        <v>40248</v>
      </c>
      <c r="T3802" s="72">
        <v>1.6160000000000001</v>
      </c>
      <c r="U3802" s="73">
        <v>40556</v>
      </c>
      <c r="V3802" s="72">
        <v>2.3370000000000002</v>
      </c>
    </row>
    <row r="3803" spans="4:22">
      <c r="D3803" s="83" t="e">
        <f t="shared" si="59"/>
        <v>#DIV/0!</v>
      </c>
      <c r="E3803" s="72">
        <f>ROW()</f>
        <v>3803</v>
      </c>
      <c r="K3803" s="73">
        <v>40242</v>
      </c>
      <c r="L3803" s="72">
        <v>0.22</v>
      </c>
      <c r="M3803" s="73">
        <v>40238</v>
      </c>
      <c r="N3803" s="72">
        <v>0.59</v>
      </c>
      <c r="O3803" s="73">
        <v>40241</v>
      </c>
      <c r="P3803" s="72">
        <v>0.92800000000000005</v>
      </c>
      <c r="S3803" s="73">
        <v>40249</v>
      </c>
      <c r="T3803" s="72">
        <v>1.627</v>
      </c>
      <c r="U3803" s="73">
        <v>40557</v>
      </c>
      <c r="V3803" s="72">
        <v>2.294</v>
      </c>
    </row>
    <row r="3804" spans="4:22">
      <c r="D3804" s="83" t="e">
        <f t="shared" si="59"/>
        <v>#DIV/0!</v>
      </c>
      <c r="E3804" s="72">
        <f>ROW()</f>
        <v>3804</v>
      </c>
      <c r="K3804" s="73">
        <v>40245</v>
      </c>
      <c r="L3804" s="72">
        <v>0.22</v>
      </c>
      <c r="M3804" s="73">
        <v>40239</v>
      </c>
      <c r="N3804" s="72">
        <v>0.59499999999999997</v>
      </c>
      <c r="O3804" s="73">
        <v>40242</v>
      </c>
      <c r="P3804" s="72">
        <v>0.94099999999999995</v>
      </c>
      <c r="S3804" s="73">
        <v>40252</v>
      </c>
      <c r="T3804" s="72">
        <v>1.62</v>
      </c>
      <c r="U3804" s="73">
        <v>40560</v>
      </c>
      <c r="V3804" s="72">
        <v>2.3109999999999999</v>
      </c>
    </row>
    <row r="3805" spans="4:22">
      <c r="D3805" s="83" t="e">
        <f t="shared" si="59"/>
        <v>#DIV/0!</v>
      </c>
      <c r="E3805" s="72">
        <f>ROW()</f>
        <v>3805</v>
      </c>
      <c r="K3805" s="73">
        <v>40246</v>
      </c>
      <c r="L3805" s="72">
        <v>0.22</v>
      </c>
      <c r="M3805" s="73">
        <v>40240</v>
      </c>
      <c r="N3805" s="72">
        <v>0.6</v>
      </c>
      <c r="O3805" s="73">
        <v>40245</v>
      </c>
      <c r="P3805" s="72">
        <v>0.94099999999999995</v>
      </c>
      <c r="S3805" s="73">
        <v>40253</v>
      </c>
      <c r="T3805" s="72">
        <v>1.607</v>
      </c>
      <c r="U3805" s="73">
        <v>40561</v>
      </c>
      <c r="V3805" s="72">
        <v>2.3050000000000002</v>
      </c>
    </row>
    <row r="3806" spans="4:22">
      <c r="D3806" s="83" t="e">
        <f t="shared" si="59"/>
        <v>#DIV/0!</v>
      </c>
      <c r="E3806" s="72">
        <f>ROW()</f>
        <v>3806</v>
      </c>
      <c r="K3806" s="73">
        <v>40247</v>
      </c>
      <c r="L3806" s="72">
        <v>0.22</v>
      </c>
      <c r="M3806" s="73">
        <v>40241</v>
      </c>
      <c r="N3806" s="72">
        <v>0.59499999999999997</v>
      </c>
      <c r="O3806" s="73">
        <v>40246</v>
      </c>
      <c r="P3806" s="72">
        <v>0.94099999999999995</v>
      </c>
      <c r="S3806" s="73">
        <v>40254</v>
      </c>
      <c r="T3806" s="72">
        <v>1.6760000000000002</v>
      </c>
      <c r="U3806" s="73">
        <v>40562</v>
      </c>
      <c r="V3806" s="72">
        <v>2.3050000000000002</v>
      </c>
    </row>
    <row r="3807" spans="4:22">
      <c r="D3807" s="83" t="e">
        <f t="shared" si="59"/>
        <v>#DIV/0!</v>
      </c>
      <c r="E3807" s="72">
        <f>ROW()</f>
        <v>3807</v>
      </c>
      <c r="K3807" s="73">
        <v>40248</v>
      </c>
      <c r="L3807" s="72">
        <v>0.22</v>
      </c>
      <c r="M3807" s="73">
        <v>40242</v>
      </c>
      <c r="N3807" s="72">
        <v>0.62</v>
      </c>
      <c r="O3807" s="73">
        <v>40247</v>
      </c>
      <c r="P3807" s="72">
        <v>0.94199999999999995</v>
      </c>
      <c r="S3807" s="73">
        <v>40255</v>
      </c>
      <c r="T3807" s="72">
        <v>1.645</v>
      </c>
      <c r="U3807" s="73">
        <v>40563</v>
      </c>
      <c r="V3807" s="72">
        <v>2.3050000000000002</v>
      </c>
    </row>
    <row r="3808" spans="4:22">
      <c r="D3808" s="83" t="e">
        <f t="shared" si="59"/>
        <v>#DIV/0!</v>
      </c>
      <c r="E3808" s="72">
        <f>ROW()</f>
        <v>3808</v>
      </c>
      <c r="K3808" s="73">
        <v>40249</v>
      </c>
      <c r="L3808" s="72">
        <v>0.22</v>
      </c>
      <c r="M3808" s="73">
        <v>40245</v>
      </c>
      <c r="N3808" s="72">
        <v>0.62</v>
      </c>
      <c r="O3808" s="73">
        <v>40248</v>
      </c>
      <c r="P3808" s="72">
        <v>0.94699999999999995</v>
      </c>
      <c r="S3808" s="73">
        <v>40256</v>
      </c>
      <c r="T3808" s="72">
        <v>1.6579999999999999</v>
      </c>
      <c r="U3808" s="73">
        <v>40564</v>
      </c>
      <c r="V3808" s="72">
        <v>2.3050000000000002</v>
      </c>
    </row>
    <row r="3809" spans="4:22">
      <c r="D3809" s="83" t="e">
        <f t="shared" si="59"/>
        <v>#DIV/0!</v>
      </c>
      <c r="E3809" s="72">
        <f>ROW()</f>
        <v>3809</v>
      </c>
      <c r="K3809" s="73">
        <v>40252</v>
      </c>
      <c r="L3809" s="72">
        <v>0.22</v>
      </c>
      <c r="M3809" s="73">
        <v>40246</v>
      </c>
      <c r="N3809" s="72">
        <v>0.62</v>
      </c>
      <c r="O3809" s="73">
        <v>40249</v>
      </c>
      <c r="P3809" s="72">
        <v>0.94199999999999995</v>
      </c>
      <c r="S3809" s="73">
        <v>40259</v>
      </c>
      <c r="T3809" s="72">
        <v>1.788</v>
      </c>
      <c r="U3809" s="73">
        <v>40567</v>
      </c>
      <c r="V3809" s="72">
        <v>2.4279999999999999</v>
      </c>
    </row>
    <row r="3810" spans="4:22">
      <c r="D3810" s="83" t="e">
        <f t="shared" si="59"/>
        <v>#DIV/0!</v>
      </c>
      <c r="E3810" s="72">
        <f>ROW()</f>
        <v>3810</v>
      </c>
      <c r="K3810" s="73">
        <v>40253</v>
      </c>
      <c r="L3810" s="72">
        <v>0.22</v>
      </c>
      <c r="M3810" s="73">
        <v>40247</v>
      </c>
      <c r="N3810" s="72">
        <v>0.61499999999999999</v>
      </c>
      <c r="O3810" s="73">
        <v>40252</v>
      </c>
      <c r="P3810" s="72">
        <v>0.94099999999999995</v>
      </c>
      <c r="S3810" s="73">
        <v>40260</v>
      </c>
      <c r="T3810" s="72">
        <v>1.778</v>
      </c>
      <c r="U3810" s="73">
        <v>40568</v>
      </c>
      <c r="V3810" s="72">
        <v>2.4289999999999998</v>
      </c>
    </row>
    <row r="3811" spans="4:22">
      <c r="D3811" s="83" t="e">
        <f t="shared" si="59"/>
        <v>#DIV/0!</v>
      </c>
      <c r="E3811" s="72">
        <f>ROW()</f>
        <v>3811</v>
      </c>
      <c r="K3811" s="73">
        <v>40254</v>
      </c>
      <c r="L3811" s="72">
        <v>0.22</v>
      </c>
      <c r="M3811" s="73">
        <v>40248</v>
      </c>
      <c r="N3811" s="72">
        <v>0.625</v>
      </c>
      <c r="O3811" s="73">
        <v>40253</v>
      </c>
      <c r="P3811" s="72">
        <v>0.94799999999999995</v>
      </c>
      <c r="S3811" s="73">
        <v>40261</v>
      </c>
      <c r="T3811" s="72">
        <v>1.81</v>
      </c>
      <c r="U3811" s="73">
        <v>40569</v>
      </c>
      <c r="V3811" s="72">
        <v>2.407</v>
      </c>
    </row>
    <row r="3812" spans="4:22">
      <c r="D3812" s="83" t="e">
        <f t="shared" si="59"/>
        <v>#DIV/0!</v>
      </c>
      <c r="E3812" s="72">
        <f>ROW()</f>
        <v>3812</v>
      </c>
      <c r="K3812" s="73">
        <v>40255</v>
      </c>
      <c r="L3812" s="72">
        <v>0.22</v>
      </c>
      <c r="M3812" s="73">
        <v>40249</v>
      </c>
      <c r="N3812" s="72">
        <v>0.625</v>
      </c>
      <c r="O3812" s="73">
        <v>40254</v>
      </c>
      <c r="P3812" s="72">
        <v>0.91</v>
      </c>
      <c r="S3812" s="73">
        <v>40262</v>
      </c>
      <c r="T3812" s="72">
        <v>1.863</v>
      </c>
      <c r="U3812" s="73">
        <v>40570</v>
      </c>
      <c r="V3812" s="72">
        <v>2.427</v>
      </c>
    </row>
    <row r="3813" spans="4:22">
      <c r="D3813" s="83" t="e">
        <f t="shared" si="59"/>
        <v>#DIV/0!</v>
      </c>
      <c r="E3813" s="72">
        <f>ROW()</f>
        <v>3813</v>
      </c>
      <c r="K3813" s="73">
        <v>40256</v>
      </c>
      <c r="L3813" s="72">
        <v>0.22</v>
      </c>
      <c r="M3813" s="73">
        <v>40252</v>
      </c>
      <c r="N3813" s="72">
        <v>0.61499999999999999</v>
      </c>
      <c r="O3813" s="73">
        <v>40255</v>
      </c>
      <c r="P3813" s="72">
        <v>0.92300000000000004</v>
      </c>
      <c r="S3813" s="73">
        <v>40263</v>
      </c>
      <c r="T3813" s="72">
        <v>1.865</v>
      </c>
      <c r="U3813" s="73">
        <v>40571</v>
      </c>
      <c r="V3813" s="72">
        <v>2.4119999999999999</v>
      </c>
    </row>
    <row r="3814" spans="4:22">
      <c r="D3814" s="83" t="e">
        <f t="shared" si="59"/>
        <v>#DIV/0!</v>
      </c>
      <c r="E3814" s="72">
        <f>ROW()</f>
        <v>3814</v>
      </c>
      <c r="K3814" s="73">
        <v>40259</v>
      </c>
      <c r="L3814" s="72">
        <v>0.22</v>
      </c>
      <c r="M3814" s="73">
        <v>40253</v>
      </c>
      <c r="N3814" s="72">
        <v>0.61499999999999999</v>
      </c>
      <c r="O3814" s="73">
        <v>40256</v>
      </c>
      <c r="P3814" s="72">
        <v>0.95699999999999996</v>
      </c>
      <c r="S3814" s="73">
        <v>40266</v>
      </c>
      <c r="T3814" s="72">
        <v>1.865</v>
      </c>
      <c r="U3814" s="73">
        <v>40574</v>
      </c>
      <c r="V3814" s="72">
        <v>2.3679999999999999</v>
      </c>
    </row>
    <row r="3815" spans="4:22">
      <c r="D3815" s="83" t="e">
        <f t="shared" si="59"/>
        <v>#DIV/0!</v>
      </c>
      <c r="E3815" s="72">
        <f>ROW()</f>
        <v>3815</v>
      </c>
      <c r="K3815" s="73">
        <v>40260</v>
      </c>
      <c r="L3815" s="72">
        <v>0.22</v>
      </c>
      <c r="M3815" s="73">
        <v>40254</v>
      </c>
      <c r="N3815" s="72">
        <v>0.58299999999999996</v>
      </c>
      <c r="O3815" s="73">
        <v>40259</v>
      </c>
      <c r="P3815" s="72">
        <v>1.117</v>
      </c>
      <c r="S3815" s="73">
        <v>40267</v>
      </c>
      <c r="T3815" s="72">
        <v>1.9159999999999999</v>
      </c>
      <c r="U3815" s="73">
        <v>40575</v>
      </c>
      <c r="V3815" s="72">
        <v>2.3679999999999999</v>
      </c>
    </row>
    <row r="3816" spans="4:22">
      <c r="D3816" s="83" t="e">
        <f t="shared" si="59"/>
        <v>#DIV/0!</v>
      </c>
      <c r="E3816" s="72">
        <f>ROW()</f>
        <v>3816</v>
      </c>
      <c r="K3816" s="73">
        <v>40261</v>
      </c>
      <c r="L3816" s="72">
        <v>0.22</v>
      </c>
      <c r="M3816" s="73">
        <v>40255</v>
      </c>
      <c r="N3816" s="72">
        <v>0.59899999999999998</v>
      </c>
      <c r="O3816" s="73">
        <v>40260</v>
      </c>
      <c r="P3816" s="72">
        <v>1.113</v>
      </c>
      <c r="S3816" s="73">
        <v>40268</v>
      </c>
      <c r="T3816" s="72">
        <v>1.9489999999999998</v>
      </c>
      <c r="U3816" s="73">
        <v>40576</v>
      </c>
      <c r="V3816" s="72">
        <v>2.3679999999999999</v>
      </c>
    </row>
    <row r="3817" spans="4:22">
      <c r="D3817" s="83" t="e">
        <f t="shared" si="59"/>
        <v>#DIV/0!</v>
      </c>
      <c r="E3817" s="72">
        <f>ROW()</f>
        <v>3817</v>
      </c>
      <c r="K3817" s="73">
        <v>40262</v>
      </c>
      <c r="L3817" s="72">
        <v>0.21</v>
      </c>
      <c r="M3817" s="73">
        <v>40256</v>
      </c>
      <c r="N3817" s="72">
        <v>0.61499999999999999</v>
      </c>
      <c r="O3817" s="73">
        <v>40261</v>
      </c>
      <c r="P3817" s="72">
        <v>1.1259999999999999</v>
      </c>
      <c r="S3817" s="73">
        <v>40269</v>
      </c>
      <c r="T3817" s="72">
        <v>1.9489999999999998</v>
      </c>
      <c r="U3817" s="73">
        <v>40577</v>
      </c>
      <c r="V3817" s="72">
        <v>2.3679999999999999</v>
      </c>
    </row>
    <row r="3818" spans="4:22">
      <c r="D3818" s="83" t="e">
        <f t="shared" si="59"/>
        <v>#DIV/0!</v>
      </c>
      <c r="E3818" s="72">
        <f>ROW()</f>
        <v>3818</v>
      </c>
      <c r="K3818" s="73">
        <v>40263</v>
      </c>
      <c r="L3818" s="72">
        <v>0.21</v>
      </c>
      <c r="M3818" s="73">
        <v>40259</v>
      </c>
      <c r="N3818" s="72">
        <v>0.66700000000000004</v>
      </c>
      <c r="O3818" s="73">
        <v>40262</v>
      </c>
      <c r="P3818" s="72">
        <v>1.1759999999999999</v>
      </c>
      <c r="S3818" s="73">
        <v>40270</v>
      </c>
      <c r="T3818" s="72">
        <v>1.9489999999999998</v>
      </c>
      <c r="U3818" s="73">
        <v>40578</v>
      </c>
      <c r="V3818" s="72">
        <v>2.3679999999999999</v>
      </c>
    </row>
    <row r="3819" spans="4:22">
      <c r="D3819" s="83" t="e">
        <f t="shared" si="59"/>
        <v>#DIV/0!</v>
      </c>
      <c r="E3819" s="72">
        <f>ROW()</f>
        <v>3819</v>
      </c>
      <c r="K3819" s="73">
        <v>40266</v>
      </c>
      <c r="L3819" s="72">
        <v>0.21</v>
      </c>
      <c r="M3819" s="73">
        <v>40260</v>
      </c>
      <c r="N3819" s="72">
        <v>0.66200000000000003</v>
      </c>
      <c r="O3819" s="73">
        <v>40263</v>
      </c>
      <c r="P3819" s="72">
        <v>1.1890000000000001</v>
      </c>
      <c r="S3819" s="73">
        <v>40273</v>
      </c>
      <c r="T3819" s="72">
        <v>1.9489999999999998</v>
      </c>
      <c r="U3819" s="73">
        <v>40581</v>
      </c>
      <c r="V3819" s="72">
        <v>2.597</v>
      </c>
    </row>
    <row r="3820" spans="4:22">
      <c r="D3820" s="83" t="e">
        <f t="shared" si="59"/>
        <v>#DIV/0!</v>
      </c>
      <c r="E3820" s="72">
        <f>ROW()</f>
        <v>3820</v>
      </c>
      <c r="K3820" s="73">
        <v>40267</v>
      </c>
      <c r="L3820" s="72">
        <v>0.21</v>
      </c>
      <c r="M3820" s="73">
        <v>40261</v>
      </c>
      <c r="N3820" s="72">
        <v>0.66200000000000003</v>
      </c>
      <c r="O3820" s="73">
        <v>40266</v>
      </c>
      <c r="P3820" s="72">
        <v>1.1890000000000001</v>
      </c>
      <c r="S3820" s="73">
        <v>40274</v>
      </c>
      <c r="T3820" s="72">
        <v>1.9489999999999998</v>
      </c>
      <c r="U3820" s="73">
        <v>40582</v>
      </c>
      <c r="V3820" s="72">
        <v>2.6070000000000002</v>
      </c>
    </row>
    <row r="3821" spans="4:22">
      <c r="D3821" s="83" t="e">
        <f t="shared" si="59"/>
        <v>#DIV/0!</v>
      </c>
      <c r="E3821" s="72">
        <f>ROW()</f>
        <v>3821</v>
      </c>
      <c r="K3821" s="73">
        <v>40268</v>
      </c>
      <c r="L3821" s="72">
        <v>0.21</v>
      </c>
      <c r="M3821" s="73">
        <v>40262</v>
      </c>
      <c r="N3821" s="72">
        <v>0.68899999999999995</v>
      </c>
      <c r="O3821" s="73">
        <v>40267</v>
      </c>
      <c r="P3821" s="72">
        <v>1.2330000000000001</v>
      </c>
      <c r="S3821" s="73">
        <v>40275</v>
      </c>
      <c r="T3821" s="72">
        <v>2.0209999999999999</v>
      </c>
      <c r="U3821" s="73">
        <v>40583</v>
      </c>
      <c r="V3821" s="72">
        <v>2.7109999999999999</v>
      </c>
    </row>
    <row r="3822" spans="4:22">
      <c r="D3822" s="83" t="e">
        <f t="shared" si="59"/>
        <v>#DIV/0!</v>
      </c>
      <c r="E3822" s="72">
        <f>ROW()</f>
        <v>3822</v>
      </c>
      <c r="K3822" s="73">
        <v>40269</v>
      </c>
      <c r="L3822" s="72">
        <v>0.21</v>
      </c>
      <c r="M3822" s="73">
        <v>40263</v>
      </c>
      <c r="N3822" s="72">
        <v>0.69399999999999995</v>
      </c>
      <c r="O3822" s="73">
        <v>40268</v>
      </c>
      <c r="P3822" s="72">
        <v>1.246</v>
      </c>
      <c r="S3822" s="73">
        <v>40276</v>
      </c>
      <c r="T3822" s="72">
        <v>1.9969999999999999</v>
      </c>
      <c r="U3822" s="73">
        <v>40584</v>
      </c>
      <c r="V3822" s="72">
        <v>2.6710000000000003</v>
      </c>
    </row>
    <row r="3823" spans="4:22">
      <c r="D3823" s="83" t="e">
        <f t="shared" si="59"/>
        <v>#DIV/0!</v>
      </c>
      <c r="E3823" s="72">
        <f>ROW()</f>
        <v>3823</v>
      </c>
      <c r="K3823" s="73">
        <v>40270</v>
      </c>
      <c r="L3823" s="72">
        <v>0.21</v>
      </c>
      <c r="M3823" s="73">
        <v>40266</v>
      </c>
      <c r="N3823" s="72">
        <v>0.72099999999999997</v>
      </c>
      <c r="O3823" s="73">
        <v>40269</v>
      </c>
      <c r="P3823" s="72">
        <v>1.242</v>
      </c>
      <c r="S3823" s="73">
        <v>40277</v>
      </c>
      <c r="T3823" s="72">
        <v>2.008</v>
      </c>
      <c r="U3823" s="73">
        <v>40585</v>
      </c>
      <c r="V3823" s="72">
        <v>2.6790000000000003</v>
      </c>
    </row>
    <row r="3824" spans="4:22">
      <c r="D3824" s="83" t="e">
        <f t="shared" si="59"/>
        <v>#DIV/0!</v>
      </c>
      <c r="E3824" s="72">
        <f>ROW()</f>
        <v>3824</v>
      </c>
      <c r="K3824" s="73">
        <v>40273</v>
      </c>
      <c r="L3824" s="72">
        <v>0.21</v>
      </c>
      <c r="M3824" s="73">
        <v>40267</v>
      </c>
      <c r="N3824" s="72">
        <v>0.73699999999999999</v>
      </c>
      <c r="O3824" s="73">
        <v>40270</v>
      </c>
      <c r="P3824" s="72">
        <v>1.242</v>
      </c>
      <c r="S3824" s="73">
        <v>40280</v>
      </c>
      <c r="T3824" s="72">
        <v>2.0169999999999999</v>
      </c>
      <c r="U3824" s="73">
        <v>40588</v>
      </c>
      <c r="V3824" s="72">
        <v>2.6779999999999999</v>
      </c>
    </row>
    <row r="3825" spans="4:22">
      <c r="D3825" s="83" t="e">
        <f t="shared" si="59"/>
        <v>#DIV/0!</v>
      </c>
      <c r="E3825" s="72">
        <f>ROW()</f>
        <v>3825</v>
      </c>
      <c r="K3825" s="73">
        <v>40274</v>
      </c>
      <c r="L3825" s="72">
        <v>0.21</v>
      </c>
      <c r="M3825" s="73">
        <v>40268</v>
      </c>
      <c r="N3825" s="72">
        <v>0.754</v>
      </c>
      <c r="O3825" s="73">
        <v>40273</v>
      </c>
      <c r="P3825" s="72">
        <v>1.242</v>
      </c>
      <c r="S3825" s="73">
        <v>40281</v>
      </c>
      <c r="T3825" s="72">
        <v>1.9870000000000001</v>
      </c>
      <c r="U3825" s="73">
        <v>40589</v>
      </c>
      <c r="V3825" s="72">
        <v>2.6879999999999997</v>
      </c>
    </row>
    <row r="3826" spans="4:22">
      <c r="D3826" s="83" t="e">
        <f t="shared" si="59"/>
        <v>#DIV/0!</v>
      </c>
      <c r="E3826" s="72">
        <f>ROW()</f>
        <v>3826</v>
      </c>
      <c r="K3826" s="73">
        <v>40275</v>
      </c>
      <c r="L3826" s="72">
        <v>0.19</v>
      </c>
      <c r="M3826" s="73">
        <v>40269</v>
      </c>
      <c r="N3826" s="72">
        <v>0.73799999999999999</v>
      </c>
      <c r="O3826" s="73">
        <v>40274</v>
      </c>
      <c r="P3826" s="72">
        <v>1.242</v>
      </c>
      <c r="S3826" s="73">
        <v>40282</v>
      </c>
      <c r="T3826" s="72">
        <v>1.9849999999999999</v>
      </c>
      <c r="U3826" s="73">
        <v>40590</v>
      </c>
      <c r="V3826" s="72">
        <v>2.62</v>
      </c>
    </row>
    <row r="3827" spans="4:22">
      <c r="D3827" s="83" t="e">
        <f t="shared" si="59"/>
        <v>#DIV/0!</v>
      </c>
      <c r="E3827" s="72">
        <f>ROW()</f>
        <v>3827</v>
      </c>
      <c r="K3827" s="73">
        <v>40276</v>
      </c>
      <c r="L3827" s="72">
        <v>0.19</v>
      </c>
      <c r="M3827" s="73">
        <v>40270</v>
      </c>
      <c r="N3827" s="72">
        <v>0.73799999999999999</v>
      </c>
      <c r="O3827" s="73">
        <v>40275</v>
      </c>
      <c r="P3827" s="72">
        <v>1.2929999999999999</v>
      </c>
      <c r="S3827" s="73">
        <v>40283</v>
      </c>
      <c r="T3827" s="72">
        <v>2.0169999999999999</v>
      </c>
      <c r="U3827" s="73">
        <v>40591</v>
      </c>
      <c r="V3827" s="72">
        <v>2.5819999999999999</v>
      </c>
    </row>
    <row r="3828" spans="4:22">
      <c r="D3828" s="83" t="e">
        <f t="shared" si="59"/>
        <v>#DIV/0!</v>
      </c>
      <c r="E3828" s="72">
        <f>ROW()</f>
        <v>3828</v>
      </c>
      <c r="K3828" s="73">
        <v>40277</v>
      </c>
      <c r="L3828" s="72">
        <v>0.19</v>
      </c>
      <c r="M3828" s="73">
        <v>40273</v>
      </c>
      <c r="N3828" s="72">
        <v>0.73799999999999999</v>
      </c>
      <c r="O3828" s="73">
        <v>40276</v>
      </c>
      <c r="P3828" s="72">
        <v>1.254</v>
      </c>
      <c r="S3828" s="73">
        <v>40284</v>
      </c>
      <c r="T3828" s="72">
        <v>2.024</v>
      </c>
      <c r="U3828" s="73">
        <v>40592</v>
      </c>
      <c r="V3828" s="72">
        <v>2.5140000000000002</v>
      </c>
    </row>
    <row r="3829" spans="4:22">
      <c r="D3829" s="83" t="e">
        <f t="shared" si="59"/>
        <v>#DIV/0!</v>
      </c>
      <c r="E3829" s="72">
        <f>ROW()</f>
        <v>3829</v>
      </c>
      <c r="K3829" s="73">
        <v>40280</v>
      </c>
      <c r="L3829" s="72">
        <v>0.18</v>
      </c>
      <c r="M3829" s="73">
        <v>40274</v>
      </c>
      <c r="N3829" s="72">
        <v>0.73799999999999999</v>
      </c>
      <c r="O3829" s="73">
        <v>40277</v>
      </c>
      <c r="P3829" s="72">
        <v>1.2570000000000001</v>
      </c>
      <c r="S3829" s="73">
        <v>40287</v>
      </c>
      <c r="T3829" s="72">
        <v>1.972</v>
      </c>
      <c r="U3829" s="73">
        <v>40595</v>
      </c>
      <c r="V3829" s="72">
        <v>2.5070000000000001</v>
      </c>
    </row>
    <row r="3830" spans="4:22">
      <c r="D3830" s="83" t="e">
        <f t="shared" si="59"/>
        <v>#DIV/0!</v>
      </c>
      <c r="E3830" s="72">
        <f>ROW()</f>
        <v>3830</v>
      </c>
      <c r="K3830" s="73">
        <v>40281</v>
      </c>
      <c r="L3830" s="72">
        <v>0.18</v>
      </c>
      <c r="M3830" s="73">
        <v>40275</v>
      </c>
      <c r="N3830" s="72">
        <v>0.76600000000000001</v>
      </c>
      <c r="O3830" s="73">
        <v>40280</v>
      </c>
      <c r="P3830" s="72">
        <v>1.2650000000000001</v>
      </c>
      <c r="S3830" s="73">
        <v>40288</v>
      </c>
      <c r="T3830" s="72">
        <v>2.0049999999999999</v>
      </c>
      <c r="U3830" s="73">
        <v>40596</v>
      </c>
      <c r="V3830" s="72">
        <v>2.4820000000000002</v>
      </c>
    </row>
    <row r="3831" spans="4:22">
      <c r="D3831" s="83" t="e">
        <f t="shared" si="59"/>
        <v>#DIV/0!</v>
      </c>
      <c r="E3831" s="72">
        <f>ROW()</f>
        <v>3831</v>
      </c>
      <c r="K3831" s="73">
        <v>40282</v>
      </c>
      <c r="L3831" s="72">
        <v>0.18</v>
      </c>
      <c r="M3831" s="73">
        <v>40276</v>
      </c>
      <c r="N3831" s="72">
        <v>0.72199999999999998</v>
      </c>
      <c r="O3831" s="73">
        <v>40281</v>
      </c>
      <c r="P3831" s="72">
        <v>1.2410000000000001</v>
      </c>
      <c r="S3831" s="73">
        <v>40289</v>
      </c>
      <c r="T3831" s="72">
        <v>2.0179999999999998</v>
      </c>
      <c r="U3831" s="73">
        <v>40597</v>
      </c>
      <c r="V3831" s="72">
        <v>2.4510000000000001</v>
      </c>
    </row>
    <row r="3832" spans="4:22">
      <c r="D3832" s="83" t="e">
        <f t="shared" si="59"/>
        <v>#DIV/0!</v>
      </c>
      <c r="E3832" s="72">
        <f>ROW()</f>
        <v>3832</v>
      </c>
      <c r="K3832" s="73">
        <v>40283</v>
      </c>
      <c r="L3832" s="72">
        <v>0.18</v>
      </c>
      <c r="M3832" s="73">
        <v>40277</v>
      </c>
      <c r="N3832" s="72">
        <v>0.72299999999999998</v>
      </c>
      <c r="O3832" s="73">
        <v>40282</v>
      </c>
      <c r="P3832" s="72">
        <v>1.236</v>
      </c>
      <c r="S3832" s="73">
        <v>40290</v>
      </c>
      <c r="T3832" s="72">
        <v>1.994</v>
      </c>
      <c r="U3832" s="73">
        <v>40598</v>
      </c>
      <c r="V3832" s="72">
        <v>2.4609999999999999</v>
      </c>
    </row>
    <row r="3833" spans="4:22">
      <c r="D3833" s="83" t="e">
        <f t="shared" si="59"/>
        <v>#DIV/0!</v>
      </c>
      <c r="E3833" s="72">
        <f>ROW()</f>
        <v>3833</v>
      </c>
      <c r="K3833" s="73">
        <v>40284</v>
      </c>
      <c r="L3833" s="72">
        <v>0.17</v>
      </c>
      <c r="M3833" s="73">
        <v>40280</v>
      </c>
      <c r="N3833" s="72">
        <v>0.71199999999999997</v>
      </c>
      <c r="O3833" s="73">
        <v>40283</v>
      </c>
      <c r="P3833" s="72">
        <v>1.246</v>
      </c>
      <c r="S3833" s="73">
        <v>40291</v>
      </c>
      <c r="T3833" s="72">
        <v>2.0270000000000001</v>
      </c>
      <c r="U3833" s="73">
        <v>40599</v>
      </c>
      <c r="V3833" s="72">
        <v>2.4590000000000001</v>
      </c>
    </row>
    <row r="3834" spans="4:22">
      <c r="D3834" s="83" t="e">
        <f t="shared" si="59"/>
        <v>#DIV/0!</v>
      </c>
      <c r="E3834" s="72">
        <f>ROW()</f>
        <v>3834</v>
      </c>
      <c r="K3834" s="73">
        <v>40287</v>
      </c>
      <c r="L3834" s="72">
        <v>0.18</v>
      </c>
      <c r="M3834" s="73">
        <v>40281</v>
      </c>
      <c r="N3834" s="72">
        <v>0.69599999999999995</v>
      </c>
      <c r="O3834" s="73">
        <v>40284</v>
      </c>
      <c r="P3834" s="72">
        <v>1.2349999999999999</v>
      </c>
      <c r="S3834" s="73">
        <v>40294</v>
      </c>
      <c r="T3834" s="72">
        <v>2.0270000000000001</v>
      </c>
      <c r="U3834" s="73">
        <v>40602</v>
      </c>
      <c r="V3834" s="72">
        <v>2.4329999999999998</v>
      </c>
    </row>
    <row r="3835" spans="4:22">
      <c r="D3835" s="83" t="e">
        <f t="shared" si="59"/>
        <v>#DIV/0!</v>
      </c>
      <c r="E3835" s="72">
        <f>ROW()</f>
        <v>3835</v>
      </c>
      <c r="K3835" s="73">
        <v>40288</v>
      </c>
      <c r="L3835" s="72">
        <v>0.18</v>
      </c>
      <c r="M3835" s="73">
        <v>40282</v>
      </c>
      <c r="N3835" s="72">
        <v>0.68500000000000005</v>
      </c>
      <c r="O3835" s="73">
        <v>40287</v>
      </c>
      <c r="P3835" s="72">
        <v>1.1870000000000001</v>
      </c>
      <c r="S3835" s="73">
        <v>40295</v>
      </c>
      <c r="T3835" s="72">
        <v>2.085</v>
      </c>
      <c r="U3835" s="73">
        <v>40603</v>
      </c>
      <c r="V3835" s="72">
        <v>2.4390000000000001</v>
      </c>
    </row>
    <row r="3836" spans="4:22">
      <c r="D3836" s="83" t="e">
        <f t="shared" si="59"/>
        <v>#DIV/0!</v>
      </c>
      <c r="E3836" s="72">
        <f>ROW()</f>
        <v>3836</v>
      </c>
      <c r="K3836" s="73">
        <v>40289</v>
      </c>
      <c r="L3836" s="72">
        <v>0.18</v>
      </c>
      <c r="M3836" s="73">
        <v>40283</v>
      </c>
      <c r="N3836" s="72">
        <v>0.66800000000000004</v>
      </c>
      <c r="O3836" s="73">
        <v>40288</v>
      </c>
      <c r="P3836" s="72">
        <v>1.204</v>
      </c>
      <c r="S3836" s="73">
        <v>40296</v>
      </c>
      <c r="T3836" s="72">
        <v>2.0259999999999998</v>
      </c>
      <c r="U3836" s="73">
        <v>40604</v>
      </c>
      <c r="V3836" s="72">
        <v>2.407</v>
      </c>
    </row>
    <row r="3837" spans="4:22">
      <c r="D3837" s="83" t="e">
        <f t="shared" si="59"/>
        <v>#DIV/0!</v>
      </c>
      <c r="E3837" s="72">
        <f>ROW()</f>
        <v>3837</v>
      </c>
      <c r="K3837" s="73">
        <v>40290</v>
      </c>
      <c r="L3837" s="72">
        <v>0.18</v>
      </c>
      <c r="M3837" s="73">
        <v>40284</v>
      </c>
      <c r="N3837" s="72">
        <v>0.66300000000000003</v>
      </c>
      <c r="O3837" s="73">
        <v>40289</v>
      </c>
      <c r="P3837" s="72">
        <v>1.214</v>
      </c>
      <c r="S3837" s="73">
        <v>40297</v>
      </c>
      <c r="T3837" s="72">
        <v>2.0720000000000001</v>
      </c>
      <c r="U3837" s="73">
        <v>40605</v>
      </c>
      <c r="V3837" s="72">
        <v>2.444</v>
      </c>
    </row>
    <row r="3838" spans="4:22">
      <c r="D3838" s="83" t="e">
        <f t="shared" si="59"/>
        <v>#DIV/0!</v>
      </c>
      <c r="E3838" s="72">
        <f>ROW()</f>
        <v>3838</v>
      </c>
      <c r="K3838" s="73">
        <v>40291</v>
      </c>
      <c r="L3838" s="72">
        <v>0.18</v>
      </c>
      <c r="M3838" s="73">
        <v>40287</v>
      </c>
      <c r="N3838" s="72">
        <v>0.61299999999999999</v>
      </c>
      <c r="O3838" s="73">
        <v>40290</v>
      </c>
      <c r="P3838" s="72">
        <v>1.2090000000000001</v>
      </c>
      <c r="S3838" s="73">
        <v>40298</v>
      </c>
      <c r="T3838" s="72">
        <v>2.044</v>
      </c>
      <c r="U3838" s="73">
        <v>40606</v>
      </c>
      <c r="V3838" s="72">
        <v>2.508</v>
      </c>
    </row>
    <row r="3839" spans="4:22">
      <c r="D3839" s="83" t="e">
        <f t="shared" si="59"/>
        <v>#DIV/0!</v>
      </c>
      <c r="E3839" s="72">
        <f>ROW()</f>
        <v>3839</v>
      </c>
      <c r="K3839" s="73">
        <v>40294</v>
      </c>
      <c r="L3839" s="72">
        <v>0.19</v>
      </c>
      <c r="M3839" s="73">
        <v>40288</v>
      </c>
      <c r="N3839" s="72">
        <v>0.624</v>
      </c>
      <c r="O3839" s="73">
        <v>40291</v>
      </c>
      <c r="P3839" s="72">
        <v>1.226</v>
      </c>
      <c r="S3839" s="73">
        <v>40301</v>
      </c>
      <c r="T3839" s="72">
        <v>2.044</v>
      </c>
      <c r="U3839" s="73">
        <v>40609</v>
      </c>
      <c r="V3839" s="72">
        <v>2.4529999999999998</v>
      </c>
    </row>
    <row r="3840" spans="4:22">
      <c r="D3840" s="83" t="e">
        <f t="shared" si="59"/>
        <v>#DIV/0!</v>
      </c>
      <c r="E3840" s="72">
        <f>ROW()</f>
        <v>3840</v>
      </c>
      <c r="K3840" s="73">
        <v>40295</v>
      </c>
      <c r="L3840" s="72">
        <v>0.18</v>
      </c>
      <c r="M3840" s="73">
        <v>40289</v>
      </c>
      <c r="N3840" s="72">
        <v>0.64100000000000001</v>
      </c>
      <c r="O3840" s="73">
        <v>40294</v>
      </c>
      <c r="P3840" s="72">
        <v>1.2549999999999999</v>
      </c>
      <c r="S3840" s="73">
        <v>40302</v>
      </c>
      <c r="T3840" s="72">
        <v>2.0569999999999999</v>
      </c>
      <c r="U3840" s="73">
        <v>40610</v>
      </c>
      <c r="V3840" s="72">
        <v>2.4540000000000002</v>
      </c>
    </row>
    <row r="3841" spans="4:22">
      <c r="D3841" s="83" t="e">
        <f t="shared" si="59"/>
        <v>#DIV/0!</v>
      </c>
      <c r="E3841" s="72">
        <f>ROW()</f>
        <v>3841</v>
      </c>
      <c r="K3841" s="73">
        <v>40296</v>
      </c>
      <c r="L3841" s="72">
        <v>0.19</v>
      </c>
      <c r="M3841" s="73">
        <v>40290</v>
      </c>
      <c r="N3841" s="72">
        <v>0.64100000000000001</v>
      </c>
      <c r="O3841" s="73">
        <v>40295</v>
      </c>
      <c r="P3841" s="72">
        <v>1.272</v>
      </c>
      <c r="S3841" s="73">
        <v>40303</v>
      </c>
      <c r="T3841" s="72">
        <v>2.0289999999999999</v>
      </c>
      <c r="U3841" s="73">
        <v>40611</v>
      </c>
      <c r="V3841" s="72">
        <v>2.4580000000000002</v>
      </c>
    </row>
    <row r="3842" spans="4:22">
      <c r="D3842" s="83" t="e">
        <f t="shared" si="59"/>
        <v>#DIV/0!</v>
      </c>
      <c r="E3842" s="72">
        <f>ROW()</f>
        <v>3842</v>
      </c>
      <c r="K3842" s="73">
        <v>40297</v>
      </c>
      <c r="L3842" s="72">
        <v>0.19</v>
      </c>
      <c r="M3842" s="73">
        <v>40291</v>
      </c>
      <c r="N3842" s="72">
        <v>0.65800000000000003</v>
      </c>
      <c r="O3842" s="73">
        <v>40296</v>
      </c>
      <c r="P3842" s="72">
        <v>1.222</v>
      </c>
      <c r="S3842" s="73">
        <v>40304</v>
      </c>
      <c r="T3842" s="72">
        <v>1.917</v>
      </c>
      <c r="U3842" s="73">
        <v>40612</v>
      </c>
      <c r="V3842" s="72">
        <v>2.3839999999999999</v>
      </c>
    </row>
    <row r="3843" spans="4:22">
      <c r="D3843" s="83" t="e">
        <f t="shared" si="59"/>
        <v>#DIV/0!</v>
      </c>
      <c r="E3843" s="72">
        <f>ROW()</f>
        <v>3843</v>
      </c>
      <c r="K3843" s="73">
        <v>40298</v>
      </c>
      <c r="L3843" s="72">
        <v>0.18</v>
      </c>
      <c r="M3843" s="73">
        <v>40294</v>
      </c>
      <c r="N3843" s="72">
        <v>0.66900000000000004</v>
      </c>
      <c r="O3843" s="73">
        <v>40297</v>
      </c>
      <c r="P3843" s="72">
        <v>1.25</v>
      </c>
      <c r="S3843" s="73">
        <v>40305</v>
      </c>
      <c r="T3843" s="72">
        <v>1.802</v>
      </c>
      <c r="U3843" s="73">
        <v>40613</v>
      </c>
      <c r="V3843" s="72">
        <v>2.323</v>
      </c>
    </row>
    <row r="3844" spans="4:22">
      <c r="D3844" s="83" t="e">
        <f t="shared" si="59"/>
        <v>#DIV/0!</v>
      </c>
      <c r="E3844" s="72">
        <f>ROW()</f>
        <v>3844</v>
      </c>
      <c r="K3844" s="73">
        <v>40301</v>
      </c>
      <c r="L3844" s="72">
        <v>0.18</v>
      </c>
      <c r="M3844" s="73">
        <v>40295</v>
      </c>
      <c r="N3844" s="72">
        <v>0.66900000000000004</v>
      </c>
      <c r="O3844" s="73">
        <v>40298</v>
      </c>
      <c r="P3844" s="72">
        <v>1.2210000000000001</v>
      </c>
      <c r="S3844" s="73">
        <v>40308</v>
      </c>
      <c r="T3844" s="72">
        <v>1.841</v>
      </c>
      <c r="U3844" s="73">
        <v>40616</v>
      </c>
      <c r="V3844" s="72">
        <v>2.3380000000000001</v>
      </c>
    </row>
    <row r="3845" spans="4:22">
      <c r="D3845" s="83" t="e">
        <f t="shared" si="59"/>
        <v>#DIV/0!</v>
      </c>
      <c r="E3845" s="72">
        <f>ROW()</f>
        <v>3845</v>
      </c>
      <c r="K3845" s="73">
        <v>40302</v>
      </c>
      <c r="L3845" s="72">
        <v>0.18</v>
      </c>
      <c r="M3845" s="73">
        <v>40296</v>
      </c>
      <c r="N3845" s="72">
        <v>0.64700000000000002</v>
      </c>
      <c r="O3845" s="73">
        <v>40301</v>
      </c>
      <c r="P3845" s="72">
        <v>1.2210000000000001</v>
      </c>
      <c r="S3845" s="73">
        <v>40309</v>
      </c>
      <c r="T3845" s="72">
        <v>1.806</v>
      </c>
      <c r="U3845" s="73">
        <v>40617</v>
      </c>
      <c r="V3845" s="72">
        <v>2.238</v>
      </c>
    </row>
    <row r="3846" spans="4:22">
      <c r="D3846" s="83" t="e">
        <f t="shared" si="59"/>
        <v>#DIV/0!</v>
      </c>
      <c r="E3846" s="72">
        <f>ROW()</f>
        <v>3846</v>
      </c>
      <c r="K3846" s="73">
        <v>40303</v>
      </c>
      <c r="L3846" s="72">
        <v>0.18</v>
      </c>
      <c r="M3846" s="73">
        <v>40297</v>
      </c>
      <c r="N3846" s="72">
        <v>0.64100000000000001</v>
      </c>
      <c r="O3846" s="73">
        <v>40302</v>
      </c>
      <c r="P3846" s="72">
        <v>1.2110000000000001</v>
      </c>
      <c r="S3846" s="73">
        <v>40310</v>
      </c>
      <c r="T3846" s="72">
        <v>1.7949999999999999</v>
      </c>
      <c r="U3846" s="73">
        <v>40618</v>
      </c>
      <c r="V3846" s="72">
        <v>2.2599999999999998</v>
      </c>
    </row>
    <row r="3847" spans="4:22">
      <c r="D3847" s="83" t="e">
        <f t="shared" si="59"/>
        <v>#DIV/0!</v>
      </c>
      <c r="E3847" s="72">
        <f>ROW()</f>
        <v>3847</v>
      </c>
      <c r="K3847" s="73">
        <v>40304</v>
      </c>
      <c r="L3847" s="72">
        <v>0.18</v>
      </c>
      <c r="M3847" s="73">
        <v>40298</v>
      </c>
      <c r="N3847" s="72">
        <v>0.61299999999999999</v>
      </c>
      <c r="O3847" s="73">
        <v>40303</v>
      </c>
      <c r="P3847" s="72">
        <v>1.1850000000000001</v>
      </c>
      <c r="S3847" s="73">
        <v>40311</v>
      </c>
      <c r="T3847" s="72">
        <v>1.7629999999999999</v>
      </c>
      <c r="U3847" s="73">
        <v>40619</v>
      </c>
      <c r="V3847" s="72">
        <v>2.2090000000000001</v>
      </c>
    </row>
    <row r="3848" spans="4:22">
      <c r="D3848" s="83" t="e">
        <f t="shared" si="59"/>
        <v>#DIV/0!</v>
      </c>
      <c r="E3848" s="72">
        <f>ROW()</f>
        <v>3848</v>
      </c>
      <c r="K3848" s="73">
        <v>40305</v>
      </c>
      <c r="L3848" s="72">
        <v>0.2</v>
      </c>
      <c r="M3848" s="73">
        <v>40301</v>
      </c>
      <c r="N3848" s="72">
        <v>0.61299999999999999</v>
      </c>
      <c r="O3848" s="73">
        <v>40304</v>
      </c>
      <c r="P3848" s="72">
        <v>1.121</v>
      </c>
      <c r="S3848" s="73">
        <v>40312</v>
      </c>
      <c r="T3848" s="72">
        <v>1.726</v>
      </c>
      <c r="U3848" s="73">
        <v>40620</v>
      </c>
      <c r="V3848" s="72">
        <v>2.278</v>
      </c>
    </row>
    <row r="3849" spans="4:22">
      <c r="D3849" s="83" t="e">
        <f t="shared" si="59"/>
        <v>#DIV/0!</v>
      </c>
      <c r="E3849" s="72">
        <f>ROW()</f>
        <v>3849</v>
      </c>
      <c r="K3849" s="73">
        <v>40308</v>
      </c>
      <c r="L3849" s="72">
        <v>0.2</v>
      </c>
      <c r="M3849" s="73">
        <v>40302</v>
      </c>
      <c r="N3849" s="72">
        <v>0.61799999999999999</v>
      </c>
      <c r="O3849" s="73">
        <v>40305</v>
      </c>
      <c r="P3849" s="72">
        <v>1.0109999999999999</v>
      </c>
      <c r="S3849" s="73">
        <v>40315</v>
      </c>
      <c r="T3849" s="72">
        <v>1.641</v>
      </c>
      <c r="U3849" s="73">
        <v>40623</v>
      </c>
      <c r="V3849" s="72">
        <v>2.2989999999999999</v>
      </c>
    </row>
    <row r="3850" spans="4:22">
      <c r="D3850" s="83" t="e">
        <f t="shared" si="59"/>
        <v>#DIV/0!</v>
      </c>
      <c r="E3850" s="72">
        <f>ROW()</f>
        <v>3850</v>
      </c>
      <c r="K3850" s="73">
        <v>40309</v>
      </c>
      <c r="L3850" s="72">
        <v>0.19</v>
      </c>
      <c r="M3850" s="73">
        <v>40303</v>
      </c>
      <c r="N3850" s="72">
        <v>0.60699999999999998</v>
      </c>
      <c r="O3850" s="73">
        <v>40308</v>
      </c>
      <c r="P3850" s="72">
        <v>1.0609999999999999</v>
      </c>
      <c r="S3850" s="73">
        <v>40316</v>
      </c>
      <c r="T3850" s="72">
        <v>1.63</v>
      </c>
      <c r="U3850" s="73">
        <v>40624</v>
      </c>
      <c r="V3850" s="72">
        <v>2.327</v>
      </c>
    </row>
    <row r="3851" spans="4:22">
      <c r="D3851" s="83" t="e">
        <f t="shared" si="59"/>
        <v>#DIV/0!</v>
      </c>
      <c r="E3851" s="72">
        <f>ROW()</f>
        <v>3851</v>
      </c>
      <c r="K3851" s="73">
        <v>40310</v>
      </c>
      <c r="L3851" s="72">
        <v>0.19</v>
      </c>
      <c r="M3851" s="73">
        <v>40304</v>
      </c>
      <c r="N3851" s="72">
        <v>0.58399999999999996</v>
      </c>
      <c r="O3851" s="73">
        <v>40309</v>
      </c>
      <c r="P3851" s="72">
        <v>1.036</v>
      </c>
      <c r="S3851" s="73">
        <v>40317</v>
      </c>
      <c r="T3851" s="72">
        <v>1.5939999999999999</v>
      </c>
      <c r="U3851" s="73">
        <v>40625</v>
      </c>
      <c r="V3851" s="72">
        <v>2.3140000000000001</v>
      </c>
    </row>
    <row r="3852" spans="4:22">
      <c r="D3852" s="83" t="e">
        <f t="shared" si="59"/>
        <v>#DIV/0!</v>
      </c>
      <c r="E3852" s="72">
        <f>ROW()</f>
        <v>3852</v>
      </c>
      <c r="K3852" s="73">
        <v>40311</v>
      </c>
      <c r="L3852" s="72">
        <v>0.19</v>
      </c>
      <c r="M3852" s="73">
        <v>40305</v>
      </c>
      <c r="N3852" s="72">
        <v>0.55000000000000004</v>
      </c>
      <c r="O3852" s="73">
        <v>40310</v>
      </c>
      <c r="P3852" s="72">
        <v>1.024</v>
      </c>
      <c r="S3852" s="73">
        <v>40318</v>
      </c>
      <c r="T3852" s="72">
        <v>1.6280000000000001</v>
      </c>
      <c r="U3852" s="73">
        <v>40626</v>
      </c>
      <c r="V3852" s="72">
        <v>2.3130000000000002</v>
      </c>
    </row>
    <row r="3853" spans="4:22">
      <c r="D3853" s="83" t="e">
        <f t="shared" si="59"/>
        <v>#DIV/0!</v>
      </c>
      <c r="E3853" s="72">
        <f>ROW()</f>
        <v>3853</v>
      </c>
      <c r="K3853" s="73">
        <v>40312</v>
      </c>
      <c r="L3853" s="72">
        <v>0.19</v>
      </c>
      <c r="M3853" s="73">
        <v>40308</v>
      </c>
      <c r="N3853" s="72">
        <v>0.58399999999999996</v>
      </c>
      <c r="O3853" s="73">
        <v>40311</v>
      </c>
      <c r="P3853" s="72">
        <v>1.0269999999999999</v>
      </c>
      <c r="S3853" s="73">
        <v>40319</v>
      </c>
      <c r="T3853" s="72">
        <v>1.6280000000000001</v>
      </c>
      <c r="U3853" s="73">
        <v>40627</v>
      </c>
      <c r="V3853" s="72">
        <v>2.3460000000000001</v>
      </c>
    </row>
    <row r="3854" spans="4:22">
      <c r="D3854" s="83" t="e">
        <f t="shared" ref="D3854:D3917" si="60">LN(B3854/B3853)</f>
        <v>#DIV/0!</v>
      </c>
      <c r="E3854" s="72">
        <f>ROW()</f>
        <v>3854</v>
      </c>
      <c r="K3854" s="73">
        <v>40315</v>
      </c>
      <c r="L3854" s="72">
        <v>0.19</v>
      </c>
      <c r="M3854" s="73">
        <v>40309</v>
      </c>
      <c r="N3854" s="72">
        <v>0.56699999999999995</v>
      </c>
      <c r="O3854" s="73">
        <v>40312</v>
      </c>
      <c r="P3854" s="72">
        <v>1.0009999999999999</v>
      </c>
      <c r="S3854" s="73">
        <v>40322</v>
      </c>
      <c r="T3854" s="72">
        <v>1.5350000000000001</v>
      </c>
      <c r="U3854" s="73">
        <v>40630</v>
      </c>
      <c r="V3854" s="72">
        <v>2.4009999999999998</v>
      </c>
    </row>
    <row r="3855" spans="4:22">
      <c r="D3855" s="83" t="e">
        <f t="shared" si="60"/>
        <v>#DIV/0!</v>
      </c>
      <c r="E3855" s="72">
        <f>ROW()</f>
        <v>3855</v>
      </c>
      <c r="K3855" s="73">
        <v>40316</v>
      </c>
      <c r="L3855" s="72">
        <v>0.19</v>
      </c>
      <c r="M3855" s="73">
        <v>40310</v>
      </c>
      <c r="N3855" s="72">
        <v>0.55500000000000005</v>
      </c>
      <c r="O3855" s="73">
        <v>40315</v>
      </c>
      <c r="P3855" s="72">
        <v>0.93799999999999994</v>
      </c>
      <c r="S3855" s="73">
        <v>40323</v>
      </c>
      <c r="T3855" s="72">
        <v>1.5409999999999999</v>
      </c>
      <c r="U3855" s="73">
        <v>40631</v>
      </c>
      <c r="V3855" s="72">
        <v>2.4</v>
      </c>
    </row>
    <row r="3856" spans="4:22">
      <c r="D3856" s="83" t="e">
        <f t="shared" si="60"/>
        <v>#DIV/0!</v>
      </c>
      <c r="E3856" s="72">
        <f>ROW()</f>
        <v>3856</v>
      </c>
      <c r="K3856" s="73">
        <v>40317</v>
      </c>
      <c r="L3856" s="72">
        <v>0.21</v>
      </c>
      <c r="M3856" s="73">
        <v>40311</v>
      </c>
      <c r="N3856" s="72">
        <v>0.55500000000000005</v>
      </c>
      <c r="O3856" s="73">
        <v>40316</v>
      </c>
      <c r="P3856" s="72">
        <v>0.93700000000000006</v>
      </c>
      <c r="S3856" s="73">
        <v>40324</v>
      </c>
      <c r="T3856" s="72">
        <v>1.524</v>
      </c>
      <c r="U3856" s="73">
        <v>40632</v>
      </c>
      <c r="V3856" s="72">
        <v>2.419</v>
      </c>
    </row>
    <row r="3857" spans="4:22">
      <c r="D3857" s="83" t="e">
        <f t="shared" si="60"/>
        <v>#DIV/0!</v>
      </c>
      <c r="E3857" s="72">
        <f>ROW()</f>
        <v>3857</v>
      </c>
      <c r="K3857" s="73">
        <v>40318</v>
      </c>
      <c r="L3857" s="72">
        <v>0.22</v>
      </c>
      <c r="M3857" s="73">
        <v>40312</v>
      </c>
      <c r="N3857" s="72">
        <v>0.54400000000000004</v>
      </c>
      <c r="O3857" s="73">
        <v>40317</v>
      </c>
      <c r="P3857" s="72">
        <v>0.93899999999999995</v>
      </c>
      <c r="S3857" s="73">
        <v>40325</v>
      </c>
      <c r="T3857" s="72">
        <v>1.53</v>
      </c>
      <c r="U3857" s="73">
        <v>40633</v>
      </c>
      <c r="V3857" s="72">
        <v>2.3689999999999998</v>
      </c>
    </row>
    <row r="3858" spans="4:22">
      <c r="D3858" s="83" t="e">
        <f t="shared" si="60"/>
        <v>#DIV/0!</v>
      </c>
      <c r="E3858" s="72">
        <f>ROW()</f>
        <v>3858</v>
      </c>
      <c r="K3858" s="73">
        <v>40319</v>
      </c>
      <c r="L3858" s="72">
        <v>0.22</v>
      </c>
      <c r="M3858" s="73">
        <v>40315</v>
      </c>
      <c r="N3858" s="72">
        <v>0.60099999999999998</v>
      </c>
      <c r="O3858" s="73">
        <v>40318</v>
      </c>
      <c r="P3858" s="72">
        <v>0.95599999999999996</v>
      </c>
      <c r="S3858" s="73">
        <v>40326</v>
      </c>
      <c r="T3858" s="72">
        <v>1.643</v>
      </c>
      <c r="U3858" s="73">
        <v>40634</v>
      </c>
      <c r="V3858" s="72">
        <v>2.4329999999999998</v>
      </c>
    </row>
    <row r="3859" spans="4:22">
      <c r="D3859" s="83" t="e">
        <f t="shared" si="60"/>
        <v>#DIV/0!</v>
      </c>
      <c r="E3859" s="72">
        <f>ROW()</f>
        <v>3859</v>
      </c>
      <c r="K3859" s="73">
        <v>40322</v>
      </c>
      <c r="L3859" s="72">
        <v>0.23</v>
      </c>
      <c r="M3859" s="73">
        <v>40316</v>
      </c>
      <c r="N3859" s="72">
        <v>0.60599999999999998</v>
      </c>
      <c r="O3859" s="73">
        <v>40319</v>
      </c>
      <c r="P3859" s="72">
        <v>0.95599999999999996</v>
      </c>
      <c r="S3859" s="73">
        <v>40329</v>
      </c>
      <c r="T3859" s="72">
        <v>1.6139999999999999</v>
      </c>
      <c r="U3859" s="73">
        <v>40637</v>
      </c>
      <c r="V3859" s="72">
        <v>2.4009999999999998</v>
      </c>
    </row>
    <row r="3860" spans="4:22">
      <c r="D3860" s="83" t="e">
        <f t="shared" si="60"/>
        <v>#DIV/0!</v>
      </c>
      <c r="E3860" s="72">
        <f>ROW()</f>
        <v>3860</v>
      </c>
      <c r="K3860" s="73">
        <v>40323</v>
      </c>
      <c r="L3860" s="72">
        <v>0.27</v>
      </c>
      <c r="M3860" s="73">
        <v>40317</v>
      </c>
      <c r="N3860" s="72">
        <v>0.61599999999999999</v>
      </c>
      <c r="O3860" s="73">
        <v>40322</v>
      </c>
      <c r="P3860" s="72">
        <v>0.92400000000000004</v>
      </c>
      <c r="S3860" s="73">
        <v>40330</v>
      </c>
      <c r="T3860" s="72">
        <v>1.581</v>
      </c>
      <c r="U3860" s="73">
        <v>40638</v>
      </c>
      <c r="V3860" s="72">
        <v>2.4009999999999998</v>
      </c>
    </row>
    <row r="3861" spans="4:22">
      <c r="D3861" s="83" t="e">
        <f t="shared" si="60"/>
        <v>#DIV/0!</v>
      </c>
      <c r="E3861" s="72">
        <f>ROW()</f>
        <v>3861</v>
      </c>
      <c r="K3861" s="73">
        <v>40324</v>
      </c>
      <c r="L3861" s="72">
        <v>0.37</v>
      </c>
      <c r="M3861" s="73">
        <v>40318</v>
      </c>
      <c r="N3861" s="72">
        <v>0.63100000000000001</v>
      </c>
      <c r="O3861" s="73">
        <v>40323</v>
      </c>
      <c r="P3861" s="72">
        <v>0.95499999999999996</v>
      </c>
      <c r="S3861" s="73">
        <v>40331</v>
      </c>
      <c r="T3861" s="72">
        <v>1.5620000000000001</v>
      </c>
      <c r="U3861" s="73">
        <v>40639</v>
      </c>
      <c r="V3861" s="72">
        <v>2.4319999999999999</v>
      </c>
    </row>
    <row r="3862" spans="4:22">
      <c r="D3862" s="83" t="e">
        <f t="shared" si="60"/>
        <v>#DIV/0!</v>
      </c>
      <c r="E3862" s="72">
        <f>ROW()</f>
        <v>3862</v>
      </c>
      <c r="K3862" s="73">
        <v>40325</v>
      </c>
      <c r="L3862" s="72">
        <v>0.4</v>
      </c>
      <c r="M3862" s="73">
        <v>40319</v>
      </c>
      <c r="N3862" s="72">
        <v>0.63100000000000001</v>
      </c>
      <c r="O3862" s="73">
        <v>40324</v>
      </c>
      <c r="P3862" s="72">
        <v>0.96799999999999997</v>
      </c>
      <c r="S3862" s="73">
        <v>40332</v>
      </c>
      <c r="T3862" s="72">
        <v>1.5939999999999999</v>
      </c>
      <c r="U3862" s="73">
        <v>40640</v>
      </c>
      <c r="V3862" s="72">
        <v>2.4820000000000002</v>
      </c>
    </row>
    <row r="3863" spans="4:22">
      <c r="D3863" s="83" t="e">
        <f t="shared" si="60"/>
        <v>#DIV/0!</v>
      </c>
      <c r="E3863" s="72">
        <f>ROW()</f>
        <v>3863</v>
      </c>
      <c r="K3863" s="73">
        <v>40326</v>
      </c>
      <c r="L3863" s="72">
        <v>0.35</v>
      </c>
      <c r="M3863" s="73">
        <v>40322</v>
      </c>
      <c r="N3863" s="72">
        <v>0.63</v>
      </c>
      <c r="O3863" s="73">
        <v>40325</v>
      </c>
      <c r="P3863" s="72">
        <v>0.98099999999999998</v>
      </c>
      <c r="S3863" s="73">
        <v>40333</v>
      </c>
      <c r="T3863" s="72">
        <v>1.627</v>
      </c>
      <c r="U3863" s="73">
        <v>40641</v>
      </c>
      <c r="V3863" s="72">
        <v>2.4859999999999998</v>
      </c>
    </row>
    <row r="3864" spans="4:22">
      <c r="D3864" s="83" t="e">
        <f t="shared" si="60"/>
        <v>#DIV/0!</v>
      </c>
      <c r="E3864" s="72">
        <f>ROW()</f>
        <v>3864</v>
      </c>
      <c r="K3864" s="73">
        <v>40329</v>
      </c>
      <c r="L3864" s="72">
        <v>0.34</v>
      </c>
      <c r="M3864" s="73">
        <v>40323</v>
      </c>
      <c r="N3864" s="72">
        <v>0.68100000000000005</v>
      </c>
      <c r="O3864" s="73">
        <v>40326</v>
      </c>
      <c r="P3864" s="72">
        <v>1.0369999999999999</v>
      </c>
      <c r="S3864" s="73">
        <v>40336</v>
      </c>
      <c r="T3864" s="72">
        <v>1.52</v>
      </c>
      <c r="U3864" s="73">
        <v>40644</v>
      </c>
      <c r="V3864" s="72">
        <v>2.5099999999999998</v>
      </c>
    </row>
    <row r="3865" spans="4:22">
      <c r="D3865" s="83" t="e">
        <f t="shared" si="60"/>
        <v>#DIV/0!</v>
      </c>
      <c r="E3865" s="72">
        <f>ROW()</f>
        <v>3865</v>
      </c>
      <c r="K3865" s="73">
        <v>40330</v>
      </c>
      <c r="L3865" s="72">
        <v>0.34</v>
      </c>
      <c r="M3865" s="73">
        <v>40324</v>
      </c>
      <c r="N3865" s="72">
        <v>0.72199999999999998</v>
      </c>
      <c r="O3865" s="73">
        <v>40329</v>
      </c>
      <c r="P3865" s="72">
        <v>0.999</v>
      </c>
      <c r="S3865" s="73">
        <v>40337</v>
      </c>
      <c r="T3865" s="72">
        <v>1.5310000000000001</v>
      </c>
      <c r="U3865" s="73">
        <v>40645</v>
      </c>
      <c r="V3865" s="72">
        <v>2.4950000000000001</v>
      </c>
    </row>
    <row r="3866" spans="4:22">
      <c r="D3866" s="83" t="e">
        <f t="shared" si="60"/>
        <v>#DIV/0!</v>
      </c>
      <c r="E3866" s="72">
        <f>ROW()</f>
        <v>3866</v>
      </c>
      <c r="K3866" s="73">
        <v>40331</v>
      </c>
      <c r="L3866" s="72">
        <v>0.38</v>
      </c>
      <c r="M3866" s="73">
        <v>40325</v>
      </c>
      <c r="N3866" s="72">
        <v>0.72699999999999998</v>
      </c>
      <c r="O3866" s="73">
        <v>40330</v>
      </c>
      <c r="P3866" s="72">
        <v>0.98299999999999998</v>
      </c>
      <c r="S3866" s="73">
        <v>40338</v>
      </c>
      <c r="T3866" s="72">
        <v>1.55</v>
      </c>
      <c r="U3866" s="73">
        <v>40646</v>
      </c>
      <c r="V3866" s="72">
        <v>2.4590000000000001</v>
      </c>
    </row>
    <row r="3867" spans="4:22">
      <c r="D3867" s="83" t="e">
        <f t="shared" si="60"/>
        <v>#DIV/0!</v>
      </c>
      <c r="E3867" s="72">
        <f>ROW()</f>
        <v>3867</v>
      </c>
      <c r="K3867" s="73">
        <v>40332</v>
      </c>
      <c r="L3867" s="72">
        <v>0.38</v>
      </c>
      <c r="M3867" s="73">
        <v>40326</v>
      </c>
      <c r="N3867" s="72">
        <v>0.72699999999999998</v>
      </c>
      <c r="O3867" s="73">
        <v>40331</v>
      </c>
      <c r="P3867" s="72">
        <v>0.98899999999999999</v>
      </c>
      <c r="S3867" s="73">
        <v>40339</v>
      </c>
      <c r="T3867" s="72">
        <v>1.5939999999999999</v>
      </c>
      <c r="U3867" s="73">
        <v>40647</v>
      </c>
      <c r="V3867" s="72">
        <v>2.4129999999999998</v>
      </c>
    </row>
    <row r="3868" spans="4:22">
      <c r="D3868" s="83" t="e">
        <f t="shared" si="60"/>
        <v>#DIV/0!</v>
      </c>
      <c r="E3868" s="72">
        <f>ROW()</f>
        <v>3868</v>
      </c>
      <c r="K3868" s="73">
        <v>40333</v>
      </c>
      <c r="L3868" s="72">
        <v>0.38</v>
      </c>
      <c r="M3868" s="73">
        <v>40329</v>
      </c>
      <c r="N3868" s="72">
        <v>0.71199999999999997</v>
      </c>
      <c r="O3868" s="73">
        <v>40332</v>
      </c>
      <c r="P3868" s="72">
        <v>1.028</v>
      </c>
      <c r="S3868" s="73">
        <v>40340</v>
      </c>
      <c r="T3868" s="72">
        <v>1.6640000000000001</v>
      </c>
      <c r="U3868" s="73">
        <v>40648</v>
      </c>
      <c r="V3868" s="72">
        <v>2.4329999999999998</v>
      </c>
    </row>
    <row r="3869" spans="4:22">
      <c r="D3869" s="83" t="e">
        <f t="shared" si="60"/>
        <v>#DIV/0!</v>
      </c>
      <c r="E3869" s="72">
        <f>ROW()</f>
        <v>3869</v>
      </c>
      <c r="K3869" s="73">
        <v>40336</v>
      </c>
      <c r="L3869" s="72">
        <v>0.38</v>
      </c>
      <c r="M3869" s="73">
        <v>40330</v>
      </c>
      <c r="N3869" s="72">
        <v>0.69099999999999995</v>
      </c>
      <c r="O3869" s="73">
        <v>40333</v>
      </c>
      <c r="P3869" s="72">
        <v>1.0489999999999999</v>
      </c>
      <c r="S3869" s="73">
        <v>40343</v>
      </c>
      <c r="T3869" s="72">
        <v>1.7189999999999999</v>
      </c>
      <c r="U3869" s="73">
        <v>40651</v>
      </c>
      <c r="V3869" s="72">
        <v>2.3839999999999999</v>
      </c>
    </row>
    <row r="3870" spans="4:22">
      <c r="D3870" s="83" t="e">
        <f t="shared" si="60"/>
        <v>#DIV/0!</v>
      </c>
      <c r="E3870" s="72">
        <f>ROW()</f>
        <v>3870</v>
      </c>
      <c r="K3870" s="73">
        <v>40337</v>
      </c>
      <c r="L3870" s="72">
        <v>0.4</v>
      </c>
      <c r="M3870" s="73">
        <v>40331</v>
      </c>
      <c r="N3870" s="72">
        <v>0.68600000000000005</v>
      </c>
      <c r="O3870" s="73">
        <v>40336</v>
      </c>
      <c r="P3870" s="72">
        <v>0.995</v>
      </c>
      <c r="S3870" s="73">
        <v>40344</v>
      </c>
      <c r="T3870" s="72">
        <v>1.738</v>
      </c>
      <c r="U3870" s="73">
        <v>40652</v>
      </c>
      <c r="V3870" s="72">
        <v>2.3319999999999999</v>
      </c>
    </row>
    <row r="3871" spans="4:22">
      <c r="D3871" s="83" t="e">
        <f t="shared" si="60"/>
        <v>#DIV/0!</v>
      </c>
      <c r="E3871" s="72">
        <f>ROW()</f>
        <v>3871</v>
      </c>
      <c r="K3871" s="73">
        <v>40338</v>
      </c>
      <c r="L3871" s="72">
        <v>0.41</v>
      </c>
      <c r="M3871" s="73">
        <v>40332</v>
      </c>
      <c r="N3871" s="72">
        <v>0.69599999999999995</v>
      </c>
      <c r="O3871" s="73">
        <v>40337</v>
      </c>
      <c r="P3871" s="72">
        <v>1.0269999999999999</v>
      </c>
      <c r="S3871" s="73">
        <v>40345</v>
      </c>
      <c r="T3871" s="72">
        <v>1.738</v>
      </c>
      <c r="U3871" s="73">
        <v>40653</v>
      </c>
      <c r="V3871" s="72">
        <v>2.3149999999999999</v>
      </c>
    </row>
    <row r="3872" spans="4:22">
      <c r="D3872" s="83" t="e">
        <f t="shared" si="60"/>
        <v>#DIV/0!</v>
      </c>
      <c r="E3872" s="72">
        <f>ROW()</f>
        <v>3872</v>
      </c>
      <c r="K3872" s="73">
        <v>40339</v>
      </c>
      <c r="L3872" s="72">
        <v>0.41</v>
      </c>
      <c r="M3872" s="73">
        <v>40333</v>
      </c>
      <c r="N3872" s="72">
        <v>0.72199999999999998</v>
      </c>
      <c r="O3872" s="73">
        <v>40338</v>
      </c>
      <c r="P3872" s="72">
        <v>1.044</v>
      </c>
      <c r="S3872" s="73">
        <v>40346</v>
      </c>
      <c r="T3872" s="72">
        <v>1.7490000000000001</v>
      </c>
      <c r="U3872" s="73">
        <v>40654</v>
      </c>
      <c r="V3872" s="72">
        <v>2.351</v>
      </c>
    </row>
    <row r="3873" spans="4:22">
      <c r="D3873" s="83" t="e">
        <f t="shared" si="60"/>
        <v>#DIV/0!</v>
      </c>
      <c r="E3873" s="72">
        <f>ROW()</f>
        <v>3873</v>
      </c>
      <c r="K3873" s="73">
        <v>40340</v>
      </c>
      <c r="L3873" s="72">
        <v>0.42</v>
      </c>
      <c r="M3873" s="73">
        <v>40336</v>
      </c>
      <c r="N3873" s="72">
        <v>0.70099999999999996</v>
      </c>
      <c r="O3873" s="73">
        <v>40339</v>
      </c>
      <c r="P3873" s="72">
        <v>1.0720000000000001</v>
      </c>
      <c r="S3873" s="73">
        <v>40347</v>
      </c>
      <c r="T3873" s="72">
        <v>1.764</v>
      </c>
      <c r="U3873" s="73">
        <v>40655</v>
      </c>
      <c r="V3873" s="72">
        <v>2.351</v>
      </c>
    </row>
    <row r="3874" spans="4:22">
      <c r="D3874" s="83" t="e">
        <f t="shared" si="60"/>
        <v>#DIV/0!</v>
      </c>
      <c r="E3874" s="72">
        <f>ROW()</f>
        <v>3874</v>
      </c>
      <c r="K3874" s="73">
        <v>40343</v>
      </c>
      <c r="L3874" s="72">
        <v>0.42</v>
      </c>
      <c r="M3874" s="73">
        <v>40337</v>
      </c>
      <c r="N3874" s="72">
        <v>0.72199999999999998</v>
      </c>
      <c r="O3874" s="73">
        <v>40340</v>
      </c>
      <c r="P3874" s="72">
        <v>1.115</v>
      </c>
      <c r="S3874" s="73">
        <v>40350</v>
      </c>
      <c r="T3874" s="72">
        <v>1.796</v>
      </c>
      <c r="U3874" s="73">
        <v>40658</v>
      </c>
      <c r="V3874" s="72">
        <v>2.351</v>
      </c>
    </row>
    <row r="3875" spans="4:22">
      <c r="D3875" s="83" t="e">
        <f t="shared" si="60"/>
        <v>#DIV/0!</v>
      </c>
      <c r="E3875" s="72">
        <f>ROW()</f>
        <v>3875</v>
      </c>
      <c r="K3875" s="73">
        <v>40344</v>
      </c>
      <c r="L3875" s="72">
        <v>0.43</v>
      </c>
      <c r="M3875" s="73">
        <v>40338</v>
      </c>
      <c r="N3875" s="72">
        <v>0.72799999999999998</v>
      </c>
      <c r="O3875" s="73">
        <v>40343</v>
      </c>
      <c r="P3875" s="72">
        <v>1.1759999999999999</v>
      </c>
      <c r="S3875" s="73">
        <v>40351</v>
      </c>
      <c r="T3875" s="72">
        <v>1.7749999999999999</v>
      </c>
      <c r="U3875" s="73">
        <v>40659</v>
      </c>
      <c r="V3875" s="72">
        <v>2.3380000000000001</v>
      </c>
    </row>
    <row r="3876" spans="4:22">
      <c r="D3876" s="83" t="e">
        <f t="shared" si="60"/>
        <v>#DIV/0!</v>
      </c>
      <c r="E3876" s="72">
        <f>ROW()</f>
        <v>3876</v>
      </c>
      <c r="K3876" s="73">
        <v>40345</v>
      </c>
      <c r="L3876" s="72">
        <v>0.43</v>
      </c>
      <c r="M3876" s="73">
        <v>40339</v>
      </c>
      <c r="N3876" s="72">
        <v>0.73299999999999998</v>
      </c>
      <c r="O3876" s="73">
        <v>40344</v>
      </c>
      <c r="P3876" s="72">
        <v>1.1779999999999999</v>
      </c>
      <c r="S3876" s="73">
        <v>40352</v>
      </c>
      <c r="T3876" s="72">
        <v>1.7549999999999999</v>
      </c>
      <c r="U3876" s="73">
        <v>40660</v>
      </c>
      <c r="V3876" s="72">
        <v>2.2890000000000001</v>
      </c>
    </row>
    <row r="3877" spans="4:22">
      <c r="D3877" s="83" t="e">
        <f t="shared" si="60"/>
        <v>#DIV/0!</v>
      </c>
      <c r="E3877" s="72">
        <f>ROW()</f>
        <v>3877</v>
      </c>
      <c r="K3877" s="73">
        <v>40346</v>
      </c>
      <c r="L3877" s="72">
        <v>0.5</v>
      </c>
      <c r="M3877" s="73">
        <v>40340</v>
      </c>
      <c r="N3877" s="72">
        <v>0.754</v>
      </c>
      <c r="O3877" s="73">
        <v>40345</v>
      </c>
      <c r="P3877" s="72">
        <v>1.1779999999999999</v>
      </c>
      <c r="S3877" s="73">
        <v>40353</v>
      </c>
      <c r="T3877" s="72">
        <v>1.7109999999999999</v>
      </c>
      <c r="U3877" s="73">
        <v>40661</v>
      </c>
      <c r="V3877" s="72">
        <v>2.2599999999999998</v>
      </c>
    </row>
    <row r="3878" spans="4:22">
      <c r="D3878" s="83" t="e">
        <f t="shared" si="60"/>
        <v>#DIV/0!</v>
      </c>
      <c r="E3878" s="72">
        <f>ROW()</f>
        <v>3878</v>
      </c>
      <c r="K3878" s="73">
        <v>40347</v>
      </c>
      <c r="L3878" s="72">
        <v>0.53</v>
      </c>
      <c r="M3878" s="73">
        <v>40343</v>
      </c>
      <c r="N3878" s="72">
        <v>0.73799999999999999</v>
      </c>
      <c r="O3878" s="73">
        <v>40346</v>
      </c>
      <c r="P3878" s="72">
        <v>1.1850000000000001</v>
      </c>
      <c r="S3878" s="73">
        <v>40354</v>
      </c>
      <c r="T3878" s="72">
        <v>1.7</v>
      </c>
      <c r="U3878" s="73">
        <v>40662</v>
      </c>
      <c r="V3878" s="72">
        <v>2.2389999999999999</v>
      </c>
    </row>
    <row r="3879" spans="4:22">
      <c r="D3879" s="83" t="e">
        <f t="shared" si="60"/>
        <v>#DIV/0!</v>
      </c>
      <c r="E3879" s="72">
        <f>ROW()</f>
        <v>3879</v>
      </c>
      <c r="K3879" s="73">
        <v>40350</v>
      </c>
      <c r="L3879" s="72">
        <v>0.54</v>
      </c>
      <c r="M3879" s="73">
        <v>40344</v>
      </c>
      <c r="N3879" s="72">
        <v>0.72799999999999998</v>
      </c>
      <c r="O3879" s="73">
        <v>40347</v>
      </c>
      <c r="P3879" s="72">
        <v>1.1970000000000001</v>
      </c>
      <c r="S3879" s="73">
        <v>40357</v>
      </c>
      <c r="T3879" s="72">
        <v>1.6680000000000001</v>
      </c>
      <c r="U3879" s="73">
        <v>40665</v>
      </c>
      <c r="V3879" s="72">
        <v>2.2389999999999999</v>
      </c>
    </row>
    <row r="3880" spans="4:22">
      <c r="D3880" s="83" t="e">
        <f t="shared" si="60"/>
        <v>#DIV/0!</v>
      </c>
      <c r="E3880" s="72">
        <f>ROW()</f>
        <v>3880</v>
      </c>
      <c r="K3880" s="73">
        <v>40351</v>
      </c>
      <c r="L3880" s="72">
        <v>0.57999999999999996</v>
      </c>
      <c r="M3880" s="73">
        <v>40345</v>
      </c>
      <c r="N3880" s="72">
        <v>0.72799999999999998</v>
      </c>
      <c r="O3880" s="73">
        <v>40350</v>
      </c>
      <c r="P3880" s="72">
        <v>1.179</v>
      </c>
      <c r="S3880" s="73">
        <v>40358</v>
      </c>
      <c r="T3880" s="72">
        <v>1.6219999999999999</v>
      </c>
      <c r="U3880" s="73">
        <v>40666</v>
      </c>
      <c r="V3880" s="72">
        <v>2.2269999999999999</v>
      </c>
    </row>
    <row r="3881" spans="4:22">
      <c r="D3881" s="83" t="e">
        <f t="shared" si="60"/>
        <v>#DIV/0!</v>
      </c>
      <c r="E3881" s="72">
        <f>ROW()</f>
        <v>3881</v>
      </c>
      <c r="K3881" s="73">
        <v>40352</v>
      </c>
      <c r="L3881" s="72">
        <v>0.59</v>
      </c>
      <c r="M3881" s="73">
        <v>40346</v>
      </c>
      <c r="N3881" s="72">
        <v>0.73299999999999998</v>
      </c>
      <c r="O3881" s="73">
        <v>40351</v>
      </c>
      <c r="P3881" s="72">
        <v>1.161</v>
      </c>
      <c r="S3881" s="73">
        <v>40359</v>
      </c>
      <c r="T3881" s="72">
        <v>1.554</v>
      </c>
      <c r="U3881" s="73">
        <v>40667</v>
      </c>
      <c r="V3881" s="72">
        <v>2.2240000000000002</v>
      </c>
    </row>
    <row r="3882" spans="4:22">
      <c r="D3882" s="83" t="e">
        <f t="shared" si="60"/>
        <v>#DIV/0!</v>
      </c>
      <c r="E3882" s="72">
        <f>ROW()</f>
        <v>3882</v>
      </c>
      <c r="K3882" s="73">
        <v>40353</v>
      </c>
      <c r="L3882" s="72">
        <v>0.57999999999999996</v>
      </c>
      <c r="M3882" s="73">
        <v>40347</v>
      </c>
      <c r="N3882" s="72">
        <v>0.749</v>
      </c>
      <c r="O3882" s="73">
        <v>40352</v>
      </c>
      <c r="P3882" s="72">
        <v>1.159</v>
      </c>
      <c r="S3882" s="73">
        <v>40360</v>
      </c>
      <c r="T3882" s="72">
        <v>1.554</v>
      </c>
      <c r="U3882" s="73">
        <v>40668</v>
      </c>
      <c r="V3882" s="72">
        <v>2.206</v>
      </c>
    </row>
    <row r="3883" spans="4:22">
      <c r="D3883" s="83" t="e">
        <f t="shared" si="60"/>
        <v>#DIV/0!</v>
      </c>
      <c r="E3883" s="72">
        <f>ROW()</f>
        <v>3883</v>
      </c>
      <c r="K3883" s="73">
        <v>40354</v>
      </c>
      <c r="L3883" s="72">
        <v>0.57999999999999996</v>
      </c>
      <c r="M3883" s="73">
        <v>40350</v>
      </c>
      <c r="N3883" s="72">
        <v>0.72799999999999998</v>
      </c>
      <c r="O3883" s="73">
        <v>40353</v>
      </c>
      <c r="P3883" s="72">
        <v>1.1339999999999999</v>
      </c>
      <c r="S3883" s="73">
        <v>40361</v>
      </c>
      <c r="T3883" s="72">
        <v>1.5489999999999999</v>
      </c>
      <c r="U3883" s="73">
        <v>40669</v>
      </c>
      <c r="V3883" s="72">
        <v>2.1640000000000001</v>
      </c>
    </row>
    <row r="3884" spans="4:22">
      <c r="D3884" s="83" t="e">
        <f t="shared" si="60"/>
        <v>#DIV/0!</v>
      </c>
      <c r="E3884" s="72">
        <f>ROW()</f>
        <v>3884</v>
      </c>
      <c r="K3884" s="73">
        <v>40357</v>
      </c>
      <c r="L3884" s="72">
        <v>0.59</v>
      </c>
      <c r="M3884" s="73">
        <v>40351</v>
      </c>
      <c r="N3884" s="72">
        <v>0.73299999999999998</v>
      </c>
      <c r="O3884" s="73">
        <v>40354</v>
      </c>
      <c r="P3884" s="72">
        <v>1.1559999999999999</v>
      </c>
      <c r="S3884" s="73">
        <v>40364</v>
      </c>
      <c r="T3884" s="72">
        <v>1.5510000000000002</v>
      </c>
      <c r="U3884" s="73">
        <v>40672</v>
      </c>
      <c r="V3884" s="72">
        <v>2.1669999999999998</v>
      </c>
    </row>
    <row r="3885" spans="4:22">
      <c r="D3885" s="83" t="e">
        <f t="shared" si="60"/>
        <v>#DIV/0!</v>
      </c>
      <c r="E3885" s="72">
        <f>ROW()</f>
        <v>3885</v>
      </c>
      <c r="K3885" s="73">
        <v>40358</v>
      </c>
      <c r="L3885" s="72">
        <v>0.6</v>
      </c>
      <c r="M3885" s="73">
        <v>40352</v>
      </c>
      <c r="N3885" s="72">
        <v>0.749</v>
      </c>
      <c r="O3885" s="73">
        <v>40357</v>
      </c>
      <c r="P3885" s="72">
        <v>1.1280000000000001</v>
      </c>
      <c r="S3885" s="73">
        <v>40365</v>
      </c>
      <c r="T3885" s="72">
        <v>1.488</v>
      </c>
      <c r="U3885" s="73">
        <v>40673</v>
      </c>
      <c r="V3885" s="72">
        <v>2.1669999999999998</v>
      </c>
    </row>
    <row r="3886" spans="4:22">
      <c r="D3886" s="83" t="e">
        <f t="shared" si="60"/>
        <v>#DIV/0!</v>
      </c>
      <c r="E3886" s="72">
        <f>ROW()</f>
        <v>3886</v>
      </c>
      <c r="K3886" s="73">
        <v>40359</v>
      </c>
      <c r="L3886" s="72">
        <v>0.63</v>
      </c>
      <c r="M3886" s="73">
        <v>40353</v>
      </c>
      <c r="N3886" s="72">
        <v>0.76</v>
      </c>
      <c r="O3886" s="73">
        <v>40358</v>
      </c>
      <c r="P3886" s="72">
        <v>1.1000000000000001</v>
      </c>
      <c r="S3886" s="73">
        <v>40366</v>
      </c>
      <c r="T3886" s="72">
        <v>1.4670000000000001</v>
      </c>
      <c r="U3886" s="73">
        <v>40674</v>
      </c>
      <c r="V3886" s="72">
        <v>2.1909999999999998</v>
      </c>
    </row>
    <row r="3887" spans="4:22">
      <c r="D3887" s="83" t="e">
        <f t="shared" si="60"/>
        <v>#DIV/0!</v>
      </c>
      <c r="E3887" s="72">
        <f>ROW()</f>
        <v>3887</v>
      </c>
      <c r="K3887" s="73">
        <v>40360</v>
      </c>
      <c r="L3887" s="72">
        <v>0.63</v>
      </c>
      <c r="M3887" s="73">
        <v>40354</v>
      </c>
      <c r="N3887" s="72">
        <v>0.77600000000000002</v>
      </c>
      <c r="O3887" s="73">
        <v>40359</v>
      </c>
      <c r="P3887" s="72">
        <v>1.0609999999999999</v>
      </c>
      <c r="S3887" s="73">
        <v>40367</v>
      </c>
      <c r="T3887" s="72">
        <v>1.4750000000000001</v>
      </c>
      <c r="U3887" s="73">
        <v>40675</v>
      </c>
      <c r="V3887" s="72">
        <v>2.1379999999999999</v>
      </c>
    </row>
    <row r="3888" spans="4:22">
      <c r="D3888" s="83" t="e">
        <f t="shared" si="60"/>
        <v>#DIV/0!</v>
      </c>
      <c r="E3888" s="72">
        <f>ROW()</f>
        <v>3888</v>
      </c>
      <c r="K3888" s="73">
        <v>40361</v>
      </c>
      <c r="L3888" s="72">
        <v>0.55000000000000004</v>
      </c>
      <c r="M3888" s="73">
        <v>40357</v>
      </c>
      <c r="N3888" s="72">
        <v>0.76</v>
      </c>
      <c r="O3888" s="73">
        <v>40360</v>
      </c>
      <c r="P3888" s="72">
        <v>1.0609999999999999</v>
      </c>
      <c r="S3888" s="73">
        <v>40368</v>
      </c>
      <c r="T3888" s="72">
        <v>1.5089999999999999</v>
      </c>
      <c r="U3888" s="73">
        <v>40676</v>
      </c>
      <c r="V3888" s="72">
        <v>2.1459999999999999</v>
      </c>
    </row>
    <row r="3889" spans="4:22">
      <c r="D3889" s="83" t="e">
        <f t="shared" si="60"/>
        <v>#DIV/0!</v>
      </c>
      <c r="E3889" s="72">
        <f>ROW()</f>
        <v>3889</v>
      </c>
      <c r="K3889" s="73">
        <v>40364</v>
      </c>
      <c r="L3889" s="72">
        <v>0.47</v>
      </c>
      <c r="M3889" s="73">
        <v>40358</v>
      </c>
      <c r="N3889" s="72">
        <v>0.749</v>
      </c>
      <c r="O3889" s="73">
        <v>40361</v>
      </c>
      <c r="P3889" s="72">
        <v>1.028</v>
      </c>
      <c r="S3889" s="73">
        <v>40371</v>
      </c>
      <c r="T3889" s="72">
        <v>1.5089999999999999</v>
      </c>
      <c r="U3889" s="73">
        <v>40679</v>
      </c>
      <c r="V3889" s="72">
        <v>2.113</v>
      </c>
    </row>
    <row r="3890" spans="4:22">
      <c r="D3890" s="83" t="e">
        <f t="shared" si="60"/>
        <v>#DIV/0!</v>
      </c>
      <c r="E3890" s="72">
        <f>ROW()</f>
        <v>3890</v>
      </c>
      <c r="K3890" s="73">
        <v>40365</v>
      </c>
      <c r="L3890" s="72">
        <v>0.43</v>
      </c>
      <c r="M3890" s="73">
        <v>40359</v>
      </c>
      <c r="N3890" s="72">
        <v>0.76500000000000001</v>
      </c>
      <c r="O3890" s="73">
        <v>40364</v>
      </c>
      <c r="P3890" s="72">
        <v>0.97899999999999998</v>
      </c>
      <c r="S3890" s="73">
        <v>40372</v>
      </c>
      <c r="T3890" s="72">
        <v>1.5</v>
      </c>
      <c r="U3890" s="73">
        <v>40680</v>
      </c>
      <c r="V3890" s="72">
        <v>2.1110000000000002</v>
      </c>
    </row>
    <row r="3891" spans="4:22">
      <c r="D3891" s="83" t="e">
        <f t="shared" si="60"/>
        <v>#DIV/0!</v>
      </c>
      <c r="E3891" s="72">
        <f>ROW()</f>
        <v>3891</v>
      </c>
      <c r="K3891" s="73">
        <v>40366</v>
      </c>
      <c r="L3891" s="72">
        <v>0.41</v>
      </c>
      <c r="M3891" s="73">
        <v>40360</v>
      </c>
      <c r="N3891" s="72">
        <v>0.76500000000000001</v>
      </c>
      <c r="O3891" s="73">
        <v>40365</v>
      </c>
      <c r="P3891" s="72">
        <v>0.93</v>
      </c>
      <c r="S3891" s="73">
        <v>40373</v>
      </c>
      <c r="T3891" s="72">
        <v>1.5129999999999999</v>
      </c>
      <c r="U3891" s="73">
        <v>40681</v>
      </c>
      <c r="V3891" s="72">
        <v>2.09</v>
      </c>
    </row>
    <row r="3892" spans="4:22">
      <c r="D3892" s="83" t="e">
        <f t="shared" si="60"/>
        <v>#DIV/0!</v>
      </c>
      <c r="E3892" s="72">
        <f>ROW()</f>
        <v>3892</v>
      </c>
      <c r="K3892" s="73">
        <v>40367</v>
      </c>
      <c r="L3892" s="72">
        <v>0.41</v>
      </c>
      <c r="M3892" s="73">
        <v>40361</v>
      </c>
      <c r="N3892" s="72">
        <v>0.69</v>
      </c>
      <c r="O3892" s="73">
        <v>40366</v>
      </c>
      <c r="P3892" s="72">
        <v>0.92200000000000004</v>
      </c>
      <c r="S3892" s="73">
        <v>40374</v>
      </c>
      <c r="T3892" s="72">
        <v>1.4470000000000001</v>
      </c>
      <c r="U3892" s="73">
        <v>40682</v>
      </c>
      <c r="V3892" s="72">
        <v>2.1480000000000001</v>
      </c>
    </row>
    <row r="3893" spans="4:22">
      <c r="D3893" s="83" t="e">
        <f t="shared" si="60"/>
        <v>#DIV/0!</v>
      </c>
      <c r="E3893" s="72">
        <f>ROW()</f>
        <v>3893</v>
      </c>
      <c r="K3893" s="73">
        <v>40368</v>
      </c>
      <c r="L3893" s="72">
        <v>0.41</v>
      </c>
      <c r="M3893" s="73">
        <v>40364</v>
      </c>
      <c r="N3893" s="72">
        <v>0.64100000000000001</v>
      </c>
      <c r="O3893" s="73">
        <v>40367</v>
      </c>
      <c r="P3893" s="72">
        <v>0.92</v>
      </c>
      <c r="S3893" s="73">
        <v>40375</v>
      </c>
      <c r="T3893" s="72">
        <v>1.419</v>
      </c>
      <c r="U3893" s="73">
        <v>40683</v>
      </c>
      <c r="V3893" s="72">
        <v>2.14</v>
      </c>
    </row>
    <row r="3894" spans="4:22">
      <c r="D3894" s="83" t="e">
        <f t="shared" si="60"/>
        <v>#DIV/0!</v>
      </c>
      <c r="E3894" s="72">
        <f>ROW()</f>
        <v>3894</v>
      </c>
      <c r="K3894" s="73">
        <v>40371</v>
      </c>
      <c r="L3894" s="72">
        <v>0.4</v>
      </c>
      <c r="M3894" s="73">
        <v>40365</v>
      </c>
      <c r="N3894" s="72">
        <v>0.59799999999999998</v>
      </c>
      <c r="O3894" s="73">
        <v>40368</v>
      </c>
      <c r="P3894" s="72">
        <v>0.94499999999999995</v>
      </c>
      <c r="S3894" s="73">
        <v>40378</v>
      </c>
      <c r="T3894" s="72">
        <v>1.351</v>
      </c>
      <c r="U3894" s="73">
        <v>40686</v>
      </c>
      <c r="V3894" s="72">
        <v>2.1080000000000001</v>
      </c>
    </row>
    <row r="3895" spans="4:22">
      <c r="D3895" s="83" t="e">
        <f t="shared" si="60"/>
        <v>#DIV/0!</v>
      </c>
      <c r="E3895" s="72">
        <f>ROW()</f>
        <v>3895</v>
      </c>
      <c r="K3895" s="73">
        <v>40372</v>
      </c>
      <c r="L3895" s="72">
        <v>0.4</v>
      </c>
      <c r="M3895" s="73">
        <v>40366</v>
      </c>
      <c r="N3895" s="72">
        <v>0.59199999999999997</v>
      </c>
      <c r="O3895" s="73">
        <v>40371</v>
      </c>
      <c r="P3895" s="72">
        <v>0.92</v>
      </c>
      <c r="S3895" s="73">
        <v>40379</v>
      </c>
      <c r="T3895" s="72">
        <v>1.3620000000000001</v>
      </c>
      <c r="U3895" s="73">
        <v>40687</v>
      </c>
      <c r="V3895" s="72">
        <v>2.109</v>
      </c>
    </row>
    <row r="3896" spans="4:22">
      <c r="D3896" s="83" t="e">
        <f t="shared" si="60"/>
        <v>#DIV/0!</v>
      </c>
      <c r="E3896" s="72">
        <f>ROW()</f>
        <v>3896</v>
      </c>
      <c r="K3896" s="73">
        <v>40373</v>
      </c>
      <c r="L3896" s="72">
        <v>0.4</v>
      </c>
      <c r="M3896" s="73">
        <v>40367</v>
      </c>
      <c r="N3896" s="72">
        <v>0.58599999999999997</v>
      </c>
      <c r="O3896" s="73">
        <v>40372</v>
      </c>
      <c r="P3896" s="72">
        <v>0.90800000000000003</v>
      </c>
      <c r="S3896" s="73">
        <v>40380</v>
      </c>
      <c r="T3896" s="72">
        <v>1.353</v>
      </c>
      <c r="U3896" s="73">
        <v>40688</v>
      </c>
      <c r="V3896" s="72">
        <v>2.085</v>
      </c>
    </row>
    <row r="3897" spans="4:22">
      <c r="D3897" s="83" t="e">
        <f t="shared" si="60"/>
        <v>#DIV/0!</v>
      </c>
      <c r="E3897" s="72">
        <f>ROW()</f>
        <v>3897</v>
      </c>
      <c r="K3897" s="73">
        <v>40374</v>
      </c>
      <c r="L3897" s="72">
        <v>0.4</v>
      </c>
      <c r="M3897" s="73">
        <v>40368</v>
      </c>
      <c r="N3897" s="72">
        <v>0.60199999999999998</v>
      </c>
      <c r="O3897" s="73">
        <v>40373</v>
      </c>
      <c r="P3897" s="72">
        <v>0.89300000000000002</v>
      </c>
      <c r="S3897" s="73">
        <v>40381</v>
      </c>
      <c r="T3897" s="72">
        <v>1.2849999999999999</v>
      </c>
      <c r="U3897" s="73">
        <v>40689</v>
      </c>
      <c r="V3897" s="72">
        <v>2.117</v>
      </c>
    </row>
    <row r="3898" spans="4:22">
      <c r="D3898" s="83" t="e">
        <f t="shared" si="60"/>
        <v>#DIV/0!</v>
      </c>
      <c r="E3898" s="72">
        <f>ROW()</f>
        <v>3898</v>
      </c>
      <c r="K3898" s="73">
        <v>40375</v>
      </c>
      <c r="L3898" s="72">
        <v>0.4</v>
      </c>
      <c r="M3898" s="73">
        <v>40371</v>
      </c>
      <c r="N3898" s="72">
        <v>0.57999999999999996</v>
      </c>
      <c r="O3898" s="73">
        <v>40374</v>
      </c>
      <c r="P3898" s="72">
        <v>0.83</v>
      </c>
      <c r="S3898" s="73">
        <v>40382</v>
      </c>
      <c r="T3898" s="72">
        <v>1.298</v>
      </c>
      <c r="U3898" s="73">
        <v>40690</v>
      </c>
      <c r="V3898" s="72">
        <v>2.0430000000000001</v>
      </c>
    </row>
    <row r="3899" spans="4:22">
      <c r="D3899" s="83" t="e">
        <f t="shared" si="60"/>
        <v>#DIV/0!</v>
      </c>
      <c r="E3899" s="72">
        <f>ROW()</f>
        <v>3899</v>
      </c>
      <c r="K3899" s="73">
        <v>40378</v>
      </c>
      <c r="L3899" s="72">
        <v>0.4</v>
      </c>
      <c r="M3899" s="73">
        <v>40372</v>
      </c>
      <c r="N3899" s="72">
        <v>0.57999999999999996</v>
      </c>
      <c r="O3899" s="73">
        <v>40375</v>
      </c>
      <c r="P3899" s="72">
        <v>0.79800000000000004</v>
      </c>
      <c r="S3899" s="73">
        <v>40385</v>
      </c>
      <c r="T3899" s="72">
        <v>1.339</v>
      </c>
      <c r="U3899" s="73">
        <v>40693</v>
      </c>
      <c r="V3899" s="72">
        <v>2.0329999999999999</v>
      </c>
    </row>
    <row r="3900" spans="4:22">
      <c r="D3900" s="83" t="e">
        <f t="shared" si="60"/>
        <v>#DIV/0!</v>
      </c>
      <c r="E3900" s="72">
        <f>ROW()</f>
        <v>3900</v>
      </c>
      <c r="K3900" s="73">
        <v>40379</v>
      </c>
      <c r="L3900" s="72">
        <v>0.4</v>
      </c>
      <c r="M3900" s="73">
        <v>40373</v>
      </c>
      <c r="N3900" s="72">
        <v>0.56899999999999995</v>
      </c>
      <c r="O3900" s="73">
        <v>40378</v>
      </c>
      <c r="P3900" s="72">
        <v>0.745</v>
      </c>
      <c r="S3900" s="73">
        <v>40386</v>
      </c>
      <c r="T3900" s="72">
        <v>1.339</v>
      </c>
      <c r="U3900" s="73">
        <v>40694</v>
      </c>
      <c r="V3900" s="72">
        <v>2.0470000000000002</v>
      </c>
    </row>
    <row r="3901" spans="4:22">
      <c r="D3901" s="83" t="e">
        <f t="shared" si="60"/>
        <v>#DIV/0!</v>
      </c>
      <c r="E3901" s="72">
        <f>ROW()</f>
        <v>3901</v>
      </c>
      <c r="K3901" s="73">
        <v>40380</v>
      </c>
      <c r="L3901" s="72">
        <v>0.39</v>
      </c>
      <c r="M3901" s="73">
        <v>40374</v>
      </c>
      <c r="N3901" s="72">
        <v>0.53600000000000003</v>
      </c>
      <c r="O3901" s="73">
        <v>40379</v>
      </c>
      <c r="P3901" s="72">
        <v>0.74</v>
      </c>
      <c r="S3901" s="73">
        <v>40387</v>
      </c>
      <c r="T3901" s="72">
        <v>1.3559999999999999</v>
      </c>
      <c r="U3901" s="73">
        <v>40695</v>
      </c>
      <c r="V3901" s="72">
        <v>2.0190000000000001</v>
      </c>
    </row>
    <row r="3902" spans="4:22">
      <c r="D3902" s="83" t="e">
        <f t="shared" si="60"/>
        <v>#DIV/0!</v>
      </c>
      <c r="E3902" s="72">
        <f>ROW()</f>
        <v>3902</v>
      </c>
      <c r="K3902" s="73">
        <v>40381</v>
      </c>
      <c r="L3902" s="72">
        <v>0.37</v>
      </c>
      <c r="M3902" s="73">
        <v>40375</v>
      </c>
      <c r="N3902" s="72">
        <v>0.53</v>
      </c>
      <c r="O3902" s="73">
        <v>40380</v>
      </c>
      <c r="P3902" s="72">
        <v>0.71799999999999997</v>
      </c>
      <c r="S3902" s="73">
        <v>40388</v>
      </c>
      <c r="T3902" s="72">
        <v>1.3069999999999999</v>
      </c>
      <c r="U3902" s="73">
        <v>40696</v>
      </c>
      <c r="V3902" s="72">
        <v>1.9379999999999999</v>
      </c>
    </row>
    <row r="3903" spans="4:22">
      <c r="D3903" s="83" t="e">
        <f t="shared" si="60"/>
        <v>#DIV/0!</v>
      </c>
      <c r="E3903" s="72">
        <f>ROW()</f>
        <v>3903</v>
      </c>
      <c r="K3903" s="73">
        <v>40382</v>
      </c>
      <c r="L3903" s="72">
        <v>0.36</v>
      </c>
      <c r="M3903" s="73">
        <v>40378</v>
      </c>
      <c r="N3903" s="72">
        <v>0.50700000000000001</v>
      </c>
      <c r="O3903" s="73">
        <v>40381</v>
      </c>
      <c r="P3903" s="72">
        <v>0.67200000000000004</v>
      </c>
      <c r="S3903" s="73">
        <v>40389</v>
      </c>
      <c r="T3903" s="72">
        <v>1.288</v>
      </c>
      <c r="U3903" s="73">
        <v>40697</v>
      </c>
      <c r="V3903" s="72">
        <v>1.9300000000000002</v>
      </c>
    </row>
    <row r="3904" spans="4:22">
      <c r="D3904" s="83" t="e">
        <f t="shared" si="60"/>
        <v>#DIV/0!</v>
      </c>
      <c r="E3904" s="72">
        <f>ROW()</f>
        <v>3904</v>
      </c>
      <c r="K3904" s="73">
        <v>40385</v>
      </c>
      <c r="L3904" s="72">
        <v>0.36</v>
      </c>
      <c r="M3904" s="73">
        <v>40379</v>
      </c>
      <c r="N3904" s="72">
        <v>0.50700000000000001</v>
      </c>
      <c r="O3904" s="73">
        <v>40382</v>
      </c>
      <c r="P3904" s="72">
        <v>0.68700000000000006</v>
      </c>
      <c r="S3904" s="73">
        <v>40392</v>
      </c>
      <c r="T3904" s="72">
        <v>1.2829999999999999</v>
      </c>
      <c r="U3904" s="73">
        <v>40700</v>
      </c>
      <c r="V3904" s="72">
        <v>1.9300000000000002</v>
      </c>
    </row>
    <row r="3905" spans="4:22">
      <c r="D3905" s="83" t="e">
        <f t="shared" si="60"/>
        <v>#DIV/0!</v>
      </c>
      <c r="E3905" s="72">
        <f>ROW()</f>
        <v>3905</v>
      </c>
      <c r="K3905" s="73">
        <v>40386</v>
      </c>
      <c r="L3905" s="72">
        <v>0.36</v>
      </c>
      <c r="M3905" s="73">
        <v>40380</v>
      </c>
      <c r="N3905" s="72">
        <v>0.495</v>
      </c>
      <c r="O3905" s="73">
        <v>40385</v>
      </c>
      <c r="P3905" s="72">
        <v>0.70499999999999996</v>
      </c>
      <c r="S3905" s="73">
        <v>40393</v>
      </c>
      <c r="T3905" s="72">
        <v>1.2829999999999999</v>
      </c>
      <c r="U3905" s="73">
        <v>40701</v>
      </c>
      <c r="V3905" s="72">
        <v>1.931</v>
      </c>
    </row>
    <row r="3906" spans="4:22">
      <c r="D3906" s="83" t="e">
        <f t="shared" si="60"/>
        <v>#DIV/0!</v>
      </c>
      <c r="E3906" s="72">
        <f>ROW()</f>
        <v>3906</v>
      </c>
      <c r="K3906" s="73">
        <v>40387</v>
      </c>
      <c r="L3906" s="72">
        <v>0.35</v>
      </c>
      <c r="M3906" s="73">
        <v>40381</v>
      </c>
      <c r="N3906" s="72">
        <v>0.495</v>
      </c>
      <c r="O3906" s="73">
        <v>40386</v>
      </c>
      <c r="P3906" s="72">
        <v>0.70599999999999996</v>
      </c>
      <c r="S3906" s="73">
        <v>40394</v>
      </c>
      <c r="T3906" s="72">
        <v>1.2110000000000001</v>
      </c>
      <c r="U3906" s="73">
        <v>40702</v>
      </c>
      <c r="V3906" s="72">
        <v>1.901</v>
      </c>
    </row>
    <row r="3907" spans="4:22">
      <c r="D3907" s="83" t="e">
        <f t="shared" si="60"/>
        <v>#DIV/0!</v>
      </c>
      <c r="E3907" s="72">
        <f>ROW()</f>
        <v>3907</v>
      </c>
      <c r="K3907" s="73">
        <v>40388</v>
      </c>
      <c r="L3907" s="72">
        <v>0.35</v>
      </c>
      <c r="M3907" s="73">
        <v>40382</v>
      </c>
      <c r="N3907" s="72">
        <v>0.50600000000000001</v>
      </c>
      <c r="O3907" s="73">
        <v>40387</v>
      </c>
      <c r="P3907" s="72">
        <v>0.71099999999999997</v>
      </c>
      <c r="S3907" s="73">
        <v>40395</v>
      </c>
      <c r="T3907" s="72">
        <v>1.2270000000000001</v>
      </c>
      <c r="U3907" s="73">
        <v>40703</v>
      </c>
      <c r="V3907" s="72">
        <v>1.855</v>
      </c>
    </row>
    <row r="3908" spans="4:22">
      <c r="D3908" s="83" t="e">
        <f t="shared" si="60"/>
        <v>#DIV/0!</v>
      </c>
      <c r="E3908" s="72">
        <f>ROW()</f>
        <v>3908</v>
      </c>
      <c r="K3908" s="73">
        <v>40389</v>
      </c>
      <c r="L3908" s="72">
        <v>0.35</v>
      </c>
      <c r="M3908" s="73">
        <v>40385</v>
      </c>
      <c r="N3908" s="72">
        <v>0.52700000000000002</v>
      </c>
      <c r="O3908" s="73">
        <v>40388</v>
      </c>
      <c r="P3908" s="72">
        <v>0.68899999999999995</v>
      </c>
      <c r="S3908" s="73">
        <v>40396</v>
      </c>
      <c r="T3908" s="72">
        <v>1.198</v>
      </c>
      <c r="U3908" s="73">
        <v>40704</v>
      </c>
      <c r="V3908" s="72">
        <v>1.8639999999999999</v>
      </c>
    </row>
    <row r="3909" spans="4:22">
      <c r="D3909" s="83" t="e">
        <f t="shared" si="60"/>
        <v>#DIV/0!</v>
      </c>
      <c r="E3909" s="72">
        <f>ROW()</f>
        <v>3909</v>
      </c>
      <c r="K3909" s="73">
        <v>40392</v>
      </c>
      <c r="L3909" s="72">
        <v>0.35</v>
      </c>
      <c r="M3909" s="73">
        <v>40386</v>
      </c>
      <c r="N3909" s="72">
        <v>0.52700000000000002</v>
      </c>
      <c r="O3909" s="73">
        <v>40389</v>
      </c>
      <c r="P3909" s="72">
        <v>0.67</v>
      </c>
      <c r="S3909" s="73">
        <v>40399</v>
      </c>
      <c r="T3909" s="72">
        <v>1.1759999999999999</v>
      </c>
      <c r="U3909" s="73">
        <v>40707</v>
      </c>
      <c r="V3909" s="72">
        <v>1.8439999999999999</v>
      </c>
    </row>
    <row r="3910" spans="4:22">
      <c r="D3910" s="83" t="e">
        <f t="shared" si="60"/>
        <v>#DIV/0!</v>
      </c>
      <c r="E3910" s="72">
        <f>ROW()</f>
        <v>3910</v>
      </c>
      <c r="K3910" s="73">
        <v>40393</v>
      </c>
      <c r="L3910" s="72">
        <v>0.34</v>
      </c>
      <c r="M3910" s="73">
        <v>40387</v>
      </c>
      <c r="N3910" s="72">
        <v>0.52600000000000002</v>
      </c>
      <c r="O3910" s="73">
        <v>40392</v>
      </c>
      <c r="P3910" s="72">
        <v>0.65700000000000003</v>
      </c>
      <c r="S3910" s="73">
        <v>40400</v>
      </c>
      <c r="T3910" s="72">
        <v>1.1539999999999999</v>
      </c>
      <c r="U3910" s="73">
        <v>40708</v>
      </c>
      <c r="V3910" s="72">
        <v>1.8620000000000001</v>
      </c>
    </row>
    <row r="3911" spans="4:22">
      <c r="D3911" s="83" t="e">
        <f t="shared" si="60"/>
        <v>#DIV/0!</v>
      </c>
      <c r="E3911" s="72">
        <f>ROW()</f>
        <v>3911</v>
      </c>
      <c r="K3911" s="73">
        <v>40394</v>
      </c>
      <c r="L3911" s="72">
        <v>0.28999999999999998</v>
      </c>
      <c r="M3911" s="73">
        <v>40388</v>
      </c>
      <c r="N3911" s="72">
        <v>0.504</v>
      </c>
      <c r="O3911" s="73">
        <v>40393</v>
      </c>
      <c r="P3911" s="72">
        <v>0.66100000000000003</v>
      </c>
      <c r="S3911" s="73">
        <v>40401</v>
      </c>
      <c r="T3911" s="72">
        <v>1.08</v>
      </c>
      <c r="U3911" s="73">
        <v>40709</v>
      </c>
      <c r="V3911" s="72">
        <v>1.931</v>
      </c>
    </row>
    <row r="3912" spans="4:22">
      <c r="D3912" s="83" t="e">
        <f t="shared" si="60"/>
        <v>#DIV/0!</v>
      </c>
      <c r="E3912" s="72">
        <f>ROW()</f>
        <v>3912</v>
      </c>
      <c r="K3912" s="73">
        <v>40395</v>
      </c>
      <c r="L3912" s="72">
        <v>0.25</v>
      </c>
      <c r="M3912" s="73">
        <v>40389</v>
      </c>
      <c r="N3912" s="72">
        <v>0.48099999999999998</v>
      </c>
      <c r="O3912" s="73">
        <v>40394</v>
      </c>
      <c r="P3912" s="72">
        <v>0.59499999999999997</v>
      </c>
      <c r="S3912" s="73">
        <v>40402</v>
      </c>
      <c r="T3912" s="72">
        <v>1</v>
      </c>
      <c r="U3912" s="73">
        <v>40710</v>
      </c>
      <c r="V3912" s="72">
        <v>1.859</v>
      </c>
    </row>
    <row r="3913" spans="4:22">
      <c r="D3913" s="83" t="e">
        <f t="shared" si="60"/>
        <v>#DIV/0!</v>
      </c>
      <c r="E3913" s="72">
        <f>ROW()</f>
        <v>3913</v>
      </c>
      <c r="K3913" s="73">
        <v>40396</v>
      </c>
      <c r="L3913" s="72">
        <v>0.23</v>
      </c>
      <c r="M3913" s="73">
        <v>40392</v>
      </c>
      <c r="N3913" s="72">
        <v>0.45700000000000002</v>
      </c>
      <c r="O3913" s="73">
        <v>40395</v>
      </c>
      <c r="P3913" s="72">
        <v>0.59899999999999998</v>
      </c>
      <c r="S3913" s="73">
        <v>40403</v>
      </c>
      <c r="T3913" s="72">
        <v>1.044</v>
      </c>
      <c r="U3913" s="73">
        <v>40711</v>
      </c>
      <c r="V3913" s="72">
        <v>1.825</v>
      </c>
    </row>
    <row r="3914" spans="4:22">
      <c r="D3914" s="83" t="e">
        <f t="shared" si="60"/>
        <v>#DIV/0!</v>
      </c>
      <c r="E3914" s="72">
        <f>ROW()</f>
        <v>3914</v>
      </c>
      <c r="K3914" s="73">
        <v>40399</v>
      </c>
      <c r="L3914" s="72">
        <v>0.22</v>
      </c>
      <c r="M3914" s="73">
        <v>40393</v>
      </c>
      <c r="N3914" s="72">
        <v>0.44600000000000001</v>
      </c>
      <c r="O3914" s="73">
        <v>40396</v>
      </c>
      <c r="P3914" s="72">
        <v>0.56999999999999995</v>
      </c>
      <c r="S3914" s="73">
        <v>40406</v>
      </c>
      <c r="T3914" s="72">
        <v>1.0089999999999999</v>
      </c>
      <c r="U3914" s="73">
        <v>40714</v>
      </c>
      <c r="V3914" s="72">
        <v>1.8279999999999998</v>
      </c>
    </row>
    <row r="3915" spans="4:22">
      <c r="D3915" s="83" t="e">
        <f t="shared" si="60"/>
        <v>#DIV/0!</v>
      </c>
      <c r="E3915" s="72">
        <f>ROW()</f>
        <v>3915</v>
      </c>
      <c r="K3915" s="73">
        <v>40400</v>
      </c>
      <c r="L3915" s="72">
        <v>0.22</v>
      </c>
      <c r="M3915" s="73">
        <v>40394</v>
      </c>
      <c r="N3915" s="72">
        <v>0.41199999999999998</v>
      </c>
      <c r="O3915" s="73">
        <v>40399</v>
      </c>
      <c r="P3915" s="72">
        <v>0.53600000000000003</v>
      </c>
      <c r="S3915" s="73">
        <v>40407</v>
      </c>
      <c r="T3915" s="72">
        <v>1.0109999999999999</v>
      </c>
      <c r="U3915" s="73">
        <v>40715</v>
      </c>
      <c r="V3915" s="72">
        <v>1.8239999999999998</v>
      </c>
    </row>
    <row r="3916" spans="4:22">
      <c r="D3916" s="83" t="e">
        <f t="shared" si="60"/>
        <v>#DIV/0!</v>
      </c>
      <c r="E3916" s="72">
        <f>ROW()</f>
        <v>3916</v>
      </c>
      <c r="K3916" s="73">
        <v>40401</v>
      </c>
      <c r="L3916" s="72">
        <v>0.21</v>
      </c>
      <c r="M3916" s="73">
        <v>40395</v>
      </c>
      <c r="N3916" s="72">
        <v>0.41699999999999998</v>
      </c>
      <c r="O3916" s="73">
        <v>40400</v>
      </c>
      <c r="P3916" s="72">
        <v>0.53100000000000003</v>
      </c>
      <c r="S3916" s="73">
        <v>40408</v>
      </c>
      <c r="T3916" s="72">
        <v>1.0109999999999999</v>
      </c>
      <c r="U3916" s="73">
        <v>40716</v>
      </c>
      <c r="V3916" s="72">
        <v>1.847</v>
      </c>
    </row>
    <row r="3917" spans="4:22">
      <c r="D3917" s="83" t="e">
        <f t="shared" si="60"/>
        <v>#DIV/0!</v>
      </c>
      <c r="E3917" s="72">
        <f>ROW()</f>
        <v>3917</v>
      </c>
      <c r="K3917" s="73">
        <v>40402</v>
      </c>
      <c r="L3917" s="72">
        <v>0.21</v>
      </c>
      <c r="M3917" s="73">
        <v>40396</v>
      </c>
      <c r="N3917" s="72">
        <v>0.41099999999999998</v>
      </c>
      <c r="O3917" s="73">
        <v>40401</v>
      </c>
      <c r="P3917" s="72">
        <v>0.47399999999999998</v>
      </c>
      <c r="S3917" s="73">
        <v>40409</v>
      </c>
      <c r="T3917" s="72">
        <v>1.0309999999999999</v>
      </c>
      <c r="U3917" s="73">
        <v>40717</v>
      </c>
      <c r="V3917" s="72">
        <v>1.8260000000000001</v>
      </c>
    </row>
    <row r="3918" spans="4:22">
      <c r="D3918" s="83" t="e">
        <f t="shared" ref="D3918:D3981" si="61">LN(B3918/B3917)</f>
        <v>#DIV/0!</v>
      </c>
      <c r="E3918" s="72">
        <f>ROW()</f>
        <v>3918</v>
      </c>
      <c r="K3918" s="73">
        <v>40403</v>
      </c>
      <c r="L3918" s="72">
        <v>0.21</v>
      </c>
      <c r="M3918" s="73">
        <v>40399</v>
      </c>
      <c r="N3918" s="72">
        <v>0.40899999999999997</v>
      </c>
      <c r="O3918" s="73">
        <v>40402</v>
      </c>
      <c r="P3918" s="72">
        <v>0.441</v>
      </c>
      <c r="S3918" s="73">
        <v>40410</v>
      </c>
      <c r="T3918" s="72">
        <v>1.046</v>
      </c>
      <c r="U3918" s="73">
        <v>40718</v>
      </c>
      <c r="V3918" s="72">
        <v>1.7469999999999999</v>
      </c>
    </row>
    <row r="3919" spans="4:22">
      <c r="D3919" s="83" t="e">
        <f t="shared" si="61"/>
        <v>#DIV/0!</v>
      </c>
      <c r="E3919" s="72">
        <f>ROW()</f>
        <v>3919</v>
      </c>
      <c r="K3919" s="73">
        <v>40406</v>
      </c>
      <c r="L3919" s="72">
        <v>0.21</v>
      </c>
      <c r="M3919" s="73">
        <v>40400</v>
      </c>
      <c r="N3919" s="72">
        <v>0.39700000000000002</v>
      </c>
      <c r="O3919" s="73">
        <v>40403</v>
      </c>
      <c r="P3919" s="72">
        <v>0.47699999999999998</v>
      </c>
      <c r="S3919" s="73">
        <v>40413</v>
      </c>
      <c r="T3919" s="72">
        <v>1.0640000000000001</v>
      </c>
      <c r="U3919" s="73">
        <v>40721</v>
      </c>
      <c r="V3919" s="72">
        <v>1.6830000000000001</v>
      </c>
    </row>
    <row r="3920" spans="4:22">
      <c r="D3920" s="83" t="e">
        <f t="shared" si="61"/>
        <v>#DIV/0!</v>
      </c>
      <c r="E3920" s="72">
        <f>ROW()</f>
        <v>3920</v>
      </c>
      <c r="K3920" s="73">
        <v>40407</v>
      </c>
      <c r="L3920" s="72">
        <v>0.21</v>
      </c>
      <c r="M3920" s="73">
        <v>40401</v>
      </c>
      <c r="N3920" s="72">
        <v>0.36899999999999999</v>
      </c>
      <c r="O3920" s="73">
        <v>40406</v>
      </c>
      <c r="P3920" s="72">
        <v>0.48399999999999999</v>
      </c>
      <c r="S3920" s="73">
        <v>40414</v>
      </c>
      <c r="T3920" s="72">
        <v>1.07</v>
      </c>
      <c r="U3920" s="73">
        <v>40722</v>
      </c>
      <c r="V3920" s="72">
        <v>1.71</v>
      </c>
    </row>
    <row r="3921" spans="4:22">
      <c r="D3921" s="83" t="e">
        <f t="shared" si="61"/>
        <v>#DIV/0!</v>
      </c>
      <c r="E3921" s="72">
        <f>ROW()</f>
        <v>3921</v>
      </c>
      <c r="K3921" s="73">
        <v>40408</v>
      </c>
      <c r="L3921" s="72">
        <v>0.21</v>
      </c>
      <c r="M3921" s="73">
        <v>40402</v>
      </c>
      <c r="N3921" s="72">
        <v>0.36799999999999999</v>
      </c>
      <c r="O3921" s="73">
        <v>40407</v>
      </c>
      <c r="P3921" s="72">
        <v>0.47099999999999997</v>
      </c>
      <c r="S3921" s="73">
        <v>40415</v>
      </c>
      <c r="T3921" s="72">
        <v>1.0249999999999999</v>
      </c>
      <c r="U3921" s="73">
        <v>40723</v>
      </c>
      <c r="V3921" s="72">
        <v>1.7589999999999999</v>
      </c>
    </row>
    <row r="3922" spans="4:22">
      <c r="D3922" s="83" t="e">
        <f t="shared" si="61"/>
        <v>#DIV/0!</v>
      </c>
      <c r="E3922" s="72">
        <f>ROW()</f>
        <v>3922</v>
      </c>
      <c r="K3922" s="73">
        <v>40409</v>
      </c>
      <c r="L3922" s="72">
        <v>0.2</v>
      </c>
      <c r="M3922" s="73">
        <v>40403</v>
      </c>
      <c r="N3922" s="72">
        <v>0.373</v>
      </c>
      <c r="O3922" s="73">
        <v>40408</v>
      </c>
      <c r="P3922" s="72">
        <v>0.47599999999999998</v>
      </c>
      <c r="S3922" s="73">
        <v>40416</v>
      </c>
      <c r="T3922" s="72">
        <v>1.0780000000000001</v>
      </c>
      <c r="U3922" s="73">
        <v>40724</v>
      </c>
      <c r="V3922" s="72">
        <v>1.8010000000000002</v>
      </c>
    </row>
    <row r="3923" spans="4:22">
      <c r="D3923" s="83" t="e">
        <f t="shared" si="61"/>
        <v>#DIV/0!</v>
      </c>
      <c r="E3923" s="72">
        <f>ROW()</f>
        <v>3923</v>
      </c>
      <c r="K3923" s="73">
        <v>40410</v>
      </c>
      <c r="L3923" s="72">
        <v>0.2</v>
      </c>
      <c r="M3923" s="73">
        <v>40406</v>
      </c>
      <c r="N3923" s="72">
        <v>0.39100000000000001</v>
      </c>
      <c r="O3923" s="73">
        <v>40409</v>
      </c>
      <c r="P3923" s="72">
        <v>0.48399999999999999</v>
      </c>
      <c r="S3923" s="73">
        <v>40417</v>
      </c>
      <c r="T3923" s="72">
        <v>1.071</v>
      </c>
      <c r="U3923" s="73">
        <v>40725</v>
      </c>
      <c r="V3923" s="72">
        <v>1.8010000000000002</v>
      </c>
    </row>
    <row r="3924" spans="4:22">
      <c r="D3924" s="83" t="e">
        <f t="shared" si="61"/>
        <v>#DIV/0!</v>
      </c>
      <c r="E3924" s="72">
        <f>ROW()</f>
        <v>3924</v>
      </c>
      <c r="K3924" s="73">
        <v>40413</v>
      </c>
      <c r="L3924" s="72">
        <v>0.2</v>
      </c>
      <c r="M3924" s="73">
        <v>40407</v>
      </c>
      <c r="N3924" s="72">
        <v>0.38500000000000001</v>
      </c>
      <c r="O3924" s="73">
        <v>40410</v>
      </c>
      <c r="P3924" s="72">
        <v>0.47099999999999997</v>
      </c>
      <c r="S3924" s="73">
        <v>40420</v>
      </c>
      <c r="T3924" s="72">
        <v>1.153</v>
      </c>
      <c r="U3924" s="73">
        <v>40728</v>
      </c>
      <c r="V3924" s="72">
        <v>1.881</v>
      </c>
    </row>
    <row r="3925" spans="4:22">
      <c r="D3925" s="83" t="e">
        <f t="shared" si="61"/>
        <v>#DIV/0!</v>
      </c>
      <c r="E3925" s="72">
        <f>ROW()</f>
        <v>3925</v>
      </c>
      <c r="K3925" s="73">
        <v>40414</v>
      </c>
      <c r="L3925" s="72">
        <v>0.2</v>
      </c>
      <c r="M3925" s="73">
        <v>40408</v>
      </c>
      <c r="N3925" s="72">
        <v>0.38500000000000001</v>
      </c>
      <c r="O3925" s="73">
        <v>40413</v>
      </c>
      <c r="P3925" s="72">
        <v>0.47099999999999997</v>
      </c>
      <c r="S3925" s="73">
        <v>40421</v>
      </c>
      <c r="T3925" s="72">
        <v>1.095</v>
      </c>
      <c r="U3925" s="73">
        <v>40729</v>
      </c>
      <c r="V3925" s="72">
        <v>1.905</v>
      </c>
    </row>
    <row r="3926" spans="4:22">
      <c r="D3926" s="83" t="e">
        <f t="shared" si="61"/>
        <v>#DIV/0!</v>
      </c>
      <c r="E3926" s="72">
        <f>ROW()</f>
        <v>3926</v>
      </c>
      <c r="K3926" s="73">
        <v>40415</v>
      </c>
      <c r="L3926" s="72">
        <v>0.2</v>
      </c>
      <c r="M3926" s="73">
        <v>40409</v>
      </c>
      <c r="N3926" s="72">
        <v>0.38500000000000001</v>
      </c>
      <c r="O3926" s="73">
        <v>40414</v>
      </c>
      <c r="P3926" s="72">
        <v>0.46899999999999997</v>
      </c>
      <c r="S3926" s="73">
        <v>40422</v>
      </c>
      <c r="T3926" s="72">
        <v>1.071</v>
      </c>
      <c r="U3926" s="73">
        <v>40730</v>
      </c>
      <c r="V3926" s="72">
        <v>1.8980000000000001</v>
      </c>
    </row>
    <row r="3927" spans="4:22">
      <c r="D3927" s="83" t="e">
        <f t="shared" si="61"/>
        <v>#DIV/0!</v>
      </c>
      <c r="E3927" s="72">
        <f>ROW()</f>
        <v>3927</v>
      </c>
      <c r="K3927" s="73">
        <v>40416</v>
      </c>
      <c r="L3927" s="72">
        <v>0.22</v>
      </c>
      <c r="M3927" s="73">
        <v>40410</v>
      </c>
      <c r="N3927" s="72">
        <v>0.375</v>
      </c>
      <c r="O3927" s="73">
        <v>40415</v>
      </c>
      <c r="P3927" s="72">
        <v>0.44600000000000001</v>
      </c>
      <c r="S3927" s="73">
        <v>40423</v>
      </c>
      <c r="T3927" s="72">
        <v>1.105</v>
      </c>
      <c r="U3927" s="73">
        <v>40731</v>
      </c>
      <c r="V3927" s="72">
        <v>1.8879999999999999</v>
      </c>
    </row>
    <row r="3928" spans="4:22">
      <c r="D3928" s="83" t="e">
        <f t="shared" si="61"/>
        <v>#DIV/0!</v>
      </c>
      <c r="E3928" s="72">
        <f>ROW()</f>
        <v>3928</v>
      </c>
      <c r="K3928" s="73">
        <v>40417</v>
      </c>
      <c r="L3928" s="72">
        <v>0.22</v>
      </c>
      <c r="M3928" s="73">
        <v>40413</v>
      </c>
      <c r="N3928" s="72">
        <v>0.374</v>
      </c>
      <c r="O3928" s="73">
        <v>40416</v>
      </c>
      <c r="P3928" s="72">
        <v>0.48199999999999998</v>
      </c>
      <c r="S3928" s="73">
        <v>40424</v>
      </c>
      <c r="T3928" s="72">
        <v>1.113</v>
      </c>
      <c r="U3928" s="73">
        <v>40732</v>
      </c>
      <c r="V3928" s="72">
        <v>1.9430000000000001</v>
      </c>
    </row>
    <row r="3929" spans="4:22">
      <c r="D3929" s="83" t="e">
        <f t="shared" si="61"/>
        <v>#DIV/0!</v>
      </c>
      <c r="E3929" s="72">
        <f>ROW()</f>
        <v>3929</v>
      </c>
      <c r="K3929" s="73">
        <v>40420</v>
      </c>
      <c r="L3929" s="72">
        <v>0.28000000000000003</v>
      </c>
      <c r="M3929" s="73">
        <v>40414</v>
      </c>
      <c r="N3929" s="72">
        <v>0.36899999999999999</v>
      </c>
      <c r="O3929" s="73">
        <v>40417</v>
      </c>
      <c r="P3929" s="72">
        <v>0.497</v>
      </c>
      <c r="S3929" s="73">
        <v>40427</v>
      </c>
      <c r="T3929" s="72">
        <v>1.1299999999999999</v>
      </c>
      <c r="U3929" s="73">
        <v>40735</v>
      </c>
      <c r="V3929" s="72">
        <v>1.823</v>
      </c>
    </row>
    <row r="3930" spans="4:22">
      <c r="D3930" s="83" t="e">
        <f t="shared" si="61"/>
        <v>#DIV/0!</v>
      </c>
      <c r="E3930" s="72">
        <f>ROW()</f>
        <v>3930</v>
      </c>
      <c r="K3930" s="73">
        <v>40421</v>
      </c>
      <c r="L3930" s="72">
        <v>0.28000000000000003</v>
      </c>
      <c r="M3930" s="73">
        <v>40415</v>
      </c>
      <c r="N3930" s="72">
        <v>0.374</v>
      </c>
      <c r="O3930" s="73">
        <v>40420</v>
      </c>
      <c r="P3930" s="72">
        <v>0.53900000000000003</v>
      </c>
      <c r="S3930" s="73">
        <v>40428</v>
      </c>
      <c r="T3930" s="72">
        <v>1.119</v>
      </c>
      <c r="U3930" s="73">
        <v>40736</v>
      </c>
      <c r="V3930" s="72">
        <v>1.7469999999999999</v>
      </c>
    </row>
    <row r="3931" spans="4:22">
      <c r="D3931" s="83" t="e">
        <f t="shared" si="61"/>
        <v>#DIV/0!</v>
      </c>
      <c r="E3931" s="72">
        <f>ROW()</f>
        <v>3931</v>
      </c>
      <c r="K3931" s="73">
        <v>40422</v>
      </c>
      <c r="L3931" s="72">
        <v>0.27</v>
      </c>
      <c r="M3931" s="73">
        <v>40416</v>
      </c>
      <c r="N3931" s="72">
        <v>0.38400000000000001</v>
      </c>
      <c r="O3931" s="73">
        <v>40421</v>
      </c>
      <c r="P3931" s="72">
        <v>0.52600000000000002</v>
      </c>
      <c r="S3931" s="73">
        <v>40429</v>
      </c>
      <c r="T3931" s="72">
        <v>1.069</v>
      </c>
      <c r="U3931" s="73">
        <v>40737</v>
      </c>
      <c r="V3931" s="72">
        <v>1.7269999999999999</v>
      </c>
    </row>
    <row r="3932" spans="4:22">
      <c r="D3932" s="83" t="e">
        <f t="shared" si="61"/>
        <v>#DIV/0!</v>
      </c>
      <c r="E3932" s="72">
        <f>ROW()</f>
        <v>3932</v>
      </c>
      <c r="K3932" s="73">
        <v>40423</v>
      </c>
      <c r="L3932" s="72">
        <v>0.27</v>
      </c>
      <c r="M3932" s="73">
        <v>40417</v>
      </c>
      <c r="N3932" s="72">
        <v>0.38900000000000001</v>
      </c>
      <c r="O3932" s="73">
        <v>40422</v>
      </c>
      <c r="P3932" s="72">
        <v>0.50700000000000001</v>
      </c>
      <c r="S3932" s="73">
        <v>40430</v>
      </c>
      <c r="T3932" s="72">
        <v>1.099</v>
      </c>
      <c r="U3932" s="73">
        <v>40738</v>
      </c>
      <c r="V3932" s="72">
        <v>1.722</v>
      </c>
    </row>
    <row r="3933" spans="4:22">
      <c r="D3933" s="83" t="e">
        <f t="shared" si="61"/>
        <v>#DIV/0!</v>
      </c>
      <c r="E3933" s="72">
        <f>ROW()</f>
        <v>3933</v>
      </c>
      <c r="K3933" s="73">
        <v>40424</v>
      </c>
      <c r="L3933" s="72">
        <v>0.27</v>
      </c>
      <c r="M3933" s="73">
        <v>40420</v>
      </c>
      <c r="N3933" s="72">
        <v>0.45500000000000002</v>
      </c>
      <c r="O3933" s="73">
        <v>40423</v>
      </c>
      <c r="P3933" s="72">
        <v>0.53200000000000003</v>
      </c>
      <c r="S3933" s="73">
        <v>40431</v>
      </c>
      <c r="T3933" s="72">
        <v>1.1459999999999999</v>
      </c>
      <c r="U3933" s="73">
        <v>40739</v>
      </c>
      <c r="V3933" s="72">
        <v>1.7490000000000001</v>
      </c>
    </row>
    <row r="3934" spans="4:22">
      <c r="D3934" s="83" t="e">
        <f t="shared" si="61"/>
        <v>#DIV/0!</v>
      </c>
      <c r="E3934" s="72">
        <f>ROW()</f>
        <v>3934</v>
      </c>
      <c r="K3934" s="73">
        <v>40427</v>
      </c>
      <c r="L3934" s="72">
        <v>0.27</v>
      </c>
      <c r="M3934" s="73">
        <v>40421</v>
      </c>
      <c r="N3934" s="72">
        <v>0.434</v>
      </c>
      <c r="O3934" s="73">
        <v>40424</v>
      </c>
      <c r="P3934" s="72">
        <v>0.53</v>
      </c>
      <c r="S3934" s="73">
        <v>40434</v>
      </c>
      <c r="T3934" s="72">
        <v>1.1859999999999999</v>
      </c>
      <c r="U3934" s="73">
        <v>40742</v>
      </c>
      <c r="V3934" s="72">
        <v>1.7210000000000001</v>
      </c>
    </row>
    <row r="3935" spans="4:22">
      <c r="D3935" s="83" t="e">
        <f t="shared" si="61"/>
        <v>#DIV/0!</v>
      </c>
      <c r="E3935" s="72">
        <f>ROW()</f>
        <v>3935</v>
      </c>
      <c r="K3935" s="73">
        <v>40428</v>
      </c>
      <c r="L3935" s="72">
        <v>0.27</v>
      </c>
      <c r="M3935" s="73">
        <v>40422</v>
      </c>
      <c r="N3935" s="72">
        <v>0.42899999999999999</v>
      </c>
      <c r="O3935" s="73">
        <v>40427</v>
      </c>
      <c r="P3935" s="72">
        <v>0.54100000000000004</v>
      </c>
      <c r="S3935" s="73">
        <v>40435</v>
      </c>
      <c r="T3935" s="72">
        <v>1.151</v>
      </c>
      <c r="U3935" s="73">
        <v>40743</v>
      </c>
      <c r="V3935" s="72">
        <v>1.72</v>
      </c>
    </row>
    <row r="3936" spans="4:22">
      <c r="D3936" s="83" t="e">
        <f t="shared" si="61"/>
        <v>#DIV/0!</v>
      </c>
      <c r="E3936" s="72">
        <f>ROW()</f>
        <v>3936</v>
      </c>
      <c r="K3936" s="73">
        <v>40429</v>
      </c>
      <c r="L3936" s="72">
        <v>0.25</v>
      </c>
      <c r="M3936" s="73">
        <v>40423</v>
      </c>
      <c r="N3936" s="72">
        <v>0.45500000000000002</v>
      </c>
      <c r="O3936" s="73">
        <v>40428</v>
      </c>
      <c r="P3936" s="72">
        <v>0.54200000000000004</v>
      </c>
      <c r="S3936" s="73">
        <v>40436</v>
      </c>
      <c r="T3936" s="72">
        <v>1.1419999999999999</v>
      </c>
      <c r="U3936" s="73">
        <v>40744</v>
      </c>
      <c r="V3936" s="72">
        <v>1.7389999999999999</v>
      </c>
    </row>
    <row r="3937" spans="4:22">
      <c r="D3937" s="83" t="e">
        <f t="shared" si="61"/>
        <v>#DIV/0!</v>
      </c>
      <c r="E3937" s="72">
        <f>ROW()</f>
        <v>3937</v>
      </c>
      <c r="K3937" s="73">
        <v>40430</v>
      </c>
      <c r="L3937" s="72">
        <v>0.24</v>
      </c>
      <c r="M3937" s="73">
        <v>40424</v>
      </c>
      <c r="N3937" s="72">
        <v>0.45500000000000002</v>
      </c>
      <c r="O3937" s="73">
        <v>40429</v>
      </c>
      <c r="P3937" s="72">
        <v>0.51600000000000001</v>
      </c>
      <c r="S3937" s="73">
        <v>40437</v>
      </c>
      <c r="T3937" s="72">
        <v>1.125</v>
      </c>
      <c r="U3937" s="73">
        <v>40745</v>
      </c>
      <c r="V3937" s="72">
        <v>1.764</v>
      </c>
    </row>
    <row r="3938" spans="4:22">
      <c r="D3938" s="83" t="e">
        <f t="shared" si="61"/>
        <v>#DIV/0!</v>
      </c>
      <c r="E3938" s="72">
        <f>ROW()</f>
        <v>3938</v>
      </c>
      <c r="K3938" s="73">
        <v>40431</v>
      </c>
      <c r="L3938" s="72">
        <v>0.24</v>
      </c>
      <c r="M3938" s="73">
        <v>40427</v>
      </c>
      <c r="N3938" s="72">
        <v>0.46</v>
      </c>
      <c r="O3938" s="73">
        <v>40430</v>
      </c>
      <c r="P3938" s="72">
        <v>0.53400000000000003</v>
      </c>
      <c r="S3938" s="73">
        <v>40438</v>
      </c>
      <c r="T3938" s="72">
        <v>1.1870000000000001</v>
      </c>
      <c r="U3938" s="73">
        <v>40746</v>
      </c>
      <c r="V3938" s="72">
        <v>1.7829999999999999</v>
      </c>
    </row>
    <row r="3939" spans="4:22">
      <c r="D3939" s="83" t="e">
        <f t="shared" si="61"/>
        <v>#DIV/0!</v>
      </c>
      <c r="E3939" s="72">
        <f>ROW()</f>
        <v>3939</v>
      </c>
      <c r="K3939" s="73">
        <v>40434</v>
      </c>
      <c r="L3939" s="72">
        <v>0.25</v>
      </c>
      <c r="M3939" s="73">
        <v>40428</v>
      </c>
      <c r="N3939" s="72">
        <v>0.45500000000000002</v>
      </c>
      <c r="O3939" s="73">
        <v>40431</v>
      </c>
      <c r="P3939" s="72">
        <v>0.55000000000000004</v>
      </c>
      <c r="S3939" s="73">
        <v>40441</v>
      </c>
      <c r="T3939" s="72">
        <v>1.2629999999999999</v>
      </c>
      <c r="U3939" s="73">
        <v>40749</v>
      </c>
      <c r="V3939" s="72">
        <v>1.7629999999999999</v>
      </c>
    </row>
    <row r="3940" spans="4:22">
      <c r="D3940" s="83" t="e">
        <f t="shared" si="61"/>
        <v>#DIV/0!</v>
      </c>
      <c r="E3940" s="72">
        <f>ROW()</f>
        <v>3940</v>
      </c>
      <c r="K3940" s="73">
        <v>40435</v>
      </c>
      <c r="L3940" s="72">
        <v>0.25</v>
      </c>
      <c r="M3940" s="73">
        <v>40429</v>
      </c>
      <c r="N3940" s="72">
        <v>0.44900000000000001</v>
      </c>
      <c r="O3940" s="73">
        <v>40434</v>
      </c>
      <c r="P3940" s="72">
        <v>0.57799999999999996</v>
      </c>
      <c r="S3940" s="73">
        <v>40442</v>
      </c>
      <c r="T3940" s="72">
        <v>1.3109999999999999</v>
      </c>
      <c r="U3940" s="73">
        <v>40750</v>
      </c>
      <c r="V3940" s="72">
        <v>1.764</v>
      </c>
    </row>
    <row r="3941" spans="4:22">
      <c r="D3941" s="83" t="e">
        <f t="shared" si="61"/>
        <v>#DIV/0!</v>
      </c>
      <c r="E3941" s="72">
        <f>ROW()</f>
        <v>3941</v>
      </c>
      <c r="K3941" s="73">
        <v>40436</v>
      </c>
      <c r="L3941" s="72">
        <v>0.24</v>
      </c>
      <c r="M3941" s="73">
        <v>40430</v>
      </c>
      <c r="N3941" s="72">
        <v>0.45400000000000001</v>
      </c>
      <c r="O3941" s="73">
        <v>40435</v>
      </c>
      <c r="P3941" s="72">
        <v>0.54800000000000004</v>
      </c>
      <c r="S3941" s="73">
        <v>40443</v>
      </c>
      <c r="T3941" s="72">
        <v>1.2150000000000001</v>
      </c>
      <c r="U3941" s="73">
        <v>40751</v>
      </c>
      <c r="V3941" s="72">
        <v>1.764</v>
      </c>
    </row>
    <row r="3942" spans="4:22">
      <c r="D3942" s="83" t="e">
        <f t="shared" si="61"/>
        <v>#DIV/0!</v>
      </c>
      <c r="E3942" s="72">
        <f>ROW()</f>
        <v>3942</v>
      </c>
      <c r="K3942" s="73">
        <v>40437</v>
      </c>
      <c r="L3942" s="72">
        <v>0.24</v>
      </c>
      <c r="M3942" s="73">
        <v>40431</v>
      </c>
      <c r="N3942" s="72">
        <v>0.46</v>
      </c>
      <c r="O3942" s="73">
        <v>40436</v>
      </c>
      <c r="P3942" s="72">
        <v>0.54600000000000004</v>
      </c>
      <c r="S3942" s="73">
        <v>40444</v>
      </c>
      <c r="T3942" s="72">
        <v>1.2150000000000001</v>
      </c>
      <c r="U3942" s="73">
        <v>40752</v>
      </c>
      <c r="V3942" s="72">
        <v>1.764</v>
      </c>
    </row>
    <row r="3943" spans="4:22">
      <c r="D3943" s="83" t="e">
        <f t="shared" si="61"/>
        <v>#DIV/0!</v>
      </c>
      <c r="E3943" s="72">
        <f>ROW()</f>
        <v>3943</v>
      </c>
      <c r="K3943" s="73">
        <v>40438</v>
      </c>
      <c r="L3943" s="72">
        <v>0.25</v>
      </c>
      <c r="M3943" s="73">
        <v>40434</v>
      </c>
      <c r="N3943" s="72">
        <v>0.49099999999999999</v>
      </c>
      <c r="O3943" s="73">
        <v>40437</v>
      </c>
      <c r="P3943" s="72">
        <v>0.54700000000000004</v>
      </c>
      <c r="S3943" s="73">
        <v>40445</v>
      </c>
      <c r="T3943" s="72">
        <v>1.2030000000000001</v>
      </c>
      <c r="U3943" s="73">
        <v>40753</v>
      </c>
      <c r="V3943" s="72">
        <v>1.764</v>
      </c>
    </row>
    <row r="3944" spans="4:22">
      <c r="D3944" s="83" t="e">
        <f t="shared" si="61"/>
        <v>#DIV/0!</v>
      </c>
      <c r="E3944" s="72">
        <f>ROW()</f>
        <v>3944</v>
      </c>
      <c r="K3944" s="73">
        <v>40441</v>
      </c>
      <c r="L3944" s="72">
        <v>0.26</v>
      </c>
      <c r="M3944" s="73">
        <v>40435</v>
      </c>
      <c r="N3944" s="72">
        <v>0.46500000000000002</v>
      </c>
      <c r="O3944" s="73">
        <v>40438</v>
      </c>
      <c r="P3944" s="72">
        <v>0.58699999999999997</v>
      </c>
      <c r="S3944" s="73">
        <v>40448</v>
      </c>
      <c r="T3944" s="72">
        <v>1.2429999999999999</v>
      </c>
      <c r="U3944" s="73">
        <v>40756</v>
      </c>
      <c r="V3944" s="72">
        <v>1.661</v>
      </c>
    </row>
    <row r="3945" spans="4:22">
      <c r="D3945" s="83" t="e">
        <f t="shared" si="61"/>
        <v>#DIV/0!</v>
      </c>
      <c r="E3945" s="72">
        <f>ROW()</f>
        <v>3945</v>
      </c>
      <c r="K3945" s="73">
        <v>40442</v>
      </c>
      <c r="L3945" s="72">
        <v>0.26</v>
      </c>
      <c r="M3945" s="73">
        <v>40436</v>
      </c>
      <c r="N3945" s="72">
        <v>0.46500000000000002</v>
      </c>
      <c r="O3945" s="73">
        <v>40441</v>
      </c>
      <c r="P3945" s="72">
        <v>0.69299999999999995</v>
      </c>
      <c r="S3945" s="73">
        <v>40449</v>
      </c>
      <c r="T3945" s="72">
        <v>1.2410000000000001</v>
      </c>
      <c r="U3945" s="73">
        <v>40757</v>
      </c>
      <c r="V3945" s="72">
        <v>1.6080000000000001</v>
      </c>
    </row>
    <row r="3946" spans="4:22">
      <c r="D3946" s="83" t="e">
        <f t="shared" si="61"/>
        <v>#DIV/0!</v>
      </c>
      <c r="E3946" s="72">
        <f>ROW()</f>
        <v>3946</v>
      </c>
      <c r="K3946" s="73">
        <v>40443</v>
      </c>
      <c r="L3946" s="72">
        <v>0.3</v>
      </c>
      <c r="M3946" s="73">
        <v>40437</v>
      </c>
      <c r="N3946" s="72">
        <v>0.45900000000000002</v>
      </c>
      <c r="O3946" s="73">
        <v>40442</v>
      </c>
      <c r="P3946" s="72">
        <v>0.70799999999999996</v>
      </c>
      <c r="S3946" s="73">
        <v>40450</v>
      </c>
      <c r="T3946" s="72">
        <v>1.155</v>
      </c>
      <c r="U3946" s="73">
        <v>40758</v>
      </c>
      <c r="V3946" s="72">
        <v>1.528</v>
      </c>
    </row>
    <row r="3947" spans="4:22">
      <c r="D3947" s="83" t="e">
        <f t="shared" si="61"/>
        <v>#DIV/0!</v>
      </c>
      <c r="E3947" s="72">
        <f>ROW()</f>
        <v>3947</v>
      </c>
      <c r="K3947" s="73">
        <v>40444</v>
      </c>
      <c r="L3947" s="72">
        <v>0.3</v>
      </c>
      <c r="M3947" s="73">
        <v>40438</v>
      </c>
      <c r="N3947" s="72">
        <v>0.47</v>
      </c>
      <c r="O3947" s="73">
        <v>40443</v>
      </c>
      <c r="P3947" s="72">
        <v>0.65700000000000003</v>
      </c>
      <c r="S3947" s="73">
        <v>40451</v>
      </c>
      <c r="T3947" s="72">
        <v>1.167</v>
      </c>
      <c r="U3947" s="73">
        <v>40759</v>
      </c>
      <c r="V3947" s="72">
        <v>1.5659999999999998</v>
      </c>
    </row>
    <row r="3948" spans="4:22">
      <c r="D3948" s="83" t="e">
        <f t="shared" si="61"/>
        <v>#DIV/0!</v>
      </c>
      <c r="E3948" s="72">
        <f>ROW()</f>
        <v>3948</v>
      </c>
      <c r="K3948" s="73">
        <v>40445</v>
      </c>
      <c r="L3948" s="72">
        <v>0.28000000000000003</v>
      </c>
      <c r="M3948" s="73">
        <v>40441</v>
      </c>
      <c r="N3948" s="72">
        <v>0.47499999999999998</v>
      </c>
      <c r="O3948" s="73">
        <v>40444</v>
      </c>
      <c r="P3948" s="72">
        <v>0.65700000000000003</v>
      </c>
      <c r="S3948" s="73">
        <v>40452</v>
      </c>
      <c r="T3948" s="72">
        <v>1.167</v>
      </c>
      <c r="U3948" s="73">
        <v>40760</v>
      </c>
      <c r="V3948" s="72">
        <v>1.456</v>
      </c>
    </row>
    <row r="3949" spans="4:22">
      <c r="D3949" s="83" t="e">
        <f t="shared" si="61"/>
        <v>#DIV/0!</v>
      </c>
      <c r="E3949" s="72">
        <f>ROW()</f>
        <v>3949</v>
      </c>
      <c r="K3949" s="73">
        <v>40448</v>
      </c>
      <c r="L3949" s="72">
        <v>0.28999999999999998</v>
      </c>
      <c r="M3949" s="73">
        <v>40442</v>
      </c>
      <c r="N3949" s="72">
        <v>0.48499999999999999</v>
      </c>
      <c r="O3949" s="73">
        <v>40445</v>
      </c>
      <c r="P3949" s="72">
        <v>0.66500000000000004</v>
      </c>
      <c r="S3949" s="73">
        <v>40455</v>
      </c>
      <c r="T3949" s="72">
        <v>1.1779999999999999</v>
      </c>
      <c r="U3949" s="73">
        <v>40763</v>
      </c>
      <c r="V3949" s="72">
        <v>1.516</v>
      </c>
    </row>
    <row r="3950" spans="4:22">
      <c r="D3950" s="83" t="e">
        <f t="shared" si="61"/>
        <v>#DIV/0!</v>
      </c>
      <c r="E3950" s="72">
        <f>ROW()</f>
        <v>3950</v>
      </c>
      <c r="K3950" s="73">
        <v>40449</v>
      </c>
      <c r="L3950" s="72">
        <v>0.31</v>
      </c>
      <c r="M3950" s="73">
        <v>40443</v>
      </c>
      <c r="N3950" s="72">
        <v>0.49099999999999999</v>
      </c>
      <c r="O3950" s="73">
        <v>40448</v>
      </c>
      <c r="P3950" s="72">
        <v>0.68799999999999994</v>
      </c>
      <c r="S3950" s="73">
        <v>40456</v>
      </c>
      <c r="T3950" s="72">
        <v>1.165</v>
      </c>
      <c r="U3950" s="73">
        <v>40764</v>
      </c>
      <c r="V3950" s="72">
        <v>1.373</v>
      </c>
    </row>
    <row r="3951" spans="4:22">
      <c r="D3951" s="83" t="e">
        <f t="shared" si="61"/>
        <v>#DIV/0!</v>
      </c>
      <c r="E3951" s="72">
        <f>ROW()</f>
        <v>3951</v>
      </c>
      <c r="K3951" s="73">
        <v>40450</v>
      </c>
      <c r="L3951" s="72">
        <v>0.32</v>
      </c>
      <c r="M3951" s="73">
        <v>40444</v>
      </c>
      <c r="N3951" s="72">
        <v>0.49099999999999999</v>
      </c>
      <c r="O3951" s="73">
        <v>40449</v>
      </c>
      <c r="P3951" s="72">
        <v>0.69299999999999995</v>
      </c>
      <c r="S3951" s="73">
        <v>40457</v>
      </c>
      <c r="T3951" s="72">
        <v>1.149</v>
      </c>
      <c r="U3951" s="73">
        <v>40765</v>
      </c>
      <c r="V3951" s="72">
        <v>1.34</v>
      </c>
    </row>
    <row r="3952" spans="4:22">
      <c r="D3952" s="83" t="e">
        <f t="shared" si="61"/>
        <v>#DIV/0!</v>
      </c>
      <c r="E3952" s="72">
        <f>ROW()</f>
        <v>3952</v>
      </c>
      <c r="K3952" s="73">
        <v>40451</v>
      </c>
      <c r="L3952" s="72">
        <v>0.32</v>
      </c>
      <c r="M3952" s="73">
        <v>40445</v>
      </c>
      <c r="N3952" s="72">
        <v>0.48</v>
      </c>
      <c r="O3952" s="73">
        <v>40450</v>
      </c>
      <c r="P3952" s="72">
        <v>0.68200000000000005</v>
      </c>
      <c r="S3952" s="73">
        <v>40458</v>
      </c>
      <c r="T3952" s="72">
        <v>1.159</v>
      </c>
      <c r="U3952" s="73">
        <v>40766</v>
      </c>
      <c r="V3952" s="72">
        <v>1.264</v>
      </c>
    </row>
    <row r="3953" spans="4:22">
      <c r="D3953" s="83" t="e">
        <f t="shared" si="61"/>
        <v>#DIV/0!</v>
      </c>
      <c r="E3953" s="72">
        <f>ROW()</f>
        <v>3953</v>
      </c>
      <c r="K3953" s="73">
        <v>40452</v>
      </c>
      <c r="L3953" s="72">
        <v>0.32</v>
      </c>
      <c r="M3953" s="73">
        <v>40448</v>
      </c>
      <c r="N3953" s="72">
        <v>0.501</v>
      </c>
      <c r="O3953" s="73">
        <v>40451</v>
      </c>
      <c r="P3953" s="72">
        <v>0.67</v>
      </c>
      <c r="S3953" s="73">
        <v>40459</v>
      </c>
      <c r="T3953" s="72">
        <v>1.149</v>
      </c>
      <c r="U3953" s="73">
        <v>40767</v>
      </c>
      <c r="V3953" s="72">
        <v>1.288</v>
      </c>
    </row>
    <row r="3954" spans="4:22">
      <c r="D3954" s="83" t="e">
        <f t="shared" si="61"/>
        <v>#DIV/0!</v>
      </c>
      <c r="E3954" s="72">
        <f>ROW()</f>
        <v>3954</v>
      </c>
      <c r="K3954" s="73">
        <v>40455</v>
      </c>
      <c r="L3954" s="72">
        <v>0.32</v>
      </c>
      <c r="M3954" s="73">
        <v>40449</v>
      </c>
      <c r="N3954" s="72">
        <v>0.501</v>
      </c>
      <c r="O3954" s="73">
        <v>40452</v>
      </c>
      <c r="P3954" s="72">
        <v>0.67</v>
      </c>
      <c r="S3954" s="73">
        <v>40462</v>
      </c>
      <c r="T3954" s="72">
        <v>1.153</v>
      </c>
      <c r="U3954" s="73">
        <v>40770</v>
      </c>
      <c r="V3954" s="72">
        <v>1.2969999999999999</v>
      </c>
    </row>
    <row r="3955" spans="4:22">
      <c r="D3955" s="83" t="e">
        <f t="shared" si="61"/>
        <v>#DIV/0!</v>
      </c>
      <c r="E3955" s="72">
        <f>ROW()</f>
        <v>3955</v>
      </c>
      <c r="K3955" s="73">
        <v>40456</v>
      </c>
      <c r="L3955" s="72">
        <v>0.34</v>
      </c>
      <c r="M3955" s="73">
        <v>40450</v>
      </c>
      <c r="N3955" s="72">
        <v>0.496</v>
      </c>
      <c r="O3955" s="73">
        <v>40455</v>
      </c>
      <c r="P3955" s="72">
        <v>0.66300000000000003</v>
      </c>
      <c r="S3955" s="73">
        <v>40463</v>
      </c>
      <c r="T3955" s="72">
        <v>1.127</v>
      </c>
      <c r="U3955" s="73">
        <v>40771</v>
      </c>
      <c r="V3955" s="72">
        <v>1.3160000000000001</v>
      </c>
    </row>
    <row r="3956" spans="4:22">
      <c r="D3956" s="83" t="e">
        <f t="shared" si="61"/>
        <v>#DIV/0!</v>
      </c>
      <c r="E3956" s="72">
        <f>ROW()</f>
        <v>3956</v>
      </c>
      <c r="K3956" s="73">
        <v>40457</v>
      </c>
      <c r="L3956" s="72">
        <v>0.36</v>
      </c>
      <c r="M3956" s="73">
        <v>40451</v>
      </c>
      <c r="N3956" s="72">
        <v>0.501</v>
      </c>
      <c r="O3956" s="73">
        <v>40456</v>
      </c>
      <c r="P3956" s="72">
        <v>0.66800000000000004</v>
      </c>
      <c r="S3956" s="73">
        <v>40464</v>
      </c>
      <c r="T3956" s="72">
        <v>1.163</v>
      </c>
      <c r="U3956" s="73">
        <v>40772</v>
      </c>
      <c r="V3956" s="72">
        <v>1.29</v>
      </c>
    </row>
    <row r="3957" spans="4:22">
      <c r="D3957" s="83" t="e">
        <f t="shared" si="61"/>
        <v>#DIV/0!</v>
      </c>
      <c r="E3957" s="72">
        <f>ROW()</f>
        <v>3957</v>
      </c>
      <c r="K3957" s="73">
        <v>40458</v>
      </c>
      <c r="L3957" s="72">
        <v>0.37</v>
      </c>
      <c r="M3957" s="73">
        <v>40452</v>
      </c>
      <c r="N3957" s="72">
        <v>0.501</v>
      </c>
      <c r="O3957" s="73">
        <v>40457</v>
      </c>
      <c r="P3957" s="72">
        <v>0.67</v>
      </c>
      <c r="S3957" s="73">
        <v>40465</v>
      </c>
      <c r="T3957" s="72">
        <v>1.1439999999999999</v>
      </c>
      <c r="U3957" s="73">
        <v>40773</v>
      </c>
      <c r="V3957" s="72">
        <v>1.234</v>
      </c>
    </row>
    <row r="3958" spans="4:22">
      <c r="D3958" s="83" t="e">
        <f t="shared" si="61"/>
        <v>#DIV/0!</v>
      </c>
      <c r="E3958" s="72">
        <f>ROW()</f>
        <v>3958</v>
      </c>
      <c r="K3958" s="73">
        <v>40459</v>
      </c>
      <c r="L3958" s="72">
        <v>0.38</v>
      </c>
      <c r="M3958" s="73">
        <v>40455</v>
      </c>
      <c r="N3958" s="72">
        <v>0.501</v>
      </c>
      <c r="O3958" s="73">
        <v>40458</v>
      </c>
      <c r="P3958" s="72">
        <v>0.67200000000000004</v>
      </c>
      <c r="S3958" s="73">
        <v>40466</v>
      </c>
      <c r="T3958" s="72">
        <v>1.167</v>
      </c>
      <c r="U3958" s="73">
        <v>40774</v>
      </c>
      <c r="V3958" s="72">
        <v>1.153</v>
      </c>
    </row>
    <row r="3959" spans="4:22">
      <c r="D3959" s="83" t="e">
        <f t="shared" si="61"/>
        <v>#DIV/0!</v>
      </c>
      <c r="E3959" s="72">
        <f>ROW()</f>
        <v>3959</v>
      </c>
      <c r="K3959" s="73">
        <v>40462</v>
      </c>
      <c r="L3959" s="72">
        <v>0.38</v>
      </c>
      <c r="M3959" s="73">
        <v>40456</v>
      </c>
      <c r="N3959" s="72">
        <v>0.501</v>
      </c>
      <c r="O3959" s="73">
        <v>40459</v>
      </c>
      <c r="P3959" s="72">
        <v>0.66700000000000004</v>
      </c>
      <c r="S3959" s="73">
        <v>40469</v>
      </c>
      <c r="T3959" s="72">
        <v>1.167</v>
      </c>
      <c r="U3959" s="73">
        <v>40777</v>
      </c>
      <c r="V3959" s="72">
        <v>1.177</v>
      </c>
    </row>
    <row r="3960" spans="4:22">
      <c r="D3960" s="83" t="e">
        <f t="shared" si="61"/>
        <v>#DIV/0!</v>
      </c>
      <c r="E3960" s="72">
        <f>ROW()</f>
        <v>3960</v>
      </c>
      <c r="K3960" s="73">
        <v>40463</v>
      </c>
      <c r="L3960" s="72">
        <v>0.39</v>
      </c>
      <c r="M3960" s="73">
        <v>40457</v>
      </c>
      <c r="N3960" s="72">
        <v>0.501</v>
      </c>
      <c r="O3960" s="73">
        <v>40462</v>
      </c>
      <c r="P3960" s="72">
        <v>0.66200000000000003</v>
      </c>
      <c r="S3960" s="73">
        <v>40470</v>
      </c>
      <c r="T3960" s="72">
        <v>1.131</v>
      </c>
      <c r="U3960" s="73">
        <v>40778</v>
      </c>
      <c r="V3960" s="72">
        <v>1.2</v>
      </c>
    </row>
    <row r="3961" spans="4:22">
      <c r="D3961" s="83" t="e">
        <f t="shared" si="61"/>
        <v>#DIV/0!</v>
      </c>
      <c r="E3961" s="72">
        <f>ROW()</f>
        <v>3961</v>
      </c>
      <c r="K3961" s="73">
        <v>40464</v>
      </c>
      <c r="L3961" s="72">
        <v>0.4</v>
      </c>
      <c r="M3961" s="73">
        <v>40458</v>
      </c>
      <c r="N3961" s="72">
        <v>0.50700000000000001</v>
      </c>
      <c r="O3961" s="73">
        <v>40463</v>
      </c>
      <c r="P3961" s="72">
        <v>0.64700000000000002</v>
      </c>
      <c r="S3961" s="73">
        <v>40471</v>
      </c>
      <c r="T3961" s="72">
        <v>1.123</v>
      </c>
      <c r="U3961" s="73">
        <v>40779</v>
      </c>
      <c r="V3961" s="72">
        <v>1.1950000000000001</v>
      </c>
    </row>
    <row r="3962" spans="4:22">
      <c r="D3962" s="83" t="e">
        <f t="shared" si="61"/>
        <v>#DIV/0!</v>
      </c>
      <c r="E3962" s="72">
        <f>ROW()</f>
        <v>3962</v>
      </c>
      <c r="K3962" s="73">
        <v>40465</v>
      </c>
      <c r="L3962" s="72">
        <v>0.39</v>
      </c>
      <c r="M3962" s="73">
        <v>40459</v>
      </c>
      <c r="N3962" s="72">
        <v>0.51200000000000001</v>
      </c>
      <c r="O3962" s="73">
        <v>40464</v>
      </c>
      <c r="P3962" s="72">
        <v>0.67500000000000004</v>
      </c>
      <c r="S3962" s="73">
        <v>40472</v>
      </c>
      <c r="T3962" s="72">
        <v>1.123</v>
      </c>
      <c r="U3962" s="73">
        <v>40780</v>
      </c>
      <c r="V3962" s="72">
        <v>1.2849999999999999</v>
      </c>
    </row>
    <row r="3963" spans="4:22">
      <c r="D3963" s="83" t="e">
        <f t="shared" si="61"/>
        <v>#DIV/0!</v>
      </c>
      <c r="E3963" s="72">
        <f>ROW()</f>
        <v>3963</v>
      </c>
      <c r="K3963" s="73">
        <v>40466</v>
      </c>
      <c r="L3963" s="72">
        <v>0.39</v>
      </c>
      <c r="M3963" s="73">
        <v>40462</v>
      </c>
      <c r="N3963" s="72">
        <v>0.51200000000000001</v>
      </c>
      <c r="O3963" s="73">
        <v>40465</v>
      </c>
      <c r="P3963" s="72">
        <v>0.66</v>
      </c>
      <c r="S3963" s="73">
        <v>40473</v>
      </c>
      <c r="T3963" s="72">
        <v>1.1120000000000001</v>
      </c>
      <c r="U3963" s="73">
        <v>40781</v>
      </c>
      <c r="V3963" s="72">
        <v>1.274</v>
      </c>
    </row>
    <row r="3964" spans="4:22">
      <c r="D3964" s="83" t="e">
        <f t="shared" si="61"/>
        <v>#DIV/0!</v>
      </c>
      <c r="E3964" s="72">
        <f>ROW()</f>
        <v>3964</v>
      </c>
      <c r="K3964" s="73">
        <v>40469</v>
      </c>
      <c r="L3964" s="72">
        <v>0.4</v>
      </c>
      <c r="M3964" s="73">
        <v>40463</v>
      </c>
      <c r="N3964" s="72">
        <v>0.50700000000000001</v>
      </c>
      <c r="O3964" s="73">
        <v>40466</v>
      </c>
      <c r="P3964" s="72">
        <v>0.66200000000000003</v>
      </c>
      <c r="S3964" s="73">
        <v>40476</v>
      </c>
      <c r="T3964" s="72">
        <v>1.1100000000000001</v>
      </c>
      <c r="U3964" s="73">
        <v>40784</v>
      </c>
      <c r="V3964" s="72">
        <v>1.2389999999999999</v>
      </c>
    </row>
    <row r="3965" spans="4:22">
      <c r="D3965" s="83" t="e">
        <f t="shared" si="61"/>
        <v>#DIV/0!</v>
      </c>
      <c r="E3965" s="72">
        <f>ROW()</f>
        <v>3965</v>
      </c>
      <c r="K3965" s="73">
        <v>40470</v>
      </c>
      <c r="L3965" s="72">
        <v>0.4</v>
      </c>
      <c r="M3965" s="73">
        <v>40464</v>
      </c>
      <c r="N3965" s="72">
        <v>0.51200000000000001</v>
      </c>
      <c r="O3965" s="73">
        <v>40469</v>
      </c>
      <c r="P3965" s="72">
        <v>0.65</v>
      </c>
      <c r="S3965" s="73">
        <v>40477</v>
      </c>
      <c r="T3965" s="72">
        <v>1.123</v>
      </c>
      <c r="U3965" s="73">
        <v>40785</v>
      </c>
      <c r="V3965" s="72">
        <v>1.278</v>
      </c>
    </row>
    <row r="3966" spans="4:22">
      <c r="D3966" s="83" t="e">
        <f t="shared" si="61"/>
        <v>#DIV/0!</v>
      </c>
      <c r="E3966" s="72">
        <f>ROW()</f>
        <v>3966</v>
      </c>
      <c r="K3966" s="73">
        <v>40471</v>
      </c>
      <c r="L3966" s="72">
        <v>0.39</v>
      </c>
      <c r="M3966" s="73">
        <v>40465</v>
      </c>
      <c r="N3966" s="72">
        <v>0.501</v>
      </c>
      <c r="O3966" s="73">
        <v>40470</v>
      </c>
      <c r="P3966" s="72">
        <v>0.63800000000000001</v>
      </c>
      <c r="S3966" s="73">
        <v>40478</v>
      </c>
      <c r="T3966" s="72">
        <v>1.1499999999999999</v>
      </c>
      <c r="U3966" s="73">
        <v>40786</v>
      </c>
      <c r="V3966" s="72">
        <v>1.266</v>
      </c>
    </row>
    <row r="3967" spans="4:22">
      <c r="D3967" s="83" t="e">
        <f t="shared" si="61"/>
        <v>#DIV/0!</v>
      </c>
      <c r="E3967" s="72">
        <f>ROW()</f>
        <v>3967</v>
      </c>
      <c r="K3967" s="73">
        <v>40472</v>
      </c>
      <c r="L3967" s="72">
        <v>0.39</v>
      </c>
      <c r="M3967" s="73">
        <v>40466</v>
      </c>
      <c r="N3967" s="72">
        <v>0.51200000000000001</v>
      </c>
      <c r="O3967" s="73">
        <v>40471</v>
      </c>
      <c r="P3967" s="72">
        <v>0.64300000000000002</v>
      </c>
      <c r="S3967" s="73">
        <v>40479</v>
      </c>
      <c r="T3967" s="72">
        <v>1.165</v>
      </c>
      <c r="U3967" s="73">
        <v>40787</v>
      </c>
      <c r="V3967" s="72">
        <v>1.3120000000000001</v>
      </c>
    </row>
    <row r="3968" spans="4:22">
      <c r="D3968" s="83" t="e">
        <f t="shared" si="61"/>
        <v>#DIV/0!</v>
      </c>
      <c r="E3968" s="72">
        <f>ROW()</f>
        <v>3968</v>
      </c>
      <c r="K3968" s="73">
        <v>40473</v>
      </c>
      <c r="L3968" s="72">
        <v>0.38</v>
      </c>
      <c r="M3968" s="73">
        <v>40469</v>
      </c>
      <c r="N3968" s="72">
        <v>0.50700000000000001</v>
      </c>
      <c r="O3968" s="73">
        <v>40472</v>
      </c>
      <c r="P3968" s="72">
        <v>0.63100000000000001</v>
      </c>
      <c r="S3968" s="73">
        <v>40480</v>
      </c>
      <c r="T3968" s="72">
        <v>1.089</v>
      </c>
      <c r="U3968" s="73">
        <v>40788</v>
      </c>
      <c r="V3968" s="72">
        <v>1.244</v>
      </c>
    </row>
    <row r="3969" spans="4:22">
      <c r="D3969" s="83" t="e">
        <f t="shared" si="61"/>
        <v>#DIV/0!</v>
      </c>
      <c r="E3969" s="72">
        <f>ROW()</f>
        <v>3969</v>
      </c>
      <c r="K3969" s="73">
        <v>40476</v>
      </c>
      <c r="L3969" s="72">
        <v>0.35</v>
      </c>
      <c r="M3969" s="73">
        <v>40470</v>
      </c>
      <c r="N3969" s="72">
        <v>0.501</v>
      </c>
      <c r="O3969" s="73">
        <v>40473</v>
      </c>
      <c r="P3969" s="72">
        <v>0.61599999999999999</v>
      </c>
      <c r="S3969" s="73">
        <v>40483</v>
      </c>
      <c r="T3969" s="72">
        <v>1.0780000000000001</v>
      </c>
      <c r="U3969" s="73">
        <v>40791</v>
      </c>
      <c r="V3969" s="72">
        <v>1.169</v>
      </c>
    </row>
    <row r="3970" spans="4:22">
      <c r="D3970" s="83" t="e">
        <f t="shared" si="61"/>
        <v>#DIV/0!</v>
      </c>
      <c r="E3970" s="72">
        <f>ROW()</f>
        <v>3970</v>
      </c>
      <c r="K3970" s="73">
        <v>40477</v>
      </c>
      <c r="L3970" s="72">
        <v>0.33</v>
      </c>
      <c r="M3970" s="73">
        <v>40471</v>
      </c>
      <c r="N3970" s="72">
        <v>0.501</v>
      </c>
      <c r="O3970" s="73">
        <v>40476</v>
      </c>
      <c r="P3970" s="72">
        <v>0.59699999999999998</v>
      </c>
      <c r="S3970" s="73">
        <v>40484</v>
      </c>
      <c r="T3970" s="72">
        <v>1.087</v>
      </c>
      <c r="U3970" s="73">
        <v>40792</v>
      </c>
      <c r="V3970" s="72">
        <v>1.1140000000000001</v>
      </c>
    </row>
    <row r="3971" spans="4:22">
      <c r="D3971" s="83" t="e">
        <f t="shared" si="61"/>
        <v>#DIV/0!</v>
      </c>
      <c r="E3971" s="72">
        <f>ROW()</f>
        <v>3971</v>
      </c>
      <c r="K3971" s="73">
        <v>40478</v>
      </c>
      <c r="L3971" s="72">
        <v>0.32</v>
      </c>
      <c r="M3971" s="73">
        <v>40472</v>
      </c>
      <c r="N3971" s="72">
        <v>0.501</v>
      </c>
      <c r="O3971" s="73">
        <v>40477</v>
      </c>
      <c r="P3971" s="72">
        <v>0.60199999999999998</v>
      </c>
      <c r="S3971" s="73">
        <v>40485</v>
      </c>
      <c r="T3971" s="72">
        <v>1.0740000000000001</v>
      </c>
      <c r="U3971" s="73">
        <v>40793</v>
      </c>
      <c r="V3971" s="72">
        <v>1.1400000000000001</v>
      </c>
    </row>
    <row r="3972" spans="4:22">
      <c r="D3972" s="83" t="e">
        <f t="shared" si="61"/>
        <v>#DIV/0!</v>
      </c>
      <c r="E3972" s="72">
        <f>ROW()</f>
        <v>3972</v>
      </c>
      <c r="K3972" s="73">
        <v>40479</v>
      </c>
      <c r="L3972" s="72">
        <v>0.32</v>
      </c>
      <c r="M3972" s="73">
        <v>40473</v>
      </c>
      <c r="N3972" s="72">
        <v>0.47899999999999998</v>
      </c>
      <c r="O3972" s="73">
        <v>40478</v>
      </c>
      <c r="P3972" s="72">
        <v>0.58399999999999996</v>
      </c>
      <c r="S3972" s="73">
        <v>40486</v>
      </c>
      <c r="T3972" s="72">
        <v>1.0149999999999999</v>
      </c>
      <c r="U3972" s="73">
        <v>40794</v>
      </c>
      <c r="V3972" s="72">
        <v>1.1539999999999999</v>
      </c>
    </row>
    <row r="3973" spans="4:22">
      <c r="D3973" s="83" t="e">
        <f t="shared" si="61"/>
        <v>#DIV/0!</v>
      </c>
      <c r="E3973" s="72">
        <f>ROW()</f>
        <v>3973</v>
      </c>
      <c r="K3973" s="73">
        <v>40480</v>
      </c>
      <c r="L3973" s="72">
        <v>0.31</v>
      </c>
      <c r="M3973" s="73">
        <v>40476</v>
      </c>
      <c r="N3973" s="72">
        <v>0.46200000000000002</v>
      </c>
      <c r="O3973" s="73">
        <v>40479</v>
      </c>
      <c r="P3973" s="72">
        <v>0.58199999999999996</v>
      </c>
      <c r="S3973" s="73">
        <v>40487</v>
      </c>
      <c r="T3973" s="72">
        <v>0.97299999999999998</v>
      </c>
      <c r="U3973" s="73">
        <v>40795</v>
      </c>
      <c r="V3973" s="72">
        <v>1.147</v>
      </c>
    </row>
    <row r="3974" spans="4:22">
      <c r="D3974" s="83" t="e">
        <f t="shared" si="61"/>
        <v>#DIV/0!</v>
      </c>
      <c r="E3974" s="72">
        <f>ROW()</f>
        <v>3974</v>
      </c>
      <c r="K3974" s="73">
        <v>40483</v>
      </c>
      <c r="L3974" s="72">
        <v>0.28000000000000003</v>
      </c>
      <c r="M3974" s="73">
        <v>40477</v>
      </c>
      <c r="N3974" s="72">
        <v>0.46800000000000003</v>
      </c>
      <c r="O3974" s="73">
        <v>40480</v>
      </c>
      <c r="P3974" s="72">
        <v>0.54700000000000004</v>
      </c>
      <c r="S3974" s="73">
        <v>40490</v>
      </c>
      <c r="T3974" s="72">
        <v>0.99099999999999999</v>
      </c>
      <c r="U3974" s="73">
        <v>40798</v>
      </c>
      <c r="V3974" s="72">
        <v>1.1100000000000001</v>
      </c>
    </row>
    <row r="3975" spans="4:22">
      <c r="D3975" s="83" t="e">
        <f t="shared" si="61"/>
        <v>#DIV/0!</v>
      </c>
      <c r="E3975" s="72">
        <f>ROW()</f>
        <v>3975</v>
      </c>
      <c r="K3975" s="73">
        <v>40484</v>
      </c>
      <c r="L3975" s="72">
        <v>0.28000000000000003</v>
      </c>
      <c r="M3975" s="73">
        <v>40478</v>
      </c>
      <c r="N3975" s="72">
        <v>0.42899999999999999</v>
      </c>
      <c r="O3975" s="73">
        <v>40483</v>
      </c>
      <c r="P3975" s="72">
        <v>0.52400000000000002</v>
      </c>
      <c r="S3975" s="73">
        <v>40491</v>
      </c>
      <c r="T3975" s="72">
        <v>1.0209999999999999</v>
      </c>
      <c r="U3975" s="73">
        <v>40799</v>
      </c>
      <c r="V3975" s="72">
        <v>1.1100000000000001</v>
      </c>
    </row>
    <row r="3976" spans="4:22">
      <c r="D3976" s="83" t="e">
        <f t="shared" si="61"/>
        <v>#DIV/0!</v>
      </c>
      <c r="E3976" s="72">
        <f>ROW()</f>
        <v>3976</v>
      </c>
      <c r="K3976" s="73">
        <v>40485</v>
      </c>
      <c r="L3976" s="72">
        <v>0.28000000000000003</v>
      </c>
      <c r="M3976" s="73">
        <v>40479</v>
      </c>
      <c r="N3976" s="72">
        <v>0.40600000000000003</v>
      </c>
      <c r="O3976" s="73">
        <v>40484</v>
      </c>
      <c r="P3976" s="72">
        <v>0.51900000000000002</v>
      </c>
      <c r="S3976" s="73">
        <v>40492</v>
      </c>
      <c r="T3976" s="72">
        <v>1.099</v>
      </c>
      <c r="U3976" s="73">
        <v>40800</v>
      </c>
      <c r="V3976" s="72">
        <v>1.1339999999999999</v>
      </c>
    </row>
    <row r="3977" spans="4:22">
      <c r="D3977" s="83" t="e">
        <f t="shared" si="61"/>
        <v>#DIV/0!</v>
      </c>
      <c r="E3977" s="72">
        <f>ROW()</f>
        <v>3977</v>
      </c>
      <c r="K3977" s="73">
        <v>40486</v>
      </c>
      <c r="L3977" s="72">
        <v>0.25</v>
      </c>
      <c r="M3977" s="73">
        <v>40480</v>
      </c>
      <c r="N3977" s="72">
        <v>0.40600000000000003</v>
      </c>
      <c r="O3977" s="73">
        <v>40485</v>
      </c>
      <c r="P3977" s="72">
        <v>0.504</v>
      </c>
      <c r="S3977" s="73">
        <v>40493</v>
      </c>
      <c r="T3977" s="72">
        <v>1.0860000000000001</v>
      </c>
      <c r="U3977" s="73">
        <v>40801</v>
      </c>
      <c r="V3977" s="72">
        <v>1.1080000000000001</v>
      </c>
    </row>
    <row r="3978" spans="4:22">
      <c r="D3978" s="83" t="e">
        <f t="shared" si="61"/>
        <v>#DIV/0!</v>
      </c>
      <c r="E3978" s="72">
        <f>ROW()</f>
        <v>3978</v>
      </c>
      <c r="K3978" s="73">
        <v>40487</v>
      </c>
      <c r="L3978" s="72">
        <v>0.25</v>
      </c>
      <c r="M3978" s="73">
        <v>40483</v>
      </c>
      <c r="N3978" s="72">
        <v>0.378</v>
      </c>
      <c r="O3978" s="73">
        <v>40486</v>
      </c>
      <c r="P3978" s="72">
        <v>0.47099999999999997</v>
      </c>
      <c r="S3978" s="73">
        <v>40494</v>
      </c>
      <c r="T3978" s="72">
        <v>1.101</v>
      </c>
      <c r="U3978" s="73">
        <v>40802</v>
      </c>
      <c r="V3978" s="72">
        <v>1.1320000000000001</v>
      </c>
    </row>
    <row r="3979" spans="4:22">
      <c r="D3979" s="83" t="e">
        <f t="shared" si="61"/>
        <v>#DIV/0!</v>
      </c>
      <c r="E3979" s="72">
        <f>ROW()</f>
        <v>3979</v>
      </c>
      <c r="K3979" s="73">
        <v>40490</v>
      </c>
      <c r="L3979" s="72">
        <v>0.26</v>
      </c>
      <c r="M3979" s="73">
        <v>40484</v>
      </c>
      <c r="N3979" s="72">
        <v>0.38900000000000001</v>
      </c>
      <c r="O3979" s="73">
        <v>40487</v>
      </c>
      <c r="P3979" s="72">
        <v>0.45900000000000002</v>
      </c>
      <c r="S3979" s="73">
        <v>40497</v>
      </c>
      <c r="T3979" s="72">
        <v>1.165</v>
      </c>
      <c r="U3979" s="73">
        <v>40805</v>
      </c>
      <c r="V3979" s="72">
        <v>1.113</v>
      </c>
    </row>
    <row r="3980" spans="4:22">
      <c r="D3980" s="83" t="e">
        <f t="shared" si="61"/>
        <v>#DIV/0!</v>
      </c>
      <c r="E3980" s="72">
        <f>ROW()</f>
        <v>3980</v>
      </c>
      <c r="K3980" s="73">
        <v>40491</v>
      </c>
      <c r="L3980" s="72">
        <v>0.28000000000000003</v>
      </c>
      <c r="M3980" s="73">
        <v>40485</v>
      </c>
      <c r="N3980" s="72">
        <v>0.36</v>
      </c>
      <c r="O3980" s="73">
        <v>40490</v>
      </c>
      <c r="P3980" s="72">
        <v>0.47399999999999998</v>
      </c>
      <c r="S3980" s="73">
        <v>40498</v>
      </c>
      <c r="T3980" s="72">
        <v>1.296</v>
      </c>
      <c r="U3980" s="73">
        <v>40806</v>
      </c>
      <c r="V3980" s="72">
        <v>1.069</v>
      </c>
    </row>
    <row r="3981" spans="4:22">
      <c r="D3981" s="83" t="e">
        <f t="shared" si="61"/>
        <v>#DIV/0!</v>
      </c>
      <c r="E3981" s="72">
        <f>ROW()</f>
        <v>3981</v>
      </c>
      <c r="K3981" s="73">
        <v>40492</v>
      </c>
      <c r="L3981" s="72">
        <v>0.28999999999999998</v>
      </c>
      <c r="M3981" s="73">
        <v>40486</v>
      </c>
      <c r="N3981" s="72">
        <v>0.33200000000000002</v>
      </c>
      <c r="O3981" s="73">
        <v>40491</v>
      </c>
      <c r="P3981" s="72">
        <v>0.50600000000000001</v>
      </c>
      <c r="S3981" s="73">
        <v>40499</v>
      </c>
      <c r="T3981" s="72">
        <v>1.2869999999999999</v>
      </c>
      <c r="U3981" s="73">
        <v>40807</v>
      </c>
      <c r="V3981" s="72">
        <v>1.0740000000000001</v>
      </c>
    </row>
    <row r="3982" spans="4:22">
      <c r="D3982" s="83" t="e">
        <f t="shared" ref="D3982:D4045" si="62">LN(B3982/B3981)</f>
        <v>#DIV/0!</v>
      </c>
      <c r="E3982" s="72">
        <f>ROW()</f>
        <v>3982</v>
      </c>
      <c r="K3982" s="73">
        <v>40493</v>
      </c>
      <c r="L3982" s="72">
        <v>0.28999999999999998</v>
      </c>
      <c r="M3982" s="73">
        <v>40487</v>
      </c>
      <c r="N3982" s="72">
        <v>0.32</v>
      </c>
      <c r="O3982" s="73">
        <v>40492</v>
      </c>
      <c r="P3982" s="72">
        <v>0.57199999999999995</v>
      </c>
      <c r="S3982" s="73">
        <v>40500</v>
      </c>
      <c r="T3982" s="72">
        <v>1.3069999999999999</v>
      </c>
      <c r="U3982" s="73">
        <v>40808</v>
      </c>
      <c r="V3982" s="72">
        <v>1.024</v>
      </c>
    </row>
    <row r="3983" spans="4:22">
      <c r="D3983" s="83" t="e">
        <f t="shared" si="62"/>
        <v>#DIV/0!</v>
      </c>
      <c r="E3983" s="72">
        <f>ROW()</f>
        <v>3983</v>
      </c>
      <c r="K3983" s="73">
        <v>40494</v>
      </c>
      <c r="L3983" s="72">
        <v>0.28999999999999998</v>
      </c>
      <c r="M3983" s="73">
        <v>40490</v>
      </c>
      <c r="N3983" s="72">
        <v>0.34200000000000003</v>
      </c>
      <c r="O3983" s="73">
        <v>40493</v>
      </c>
      <c r="P3983" s="72">
        <v>0.56999999999999995</v>
      </c>
      <c r="S3983" s="73">
        <v>40501</v>
      </c>
      <c r="T3983" s="72">
        <v>1.29</v>
      </c>
    </row>
    <row r="3984" spans="4:22">
      <c r="D3984" s="83" t="e">
        <f t="shared" si="62"/>
        <v>#DIV/0!</v>
      </c>
      <c r="E3984" s="72">
        <f>ROW()</f>
        <v>3984</v>
      </c>
      <c r="K3984" s="73">
        <v>40497</v>
      </c>
      <c r="L3984" s="72">
        <v>0.3</v>
      </c>
      <c r="M3984" s="73">
        <v>40491</v>
      </c>
      <c r="N3984" s="72">
        <v>0.36499999999999999</v>
      </c>
      <c r="O3984" s="73">
        <v>40494</v>
      </c>
      <c r="P3984" s="72">
        <v>0.60299999999999998</v>
      </c>
      <c r="S3984" s="73">
        <v>40504</v>
      </c>
      <c r="T3984" s="72">
        <v>1.3129999999999999</v>
      </c>
    </row>
    <row r="3985" spans="4:20">
      <c r="D3985" s="83" t="e">
        <f t="shared" si="62"/>
        <v>#DIV/0!</v>
      </c>
      <c r="E3985" s="72">
        <f>ROW()</f>
        <v>3985</v>
      </c>
      <c r="K3985" s="73">
        <v>40498</v>
      </c>
      <c r="L3985" s="72">
        <v>0.33</v>
      </c>
      <c r="M3985" s="73">
        <v>40492</v>
      </c>
      <c r="N3985" s="72">
        <v>0.41599999999999998</v>
      </c>
      <c r="O3985" s="73">
        <v>40497</v>
      </c>
      <c r="P3985" s="72">
        <v>0.63200000000000001</v>
      </c>
      <c r="S3985" s="73">
        <v>40505</v>
      </c>
      <c r="T3985" s="72">
        <v>1.2549999999999999</v>
      </c>
    </row>
    <row r="3986" spans="4:20">
      <c r="D3986" s="83" t="e">
        <f t="shared" si="62"/>
        <v>#DIV/0!</v>
      </c>
      <c r="E3986" s="72">
        <f>ROW()</f>
        <v>3986</v>
      </c>
      <c r="K3986" s="73">
        <v>40499</v>
      </c>
      <c r="L3986" s="72">
        <v>0.35</v>
      </c>
      <c r="M3986" s="73">
        <v>40493</v>
      </c>
      <c r="N3986" s="72">
        <v>0.41599999999999998</v>
      </c>
      <c r="O3986" s="73">
        <v>40498</v>
      </c>
      <c r="P3986" s="72">
        <v>0.73299999999999998</v>
      </c>
      <c r="S3986" s="73">
        <v>40506</v>
      </c>
      <c r="T3986" s="72">
        <v>1.2310000000000001</v>
      </c>
    </row>
    <row r="3987" spans="4:20">
      <c r="D3987" s="83" t="e">
        <f t="shared" si="62"/>
        <v>#DIV/0!</v>
      </c>
      <c r="E3987" s="72">
        <f>ROW()</f>
        <v>3987</v>
      </c>
      <c r="K3987" s="73">
        <v>40500</v>
      </c>
      <c r="L3987" s="72">
        <v>0.33</v>
      </c>
      <c r="M3987" s="73">
        <v>40494</v>
      </c>
      <c r="N3987" s="72">
        <v>0.42099999999999999</v>
      </c>
      <c r="O3987" s="73">
        <v>40499</v>
      </c>
      <c r="P3987" s="72">
        <v>0.72499999999999998</v>
      </c>
      <c r="S3987" s="73">
        <v>40507</v>
      </c>
      <c r="T3987" s="72">
        <v>1.333</v>
      </c>
    </row>
    <row r="3988" spans="4:20">
      <c r="D3988" s="83" t="e">
        <f t="shared" si="62"/>
        <v>#DIV/0!</v>
      </c>
      <c r="E3988" s="72">
        <f>ROW()</f>
        <v>3988</v>
      </c>
      <c r="K3988" s="73">
        <v>40501</v>
      </c>
      <c r="L3988" s="72">
        <v>0.33</v>
      </c>
      <c r="M3988" s="73">
        <v>40497</v>
      </c>
      <c r="N3988" s="72">
        <v>0.438</v>
      </c>
      <c r="O3988" s="73">
        <v>40500</v>
      </c>
      <c r="P3988" s="72">
        <v>0.71599999999999997</v>
      </c>
      <c r="S3988" s="73">
        <v>40508</v>
      </c>
      <c r="T3988" s="72">
        <v>1.3479999999999999</v>
      </c>
    </row>
    <row r="3989" spans="4:20">
      <c r="D3989" s="83" t="e">
        <f t="shared" si="62"/>
        <v>#DIV/0!</v>
      </c>
      <c r="E3989" s="72">
        <f>ROW()</f>
        <v>3989</v>
      </c>
      <c r="K3989" s="73">
        <v>40504</v>
      </c>
      <c r="L3989" s="72">
        <v>0.33</v>
      </c>
      <c r="M3989" s="73">
        <v>40498</v>
      </c>
      <c r="N3989" s="72">
        <v>0.47299999999999998</v>
      </c>
      <c r="O3989" s="73">
        <v>40501</v>
      </c>
      <c r="P3989" s="72">
        <v>0.69</v>
      </c>
      <c r="S3989" s="73">
        <v>40511</v>
      </c>
      <c r="T3989" s="72">
        <v>1.3679999999999999</v>
      </c>
    </row>
    <row r="3990" spans="4:20">
      <c r="D3990" s="83" t="e">
        <f t="shared" si="62"/>
        <v>#DIV/0!</v>
      </c>
      <c r="E3990" s="72">
        <f>ROW()</f>
        <v>3990</v>
      </c>
      <c r="K3990" s="73">
        <v>40505</v>
      </c>
      <c r="L3990" s="72">
        <v>0.33</v>
      </c>
      <c r="M3990" s="73">
        <v>40499</v>
      </c>
      <c r="N3990" s="72">
        <v>0.51700000000000002</v>
      </c>
      <c r="O3990" s="73">
        <v>40504</v>
      </c>
      <c r="P3990" s="72">
        <v>0.70199999999999996</v>
      </c>
      <c r="S3990" s="73">
        <v>40512</v>
      </c>
      <c r="T3990" s="72">
        <v>1.353</v>
      </c>
    </row>
    <row r="3991" spans="4:20">
      <c r="D3991" s="83" t="e">
        <f t="shared" si="62"/>
        <v>#DIV/0!</v>
      </c>
      <c r="E3991" s="72">
        <f>ROW()</f>
        <v>3991</v>
      </c>
      <c r="K3991" s="73">
        <v>40506</v>
      </c>
      <c r="L3991" s="72">
        <v>0.32</v>
      </c>
      <c r="M3991" s="73">
        <v>40500</v>
      </c>
      <c r="N3991" s="72">
        <v>0.498</v>
      </c>
      <c r="O3991" s="73">
        <v>40505</v>
      </c>
      <c r="P3991" s="72">
        <v>0.66300000000000003</v>
      </c>
      <c r="S3991" s="73">
        <v>40513</v>
      </c>
      <c r="T3991" s="72">
        <v>1.375</v>
      </c>
    </row>
    <row r="3992" spans="4:20">
      <c r="D3992" s="83" t="e">
        <f t="shared" si="62"/>
        <v>#DIV/0!</v>
      </c>
      <c r="E3992" s="72">
        <f>ROW()</f>
        <v>3992</v>
      </c>
      <c r="K3992" s="73">
        <v>40507</v>
      </c>
      <c r="L3992" s="72">
        <v>0.33</v>
      </c>
      <c r="M3992" s="73">
        <v>40501</v>
      </c>
      <c r="N3992" s="72">
        <v>0.49199999999999999</v>
      </c>
      <c r="O3992" s="73">
        <v>40506</v>
      </c>
      <c r="P3992" s="72">
        <v>0.64300000000000002</v>
      </c>
      <c r="S3992" s="73">
        <v>40514</v>
      </c>
      <c r="T3992" s="72">
        <v>1.5089999999999999</v>
      </c>
    </row>
    <row r="3993" spans="4:20">
      <c r="D3993" s="83" t="e">
        <f t="shared" si="62"/>
        <v>#DIV/0!</v>
      </c>
      <c r="E3993" s="72">
        <f>ROW()</f>
        <v>3993</v>
      </c>
      <c r="K3993" s="73">
        <v>40508</v>
      </c>
      <c r="L3993" s="72">
        <v>0.33</v>
      </c>
      <c r="M3993" s="73">
        <v>40504</v>
      </c>
      <c r="N3993" s="72">
        <v>0.50800000000000001</v>
      </c>
      <c r="O3993" s="73">
        <v>40507</v>
      </c>
      <c r="P3993" s="72">
        <v>0.73599999999999999</v>
      </c>
      <c r="S3993" s="73">
        <v>40515</v>
      </c>
      <c r="T3993" s="72">
        <v>1.538</v>
      </c>
    </row>
    <row r="3994" spans="4:20">
      <c r="D3994" s="83" t="e">
        <f t="shared" si="62"/>
        <v>#DIV/0!</v>
      </c>
      <c r="E3994" s="72">
        <f>ROW()</f>
        <v>3994</v>
      </c>
      <c r="K3994" s="73">
        <v>40511</v>
      </c>
      <c r="L3994" s="72">
        <v>0.35</v>
      </c>
      <c r="M3994" s="73">
        <v>40505</v>
      </c>
      <c r="N3994" s="72">
        <v>0.49299999999999999</v>
      </c>
      <c r="O3994" s="73">
        <v>40508</v>
      </c>
      <c r="P3994" s="72">
        <v>0.755</v>
      </c>
      <c r="S3994" s="73">
        <v>40518</v>
      </c>
      <c r="T3994" s="72">
        <v>1.468</v>
      </c>
    </row>
    <row r="3995" spans="4:20">
      <c r="D3995" s="83" t="e">
        <f t="shared" si="62"/>
        <v>#DIV/0!</v>
      </c>
      <c r="E3995" s="72">
        <f>ROW()</f>
        <v>3995</v>
      </c>
      <c r="K3995" s="73">
        <v>40512</v>
      </c>
      <c r="L3995" s="72">
        <v>0.36</v>
      </c>
      <c r="M3995" s="73">
        <v>40506</v>
      </c>
      <c r="N3995" s="72">
        <v>0.48799999999999999</v>
      </c>
      <c r="O3995" s="73">
        <v>40511</v>
      </c>
      <c r="P3995" s="72">
        <v>0.76700000000000002</v>
      </c>
      <c r="S3995" s="73">
        <v>40519</v>
      </c>
      <c r="T3995" s="72">
        <v>1.444</v>
      </c>
    </row>
    <row r="3996" spans="4:20">
      <c r="D3996" s="83" t="e">
        <f t="shared" si="62"/>
        <v>#DIV/0!</v>
      </c>
      <c r="E3996" s="72">
        <f>ROW()</f>
        <v>3996</v>
      </c>
      <c r="K3996" s="73">
        <v>40513</v>
      </c>
      <c r="L3996" s="72">
        <v>0.38</v>
      </c>
      <c r="M3996" s="73">
        <v>40507</v>
      </c>
      <c r="N3996" s="72">
        <v>0.53900000000000003</v>
      </c>
      <c r="O3996" s="73">
        <v>40512</v>
      </c>
      <c r="P3996" s="72">
        <v>0.76200000000000001</v>
      </c>
      <c r="S3996" s="73">
        <v>40520</v>
      </c>
      <c r="T3996" s="72">
        <v>1.5680000000000001</v>
      </c>
    </row>
    <row r="3997" spans="4:20">
      <c r="D3997" s="83" t="e">
        <f t="shared" si="62"/>
        <v>#DIV/0!</v>
      </c>
      <c r="E3997" s="72">
        <f>ROW()</f>
        <v>3997</v>
      </c>
      <c r="K3997" s="73">
        <v>40514</v>
      </c>
      <c r="L3997" s="72">
        <v>0.38</v>
      </c>
      <c r="M3997" s="73">
        <v>40508</v>
      </c>
      <c r="N3997" s="72">
        <v>0.54900000000000004</v>
      </c>
      <c r="O3997" s="73">
        <v>40513</v>
      </c>
      <c r="P3997" s="72">
        <v>0.78100000000000003</v>
      </c>
      <c r="S3997" s="73">
        <v>40521</v>
      </c>
      <c r="T3997" s="72">
        <v>1.601</v>
      </c>
    </row>
    <row r="3998" spans="4:20">
      <c r="D3998" s="83" t="e">
        <f t="shared" si="62"/>
        <v>#DIV/0!</v>
      </c>
      <c r="E3998" s="72">
        <f>ROW()</f>
        <v>3998</v>
      </c>
      <c r="K3998" s="73">
        <v>40515</v>
      </c>
      <c r="L3998" s="72">
        <v>0.38</v>
      </c>
      <c r="M3998" s="73">
        <v>40511</v>
      </c>
      <c r="N3998" s="72">
        <v>0.56000000000000005</v>
      </c>
      <c r="O3998" s="73">
        <v>40514</v>
      </c>
      <c r="P3998" s="72">
        <v>0.86099999999999999</v>
      </c>
      <c r="S3998" s="73">
        <v>40522</v>
      </c>
      <c r="T3998" s="72">
        <v>1.6059999999999999</v>
      </c>
    </row>
    <row r="3999" spans="4:20">
      <c r="D3999" s="83" t="e">
        <f t="shared" si="62"/>
        <v>#DIV/0!</v>
      </c>
      <c r="E3999" s="72">
        <f>ROW()</f>
        <v>3999</v>
      </c>
      <c r="K3999" s="73">
        <v>40518</v>
      </c>
      <c r="L3999" s="72">
        <v>0.36</v>
      </c>
      <c r="M3999" s="73">
        <v>40512</v>
      </c>
      <c r="N3999" s="72">
        <v>0.56100000000000005</v>
      </c>
      <c r="O3999" s="73">
        <v>40515</v>
      </c>
      <c r="P3999" s="72">
        <v>0.873</v>
      </c>
      <c r="S3999" s="73">
        <v>40525</v>
      </c>
      <c r="T3999" s="72">
        <v>1.6619999999999999</v>
      </c>
    </row>
    <row r="4000" spans="4:20">
      <c r="D4000" s="83" t="e">
        <f t="shared" si="62"/>
        <v>#DIV/0!</v>
      </c>
      <c r="E4000" s="72">
        <f>ROW()</f>
        <v>4000</v>
      </c>
      <c r="K4000" s="73">
        <v>40519</v>
      </c>
      <c r="L4000" s="72">
        <v>0.38</v>
      </c>
      <c r="M4000" s="73">
        <v>40513</v>
      </c>
      <c r="N4000" s="72">
        <v>0.57099999999999995</v>
      </c>
      <c r="O4000" s="73">
        <v>40518</v>
      </c>
      <c r="P4000" s="72">
        <v>0.78700000000000003</v>
      </c>
      <c r="S4000" s="73">
        <v>40526</v>
      </c>
      <c r="T4000" s="72">
        <v>1.6179999999999999</v>
      </c>
    </row>
    <row r="4001" spans="4:20">
      <c r="D4001" s="83" t="e">
        <f t="shared" si="62"/>
        <v>#DIV/0!</v>
      </c>
      <c r="E4001" s="72">
        <f>ROW()</f>
        <v>4001</v>
      </c>
      <c r="K4001" s="73">
        <v>40520</v>
      </c>
      <c r="L4001" s="72">
        <v>0.4</v>
      </c>
      <c r="M4001" s="73">
        <v>40514</v>
      </c>
      <c r="N4001" s="72">
        <v>0.60199999999999998</v>
      </c>
      <c r="O4001" s="73">
        <v>40519</v>
      </c>
      <c r="P4001" s="72">
        <v>0.77100000000000002</v>
      </c>
      <c r="S4001" s="73">
        <v>40527</v>
      </c>
      <c r="T4001" s="72">
        <v>1.6179999999999999</v>
      </c>
    </row>
    <row r="4002" spans="4:20">
      <c r="D4002" s="83" t="e">
        <f t="shared" si="62"/>
        <v>#DIV/0!</v>
      </c>
      <c r="E4002" s="72">
        <f>ROW()</f>
        <v>4002</v>
      </c>
      <c r="K4002" s="73">
        <v>40521</v>
      </c>
      <c r="L4002" s="72">
        <v>0.39</v>
      </c>
      <c r="M4002" s="73">
        <v>40515</v>
      </c>
      <c r="N4002" s="72">
        <v>0.60799999999999998</v>
      </c>
      <c r="O4002" s="73">
        <v>40520</v>
      </c>
      <c r="P4002" s="72">
        <v>0.85799999999999998</v>
      </c>
      <c r="S4002" s="73">
        <v>40528</v>
      </c>
      <c r="T4002" s="72">
        <v>1.6179999999999999</v>
      </c>
    </row>
    <row r="4003" spans="4:20">
      <c r="D4003" s="83" t="e">
        <f t="shared" si="62"/>
        <v>#DIV/0!</v>
      </c>
      <c r="E4003" s="72">
        <f>ROW()</f>
        <v>4003</v>
      </c>
      <c r="K4003" s="73">
        <v>40522</v>
      </c>
      <c r="L4003" s="72">
        <v>0.38</v>
      </c>
      <c r="M4003" s="73">
        <v>40518</v>
      </c>
      <c r="N4003" s="72">
        <v>0.55200000000000005</v>
      </c>
      <c r="O4003" s="73">
        <v>40521</v>
      </c>
      <c r="P4003" s="72">
        <v>0.89200000000000002</v>
      </c>
      <c r="S4003" s="73">
        <v>40529</v>
      </c>
      <c r="T4003" s="72">
        <v>1.6179999999999999</v>
      </c>
    </row>
    <row r="4004" spans="4:20">
      <c r="D4004" s="83" t="e">
        <f t="shared" si="62"/>
        <v>#DIV/0!</v>
      </c>
      <c r="E4004" s="72">
        <f>ROW()</f>
        <v>4004</v>
      </c>
      <c r="K4004" s="73">
        <v>40525</v>
      </c>
      <c r="L4004" s="72">
        <v>0.38</v>
      </c>
      <c r="M4004" s="73">
        <v>40519</v>
      </c>
      <c r="N4004" s="72">
        <v>0.54700000000000004</v>
      </c>
      <c r="O4004" s="73">
        <v>40522</v>
      </c>
      <c r="P4004" s="72">
        <v>0.89400000000000002</v>
      </c>
      <c r="S4004" s="73">
        <v>40532</v>
      </c>
      <c r="T4004" s="72">
        <v>1.6970000000000001</v>
      </c>
    </row>
    <row r="4005" spans="4:20">
      <c r="D4005" s="83" t="e">
        <f t="shared" si="62"/>
        <v>#DIV/0!</v>
      </c>
      <c r="E4005" s="72">
        <f>ROW()</f>
        <v>4005</v>
      </c>
      <c r="K4005" s="73">
        <v>40526</v>
      </c>
      <c r="L4005" s="72">
        <v>0.38</v>
      </c>
      <c r="M4005" s="73">
        <v>40520</v>
      </c>
      <c r="N4005" s="72">
        <v>0.61499999999999999</v>
      </c>
      <c r="O4005" s="73">
        <v>40525</v>
      </c>
      <c r="P4005" s="72">
        <v>0.93600000000000005</v>
      </c>
      <c r="S4005" s="73">
        <v>40533</v>
      </c>
      <c r="T4005" s="72">
        <v>1.8</v>
      </c>
    </row>
    <row r="4006" spans="4:20">
      <c r="D4006" s="83" t="e">
        <f t="shared" si="62"/>
        <v>#DIV/0!</v>
      </c>
      <c r="E4006" s="72">
        <f>ROW()</f>
        <v>4006</v>
      </c>
      <c r="K4006" s="73">
        <v>40527</v>
      </c>
      <c r="L4006" s="72">
        <v>0.38</v>
      </c>
      <c r="M4006" s="73">
        <v>40521</v>
      </c>
      <c r="N4006" s="72">
        <v>0.64700000000000002</v>
      </c>
      <c r="O4006" s="73">
        <v>40526</v>
      </c>
      <c r="P4006" s="72">
        <v>0.91300000000000003</v>
      </c>
      <c r="S4006" s="73">
        <v>40534</v>
      </c>
      <c r="T4006" s="72">
        <v>1.7850000000000001</v>
      </c>
    </row>
    <row r="4007" spans="4:20">
      <c r="D4007" s="83" t="e">
        <f t="shared" si="62"/>
        <v>#DIV/0!</v>
      </c>
      <c r="E4007" s="72">
        <f>ROW()</f>
        <v>4007</v>
      </c>
      <c r="K4007" s="73">
        <v>40528</v>
      </c>
      <c r="L4007" s="72">
        <v>0.38</v>
      </c>
      <c r="M4007" s="73">
        <v>40522</v>
      </c>
      <c r="N4007" s="72">
        <v>0.63100000000000001</v>
      </c>
      <c r="O4007" s="73">
        <v>40527</v>
      </c>
      <c r="P4007" s="72">
        <v>0.91300000000000003</v>
      </c>
      <c r="S4007" s="73">
        <v>40535</v>
      </c>
      <c r="T4007" s="72">
        <v>1.7869999999999999</v>
      </c>
    </row>
    <row r="4008" spans="4:20">
      <c r="D4008" s="83" t="e">
        <f t="shared" si="62"/>
        <v>#DIV/0!</v>
      </c>
      <c r="E4008" s="72">
        <f>ROW()</f>
        <v>4008</v>
      </c>
      <c r="K4008" s="73">
        <v>40529</v>
      </c>
      <c r="L4008" s="72">
        <v>0.38</v>
      </c>
      <c r="M4008" s="73">
        <v>40525</v>
      </c>
      <c r="N4008" s="72">
        <v>0.65300000000000002</v>
      </c>
      <c r="O4008" s="73">
        <v>40528</v>
      </c>
      <c r="P4008" s="72">
        <v>0.91300000000000003</v>
      </c>
      <c r="S4008" s="73">
        <v>40536</v>
      </c>
      <c r="T4008" s="72">
        <v>1.8069999999999999</v>
      </c>
    </row>
    <row r="4009" spans="4:20">
      <c r="D4009" s="83" t="e">
        <f t="shared" si="62"/>
        <v>#DIV/0!</v>
      </c>
      <c r="E4009" s="72">
        <f>ROW()</f>
        <v>4009</v>
      </c>
      <c r="K4009" s="73">
        <v>40532</v>
      </c>
      <c r="L4009" s="72">
        <v>0.38</v>
      </c>
      <c r="M4009" s="73">
        <v>40526</v>
      </c>
      <c r="N4009" s="72">
        <v>0.63300000000000001</v>
      </c>
      <c r="O4009" s="73">
        <v>40529</v>
      </c>
      <c r="P4009" s="72">
        <v>0.91300000000000003</v>
      </c>
      <c r="S4009" s="73">
        <v>40539</v>
      </c>
      <c r="T4009" s="72">
        <v>1.8069999999999999</v>
      </c>
    </row>
    <row r="4010" spans="4:20">
      <c r="D4010" s="83" t="e">
        <f t="shared" si="62"/>
        <v>#DIV/0!</v>
      </c>
      <c r="E4010" s="72">
        <f>ROW()</f>
        <v>4010</v>
      </c>
      <c r="K4010" s="73">
        <v>40533</v>
      </c>
      <c r="L4010" s="72">
        <v>0.39</v>
      </c>
      <c r="M4010" s="73">
        <v>40527</v>
      </c>
      <c r="N4010" s="72">
        <v>0.63300000000000001</v>
      </c>
      <c r="O4010" s="73">
        <v>40532</v>
      </c>
      <c r="P4010" s="72">
        <v>0.91500000000000004</v>
      </c>
      <c r="S4010" s="73">
        <v>40540</v>
      </c>
      <c r="T4010" s="72">
        <v>1.8069999999999999</v>
      </c>
    </row>
    <row r="4011" spans="4:20">
      <c r="D4011" s="83" t="e">
        <f t="shared" si="62"/>
        <v>#DIV/0!</v>
      </c>
      <c r="E4011" s="72">
        <f>ROW()</f>
        <v>4011</v>
      </c>
      <c r="K4011" s="73">
        <v>40534</v>
      </c>
      <c r="L4011" s="72">
        <v>0.39</v>
      </c>
      <c r="M4011" s="73">
        <v>40528</v>
      </c>
      <c r="N4011" s="72">
        <v>0.63300000000000001</v>
      </c>
      <c r="O4011" s="73">
        <v>40533</v>
      </c>
      <c r="P4011" s="72">
        <v>0.91500000000000004</v>
      </c>
      <c r="S4011" s="73">
        <v>40541</v>
      </c>
      <c r="T4011" s="72">
        <v>1.8069999999999999</v>
      </c>
    </row>
    <row r="4012" spans="4:20">
      <c r="D4012" s="83" t="e">
        <f t="shared" si="62"/>
        <v>#DIV/0!</v>
      </c>
      <c r="E4012" s="72">
        <f>ROW()</f>
        <v>4012</v>
      </c>
      <c r="K4012" s="73">
        <v>40535</v>
      </c>
      <c r="L4012" s="72">
        <v>0.39</v>
      </c>
      <c r="M4012" s="73">
        <v>40529</v>
      </c>
      <c r="N4012" s="72">
        <v>0.63300000000000001</v>
      </c>
      <c r="O4012" s="73">
        <v>40534</v>
      </c>
      <c r="P4012" s="72">
        <v>0.91100000000000003</v>
      </c>
      <c r="S4012" s="73">
        <v>40542</v>
      </c>
      <c r="T4012" s="72">
        <v>1.76</v>
      </c>
    </row>
    <row r="4013" spans="4:20">
      <c r="D4013" s="83" t="e">
        <f t="shared" si="62"/>
        <v>#DIV/0!</v>
      </c>
      <c r="E4013" s="72">
        <f>ROW()</f>
        <v>4013</v>
      </c>
      <c r="K4013" s="73">
        <v>40536</v>
      </c>
      <c r="L4013" s="72">
        <v>0.39</v>
      </c>
      <c r="M4013" s="73">
        <v>40532</v>
      </c>
      <c r="N4013" s="72">
        <v>0.65300000000000002</v>
      </c>
      <c r="O4013" s="73">
        <v>40535</v>
      </c>
      <c r="P4013" s="72">
        <v>0.91700000000000004</v>
      </c>
      <c r="S4013" s="73">
        <v>40543</v>
      </c>
      <c r="T4013" s="72">
        <v>1.7629999999999999</v>
      </c>
    </row>
    <row r="4014" spans="4:20">
      <c r="D4014" s="83" t="e">
        <f t="shared" si="62"/>
        <v>#DIV/0!</v>
      </c>
      <c r="E4014" s="72">
        <f>ROW()</f>
        <v>4014</v>
      </c>
      <c r="K4014" s="73">
        <v>40539</v>
      </c>
      <c r="L4014" s="72">
        <v>0.39</v>
      </c>
      <c r="M4014" s="73">
        <v>40533</v>
      </c>
      <c r="N4014" s="72">
        <v>0.65100000000000002</v>
      </c>
      <c r="O4014" s="73">
        <v>40536</v>
      </c>
      <c r="P4014" s="72">
        <v>1.016</v>
      </c>
      <c r="S4014" s="73">
        <v>40546</v>
      </c>
      <c r="T4014" s="72">
        <v>1.7269999999999999</v>
      </c>
    </row>
    <row r="4015" spans="4:20">
      <c r="D4015" s="83" t="e">
        <f t="shared" si="62"/>
        <v>#DIV/0!</v>
      </c>
      <c r="E4015" s="72">
        <f>ROW()</f>
        <v>4015</v>
      </c>
      <c r="K4015" s="73">
        <v>40540</v>
      </c>
      <c r="L4015" s="72">
        <v>0.39</v>
      </c>
      <c r="M4015" s="73">
        <v>40534</v>
      </c>
      <c r="N4015" s="72">
        <v>0.65200000000000002</v>
      </c>
      <c r="O4015" s="73">
        <v>40539</v>
      </c>
      <c r="P4015" s="72">
        <v>1.016</v>
      </c>
      <c r="S4015" s="73">
        <v>40547</v>
      </c>
      <c r="T4015" s="72">
        <v>1.665</v>
      </c>
    </row>
    <row r="4016" spans="4:20">
      <c r="D4016" s="83" t="e">
        <f t="shared" si="62"/>
        <v>#DIV/0!</v>
      </c>
      <c r="E4016" s="72">
        <f>ROW()</f>
        <v>4016</v>
      </c>
      <c r="K4016" s="73">
        <v>40541</v>
      </c>
      <c r="L4016" s="72">
        <v>0.39</v>
      </c>
      <c r="M4016" s="73">
        <v>40535</v>
      </c>
      <c r="N4016" s="72">
        <v>0.65800000000000003</v>
      </c>
      <c r="O4016" s="73">
        <v>40540</v>
      </c>
      <c r="P4016" s="72">
        <v>1.016</v>
      </c>
      <c r="S4016" s="73">
        <v>40548</v>
      </c>
      <c r="T4016" s="72">
        <v>1.6459999999999999</v>
      </c>
    </row>
    <row r="4017" spans="4:20">
      <c r="D4017" s="83" t="e">
        <f t="shared" si="62"/>
        <v>#DIV/0!</v>
      </c>
      <c r="E4017" s="72">
        <f>ROW()</f>
        <v>4017</v>
      </c>
      <c r="K4017" s="73">
        <v>40542</v>
      </c>
      <c r="L4017" s="72">
        <v>0.34</v>
      </c>
      <c r="M4017" s="73">
        <v>40536</v>
      </c>
      <c r="N4017" s="72">
        <v>0.65300000000000002</v>
      </c>
      <c r="O4017" s="73">
        <v>40541</v>
      </c>
      <c r="P4017" s="72">
        <v>1.016</v>
      </c>
      <c r="S4017" s="73">
        <v>40549</v>
      </c>
      <c r="T4017" s="72">
        <v>1.7330000000000001</v>
      </c>
    </row>
    <row r="4018" spans="4:20">
      <c r="D4018" s="83" t="e">
        <f t="shared" si="62"/>
        <v>#DIV/0!</v>
      </c>
      <c r="E4018" s="72">
        <f>ROW()</f>
        <v>4018</v>
      </c>
      <c r="K4018" s="73">
        <v>40543</v>
      </c>
      <c r="L4018" s="72">
        <v>0.34</v>
      </c>
      <c r="M4018" s="73">
        <v>40539</v>
      </c>
      <c r="N4018" s="72">
        <v>0.65300000000000002</v>
      </c>
      <c r="O4018" s="73">
        <v>40542</v>
      </c>
      <c r="P4018" s="72">
        <v>0.96899999999999997</v>
      </c>
      <c r="S4018" s="73">
        <v>40550</v>
      </c>
      <c r="T4018" s="72">
        <v>1.7309999999999999</v>
      </c>
    </row>
    <row r="4019" spans="4:20">
      <c r="D4019" s="83" t="e">
        <f t="shared" si="62"/>
        <v>#DIV/0!</v>
      </c>
      <c r="E4019" s="72">
        <f>ROW()</f>
        <v>4019</v>
      </c>
      <c r="K4019" s="73">
        <v>40546</v>
      </c>
      <c r="L4019" s="72">
        <v>0.34</v>
      </c>
      <c r="M4019" s="73">
        <v>40540</v>
      </c>
      <c r="N4019" s="72">
        <v>0.65300000000000002</v>
      </c>
      <c r="O4019" s="73">
        <v>40543</v>
      </c>
      <c r="P4019" s="72">
        <v>0.96799999999999997</v>
      </c>
      <c r="S4019" s="73">
        <v>40553</v>
      </c>
      <c r="T4019" s="72">
        <v>1.6720000000000002</v>
      </c>
    </row>
    <row r="4020" spans="4:20">
      <c r="D4020" s="83" t="e">
        <f t="shared" si="62"/>
        <v>#DIV/0!</v>
      </c>
      <c r="E4020" s="72">
        <f>ROW()</f>
        <v>4020</v>
      </c>
      <c r="K4020" s="73">
        <v>40547</v>
      </c>
      <c r="L4020" s="72">
        <v>0.32</v>
      </c>
      <c r="M4020" s="73">
        <v>40541</v>
      </c>
      <c r="N4020" s="72">
        <v>0.65300000000000002</v>
      </c>
      <c r="O4020" s="73">
        <v>40546</v>
      </c>
      <c r="P4020" s="72">
        <v>0.95599999999999996</v>
      </c>
      <c r="S4020" s="73">
        <v>40554</v>
      </c>
      <c r="T4020" s="72">
        <v>1.6739999999999999</v>
      </c>
    </row>
    <row r="4021" spans="4:20">
      <c r="D4021" s="83" t="e">
        <f t="shared" si="62"/>
        <v>#DIV/0!</v>
      </c>
      <c r="E4021" s="72">
        <f>ROW()</f>
        <v>4021</v>
      </c>
      <c r="K4021" s="73">
        <v>40548</v>
      </c>
      <c r="L4021" s="72">
        <v>0.3</v>
      </c>
      <c r="M4021" s="73">
        <v>40542</v>
      </c>
      <c r="N4021" s="72">
        <v>0.57999999999999996</v>
      </c>
      <c r="O4021" s="73">
        <v>40547</v>
      </c>
      <c r="P4021" s="72">
        <v>0.877</v>
      </c>
      <c r="S4021" s="73">
        <v>40555</v>
      </c>
      <c r="T4021" s="72">
        <v>1.6930000000000001</v>
      </c>
    </row>
    <row r="4022" spans="4:20">
      <c r="D4022" s="83" t="e">
        <f t="shared" si="62"/>
        <v>#DIV/0!</v>
      </c>
      <c r="E4022" s="72">
        <f>ROW()</f>
        <v>4022</v>
      </c>
      <c r="K4022" s="73">
        <v>40549</v>
      </c>
      <c r="L4022" s="72">
        <v>0.31</v>
      </c>
      <c r="M4022" s="73">
        <v>40543</v>
      </c>
      <c r="N4022" s="72">
        <v>0.58599999999999997</v>
      </c>
      <c r="O4022" s="73">
        <v>40548</v>
      </c>
      <c r="P4022" s="72">
        <v>0.876</v>
      </c>
      <c r="S4022" s="73">
        <v>40556</v>
      </c>
      <c r="T4022" s="72">
        <v>1.702</v>
      </c>
    </row>
    <row r="4023" spans="4:20">
      <c r="D4023" s="83" t="e">
        <f t="shared" si="62"/>
        <v>#DIV/0!</v>
      </c>
      <c r="E4023" s="72">
        <f>ROW()</f>
        <v>4023</v>
      </c>
      <c r="K4023" s="73">
        <v>40550</v>
      </c>
      <c r="L4023" s="72">
        <v>0.3</v>
      </c>
      <c r="M4023" s="73">
        <v>40546</v>
      </c>
      <c r="N4023" s="72">
        <v>0.58099999999999996</v>
      </c>
      <c r="O4023" s="73">
        <v>40549</v>
      </c>
      <c r="P4023" s="72">
        <v>0.95399999999999996</v>
      </c>
      <c r="S4023" s="73">
        <v>40557</v>
      </c>
      <c r="T4023" s="72">
        <v>1.661</v>
      </c>
    </row>
    <row r="4024" spans="4:20">
      <c r="D4024" s="83" t="e">
        <f t="shared" si="62"/>
        <v>#DIV/0!</v>
      </c>
      <c r="E4024" s="72">
        <f>ROW()</f>
        <v>4024</v>
      </c>
      <c r="K4024" s="73">
        <v>40553</v>
      </c>
      <c r="L4024" s="72">
        <v>0.28999999999999998</v>
      </c>
      <c r="M4024" s="73">
        <v>40547</v>
      </c>
      <c r="N4024" s="72">
        <v>0.53300000000000003</v>
      </c>
      <c r="O4024" s="73">
        <v>40550</v>
      </c>
      <c r="P4024" s="72">
        <v>0.95299999999999996</v>
      </c>
      <c r="S4024" s="73">
        <v>40560</v>
      </c>
      <c r="T4024" s="72">
        <v>1.6659999999999999</v>
      </c>
    </row>
    <row r="4025" spans="4:20">
      <c r="D4025" s="83" t="e">
        <f t="shared" si="62"/>
        <v>#DIV/0!</v>
      </c>
      <c r="E4025" s="72">
        <f>ROW()</f>
        <v>4025</v>
      </c>
      <c r="K4025" s="73">
        <v>40554</v>
      </c>
      <c r="L4025" s="72">
        <v>0.28999999999999998</v>
      </c>
      <c r="M4025" s="73">
        <v>40548</v>
      </c>
      <c r="N4025" s="72">
        <v>0.52200000000000002</v>
      </c>
      <c r="O4025" s="73">
        <v>40553</v>
      </c>
      <c r="P4025" s="72">
        <v>0.92</v>
      </c>
      <c r="S4025" s="73">
        <v>40561</v>
      </c>
      <c r="T4025" s="72">
        <v>1.659</v>
      </c>
    </row>
    <row r="4026" spans="4:20">
      <c r="D4026" s="83" t="e">
        <f t="shared" si="62"/>
        <v>#DIV/0!</v>
      </c>
      <c r="E4026" s="72">
        <f>ROW()</f>
        <v>4026</v>
      </c>
      <c r="K4026" s="73">
        <v>40555</v>
      </c>
      <c r="L4026" s="72">
        <v>0.28999999999999998</v>
      </c>
      <c r="M4026" s="73">
        <v>40549</v>
      </c>
      <c r="N4026" s="72">
        <v>0.57699999999999996</v>
      </c>
      <c r="O4026" s="73">
        <v>40554</v>
      </c>
      <c r="P4026" s="72">
        <v>0.92600000000000005</v>
      </c>
      <c r="S4026" s="73">
        <v>40562</v>
      </c>
      <c r="T4026" s="72">
        <v>1.659</v>
      </c>
    </row>
    <row r="4027" spans="4:20">
      <c r="D4027" s="83" t="e">
        <f t="shared" si="62"/>
        <v>#DIV/0!</v>
      </c>
      <c r="E4027" s="72">
        <f>ROW()</f>
        <v>4027</v>
      </c>
      <c r="K4027" s="73">
        <v>40556</v>
      </c>
      <c r="L4027" s="72">
        <v>0.28999999999999998</v>
      </c>
      <c r="M4027" s="73">
        <v>40550</v>
      </c>
      <c r="N4027" s="72">
        <v>0.57199999999999995</v>
      </c>
      <c r="O4027" s="73">
        <v>40555</v>
      </c>
      <c r="P4027" s="72">
        <v>0.94599999999999995</v>
      </c>
      <c r="S4027" s="73">
        <v>40563</v>
      </c>
      <c r="T4027" s="72">
        <v>1.659</v>
      </c>
    </row>
    <row r="4028" spans="4:20">
      <c r="D4028" s="83" t="e">
        <f t="shared" si="62"/>
        <v>#DIV/0!</v>
      </c>
      <c r="E4028" s="72">
        <f>ROW()</f>
        <v>4028</v>
      </c>
      <c r="K4028" s="73">
        <v>40557</v>
      </c>
      <c r="L4028" s="72">
        <v>0.28999999999999998</v>
      </c>
      <c r="M4028" s="73">
        <v>40553</v>
      </c>
      <c r="N4028" s="72">
        <v>0.54500000000000004</v>
      </c>
      <c r="O4028" s="73">
        <v>40556</v>
      </c>
      <c r="P4028" s="72">
        <v>0.95599999999999996</v>
      </c>
      <c r="S4028" s="73">
        <v>40564</v>
      </c>
      <c r="T4028" s="72">
        <v>1.659</v>
      </c>
    </row>
    <row r="4029" spans="4:20">
      <c r="D4029" s="83" t="e">
        <f t="shared" si="62"/>
        <v>#DIV/0!</v>
      </c>
      <c r="E4029" s="72">
        <f>ROW()</f>
        <v>4029</v>
      </c>
      <c r="K4029" s="73">
        <v>40560</v>
      </c>
      <c r="L4029" s="72">
        <v>0.28000000000000003</v>
      </c>
      <c r="M4029" s="73">
        <v>40554</v>
      </c>
      <c r="N4029" s="72">
        <v>0.55700000000000005</v>
      </c>
      <c r="O4029" s="73">
        <v>40557</v>
      </c>
      <c r="P4029" s="72">
        <v>0.92800000000000005</v>
      </c>
      <c r="S4029" s="73">
        <v>40567</v>
      </c>
      <c r="T4029" s="72">
        <v>1.681</v>
      </c>
    </row>
    <row r="4030" spans="4:20">
      <c r="D4030" s="83" t="e">
        <f t="shared" si="62"/>
        <v>#DIV/0!</v>
      </c>
      <c r="E4030" s="72">
        <f>ROW()</f>
        <v>4030</v>
      </c>
      <c r="K4030" s="73">
        <v>40561</v>
      </c>
      <c r="L4030" s="72">
        <v>0.28000000000000003</v>
      </c>
      <c r="M4030" s="73">
        <v>40555</v>
      </c>
      <c r="N4030" s="72">
        <v>0.55700000000000005</v>
      </c>
      <c r="O4030" s="73">
        <v>40560</v>
      </c>
      <c r="P4030" s="72">
        <v>0.92600000000000005</v>
      </c>
      <c r="S4030" s="73">
        <v>40568</v>
      </c>
      <c r="T4030" s="72">
        <v>1.6850000000000001</v>
      </c>
    </row>
    <row r="4031" spans="4:20">
      <c r="D4031" s="83" t="e">
        <f t="shared" si="62"/>
        <v>#DIV/0!</v>
      </c>
      <c r="E4031" s="72">
        <f>ROW()</f>
        <v>4031</v>
      </c>
      <c r="K4031" s="73">
        <v>40562</v>
      </c>
      <c r="L4031" s="72">
        <v>0.28000000000000003</v>
      </c>
      <c r="M4031" s="73">
        <v>40556</v>
      </c>
      <c r="N4031" s="72">
        <v>0.55700000000000005</v>
      </c>
      <c r="O4031" s="73">
        <v>40561</v>
      </c>
      <c r="P4031" s="72">
        <v>0.91800000000000004</v>
      </c>
      <c r="S4031" s="73">
        <v>40569</v>
      </c>
      <c r="T4031" s="72">
        <v>1.6619999999999999</v>
      </c>
    </row>
    <row r="4032" spans="4:20">
      <c r="D4032" s="83" t="e">
        <f t="shared" si="62"/>
        <v>#DIV/0!</v>
      </c>
      <c r="E4032" s="72">
        <f>ROW()</f>
        <v>4032</v>
      </c>
      <c r="K4032" s="73">
        <v>40563</v>
      </c>
      <c r="L4032" s="72">
        <v>0.28000000000000003</v>
      </c>
      <c r="M4032" s="73">
        <v>40557</v>
      </c>
      <c r="N4032" s="72">
        <v>0.53600000000000003</v>
      </c>
      <c r="O4032" s="73">
        <v>40562</v>
      </c>
      <c r="P4032" s="72">
        <v>0.91800000000000004</v>
      </c>
      <c r="S4032" s="73">
        <v>40570</v>
      </c>
      <c r="T4032" s="72">
        <v>1.681</v>
      </c>
    </row>
    <row r="4033" spans="4:20">
      <c r="D4033" s="83" t="e">
        <f t="shared" si="62"/>
        <v>#DIV/0!</v>
      </c>
      <c r="E4033" s="72">
        <f>ROW()</f>
        <v>4033</v>
      </c>
      <c r="K4033" s="73">
        <v>40564</v>
      </c>
      <c r="L4033" s="72">
        <v>0.28000000000000003</v>
      </c>
      <c r="M4033" s="73">
        <v>40560</v>
      </c>
      <c r="N4033" s="72">
        <v>0.52500000000000002</v>
      </c>
      <c r="O4033" s="73">
        <v>40563</v>
      </c>
      <c r="P4033" s="72">
        <v>0.91800000000000004</v>
      </c>
      <c r="S4033" s="73">
        <v>40571</v>
      </c>
      <c r="T4033" s="72">
        <v>1.6600000000000001</v>
      </c>
    </row>
    <row r="4034" spans="4:20">
      <c r="D4034" s="83" t="e">
        <f t="shared" si="62"/>
        <v>#DIV/0!</v>
      </c>
      <c r="E4034" s="72">
        <f>ROW()</f>
        <v>4034</v>
      </c>
      <c r="K4034" s="73">
        <v>40567</v>
      </c>
      <c r="L4034" s="72">
        <v>0.28000000000000003</v>
      </c>
      <c r="M4034" s="73">
        <v>40561</v>
      </c>
      <c r="N4034" s="72">
        <v>0.51500000000000001</v>
      </c>
      <c r="O4034" s="73">
        <v>40564</v>
      </c>
      <c r="P4034" s="72">
        <v>0.91800000000000004</v>
      </c>
      <c r="S4034" s="73">
        <v>40574</v>
      </c>
      <c r="T4034" s="72">
        <v>1.6989999999999998</v>
      </c>
    </row>
    <row r="4035" spans="4:20">
      <c r="D4035" s="83" t="e">
        <f t="shared" si="62"/>
        <v>#DIV/0!</v>
      </c>
      <c r="E4035" s="72">
        <f>ROW()</f>
        <v>4035</v>
      </c>
      <c r="K4035" s="73">
        <v>40568</v>
      </c>
      <c r="L4035" s="72">
        <v>0.28000000000000003</v>
      </c>
      <c r="M4035" s="73">
        <v>40562</v>
      </c>
      <c r="N4035" s="72">
        <v>0.51500000000000001</v>
      </c>
      <c r="O4035" s="73">
        <v>40567</v>
      </c>
      <c r="P4035" s="72">
        <v>1.008</v>
      </c>
      <c r="S4035" s="73">
        <v>40575</v>
      </c>
      <c r="T4035" s="72">
        <v>1.6989999999999998</v>
      </c>
    </row>
    <row r="4036" spans="4:20">
      <c r="D4036" s="83" t="e">
        <f t="shared" si="62"/>
        <v>#DIV/0!</v>
      </c>
      <c r="E4036" s="72">
        <f>ROW()</f>
        <v>4036</v>
      </c>
      <c r="K4036" s="73">
        <v>40569</v>
      </c>
      <c r="L4036" s="72">
        <v>0.28000000000000003</v>
      </c>
      <c r="M4036" s="73">
        <v>40563</v>
      </c>
      <c r="N4036" s="72">
        <v>0.51500000000000001</v>
      </c>
      <c r="O4036" s="73">
        <v>40568</v>
      </c>
      <c r="P4036" s="72">
        <v>1</v>
      </c>
      <c r="S4036" s="73">
        <v>40576</v>
      </c>
      <c r="T4036" s="72">
        <v>1.6989999999999998</v>
      </c>
    </row>
    <row r="4037" spans="4:20">
      <c r="D4037" s="83" t="e">
        <f t="shared" si="62"/>
        <v>#DIV/0!</v>
      </c>
      <c r="E4037" s="72">
        <f>ROW()</f>
        <v>4037</v>
      </c>
      <c r="K4037" s="73">
        <v>40570</v>
      </c>
      <c r="L4037" s="72">
        <v>0.27</v>
      </c>
      <c r="M4037" s="73">
        <v>40564</v>
      </c>
      <c r="N4037" s="72">
        <v>0.51500000000000001</v>
      </c>
      <c r="O4037" s="73">
        <v>40569</v>
      </c>
      <c r="P4037" s="72">
        <v>0.97499999999999998</v>
      </c>
      <c r="S4037" s="73">
        <v>40577</v>
      </c>
      <c r="T4037" s="72">
        <v>1.6989999999999998</v>
      </c>
    </row>
    <row r="4038" spans="4:20">
      <c r="D4038" s="83" t="e">
        <f t="shared" si="62"/>
        <v>#DIV/0!</v>
      </c>
      <c r="E4038" s="72">
        <f>ROW()</f>
        <v>4038</v>
      </c>
      <c r="K4038" s="73">
        <v>40571</v>
      </c>
      <c r="L4038" s="72">
        <v>0.27</v>
      </c>
      <c r="M4038" s="73">
        <v>40567</v>
      </c>
      <c r="N4038" s="72">
        <v>0.52200000000000002</v>
      </c>
      <c r="O4038" s="73">
        <v>40570</v>
      </c>
      <c r="P4038" s="72">
        <v>0.98499999999999999</v>
      </c>
      <c r="S4038" s="73">
        <v>40578</v>
      </c>
      <c r="T4038" s="72">
        <v>1.6989999999999998</v>
      </c>
    </row>
    <row r="4039" spans="4:20">
      <c r="D4039" s="83" t="e">
        <f t="shared" si="62"/>
        <v>#DIV/0!</v>
      </c>
      <c r="E4039" s="72">
        <f>ROW()</f>
        <v>4039</v>
      </c>
      <c r="K4039" s="73">
        <v>40574</v>
      </c>
      <c r="L4039" s="72">
        <v>0.27</v>
      </c>
      <c r="M4039" s="73">
        <v>40568</v>
      </c>
      <c r="N4039" s="72">
        <v>0.53300000000000003</v>
      </c>
      <c r="O4039" s="73">
        <v>40571</v>
      </c>
      <c r="P4039" s="72">
        <v>0.97</v>
      </c>
      <c r="S4039" s="73">
        <v>40581</v>
      </c>
      <c r="T4039" s="72">
        <v>1.9279999999999999</v>
      </c>
    </row>
    <row r="4040" spans="4:20">
      <c r="D4040" s="83" t="e">
        <f t="shared" si="62"/>
        <v>#DIV/0!</v>
      </c>
      <c r="E4040" s="72">
        <f>ROW()</f>
        <v>4040</v>
      </c>
      <c r="K4040" s="73">
        <v>40575</v>
      </c>
      <c r="L4040" s="72">
        <v>0.27</v>
      </c>
      <c r="M4040" s="73">
        <v>40569</v>
      </c>
      <c r="N4040" s="72">
        <v>0.51600000000000001</v>
      </c>
      <c r="O4040" s="73">
        <v>40574</v>
      </c>
      <c r="P4040" s="72">
        <v>0.94399999999999995</v>
      </c>
      <c r="S4040" s="73">
        <v>40582</v>
      </c>
      <c r="T4040" s="72">
        <v>1.919</v>
      </c>
    </row>
    <row r="4041" spans="4:20">
      <c r="D4041" s="83" t="e">
        <f t="shared" si="62"/>
        <v>#DIV/0!</v>
      </c>
      <c r="E4041" s="72">
        <f>ROW()</f>
        <v>4041</v>
      </c>
      <c r="K4041" s="73">
        <v>40576</v>
      </c>
      <c r="L4041" s="72">
        <v>0.27</v>
      </c>
      <c r="M4041" s="73">
        <v>40570</v>
      </c>
      <c r="N4041" s="72">
        <v>0.52200000000000002</v>
      </c>
      <c r="O4041" s="73">
        <v>40575</v>
      </c>
      <c r="P4041" s="72">
        <v>0.94399999999999995</v>
      </c>
      <c r="S4041" s="73">
        <v>40583</v>
      </c>
      <c r="T4041" s="72">
        <v>2.0209999999999999</v>
      </c>
    </row>
    <row r="4042" spans="4:20">
      <c r="D4042" s="83" t="e">
        <f t="shared" si="62"/>
        <v>#DIV/0!</v>
      </c>
      <c r="E4042" s="72">
        <f>ROW()</f>
        <v>4042</v>
      </c>
      <c r="K4042" s="73">
        <v>40577</v>
      </c>
      <c r="L4042" s="72">
        <v>0.27</v>
      </c>
      <c r="M4042" s="73">
        <v>40571</v>
      </c>
      <c r="N4042" s="72">
        <v>0.495</v>
      </c>
      <c r="O4042" s="73">
        <v>40576</v>
      </c>
      <c r="P4042" s="72">
        <v>0.94399999999999995</v>
      </c>
      <c r="S4042" s="73">
        <v>40584</v>
      </c>
      <c r="T4042" s="72">
        <v>1.99</v>
      </c>
    </row>
    <row r="4043" spans="4:20">
      <c r="D4043" s="83" t="e">
        <f t="shared" si="62"/>
        <v>#DIV/0!</v>
      </c>
      <c r="E4043" s="72">
        <f>ROW()</f>
        <v>4043</v>
      </c>
      <c r="K4043" s="73">
        <v>40578</v>
      </c>
      <c r="L4043" s="72">
        <v>0.27</v>
      </c>
      <c r="M4043" s="73">
        <v>40574</v>
      </c>
      <c r="N4043" s="72">
        <v>0.49</v>
      </c>
      <c r="O4043" s="73">
        <v>40577</v>
      </c>
      <c r="P4043" s="72">
        <v>0.94399999999999995</v>
      </c>
      <c r="S4043" s="73">
        <v>40585</v>
      </c>
      <c r="T4043" s="72">
        <v>2.0299999999999998</v>
      </c>
    </row>
    <row r="4044" spans="4:20">
      <c r="D4044" s="83" t="e">
        <f t="shared" si="62"/>
        <v>#DIV/0!</v>
      </c>
      <c r="E4044" s="72">
        <f>ROW()</f>
        <v>4044</v>
      </c>
      <c r="K4044" s="73">
        <v>40581</v>
      </c>
      <c r="L4044" s="72">
        <v>0.27</v>
      </c>
      <c r="M4044" s="73">
        <v>40575</v>
      </c>
      <c r="N4044" s="72">
        <v>0.49</v>
      </c>
      <c r="O4044" s="73">
        <v>40578</v>
      </c>
      <c r="P4044" s="72">
        <v>0.94399999999999995</v>
      </c>
      <c r="S4044" s="73">
        <v>40588</v>
      </c>
      <c r="T4044" s="72">
        <v>2.0289999999999999</v>
      </c>
    </row>
    <row r="4045" spans="4:20">
      <c r="D4045" s="83" t="e">
        <f t="shared" si="62"/>
        <v>#DIV/0!</v>
      </c>
      <c r="E4045" s="72">
        <f>ROW()</f>
        <v>4045</v>
      </c>
      <c r="K4045" s="73">
        <v>40582</v>
      </c>
      <c r="L4045" s="72">
        <v>0.27</v>
      </c>
      <c r="M4045" s="73">
        <v>40576</v>
      </c>
      <c r="N4045" s="72">
        <v>0.49</v>
      </c>
      <c r="O4045" s="73">
        <v>40581</v>
      </c>
      <c r="P4045" s="72">
        <v>1.0880000000000001</v>
      </c>
      <c r="S4045" s="73">
        <v>40589</v>
      </c>
      <c r="T4045" s="72">
        <v>2.0449999999999999</v>
      </c>
    </row>
    <row r="4046" spans="4:20">
      <c r="D4046" s="83" t="e">
        <f t="shared" ref="D4046:D4109" si="63">LN(B4046/B4045)</f>
        <v>#DIV/0!</v>
      </c>
      <c r="E4046" s="72">
        <f>ROW()</f>
        <v>4046</v>
      </c>
      <c r="K4046" s="73">
        <v>40583</v>
      </c>
      <c r="L4046" s="72">
        <v>0.28000000000000003</v>
      </c>
      <c r="M4046" s="73">
        <v>40577</v>
      </c>
      <c r="N4046" s="72">
        <v>0.49</v>
      </c>
      <c r="O4046" s="73">
        <v>40582</v>
      </c>
      <c r="P4046" s="72">
        <v>1.08</v>
      </c>
      <c r="S4046" s="73">
        <v>40590</v>
      </c>
      <c r="T4046" s="72">
        <v>1.994</v>
      </c>
    </row>
    <row r="4047" spans="4:20">
      <c r="D4047" s="83" t="e">
        <f t="shared" si="63"/>
        <v>#DIV/0!</v>
      </c>
      <c r="E4047" s="72">
        <f>ROW()</f>
        <v>4047</v>
      </c>
      <c r="K4047" s="73">
        <v>40584</v>
      </c>
      <c r="L4047" s="72">
        <v>0.27</v>
      </c>
      <c r="M4047" s="73">
        <v>40578</v>
      </c>
      <c r="N4047" s="72">
        <v>0.49</v>
      </c>
      <c r="O4047" s="73">
        <v>40583</v>
      </c>
      <c r="P4047" s="72">
        <v>1.161</v>
      </c>
      <c r="S4047" s="73">
        <v>40591</v>
      </c>
      <c r="T4047" s="72">
        <v>1.9630000000000001</v>
      </c>
    </row>
    <row r="4048" spans="4:20">
      <c r="D4048" s="83" t="e">
        <f t="shared" si="63"/>
        <v>#DIV/0!</v>
      </c>
      <c r="E4048" s="72">
        <f>ROW()</f>
        <v>4048</v>
      </c>
      <c r="K4048" s="73">
        <v>40585</v>
      </c>
      <c r="L4048" s="72">
        <v>0.28000000000000003</v>
      </c>
      <c r="M4048" s="73">
        <v>40581</v>
      </c>
      <c r="N4048" s="72">
        <v>0.54200000000000004</v>
      </c>
      <c r="O4048" s="73">
        <v>40584</v>
      </c>
      <c r="P4048" s="72">
        <v>1.139</v>
      </c>
      <c r="S4048" s="73">
        <v>40592</v>
      </c>
      <c r="T4048" s="72">
        <v>1.897</v>
      </c>
    </row>
    <row r="4049" spans="4:20">
      <c r="D4049" s="83" t="e">
        <f t="shared" si="63"/>
        <v>#DIV/0!</v>
      </c>
      <c r="E4049" s="72">
        <f>ROW()</f>
        <v>4049</v>
      </c>
      <c r="K4049" s="73">
        <v>40588</v>
      </c>
      <c r="L4049" s="72">
        <v>0.28999999999999998</v>
      </c>
      <c r="M4049" s="73">
        <v>40582</v>
      </c>
      <c r="N4049" s="72">
        <v>0.54800000000000004</v>
      </c>
      <c r="O4049" s="73">
        <v>40585</v>
      </c>
      <c r="P4049" s="72">
        <v>1.1890000000000001</v>
      </c>
      <c r="S4049" s="73">
        <v>40595</v>
      </c>
      <c r="T4049" s="72">
        <v>1.893</v>
      </c>
    </row>
    <row r="4050" spans="4:20">
      <c r="D4050" s="83" t="e">
        <f t="shared" si="63"/>
        <v>#DIV/0!</v>
      </c>
      <c r="E4050" s="72">
        <f>ROW()</f>
        <v>4050</v>
      </c>
      <c r="K4050" s="73">
        <v>40589</v>
      </c>
      <c r="L4050" s="72">
        <v>0.3</v>
      </c>
      <c r="M4050" s="73">
        <v>40583</v>
      </c>
      <c r="N4050" s="72">
        <v>0.60499999999999998</v>
      </c>
      <c r="O4050" s="73">
        <v>40588</v>
      </c>
      <c r="P4050" s="72">
        <v>1.2270000000000001</v>
      </c>
      <c r="S4050" s="73">
        <v>40596</v>
      </c>
      <c r="T4050" s="72">
        <v>1.869</v>
      </c>
    </row>
    <row r="4051" spans="4:20">
      <c r="D4051" s="83" t="e">
        <f t="shared" si="63"/>
        <v>#DIV/0!</v>
      </c>
      <c r="E4051" s="72">
        <f>ROW()</f>
        <v>4051</v>
      </c>
      <c r="K4051" s="73">
        <v>40590</v>
      </c>
      <c r="L4051" s="72">
        <v>0.28999999999999998</v>
      </c>
      <c r="M4051" s="73">
        <v>40584</v>
      </c>
      <c r="N4051" s="72">
        <v>0.57699999999999996</v>
      </c>
      <c r="O4051" s="73">
        <v>40589</v>
      </c>
      <c r="P4051" s="72">
        <v>1.2410000000000001</v>
      </c>
      <c r="S4051" s="73">
        <v>40597</v>
      </c>
      <c r="T4051" s="72">
        <v>1.8580000000000001</v>
      </c>
    </row>
    <row r="4052" spans="4:20">
      <c r="D4052" s="83" t="e">
        <f t="shared" si="63"/>
        <v>#DIV/0!</v>
      </c>
      <c r="E4052" s="72">
        <f>ROW()</f>
        <v>4052</v>
      </c>
      <c r="K4052" s="73">
        <v>40591</v>
      </c>
      <c r="L4052" s="72">
        <v>0.28000000000000003</v>
      </c>
      <c r="M4052" s="73">
        <v>40585</v>
      </c>
      <c r="N4052" s="72">
        <v>0.61199999999999999</v>
      </c>
      <c r="O4052" s="73">
        <v>40590</v>
      </c>
      <c r="P4052" s="72">
        <v>1.2150000000000001</v>
      </c>
      <c r="S4052" s="73">
        <v>40598</v>
      </c>
      <c r="T4052" s="72">
        <v>1.867</v>
      </c>
    </row>
    <row r="4053" spans="4:20">
      <c r="D4053" s="83" t="e">
        <f t="shared" si="63"/>
        <v>#DIV/0!</v>
      </c>
      <c r="E4053" s="72">
        <f>ROW()</f>
        <v>4053</v>
      </c>
      <c r="K4053" s="73">
        <v>40592</v>
      </c>
      <c r="L4053" s="72">
        <v>0.27</v>
      </c>
      <c r="M4053" s="73">
        <v>40588</v>
      </c>
      <c r="N4053" s="72">
        <v>0.65300000000000002</v>
      </c>
      <c r="O4053" s="73">
        <v>40591</v>
      </c>
      <c r="P4053" s="72">
        <v>1.1679999999999999</v>
      </c>
      <c r="S4053" s="73">
        <v>40599</v>
      </c>
      <c r="T4053" s="72">
        <v>1.88</v>
      </c>
    </row>
    <row r="4054" spans="4:20">
      <c r="D4054" s="83" t="e">
        <f t="shared" si="63"/>
        <v>#DIV/0!</v>
      </c>
      <c r="E4054" s="72">
        <f>ROW()</f>
        <v>4054</v>
      </c>
      <c r="K4054" s="73">
        <v>40595</v>
      </c>
      <c r="L4054" s="72">
        <v>0.27</v>
      </c>
      <c r="M4054" s="73">
        <v>40589</v>
      </c>
      <c r="N4054" s="72">
        <v>0.67100000000000004</v>
      </c>
      <c r="O4054" s="73">
        <v>40592</v>
      </c>
      <c r="P4054" s="72">
        <v>1.117</v>
      </c>
      <c r="S4054" s="73">
        <v>40602</v>
      </c>
      <c r="T4054" s="72">
        <v>1.8519999999999999</v>
      </c>
    </row>
    <row r="4055" spans="4:20">
      <c r="D4055" s="83" t="e">
        <f t="shared" si="63"/>
        <v>#DIV/0!</v>
      </c>
      <c r="E4055" s="72">
        <f>ROW()</f>
        <v>4055</v>
      </c>
      <c r="K4055" s="73">
        <v>40596</v>
      </c>
      <c r="L4055" s="72">
        <v>0.27</v>
      </c>
      <c r="M4055" s="73">
        <v>40590</v>
      </c>
      <c r="N4055" s="72">
        <v>0.753</v>
      </c>
      <c r="O4055" s="73">
        <v>40595</v>
      </c>
      <c r="P4055" s="72">
        <v>1.105</v>
      </c>
      <c r="S4055" s="73">
        <v>40603</v>
      </c>
      <c r="T4055" s="72">
        <v>1.85</v>
      </c>
    </row>
    <row r="4056" spans="4:20">
      <c r="D4056" s="83" t="e">
        <f t="shared" si="63"/>
        <v>#DIV/0!</v>
      </c>
      <c r="E4056" s="72">
        <f>ROW()</f>
        <v>4056</v>
      </c>
      <c r="K4056" s="73">
        <v>40597</v>
      </c>
      <c r="L4056" s="72">
        <v>0.27</v>
      </c>
      <c r="M4056" s="73">
        <v>40591</v>
      </c>
      <c r="N4056" s="72">
        <v>0.72399999999999998</v>
      </c>
      <c r="O4056" s="73">
        <v>40596</v>
      </c>
      <c r="P4056" s="72">
        <v>1.083</v>
      </c>
      <c r="S4056" s="73">
        <v>40604</v>
      </c>
      <c r="T4056" s="72">
        <v>1.8260000000000001</v>
      </c>
    </row>
    <row r="4057" spans="4:20">
      <c r="D4057" s="83" t="e">
        <f t="shared" si="63"/>
        <v>#DIV/0!</v>
      </c>
      <c r="E4057" s="72">
        <f>ROW()</f>
        <v>4057</v>
      </c>
      <c r="K4057" s="73">
        <v>40598</v>
      </c>
      <c r="L4057" s="72">
        <v>0.27</v>
      </c>
      <c r="M4057" s="73">
        <v>40592</v>
      </c>
      <c r="N4057" s="72">
        <v>0.68300000000000005</v>
      </c>
      <c r="O4057" s="73">
        <v>40597</v>
      </c>
      <c r="P4057" s="72">
        <v>1.071</v>
      </c>
      <c r="S4057" s="73">
        <v>40605</v>
      </c>
      <c r="T4057" s="72">
        <v>1.8479999999999999</v>
      </c>
    </row>
    <row r="4058" spans="4:20">
      <c r="D4058" s="83" t="e">
        <f t="shared" si="63"/>
        <v>#DIV/0!</v>
      </c>
      <c r="E4058" s="72">
        <f>ROW()</f>
        <v>4058</v>
      </c>
      <c r="K4058" s="73">
        <v>40599</v>
      </c>
      <c r="L4058" s="72">
        <v>0.27</v>
      </c>
      <c r="M4058" s="73">
        <v>40595</v>
      </c>
      <c r="N4058" s="72">
        <v>0.67800000000000005</v>
      </c>
      <c r="O4058" s="73">
        <v>40598</v>
      </c>
      <c r="P4058" s="72">
        <v>1.0820000000000001</v>
      </c>
      <c r="S4058" s="73">
        <v>40606</v>
      </c>
      <c r="T4058" s="72">
        <v>1.929</v>
      </c>
    </row>
    <row r="4059" spans="4:20">
      <c r="D4059" s="83" t="e">
        <f t="shared" si="63"/>
        <v>#DIV/0!</v>
      </c>
      <c r="E4059" s="72">
        <f>ROW()</f>
        <v>4059</v>
      </c>
      <c r="K4059" s="73">
        <v>40602</v>
      </c>
      <c r="L4059" s="72">
        <v>0.27</v>
      </c>
      <c r="M4059" s="73">
        <v>40596</v>
      </c>
      <c r="N4059" s="72">
        <v>0.67300000000000004</v>
      </c>
      <c r="O4059" s="73">
        <v>40599</v>
      </c>
      <c r="P4059" s="72">
        <v>1.0669999999999999</v>
      </c>
      <c r="S4059" s="73">
        <v>40609</v>
      </c>
      <c r="T4059" s="72">
        <v>1.871</v>
      </c>
    </row>
    <row r="4060" spans="4:20">
      <c r="D4060" s="83" t="e">
        <f t="shared" si="63"/>
        <v>#DIV/0!</v>
      </c>
      <c r="E4060" s="72">
        <f>ROW()</f>
        <v>4060</v>
      </c>
      <c r="K4060" s="73">
        <v>40603</v>
      </c>
      <c r="L4060" s="72">
        <v>0.27</v>
      </c>
      <c r="M4060" s="73">
        <v>40597</v>
      </c>
      <c r="N4060" s="72">
        <v>0.67300000000000004</v>
      </c>
      <c r="O4060" s="73">
        <v>40602</v>
      </c>
      <c r="P4060" s="72">
        <v>1.0580000000000001</v>
      </c>
      <c r="S4060" s="73">
        <v>40610</v>
      </c>
      <c r="T4060" s="72">
        <v>1.865</v>
      </c>
    </row>
    <row r="4061" spans="4:20">
      <c r="D4061" s="83" t="e">
        <f t="shared" si="63"/>
        <v>#DIV/0!</v>
      </c>
      <c r="E4061" s="72">
        <f>ROW()</f>
        <v>4061</v>
      </c>
      <c r="K4061" s="73">
        <v>40604</v>
      </c>
      <c r="L4061" s="72">
        <v>0.25</v>
      </c>
      <c r="M4061" s="73">
        <v>40598</v>
      </c>
      <c r="N4061" s="72">
        <v>0.67900000000000005</v>
      </c>
      <c r="O4061" s="73">
        <v>40603</v>
      </c>
      <c r="P4061" s="72">
        <v>1.0680000000000001</v>
      </c>
      <c r="S4061" s="73">
        <v>40611</v>
      </c>
      <c r="T4061" s="72">
        <v>1.8719999999999999</v>
      </c>
    </row>
    <row r="4062" spans="4:20">
      <c r="D4062" s="83" t="e">
        <f t="shared" si="63"/>
        <v>#DIV/0!</v>
      </c>
      <c r="E4062" s="72">
        <f>ROW()</f>
        <v>4062</v>
      </c>
      <c r="K4062" s="73">
        <v>40605</v>
      </c>
      <c r="L4062" s="72">
        <v>0.26</v>
      </c>
      <c r="M4062" s="73">
        <v>40599</v>
      </c>
      <c r="N4062" s="72">
        <v>0.66300000000000003</v>
      </c>
      <c r="O4062" s="73">
        <v>40604</v>
      </c>
      <c r="P4062" s="72">
        <v>1.028</v>
      </c>
      <c r="S4062" s="73">
        <v>40612</v>
      </c>
      <c r="T4062" s="72">
        <v>1.825</v>
      </c>
    </row>
    <row r="4063" spans="4:20">
      <c r="D4063" s="83" t="e">
        <f t="shared" si="63"/>
        <v>#DIV/0!</v>
      </c>
      <c r="E4063" s="72">
        <f>ROW()</f>
        <v>4063</v>
      </c>
      <c r="K4063" s="73">
        <v>40606</v>
      </c>
      <c r="L4063" s="72">
        <v>0.26</v>
      </c>
      <c r="M4063" s="73">
        <v>40602</v>
      </c>
      <c r="N4063" s="72">
        <v>0.66900000000000004</v>
      </c>
      <c r="O4063" s="73">
        <v>40605</v>
      </c>
      <c r="P4063" s="72">
        <v>1.056</v>
      </c>
      <c r="S4063" s="73">
        <v>40613</v>
      </c>
      <c r="T4063" s="72">
        <v>1.7490000000000001</v>
      </c>
    </row>
    <row r="4064" spans="4:20">
      <c r="D4064" s="83" t="e">
        <f t="shared" si="63"/>
        <v>#DIV/0!</v>
      </c>
      <c r="E4064" s="72">
        <f>ROW()</f>
        <v>4064</v>
      </c>
      <c r="K4064" s="73">
        <v>40609</v>
      </c>
      <c r="L4064" s="72">
        <v>0.26</v>
      </c>
      <c r="M4064" s="73">
        <v>40603</v>
      </c>
      <c r="N4064" s="72">
        <v>0.68400000000000005</v>
      </c>
      <c r="O4064" s="73">
        <v>40606</v>
      </c>
      <c r="P4064" s="72">
        <v>1.1419999999999999</v>
      </c>
      <c r="S4064" s="73">
        <v>40616</v>
      </c>
      <c r="T4064" s="72">
        <v>1.7589999999999999</v>
      </c>
    </row>
    <row r="4065" spans="4:20">
      <c r="D4065" s="83" t="e">
        <f t="shared" si="63"/>
        <v>#DIV/0!</v>
      </c>
      <c r="E4065" s="72">
        <f>ROW()</f>
        <v>4065</v>
      </c>
      <c r="K4065" s="73">
        <v>40610</v>
      </c>
      <c r="L4065" s="72">
        <v>0.27</v>
      </c>
      <c r="M4065" s="73">
        <v>40604</v>
      </c>
      <c r="N4065" s="72">
        <v>0.66400000000000003</v>
      </c>
      <c r="O4065" s="73">
        <v>40609</v>
      </c>
      <c r="P4065" s="72">
        <v>1.0940000000000001</v>
      </c>
      <c r="S4065" s="73">
        <v>40617</v>
      </c>
      <c r="T4065" s="72">
        <v>1.6480000000000001</v>
      </c>
    </row>
    <row r="4066" spans="4:20">
      <c r="D4066" s="83" t="e">
        <f t="shared" si="63"/>
        <v>#DIV/0!</v>
      </c>
      <c r="E4066" s="72">
        <f>ROW()</f>
        <v>4066</v>
      </c>
      <c r="K4066" s="73">
        <v>40611</v>
      </c>
      <c r="L4066" s="72">
        <v>0.3</v>
      </c>
      <c r="M4066" s="73">
        <v>40605</v>
      </c>
      <c r="N4066" s="72">
        <v>0.68500000000000005</v>
      </c>
      <c r="O4066" s="73">
        <v>40610</v>
      </c>
      <c r="P4066" s="72">
        <v>1.093</v>
      </c>
      <c r="S4066" s="73">
        <v>40618</v>
      </c>
      <c r="T4066" s="72">
        <v>1.6720000000000002</v>
      </c>
    </row>
    <row r="4067" spans="4:20">
      <c r="D4067" s="83" t="e">
        <f t="shared" si="63"/>
        <v>#DIV/0!</v>
      </c>
      <c r="E4067" s="72">
        <f>ROW()</f>
        <v>4067</v>
      </c>
      <c r="K4067" s="73">
        <v>40612</v>
      </c>
      <c r="L4067" s="72">
        <v>0.3</v>
      </c>
      <c r="M4067" s="73">
        <v>40606</v>
      </c>
      <c r="N4067" s="72">
        <v>0.70499999999999996</v>
      </c>
      <c r="O4067" s="73">
        <v>40611</v>
      </c>
      <c r="P4067" s="72">
        <v>1.0920000000000001</v>
      </c>
      <c r="S4067" s="73">
        <v>40619</v>
      </c>
      <c r="T4067" s="72">
        <v>1.615</v>
      </c>
    </row>
    <row r="4068" spans="4:20">
      <c r="D4068" s="83" t="e">
        <f t="shared" si="63"/>
        <v>#DIV/0!</v>
      </c>
      <c r="E4068" s="72">
        <f>ROW()</f>
        <v>4068</v>
      </c>
      <c r="K4068" s="73">
        <v>40613</v>
      </c>
      <c r="L4068" s="72">
        <v>0.31</v>
      </c>
      <c r="M4068" s="73">
        <v>40609</v>
      </c>
      <c r="N4068" s="72">
        <v>0.67500000000000004</v>
      </c>
      <c r="O4068" s="73">
        <v>40612</v>
      </c>
      <c r="P4068" s="72">
        <v>1.07</v>
      </c>
      <c r="S4068" s="73">
        <v>40620</v>
      </c>
      <c r="T4068" s="72">
        <v>1.6659999999999999</v>
      </c>
    </row>
    <row r="4069" spans="4:20">
      <c r="D4069" s="83" t="e">
        <f t="shared" si="63"/>
        <v>#DIV/0!</v>
      </c>
      <c r="E4069" s="72">
        <f>ROW()</f>
        <v>4069</v>
      </c>
      <c r="K4069" s="73">
        <v>40616</v>
      </c>
      <c r="L4069" s="72">
        <v>0.32</v>
      </c>
      <c r="M4069" s="73">
        <v>40610</v>
      </c>
      <c r="N4069" s="72">
        <v>0.68</v>
      </c>
      <c r="O4069" s="73">
        <v>40613</v>
      </c>
      <c r="P4069" s="72">
        <v>1.022</v>
      </c>
      <c r="S4069" s="73">
        <v>40623</v>
      </c>
      <c r="T4069" s="72">
        <v>1.76</v>
      </c>
    </row>
    <row r="4070" spans="4:20">
      <c r="D4070" s="83" t="e">
        <f t="shared" si="63"/>
        <v>#DIV/0!</v>
      </c>
      <c r="E4070" s="72">
        <f>ROW()</f>
        <v>4070</v>
      </c>
      <c r="K4070" s="73">
        <v>40617</v>
      </c>
      <c r="L4070" s="72">
        <v>0.33</v>
      </c>
      <c r="M4070" s="73">
        <v>40611</v>
      </c>
      <c r="N4070" s="72">
        <v>0.68500000000000005</v>
      </c>
      <c r="O4070" s="73">
        <v>40616</v>
      </c>
      <c r="P4070" s="72">
        <v>1.024</v>
      </c>
      <c r="S4070" s="73">
        <v>40624</v>
      </c>
      <c r="T4070" s="72">
        <v>1.774</v>
      </c>
    </row>
    <row r="4071" spans="4:20">
      <c r="D4071" s="83" t="e">
        <f t="shared" si="63"/>
        <v>#DIV/0!</v>
      </c>
      <c r="E4071" s="72">
        <f>ROW()</f>
        <v>4071</v>
      </c>
      <c r="K4071" s="73">
        <v>40618</v>
      </c>
      <c r="L4071" s="72">
        <v>0.31</v>
      </c>
      <c r="M4071" s="73">
        <v>40612</v>
      </c>
      <c r="N4071" s="72">
        <v>0.67500000000000004</v>
      </c>
      <c r="O4071" s="73">
        <v>40617</v>
      </c>
      <c r="P4071" s="72">
        <v>0.95699999999999996</v>
      </c>
      <c r="S4071" s="73">
        <v>40625</v>
      </c>
      <c r="T4071" s="72">
        <v>1.7629999999999999</v>
      </c>
    </row>
    <row r="4072" spans="4:20">
      <c r="D4072" s="83" t="e">
        <f t="shared" si="63"/>
        <v>#DIV/0!</v>
      </c>
      <c r="E4072" s="72">
        <f>ROW()</f>
        <v>4072</v>
      </c>
      <c r="K4072" s="73">
        <v>40619</v>
      </c>
      <c r="L4072" s="72">
        <v>0.31</v>
      </c>
      <c r="M4072" s="73">
        <v>40613</v>
      </c>
      <c r="N4072" s="72">
        <v>0.64900000000000002</v>
      </c>
      <c r="O4072" s="73">
        <v>40618</v>
      </c>
      <c r="P4072" s="72">
        <v>0.96399999999999997</v>
      </c>
      <c r="S4072" s="73">
        <v>40626</v>
      </c>
      <c r="T4072" s="72">
        <v>1.7589999999999999</v>
      </c>
    </row>
    <row r="4073" spans="4:20">
      <c r="D4073" s="83" t="e">
        <f t="shared" si="63"/>
        <v>#DIV/0!</v>
      </c>
      <c r="E4073" s="72">
        <f>ROW()</f>
        <v>4073</v>
      </c>
      <c r="K4073" s="73">
        <v>40620</v>
      </c>
      <c r="L4073" s="72">
        <v>0.31</v>
      </c>
      <c r="M4073" s="73">
        <v>40616</v>
      </c>
      <c r="N4073" s="72">
        <v>0.66</v>
      </c>
      <c r="O4073" s="73">
        <v>40619</v>
      </c>
      <c r="P4073" s="72">
        <v>0.90100000000000002</v>
      </c>
      <c r="S4073" s="73">
        <v>40627</v>
      </c>
      <c r="T4073" s="72">
        <v>1.7970000000000002</v>
      </c>
    </row>
    <row r="4074" spans="4:20">
      <c r="D4074" s="83" t="e">
        <f t="shared" si="63"/>
        <v>#DIV/0!</v>
      </c>
      <c r="E4074" s="72">
        <f>ROW()</f>
        <v>4074</v>
      </c>
      <c r="K4074" s="73">
        <v>40623</v>
      </c>
      <c r="L4074" s="72">
        <v>0.3</v>
      </c>
      <c r="M4074" s="73">
        <v>40617</v>
      </c>
      <c r="N4074" s="72">
        <v>0.61799999999999999</v>
      </c>
      <c r="O4074" s="73">
        <v>40620</v>
      </c>
      <c r="P4074" s="72">
        <v>0.95199999999999996</v>
      </c>
      <c r="S4074" s="73">
        <v>40630</v>
      </c>
      <c r="T4074" s="72">
        <v>1.8559999999999999</v>
      </c>
    </row>
    <row r="4075" spans="4:20">
      <c r="D4075" s="83" t="e">
        <f t="shared" si="63"/>
        <v>#DIV/0!</v>
      </c>
      <c r="E4075" s="72">
        <f>ROW()</f>
        <v>4075</v>
      </c>
      <c r="K4075" s="73">
        <v>40624</v>
      </c>
      <c r="L4075" s="72">
        <v>0.3</v>
      </c>
      <c r="M4075" s="73">
        <v>40618</v>
      </c>
      <c r="N4075" s="72">
        <v>0.61299999999999999</v>
      </c>
      <c r="O4075" s="73">
        <v>40623</v>
      </c>
      <c r="P4075" s="72">
        <v>0.997</v>
      </c>
      <c r="S4075" s="73">
        <v>40631</v>
      </c>
      <c r="T4075" s="72">
        <v>1.871</v>
      </c>
    </row>
    <row r="4076" spans="4:20">
      <c r="D4076" s="83" t="e">
        <f t="shared" si="63"/>
        <v>#DIV/0!</v>
      </c>
      <c r="E4076" s="72">
        <f>ROW()</f>
        <v>4076</v>
      </c>
      <c r="K4076" s="73">
        <v>40625</v>
      </c>
      <c r="L4076" s="72">
        <v>0.28999999999999998</v>
      </c>
      <c r="M4076" s="73">
        <v>40619</v>
      </c>
      <c r="N4076" s="72">
        <v>0.58199999999999996</v>
      </c>
      <c r="O4076" s="73">
        <v>40624</v>
      </c>
      <c r="P4076" s="72">
        <v>1.0309999999999999</v>
      </c>
      <c r="S4076" s="73">
        <v>40632</v>
      </c>
      <c r="T4076" s="72">
        <v>1.899</v>
      </c>
    </row>
    <row r="4077" spans="4:20">
      <c r="D4077" s="83" t="e">
        <f t="shared" si="63"/>
        <v>#DIV/0!</v>
      </c>
      <c r="E4077" s="72">
        <f>ROW()</f>
        <v>4077</v>
      </c>
      <c r="K4077" s="73">
        <v>40626</v>
      </c>
      <c r="L4077" s="72">
        <v>0.28999999999999998</v>
      </c>
      <c r="M4077" s="73">
        <v>40620</v>
      </c>
      <c r="N4077" s="72">
        <v>0.59199999999999997</v>
      </c>
      <c r="O4077" s="73">
        <v>40625</v>
      </c>
      <c r="P4077" s="72">
        <v>1.0229999999999999</v>
      </c>
      <c r="S4077" s="73">
        <v>40633</v>
      </c>
      <c r="T4077" s="72">
        <v>1.845</v>
      </c>
    </row>
    <row r="4078" spans="4:20">
      <c r="D4078" s="83" t="e">
        <f t="shared" si="63"/>
        <v>#DIV/0!</v>
      </c>
      <c r="E4078" s="72">
        <f>ROW()</f>
        <v>4078</v>
      </c>
      <c r="K4078" s="73">
        <v>40627</v>
      </c>
      <c r="L4078" s="72">
        <v>0.28999999999999998</v>
      </c>
      <c r="M4078" s="73">
        <v>40623</v>
      </c>
      <c r="N4078" s="72">
        <v>0.59199999999999997</v>
      </c>
      <c r="O4078" s="73">
        <v>40626</v>
      </c>
      <c r="P4078" s="72">
        <v>1.036</v>
      </c>
      <c r="S4078" s="73">
        <v>40634</v>
      </c>
      <c r="T4078" s="72">
        <v>1.9220000000000002</v>
      </c>
    </row>
    <row r="4079" spans="4:20">
      <c r="D4079" s="83" t="e">
        <f t="shared" si="63"/>
        <v>#DIV/0!</v>
      </c>
      <c r="E4079" s="72">
        <f>ROW()</f>
        <v>4079</v>
      </c>
      <c r="K4079" s="73">
        <v>40630</v>
      </c>
      <c r="L4079" s="72">
        <v>0.28000000000000003</v>
      </c>
      <c r="M4079" s="73">
        <v>40624</v>
      </c>
      <c r="N4079" s="72">
        <v>0.59199999999999997</v>
      </c>
      <c r="O4079" s="73">
        <v>40627</v>
      </c>
      <c r="P4079" s="72">
        <v>1.0620000000000001</v>
      </c>
      <c r="S4079" s="73">
        <v>40637</v>
      </c>
      <c r="T4079" s="72">
        <v>1.8839999999999999</v>
      </c>
    </row>
    <row r="4080" spans="4:20">
      <c r="D4080" s="83" t="e">
        <f t="shared" si="63"/>
        <v>#DIV/0!</v>
      </c>
      <c r="E4080" s="72">
        <f>ROW()</f>
        <v>4080</v>
      </c>
      <c r="K4080" s="73">
        <v>40631</v>
      </c>
      <c r="L4080" s="72">
        <v>0.28000000000000003</v>
      </c>
      <c r="M4080" s="73">
        <v>40625</v>
      </c>
      <c r="N4080" s="72">
        <v>0.59199999999999997</v>
      </c>
      <c r="O4080" s="73">
        <v>40630</v>
      </c>
      <c r="P4080" s="72">
        <v>1.1140000000000001</v>
      </c>
      <c r="S4080" s="73">
        <v>40638</v>
      </c>
      <c r="T4080" s="72">
        <v>1.8839999999999999</v>
      </c>
    </row>
    <row r="4081" spans="4:20">
      <c r="D4081" s="83" t="e">
        <f t="shared" si="63"/>
        <v>#DIV/0!</v>
      </c>
      <c r="E4081" s="72">
        <f>ROW()</f>
        <v>4081</v>
      </c>
      <c r="K4081" s="73">
        <v>40632</v>
      </c>
      <c r="L4081" s="72">
        <v>0.28000000000000003</v>
      </c>
      <c r="M4081" s="73">
        <v>40626</v>
      </c>
      <c r="N4081" s="72">
        <v>0.59199999999999997</v>
      </c>
      <c r="O4081" s="73">
        <v>40631</v>
      </c>
      <c r="P4081" s="72">
        <v>1.131</v>
      </c>
      <c r="S4081" s="73">
        <v>40639</v>
      </c>
      <c r="T4081" s="72">
        <v>1.92</v>
      </c>
    </row>
    <row r="4082" spans="4:20">
      <c r="D4082" s="83" t="e">
        <f t="shared" si="63"/>
        <v>#DIV/0!</v>
      </c>
      <c r="E4082" s="72">
        <f>ROW()</f>
        <v>4082</v>
      </c>
      <c r="K4082" s="73">
        <v>40633</v>
      </c>
      <c r="L4082" s="72">
        <v>0.27</v>
      </c>
      <c r="M4082" s="73">
        <v>40627</v>
      </c>
      <c r="N4082" s="72">
        <v>0.61899999999999999</v>
      </c>
      <c r="O4082" s="73">
        <v>40632</v>
      </c>
      <c r="P4082" s="72">
        <v>1.1779999999999999</v>
      </c>
      <c r="S4082" s="73">
        <v>40640</v>
      </c>
      <c r="T4082" s="72">
        <v>1.952</v>
      </c>
    </row>
    <row r="4083" spans="4:20">
      <c r="D4083" s="83" t="e">
        <f t="shared" si="63"/>
        <v>#DIV/0!</v>
      </c>
      <c r="E4083" s="72">
        <f>ROW()</f>
        <v>4083</v>
      </c>
      <c r="K4083" s="73">
        <v>40634</v>
      </c>
      <c r="L4083" s="72">
        <v>0.27</v>
      </c>
      <c r="M4083" s="73">
        <v>40630</v>
      </c>
      <c r="N4083" s="72">
        <v>0.64600000000000002</v>
      </c>
      <c r="O4083" s="73">
        <v>40633</v>
      </c>
      <c r="P4083" s="72">
        <v>1.133</v>
      </c>
      <c r="S4083" s="73">
        <v>40641</v>
      </c>
      <c r="T4083" s="72">
        <v>1.948</v>
      </c>
    </row>
    <row r="4084" spans="4:20">
      <c r="D4084" s="83" t="e">
        <f t="shared" si="63"/>
        <v>#DIV/0!</v>
      </c>
      <c r="E4084" s="72">
        <f>ROW()</f>
        <v>4084</v>
      </c>
      <c r="K4084" s="73">
        <v>40637</v>
      </c>
      <c r="L4084" s="72">
        <v>0.27</v>
      </c>
      <c r="M4084" s="73">
        <v>40631</v>
      </c>
      <c r="N4084" s="72">
        <v>0.64600000000000002</v>
      </c>
      <c r="O4084" s="73">
        <v>40634</v>
      </c>
      <c r="P4084" s="72">
        <v>1.177</v>
      </c>
      <c r="S4084" s="73">
        <v>40644</v>
      </c>
      <c r="T4084" s="72">
        <v>1.97</v>
      </c>
    </row>
    <row r="4085" spans="4:20">
      <c r="D4085" s="83" t="e">
        <f t="shared" si="63"/>
        <v>#DIV/0!</v>
      </c>
      <c r="E4085" s="72">
        <f>ROW()</f>
        <v>4085</v>
      </c>
      <c r="K4085" s="73">
        <v>40638</v>
      </c>
      <c r="L4085" s="72">
        <v>0.27</v>
      </c>
      <c r="M4085" s="73">
        <v>40632</v>
      </c>
      <c r="N4085" s="72">
        <v>0.66700000000000004</v>
      </c>
      <c r="O4085" s="73">
        <v>40637</v>
      </c>
      <c r="P4085" s="72">
        <v>1.141</v>
      </c>
      <c r="S4085" s="73">
        <v>40645</v>
      </c>
      <c r="T4085" s="72">
        <v>1.9419999999999999</v>
      </c>
    </row>
    <row r="4086" spans="4:20">
      <c r="D4086" s="83" t="e">
        <f t="shared" si="63"/>
        <v>#DIV/0!</v>
      </c>
      <c r="E4086" s="72">
        <f>ROW()</f>
        <v>4086</v>
      </c>
      <c r="K4086" s="73">
        <v>40639</v>
      </c>
      <c r="L4086" s="72">
        <v>0.27</v>
      </c>
      <c r="M4086" s="73">
        <v>40633</v>
      </c>
      <c r="N4086" s="72">
        <v>0.64100000000000001</v>
      </c>
      <c r="O4086" s="73">
        <v>40638</v>
      </c>
      <c r="P4086" s="72">
        <v>1.141</v>
      </c>
      <c r="S4086" s="73">
        <v>40646</v>
      </c>
      <c r="T4086" s="72">
        <v>1.92</v>
      </c>
    </row>
    <row r="4087" spans="4:20">
      <c r="D4087" s="83" t="e">
        <f t="shared" si="63"/>
        <v>#DIV/0!</v>
      </c>
      <c r="E4087" s="72">
        <f>ROW()</f>
        <v>4087</v>
      </c>
      <c r="K4087" s="73">
        <v>40640</v>
      </c>
      <c r="L4087" s="72">
        <v>0.27</v>
      </c>
      <c r="M4087" s="73">
        <v>40634</v>
      </c>
      <c r="N4087" s="72">
        <v>0.66200000000000003</v>
      </c>
      <c r="O4087" s="73">
        <v>40639</v>
      </c>
      <c r="P4087" s="72">
        <v>1.161</v>
      </c>
      <c r="S4087" s="73">
        <v>40647</v>
      </c>
      <c r="T4087" s="72">
        <v>1.877</v>
      </c>
    </row>
    <row r="4088" spans="4:20">
      <c r="D4088" s="83" t="e">
        <f t="shared" si="63"/>
        <v>#DIV/0!</v>
      </c>
      <c r="E4088" s="72">
        <f>ROW()</f>
        <v>4088</v>
      </c>
      <c r="K4088" s="73">
        <v>40641</v>
      </c>
      <c r="L4088" s="72">
        <v>0.27</v>
      </c>
      <c r="M4088" s="73">
        <v>40637</v>
      </c>
      <c r="N4088" s="72">
        <v>0.64100000000000001</v>
      </c>
      <c r="O4088" s="73">
        <v>40640</v>
      </c>
      <c r="P4088" s="72">
        <v>1.1850000000000001</v>
      </c>
      <c r="S4088" s="73">
        <v>40648</v>
      </c>
      <c r="T4088" s="72">
        <v>1.907</v>
      </c>
    </row>
    <row r="4089" spans="4:20">
      <c r="D4089" s="83" t="e">
        <f t="shared" si="63"/>
        <v>#DIV/0!</v>
      </c>
      <c r="E4089" s="72">
        <f>ROW()</f>
        <v>4089</v>
      </c>
      <c r="K4089" s="73">
        <v>40644</v>
      </c>
      <c r="L4089" s="72">
        <v>0.27</v>
      </c>
      <c r="M4089" s="73">
        <v>40638</v>
      </c>
      <c r="N4089" s="72">
        <v>0.64100000000000001</v>
      </c>
      <c r="O4089" s="73">
        <v>40641</v>
      </c>
      <c r="P4089" s="72">
        <v>1.1839999999999999</v>
      </c>
      <c r="S4089" s="73">
        <v>40651</v>
      </c>
      <c r="T4089" s="72">
        <v>1.845</v>
      </c>
    </row>
    <row r="4090" spans="4:20">
      <c r="D4090" s="83" t="e">
        <f t="shared" si="63"/>
        <v>#DIV/0!</v>
      </c>
      <c r="E4090" s="72">
        <f>ROW()</f>
        <v>4090</v>
      </c>
      <c r="K4090" s="73">
        <v>40645</v>
      </c>
      <c r="L4090" s="72">
        <v>0.27</v>
      </c>
      <c r="M4090" s="73">
        <v>40639</v>
      </c>
      <c r="N4090" s="72">
        <v>0.64100000000000001</v>
      </c>
      <c r="O4090" s="73">
        <v>40644</v>
      </c>
      <c r="P4090" s="72">
        <v>1.19</v>
      </c>
      <c r="S4090" s="73">
        <v>40652</v>
      </c>
      <c r="T4090" s="72">
        <v>1.802</v>
      </c>
    </row>
    <row r="4091" spans="4:20">
      <c r="D4091" s="83" t="e">
        <f t="shared" si="63"/>
        <v>#DIV/0!</v>
      </c>
      <c r="E4091" s="72">
        <f>ROW()</f>
        <v>4091</v>
      </c>
      <c r="K4091" s="73">
        <v>40646</v>
      </c>
      <c r="L4091" s="72">
        <v>0.27</v>
      </c>
      <c r="M4091" s="73">
        <v>40640</v>
      </c>
      <c r="N4091" s="72">
        <v>0.65700000000000003</v>
      </c>
      <c r="O4091" s="73">
        <v>40645</v>
      </c>
      <c r="P4091" s="72">
        <v>1.175</v>
      </c>
      <c r="S4091" s="73">
        <v>40653</v>
      </c>
      <c r="T4091" s="72">
        <v>1.8</v>
      </c>
    </row>
    <row r="4092" spans="4:20">
      <c r="D4092" s="83" t="e">
        <f t="shared" si="63"/>
        <v>#DIV/0!</v>
      </c>
      <c r="E4092" s="72">
        <f>ROW()</f>
        <v>4092</v>
      </c>
      <c r="K4092" s="73">
        <v>40647</v>
      </c>
      <c r="L4092" s="72">
        <v>0.27</v>
      </c>
      <c r="M4092" s="73">
        <v>40641</v>
      </c>
      <c r="N4092" s="72">
        <v>0.63</v>
      </c>
      <c r="O4092" s="73">
        <v>40646</v>
      </c>
      <c r="P4092" s="72">
        <v>1.1539999999999999</v>
      </c>
      <c r="S4092" s="73">
        <v>40654</v>
      </c>
      <c r="T4092" s="72">
        <v>1.821</v>
      </c>
    </row>
    <row r="4093" spans="4:20">
      <c r="D4093" s="83" t="e">
        <f t="shared" si="63"/>
        <v>#DIV/0!</v>
      </c>
      <c r="E4093" s="72">
        <f>ROW()</f>
        <v>4093</v>
      </c>
      <c r="K4093" s="73">
        <v>40648</v>
      </c>
      <c r="L4093" s="72">
        <v>0.27</v>
      </c>
      <c r="M4093" s="73">
        <v>40644</v>
      </c>
      <c r="N4093" s="72">
        <v>0.63600000000000001</v>
      </c>
      <c r="O4093" s="73">
        <v>40647</v>
      </c>
      <c r="P4093" s="72">
        <v>1.1060000000000001</v>
      </c>
      <c r="S4093" s="73">
        <v>40655</v>
      </c>
      <c r="T4093" s="72">
        <v>1.821</v>
      </c>
    </row>
    <row r="4094" spans="4:20">
      <c r="D4094" s="83" t="e">
        <f t="shared" si="63"/>
        <v>#DIV/0!</v>
      </c>
      <c r="E4094" s="72">
        <f>ROW()</f>
        <v>4094</v>
      </c>
      <c r="K4094" s="73">
        <v>40651</v>
      </c>
      <c r="L4094" s="72">
        <v>0.27</v>
      </c>
      <c r="M4094" s="73">
        <v>40645</v>
      </c>
      <c r="N4094" s="72">
        <v>0.63600000000000001</v>
      </c>
      <c r="O4094" s="73">
        <v>40648</v>
      </c>
      <c r="P4094" s="72">
        <v>1.115</v>
      </c>
      <c r="S4094" s="73">
        <v>40658</v>
      </c>
      <c r="T4094" s="72">
        <v>1.821</v>
      </c>
    </row>
    <row r="4095" spans="4:20">
      <c r="D4095" s="83" t="e">
        <f t="shared" si="63"/>
        <v>#DIV/0!</v>
      </c>
      <c r="E4095" s="72">
        <f>ROW()</f>
        <v>4095</v>
      </c>
      <c r="K4095" s="73">
        <v>40652</v>
      </c>
      <c r="L4095" s="72">
        <v>0.27</v>
      </c>
      <c r="M4095" s="73">
        <v>40646</v>
      </c>
      <c r="N4095" s="72">
        <v>0.62</v>
      </c>
      <c r="O4095" s="73">
        <v>40651</v>
      </c>
      <c r="P4095" s="72">
        <v>1.0649999999999999</v>
      </c>
      <c r="S4095" s="73">
        <v>40659</v>
      </c>
      <c r="T4095" s="72">
        <v>1.806</v>
      </c>
    </row>
    <row r="4096" spans="4:20">
      <c r="D4096" s="83" t="e">
        <f t="shared" si="63"/>
        <v>#DIV/0!</v>
      </c>
      <c r="E4096" s="72">
        <f>ROW()</f>
        <v>4096</v>
      </c>
      <c r="K4096" s="73">
        <v>40653</v>
      </c>
      <c r="L4096" s="72">
        <v>0.27</v>
      </c>
      <c r="M4096" s="73">
        <v>40647</v>
      </c>
      <c r="N4096" s="72">
        <v>0.60299999999999998</v>
      </c>
      <c r="O4096" s="73">
        <v>40652</v>
      </c>
      <c r="P4096" s="72">
        <v>1.03</v>
      </c>
      <c r="S4096" s="73">
        <v>40660</v>
      </c>
      <c r="T4096" s="72">
        <v>1.7690000000000001</v>
      </c>
    </row>
    <row r="4097" spans="4:20">
      <c r="D4097" s="83" t="e">
        <f t="shared" si="63"/>
        <v>#DIV/0!</v>
      </c>
      <c r="E4097" s="72">
        <f>ROW()</f>
        <v>4097</v>
      </c>
      <c r="K4097" s="73">
        <v>40654</v>
      </c>
      <c r="L4097" s="72">
        <v>0.26</v>
      </c>
      <c r="M4097" s="73">
        <v>40648</v>
      </c>
      <c r="N4097" s="72">
        <v>0.61399999999999999</v>
      </c>
      <c r="O4097" s="73">
        <v>40653</v>
      </c>
      <c r="P4097" s="72">
        <v>1.03</v>
      </c>
      <c r="S4097" s="73">
        <v>40661</v>
      </c>
      <c r="T4097" s="72">
        <v>1.7370000000000001</v>
      </c>
    </row>
    <row r="4098" spans="4:20">
      <c r="D4098" s="83" t="e">
        <f t="shared" si="63"/>
        <v>#DIV/0!</v>
      </c>
      <c r="E4098" s="72">
        <f>ROW()</f>
        <v>4098</v>
      </c>
      <c r="K4098" s="73">
        <v>40655</v>
      </c>
      <c r="L4098" s="72">
        <v>0.26</v>
      </c>
      <c r="M4098" s="73">
        <v>40651</v>
      </c>
      <c r="N4098" s="72">
        <v>0.59299999999999997</v>
      </c>
      <c r="O4098" s="73">
        <v>40654</v>
      </c>
      <c r="P4098" s="72">
        <v>1.06</v>
      </c>
      <c r="S4098" s="73">
        <v>40662</v>
      </c>
      <c r="T4098" s="72">
        <v>1.7149999999999999</v>
      </c>
    </row>
    <row r="4099" spans="4:20">
      <c r="D4099" s="83" t="e">
        <f t="shared" si="63"/>
        <v>#DIV/0!</v>
      </c>
      <c r="E4099" s="72">
        <f>ROW()</f>
        <v>4099</v>
      </c>
      <c r="K4099" s="73">
        <v>40658</v>
      </c>
      <c r="L4099" s="72">
        <v>0.26</v>
      </c>
      <c r="M4099" s="73">
        <v>40652</v>
      </c>
      <c r="N4099" s="72">
        <v>0.57099999999999995</v>
      </c>
      <c r="O4099" s="73">
        <v>40655</v>
      </c>
      <c r="P4099" s="72">
        <v>1.06</v>
      </c>
      <c r="S4099" s="73">
        <v>40665</v>
      </c>
      <c r="T4099" s="72">
        <v>1.7149999999999999</v>
      </c>
    </row>
    <row r="4100" spans="4:20">
      <c r="D4100" s="83" t="e">
        <f t="shared" si="63"/>
        <v>#DIV/0!</v>
      </c>
      <c r="E4100" s="72">
        <f>ROW()</f>
        <v>4100</v>
      </c>
      <c r="K4100" s="73">
        <v>40659</v>
      </c>
      <c r="L4100" s="72">
        <v>0.26</v>
      </c>
      <c r="M4100" s="73">
        <v>40653</v>
      </c>
      <c r="N4100" s="72">
        <v>0.55400000000000005</v>
      </c>
      <c r="O4100" s="73">
        <v>40658</v>
      </c>
      <c r="P4100" s="72">
        <v>1.06</v>
      </c>
      <c r="S4100" s="73">
        <v>40666</v>
      </c>
      <c r="T4100" s="72">
        <v>1.6970000000000001</v>
      </c>
    </row>
    <row r="4101" spans="4:20">
      <c r="D4101" s="83" t="e">
        <f t="shared" si="63"/>
        <v>#DIV/0!</v>
      </c>
      <c r="E4101" s="72">
        <f>ROW()</f>
        <v>4101</v>
      </c>
      <c r="K4101" s="73">
        <v>40660</v>
      </c>
      <c r="L4101" s="72">
        <v>0.25</v>
      </c>
      <c r="M4101" s="73">
        <v>40654</v>
      </c>
      <c r="N4101" s="72">
        <v>0.56000000000000005</v>
      </c>
      <c r="O4101" s="73">
        <v>40659</v>
      </c>
      <c r="P4101" s="72">
        <v>1.044</v>
      </c>
      <c r="S4101" s="73">
        <v>40667</v>
      </c>
      <c r="T4101" s="72">
        <v>1.6930000000000001</v>
      </c>
    </row>
    <row r="4102" spans="4:20">
      <c r="D4102" s="83" t="e">
        <f t="shared" si="63"/>
        <v>#DIV/0!</v>
      </c>
      <c r="E4102" s="72">
        <f>ROW()</f>
        <v>4102</v>
      </c>
      <c r="K4102" s="73">
        <v>40661</v>
      </c>
      <c r="L4102" s="72">
        <v>0.23</v>
      </c>
      <c r="M4102" s="73">
        <v>40655</v>
      </c>
      <c r="N4102" s="72">
        <v>0.56000000000000005</v>
      </c>
      <c r="O4102" s="73">
        <v>40660</v>
      </c>
      <c r="P4102" s="72">
        <v>1.0149999999999999</v>
      </c>
      <c r="S4102" s="73">
        <v>40668</v>
      </c>
      <c r="T4102" s="72">
        <v>1.661</v>
      </c>
    </row>
    <row r="4103" spans="4:20">
      <c r="D4103" s="83" t="e">
        <f t="shared" si="63"/>
        <v>#DIV/0!</v>
      </c>
      <c r="E4103" s="72">
        <f>ROW()</f>
        <v>4103</v>
      </c>
      <c r="K4103" s="73">
        <v>40662</v>
      </c>
      <c r="L4103" s="72">
        <v>0.23</v>
      </c>
      <c r="M4103" s="73">
        <v>40658</v>
      </c>
      <c r="N4103" s="72">
        <v>0.56000000000000005</v>
      </c>
      <c r="O4103" s="73">
        <v>40661</v>
      </c>
      <c r="P4103" s="72">
        <v>0.99</v>
      </c>
      <c r="S4103" s="73">
        <v>40669</v>
      </c>
      <c r="T4103" s="72">
        <v>1.6280000000000001</v>
      </c>
    </row>
    <row r="4104" spans="4:20">
      <c r="D4104" s="83" t="e">
        <f t="shared" si="63"/>
        <v>#DIV/0!</v>
      </c>
      <c r="E4104" s="72">
        <f>ROW()</f>
        <v>4104</v>
      </c>
      <c r="K4104" s="73">
        <v>40665</v>
      </c>
      <c r="L4104" s="72">
        <v>0.23</v>
      </c>
      <c r="M4104" s="73">
        <v>40659</v>
      </c>
      <c r="N4104" s="72">
        <v>0.55400000000000005</v>
      </c>
      <c r="O4104" s="73">
        <v>40662</v>
      </c>
      <c r="P4104" s="72">
        <v>0.99</v>
      </c>
      <c r="S4104" s="73">
        <v>40672</v>
      </c>
      <c r="T4104" s="72">
        <v>1.6280000000000001</v>
      </c>
    </row>
    <row r="4105" spans="4:20">
      <c r="D4105" s="83" t="e">
        <f t="shared" si="63"/>
        <v>#DIV/0!</v>
      </c>
      <c r="E4105" s="72">
        <f>ROW()</f>
        <v>4105</v>
      </c>
      <c r="K4105" s="73">
        <v>40666</v>
      </c>
      <c r="L4105" s="72">
        <v>0.23</v>
      </c>
      <c r="M4105" s="73">
        <v>40660</v>
      </c>
      <c r="N4105" s="72">
        <v>0.53200000000000003</v>
      </c>
      <c r="O4105" s="73">
        <v>40665</v>
      </c>
      <c r="P4105" s="72">
        <v>0.99</v>
      </c>
      <c r="S4105" s="73">
        <v>40673</v>
      </c>
      <c r="T4105" s="72">
        <v>1.6280000000000001</v>
      </c>
    </row>
    <row r="4106" spans="4:20">
      <c r="D4106" s="83" t="e">
        <f t="shared" si="63"/>
        <v>#DIV/0!</v>
      </c>
      <c r="E4106" s="72">
        <f>ROW()</f>
        <v>4106</v>
      </c>
      <c r="K4106" s="73">
        <v>40667</v>
      </c>
      <c r="L4106" s="72">
        <v>0.23</v>
      </c>
      <c r="M4106" s="73">
        <v>40661</v>
      </c>
      <c r="N4106" s="72">
        <v>0.52600000000000002</v>
      </c>
      <c r="O4106" s="73">
        <v>40666</v>
      </c>
      <c r="P4106" s="72">
        <v>0.94899999999999995</v>
      </c>
      <c r="S4106" s="73">
        <v>40674</v>
      </c>
      <c r="T4106" s="72">
        <v>1.649</v>
      </c>
    </row>
    <row r="4107" spans="4:20">
      <c r="D4107" s="83" t="e">
        <f t="shared" si="63"/>
        <v>#DIV/0!</v>
      </c>
      <c r="E4107" s="72">
        <f>ROW()</f>
        <v>4107</v>
      </c>
      <c r="K4107" s="73">
        <v>40668</v>
      </c>
      <c r="L4107" s="72">
        <v>0.23</v>
      </c>
      <c r="M4107" s="73">
        <v>40662</v>
      </c>
      <c r="N4107" s="72">
        <v>0.52</v>
      </c>
      <c r="O4107" s="73">
        <v>40667</v>
      </c>
      <c r="P4107" s="72">
        <v>0.93700000000000006</v>
      </c>
      <c r="S4107" s="73">
        <v>40675</v>
      </c>
      <c r="T4107" s="72">
        <v>1.6040000000000001</v>
      </c>
    </row>
    <row r="4108" spans="4:20">
      <c r="D4108" s="83" t="e">
        <f t="shared" si="63"/>
        <v>#DIV/0!</v>
      </c>
      <c r="E4108" s="72">
        <f>ROW()</f>
        <v>4108</v>
      </c>
      <c r="K4108" s="73">
        <v>40669</v>
      </c>
      <c r="L4108" s="72">
        <v>0.24</v>
      </c>
      <c r="M4108" s="73">
        <v>40665</v>
      </c>
      <c r="N4108" s="72">
        <v>0.52</v>
      </c>
      <c r="O4108" s="73">
        <v>40668</v>
      </c>
      <c r="P4108" s="72">
        <v>0.93</v>
      </c>
      <c r="S4108" s="73">
        <v>40676</v>
      </c>
      <c r="T4108" s="72">
        <v>1.597</v>
      </c>
    </row>
    <row r="4109" spans="4:20">
      <c r="D4109" s="83" t="e">
        <f t="shared" si="63"/>
        <v>#DIV/0!</v>
      </c>
      <c r="E4109" s="72">
        <f>ROW()</f>
        <v>4109</v>
      </c>
      <c r="K4109" s="73">
        <v>40672</v>
      </c>
      <c r="L4109" s="72">
        <v>0.24</v>
      </c>
      <c r="M4109" s="73">
        <v>40666</v>
      </c>
      <c r="N4109" s="72">
        <v>0.503</v>
      </c>
      <c r="O4109" s="73">
        <v>40669</v>
      </c>
      <c r="P4109" s="72">
        <v>0.91500000000000004</v>
      </c>
      <c r="S4109" s="73">
        <v>40679</v>
      </c>
      <c r="T4109" s="72">
        <v>1.5620000000000001</v>
      </c>
    </row>
    <row r="4110" spans="4:20">
      <c r="D4110" s="83" t="e">
        <f t="shared" ref="D4110:D4173" si="64">LN(B4110/B4109)</f>
        <v>#DIV/0!</v>
      </c>
      <c r="E4110" s="72">
        <f>ROW()</f>
        <v>4110</v>
      </c>
      <c r="K4110" s="73">
        <v>40673</v>
      </c>
      <c r="L4110" s="72">
        <v>0.24</v>
      </c>
      <c r="M4110" s="73">
        <v>40667</v>
      </c>
      <c r="N4110" s="72">
        <v>0.497</v>
      </c>
      <c r="O4110" s="73">
        <v>40672</v>
      </c>
      <c r="P4110" s="72">
        <v>0.91</v>
      </c>
      <c r="S4110" s="73">
        <v>40680</v>
      </c>
      <c r="T4110" s="72">
        <v>1.5580000000000001</v>
      </c>
    </row>
    <row r="4111" spans="4:20">
      <c r="D4111" s="83" t="e">
        <f t="shared" si="64"/>
        <v>#DIV/0!</v>
      </c>
      <c r="E4111" s="72">
        <f>ROW()</f>
        <v>4111</v>
      </c>
      <c r="K4111" s="73">
        <v>40674</v>
      </c>
      <c r="L4111" s="72">
        <v>0.23</v>
      </c>
      <c r="M4111" s="73">
        <v>40668</v>
      </c>
      <c r="N4111" s="72">
        <v>0.49199999999999999</v>
      </c>
      <c r="O4111" s="73">
        <v>40673</v>
      </c>
      <c r="P4111" s="72">
        <v>0.91</v>
      </c>
      <c r="S4111" s="73">
        <v>40681</v>
      </c>
      <c r="T4111" s="72">
        <v>1.5430000000000001</v>
      </c>
    </row>
    <row r="4112" spans="4:20">
      <c r="D4112" s="83" t="e">
        <f t="shared" si="64"/>
        <v>#DIV/0!</v>
      </c>
      <c r="E4112" s="72">
        <f>ROW()</f>
        <v>4112</v>
      </c>
      <c r="K4112" s="73">
        <v>40675</v>
      </c>
      <c r="L4112" s="72">
        <v>0.22</v>
      </c>
      <c r="M4112" s="73">
        <v>40669</v>
      </c>
      <c r="N4112" s="72">
        <v>0.48599999999999999</v>
      </c>
      <c r="O4112" s="73">
        <v>40674</v>
      </c>
      <c r="P4112" s="72">
        <v>0.92600000000000005</v>
      </c>
      <c r="S4112" s="73">
        <v>40682</v>
      </c>
      <c r="T4112" s="72">
        <v>1.5920000000000001</v>
      </c>
    </row>
    <row r="4113" spans="4:20">
      <c r="D4113" s="83" t="e">
        <f t="shared" si="64"/>
        <v>#DIV/0!</v>
      </c>
      <c r="E4113" s="72">
        <f>ROW()</f>
        <v>4113</v>
      </c>
      <c r="K4113" s="73">
        <v>40676</v>
      </c>
      <c r="L4113" s="72">
        <v>0.22</v>
      </c>
      <c r="M4113" s="73">
        <v>40672</v>
      </c>
      <c r="N4113" s="72">
        <v>0.49099999999999999</v>
      </c>
      <c r="O4113" s="73">
        <v>40675</v>
      </c>
      <c r="P4113" s="72">
        <v>0.90400000000000003</v>
      </c>
      <c r="S4113" s="73">
        <v>40683</v>
      </c>
      <c r="T4113" s="72">
        <v>1.5620000000000001</v>
      </c>
    </row>
    <row r="4114" spans="4:20">
      <c r="D4114" s="83" t="e">
        <f t="shared" si="64"/>
        <v>#DIV/0!</v>
      </c>
      <c r="E4114" s="72">
        <f>ROW()</f>
        <v>4114</v>
      </c>
      <c r="K4114" s="73">
        <v>40679</v>
      </c>
      <c r="L4114" s="72">
        <v>0.22</v>
      </c>
      <c r="M4114" s="73">
        <v>40673</v>
      </c>
      <c r="N4114" s="72">
        <v>0.49099999999999999</v>
      </c>
      <c r="O4114" s="73">
        <v>40676</v>
      </c>
      <c r="P4114" s="72">
        <v>0.90300000000000002</v>
      </c>
      <c r="S4114" s="73">
        <v>40686</v>
      </c>
      <c r="T4114" s="72">
        <v>1.5310000000000001</v>
      </c>
    </row>
    <row r="4115" spans="4:20">
      <c r="D4115" s="83" t="e">
        <f t="shared" si="64"/>
        <v>#DIV/0!</v>
      </c>
      <c r="E4115" s="72">
        <f>ROW()</f>
        <v>4115</v>
      </c>
      <c r="K4115" s="73">
        <v>40680</v>
      </c>
      <c r="L4115" s="72">
        <v>0.22</v>
      </c>
      <c r="M4115" s="73">
        <v>40674</v>
      </c>
      <c r="N4115" s="72">
        <v>0.496</v>
      </c>
      <c r="O4115" s="73">
        <v>40679</v>
      </c>
      <c r="P4115" s="72">
        <v>0.86899999999999999</v>
      </c>
      <c r="S4115" s="73">
        <v>40687</v>
      </c>
      <c r="T4115" s="72">
        <v>1.524</v>
      </c>
    </row>
    <row r="4116" spans="4:20">
      <c r="D4116" s="83" t="e">
        <f t="shared" si="64"/>
        <v>#DIV/0!</v>
      </c>
      <c r="E4116" s="72">
        <f>ROW()</f>
        <v>4116</v>
      </c>
      <c r="K4116" s="73">
        <v>40681</v>
      </c>
      <c r="L4116" s="72">
        <v>0.22</v>
      </c>
      <c r="M4116" s="73">
        <v>40675</v>
      </c>
      <c r="N4116" s="72">
        <v>0.48499999999999999</v>
      </c>
      <c r="O4116" s="73">
        <v>40680</v>
      </c>
      <c r="P4116" s="72">
        <v>0.86899999999999999</v>
      </c>
      <c r="S4116" s="73">
        <v>40688</v>
      </c>
      <c r="T4116" s="72">
        <v>1.5030000000000001</v>
      </c>
    </row>
    <row r="4117" spans="4:20">
      <c r="D4117" s="83" t="e">
        <f t="shared" si="64"/>
        <v>#DIV/0!</v>
      </c>
      <c r="E4117" s="72">
        <f>ROW()</f>
        <v>4117</v>
      </c>
      <c r="K4117" s="73">
        <v>40682</v>
      </c>
      <c r="L4117" s="72">
        <v>0.22</v>
      </c>
      <c r="M4117" s="73">
        <v>40676</v>
      </c>
      <c r="N4117" s="72">
        <v>0.48499999999999999</v>
      </c>
      <c r="O4117" s="73">
        <v>40681</v>
      </c>
      <c r="P4117" s="72">
        <v>0.85399999999999998</v>
      </c>
      <c r="S4117" s="73">
        <v>40689</v>
      </c>
      <c r="T4117" s="72">
        <v>1.526</v>
      </c>
    </row>
    <row r="4118" spans="4:20">
      <c r="D4118" s="83" t="e">
        <f t="shared" si="64"/>
        <v>#DIV/0!</v>
      </c>
      <c r="E4118" s="72">
        <f>ROW()</f>
        <v>4118</v>
      </c>
      <c r="K4118" s="73">
        <v>40683</v>
      </c>
      <c r="L4118" s="72">
        <v>0.22</v>
      </c>
      <c r="M4118" s="73">
        <v>40679</v>
      </c>
      <c r="N4118" s="72">
        <v>0.46700000000000003</v>
      </c>
      <c r="O4118" s="73">
        <v>40682</v>
      </c>
      <c r="P4118" s="72">
        <v>0.874</v>
      </c>
      <c r="S4118" s="73">
        <v>40690</v>
      </c>
      <c r="T4118" s="72">
        <v>1.4530000000000001</v>
      </c>
    </row>
    <row r="4119" spans="4:20">
      <c r="D4119" s="83" t="e">
        <f t="shared" si="64"/>
        <v>#DIV/0!</v>
      </c>
      <c r="E4119" s="72">
        <f>ROW()</f>
        <v>4119</v>
      </c>
      <c r="K4119" s="73">
        <v>40686</v>
      </c>
      <c r="L4119" s="72">
        <v>0.21</v>
      </c>
      <c r="M4119" s="73">
        <v>40680</v>
      </c>
      <c r="N4119" s="72">
        <v>0.46100000000000002</v>
      </c>
      <c r="O4119" s="73">
        <v>40683</v>
      </c>
      <c r="P4119" s="72">
        <v>0.84899999999999998</v>
      </c>
      <c r="S4119" s="73">
        <v>40693</v>
      </c>
      <c r="T4119" s="72">
        <v>1.452</v>
      </c>
    </row>
    <row r="4120" spans="4:20">
      <c r="D4120" s="83" t="e">
        <f t="shared" si="64"/>
        <v>#DIV/0!</v>
      </c>
      <c r="E4120" s="72">
        <f>ROW()</f>
        <v>4120</v>
      </c>
      <c r="K4120" s="73">
        <v>40687</v>
      </c>
      <c r="L4120" s="72">
        <v>0.2</v>
      </c>
      <c r="M4120" s="73">
        <v>40681</v>
      </c>
      <c r="N4120" s="72">
        <v>0.48599999999999999</v>
      </c>
      <c r="O4120" s="73">
        <v>40686</v>
      </c>
      <c r="P4120" s="72">
        <v>0.82899999999999996</v>
      </c>
      <c r="S4120" s="73">
        <v>40694</v>
      </c>
      <c r="T4120" s="72">
        <v>1.4710000000000001</v>
      </c>
    </row>
    <row r="4121" spans="4:20">
      <c r="D4121" s="83" t="e">
        <f t="shared" si="64"/>
        <v>#DIV/0!</v>
      </c>
      <c r="E4121" s="72">
        <f>ROW()</f>
        <v>4121</v>
      </c>
      <c r="K4121" s="73">
        <v>40688</v>
      </c>
      <c r="L4121" s="72">
        <v>0.19</v>
      </c>
      <c r="M4121" s="73">
        <v>40682</v>
      </c>
      <c r="N4121" s="72">
        <v>0.51100000000000001</v>
      </c>
      <c r="O4121" s="73">
        <v>40687</v>
      </c>
      <c r="P4121" s="72">
        <v>0.82099999999999995</v>
      </c>
      <c r="S4121" s="73">
        <v>40695</v>
      </c>
      <c r="T4121" s="72">
        <v>1.4430000000000001</v>
      </c>
    </row>
    <row r="4122" spans="4:20">
      <c r="D4122" s="83" t="e">
        <f t="shared" si="64"/>
        <v>#DIV/0!</v>
      </c>
      <c r="E4122" s="72">
        <f>ROW()</f>
        <v>4122</v>
      </c>
      <c r="K4122" s="73">
        <v>40689</v>
      </c>
      <c r="L4122" s="72">
        <v>0.2</v>
      </c>
      <c r="M4122" s="73">
        <v>40683</v>
      </c>
      <c r="N4122" s="72">
        <v>0.501</v>
      </c>
      <c r="O4122" s="73">
        <v>40688</v>
      </c>
      <c r="P4122" s="72">
        <v>0.81299999999999994</v>
      </c>
      <c r="S4122" s="73">
        <v>40696</v>
      </c>
      <c r="T4122" s="72">
        <v>1.359</v>
      </c>
    </row>
    <row r="4123" spans="4:20">
      <c r="D4123" s="83" t="e">
        <f t="shared" si="64"/>
        <v>#DIV/0!</v>
      </c>
      <c r="E4123" s="72">
        <f>ROW()</f>
        <v>4123</v>
      </c>
      <c r="K4123" s="73">
        <v>40690</v>
      </c>
      <c r="L4123" s="72">
        <v>0.2</v>
      </c>
      <c r="M4123" s="73">
        <v>40686</v>
      </c>
      <c r="N4123" s="72">
        <v>0.48</v>
      </c>
      <c r="O4123" s="73">
        <v>40689</v>
      </c>
      <c r="P4123" s="72">
        <v>0.82599999999999996</v>
      </c>
      <c r="S4123" s="73">
        <v>40697</v>
      </c>
      <c r="T4123" s="72">
        <v>1.371</v>
      </c>
    </row>
    <row r="4124" spans="4:20">
      <c r="D4124" s="83" t="e">
        <f t="shared" si="64"/>
        <v>#DIV/0!</v>
      </c>
      <c r="E4124" s="72">
        <f>ROW()</f>
        <v>4124</v>
      </c>
      <c r="K4124" s="73">
        <v>40693</v>
      </c>
      <c r="L4124" s="72">
        <v>0.2</v>
      </c>
      <c r="M4124" s="73">
        <v>40687</v>
      </c>
      <c r="N4124" s="72">
        <v>0.48499999999999999</v>
      </c>
      <c r="O4124" s="73">
        <v>40690</v>
      </c>
      <c r="P4124" s="72">
        <v>0.754</v>
      </c>
      <c r="S4124" s="73">
        <v>40700</v>
      </c>
      <c r="T4124" s="72">
        <v>1.371</v>
      </c>
    </row>
    <row r="4125" spans="4:20">
      <c r="D4125" s="83" t="e">
        <f t="shared" si="64"/>
        <v>#DIV/0!</v>
      </c>
      <c r="E4125" s="72">
        <f>ROW()</f>
        <v>4125</v>
      </c>
      <c r="K4125" s="73">
        <v>40694</v>
      </c>
      <c r="L4125" s="72">
        <v>0.2</v>
      </c>
      <c r="M4125" s="73">
        <v>40688</v>
      </c>
      <c r="N4125" s="72">
        <v>0.47399999999999998</v>
      </c>
      <c r="O4125" s="73">
        <v>40693</v>
      </c>
      <c r="P4125" s="72">
        <v>0.748</v>
      </c>
      <c r="S4125" s="73">
        <v>40701</v>
      </c>
      <c r="T4125" s="72">
        <v>1.329</v>
      </c>
    </row>
    <row r="4126" spans="4:20">
      <c r="D4126" s="83" t="e">
        <f t="shared" si="64"/>
        <v>#DIV/0!</v>
      </c>
      <c r="E4126" s="72">
        <f>ROW()</f>
        <v>4126</v>
      </c>
      <c r="K4126" s="73">
        <v>40695</v>
      </c>
      <c r="L4126" s="72">
        <v>0.2</v>
      </c>
      <c r="M4126" s="73">
        <v>40689</v>
      </c>
      <c r="N4126" s="72">
        <v>0.48899999999999999</v>
      </c>
      <c r="O4126" s="73">
        <v>40694</v>
      </c>
      <c r="P4126" s="72">
        <v>0.77200000000000002</v>
      </c>
      <c r="S4126" s="73">
        <v>40702</v>
      </c>
      <c r="T4126" s="72">
        <v>1.2989999999999999</v>
      </c>
    </row>
    <row r="4127" spans="4:20">
      <c r="D4127" s="83" t="e">
        <f t="shared" si="64"/>
        <v>#DIV/0!</v>
      </c>
      <c r="E4127" s="72">
        <f>ROW()</f>
        <v>4127</v>
      </c>
      <c r="K4127" s="73">
        <v>40696</v>
      </c>
      <c r="L4127" s="72">
        <v>0.2</v>
      </c>
      <c r="M4127" s="73">
        <v>40690</v>
      </c>
      <c r="N4127" s="72">
        <v>0.46899999999999997</v>
      </c>
      <c r="O4127" s="73">
        <v>40695</v>
      </c>
      <c r="P4127" s="72">
        <v>0.74299999999999999</v>
      </c>
      <c r="S4127" s="73">
        <v>40703</v>
      </c>
      <c r="T4127" s="72">
        <v>1.256</v>
      </c>
    </row>
    <row r="4128" spans="4:20">
      <c r="D4128" s="83" t="e">
        <f t="shared" si="64"/>
        <v>#DIV/0!</v>
      </c>
      <c r="E4128" s="72">
        <f>ROW()</f>
        <v>4128</v>
      </c>
      <c r="K4128" s="73">
        <v>40697</v>
      </c>
      <c r="L4128" s="72">
        <v>0.2</v>
      </c>
      <c r="M4128" s="73">
        <v>40693</v>
      </c>
      <c r="N4128" s="72">
        <v>0.46800000000000003</v>
      </c>
      <c r="O4128" s="73">
        <v>40696</v>
      </c>
      <c r="P4128" s="72">
        <v>0.69199999999999995</v>
      </c>
      <c r="S4128" s="73">
        <v>40704</v>
      </c>
      <c r="T4128" s="72">
        <v>1.264</v>
      </c>
    </row>
    <row r="4129" spans="4:20">
      <c r="D4129" s="83" t="e">
        <f t="shared" si="64"/>
        <v>#DIV/0!</v>
      </c>
      <c r="E4129" s="72">
        <f>ROW()</f>
        <v>4129</v>
      </c>
      <c r="K4129" s="73">
        <v>40700</v>
      </c>
      <c r="L4129" s="72">
        <v>0.2</v>
      </c>
      <c r="M4129" s="73">
        <v>40694</v>
      </c>
      <c r="N4129" s="72">
        <v>0.46800000000000003</v>
      </c>
      <c r="O4129" s="73">
        <v>40697</v>
      </c>
      <c r="P4129" s="72">
        <v>0.71599999999999997</v>
      </c>
      <c r="S4129" s="73">
        <v>40707</v>
      </c>
      <c r="T4129" s="72">
        <v>1.323</v>
      </c>
    </row>
    <row r="4130" spans="4:20">
      <c r="D4130" s="83" t="e">
        <f t="shared" si="64"/>
        <v>#DIV/0!</v>
      </c>
      <c r="E4130" s="72">
        <f>ROW()</f>
        <v>4130</v>
      </c>
      <c r="K4130" s="73">
        <v>40701</v>
      </c>
      <c r="L4130" s="72">
        <v>0.2</v>
      </c>
      <c r="M4130" s="73">
        <v>40695</v>
      </c>
      <c r="N4130" s="72">
        <v>0.46300000000000002</v>
      </c>
      <c r="O4130" s="73">
        <v>40700</v>
      </c>
      <c r="P4130" s="72">
        <v>0.71599999999999997</v>
      </c>
      <c r="S4130" s="73">
        <v>40708</v>
      </c>
      <c r="T4130" s="72">
        <v>1.347</v>
      </c>
    </row>
    <row r="4131" spans="4:20">
      <c r="D4131" s="83" t="e">
        <f t="shared" si="64"/>
        <v>#DIV/0!</v>
      </c>
      <c r="E4131" s="72">
        <f>ROW()</f>
        <v>4131</v>
      </c>
      <c r="K4131" s="73">
        <v>40702</v>
      </c>
      <c r="L4131" s="72">
        <v>0.19</v>
      </c>
      <c r="M4131" s="73">
        <v>40696</v>
      </c>
      <c r="N4131" s="72">
        <v>0.437</v>
      </c>
      <c r="O4131" s="73">
        <v>40701</v>
      </c>
      <c r="P4131" s="72">
        <v>0.68400000000000005</v>
      </c>
      <c r="S4131" s="73">
        <v>40709</v>
      </c>
      <c r="T4131" s="72">
        <v>1.4219999999999999</v>
      </c>
    </row>
    <row r="4132" spans="4:20">
      <c r="D4132" s="83" t="e">
        <f t="shared" si="64"/>
        <v>#DIV/0!</v>
      </c>
      <c r="E4132" s="72">
        <f>ROW()</f>
        <v>4132</v>
      </c>
      <c r="K4132" s="73">
        <v>40703</v>
      </c>
      <c r="L4132" s="72">
        <v>0.19</v>
      </c>
      <c r="M4132" s="73">
        <v>40697</v>
      </c>
      <c r="N4132" s="72">
        <v>0.44700000000000001</v>
      </c>
      <c r="O4132" s="73">
        <v>40702</v>
      </c>
      <c r="P4132" s="72">
        <v>0.64</v>
      </c>
      <c r="S4132" s="73">
        <v>40710</v>
      </c>
      <c r="T4132" s="72">
        <v>1.339</v>
      </c>
    </row>
    <row r="4133" spans="4:20">
      <c r="D4133" s="83" t="e">
        <f t="shared" si="64"/>
        <v>#DIV/0!</v>
      </c>
      <c r="E4133" s="72">
        <f>ROW()</f>
        <v>4133</v>
      </c>
      <c r="K4133" s="73">
        <v>40704</v>
      </c>
      <c r="L4133" s="72">
        <v>0.19</v>
      </c>
      <c r="M4133" s="73">
        <v>40700</v>
      </c>
      <c r="N4133" s="72">
        <v>0.44700000000000001</v>
      </c>
      <c r="O4133" s="73">
        <v>40703</v>
      </c>
      <c r="P4133" s="72">
        <v>0.61099999999999999</v>
      </c>
      <c r="S4133" s="73">
        <v>40711</v>
      </c>
      <c r="T4133" s="72">
        <v>1.3180000000000001</v>
      </c>
    </row>
    <row r="4134" spans="4:20">
      <c r="D4134" s="83" t="e">
        <f t="shared" si="64"/>
        <v>#DIV/0!</v>
      </c>
      <c r="E4134" s="72">
        <f>ROW()</f>
        <v>4134</v>
      </c>
      <c r="K4134" s="73">
        <v>40707</v>
      </c>
      <c r="L4134" s="72">
        <v>0.19</v>
      </c>
      <c r="M4134" s="73">
        <v>40701</v>
      </c>
      <c r="N4134" s="72">
        <v>0.436</v>
      </c>
      <c r="O4134" s="73">
        <v>40704</v>
      </c>
      <c r="P4134" s="72">
        <v>0.628</v>
      </c>
      <c r="S4134" s="73">
        <v>40714</v>
      </c>
      <c r="T4134" s="72">
        <v>1.3129999999999999</v>
      </c>
    </row>
    <row r="4135" spans="4:20">
      <c r="D4135" s="83" t="e">
        <f t="shared" si="64"/>
        <v>#DIV/0!</v>
      </c>
      <c r="E4135" s="72">
        <f>ROW()</f>
        <v>4135</v>
      </c>
      <c r="K4135" s="73">
        <v>40708</v>
      </c>
      <c r="L4135" s="72">
        <v>0.19</v>
      </c>
      <c r="M4135" s="73">
        <v>40702</v>
      </c>
      <c r="N4135" s="72">
        <v>0.39500000000000002</v>
      </c>
      <c r="O4135" s="73">
        <v>40707</v>
      </c>
      <c r="P4135" s="72">
        <v>0.64600000000000002</v>
      </c>
      <c r="S4135" s="73">
        <v>40715</v>
      </c>
      <c r="T4135" s="72">
        <v>1.3129999999999999</v>
      </c>
    </row>
    <row r="4136" spans="4:20">
      <c r="D4136" s="83" t="e">
        <f t="shared" si="64"/>
        <v>#DIV/0!</v>
      </c>
      <c r="E4136" s="72">
        <f>ROW()</f>
        <v>4136</v>
      </c>
      <c r="K4136" s="73">
        <v>40709</v>
      </c>
      <c r="L4136" s="72">
        <v>0.18</v>
      </c>
      <c r="M4136" s="73">
        <v>40703</v>
      </c>
      <c r="N4136" s="72">
        <v>0.379</v>
      </c>
      <c r="O4136" s="73">
        <v>40708</v>
      </c>
      <c r="P4136" s="72">
        <v>0.65100000000000002</v>
      </c>
      <c r="S4136" s="73">
        <v>40716</v>
      </c>
      <c r="T4136" s="72">
        <v>1.325</v>
      </c>
    </row>
    <row r="4137" spans="4:20">
      <c r="D4137" s="83" t="e">
        <f t="shared" si="64"/>
        <v>#DIV/0!</v>
      </c>
      <c r="E4137" s="72">
        <f>ROW()</f>
        <v>4137</v>
      </c>
      <c r="K4137" s="73">
        <v>40710</v>
      </c>
      <c r="L4137" s="72">
        <v>0.18</v>
      </c>
      <c r="M4137" s="73">
        <v>40704</v>
      </c>
      <c r="N4137" s="72">
        <v>0.379</v>
      </c>
      <c r="O4137" s="73">
        <v>40709</v>
      </c>
      <c r="P4137" s="72">
        <v>0.68799999999999994</v>
      </c>
      <c r="S4137" s="73">
        <v>40717</v>
      </c>
      <c r="T4137" s="72">
        <v>1.306</v>
      </c>
    </row>
    <row r="4138" spans="4:20">
      <c r="D4138" s="83" t="e">
        <f t="shared" si="64"/>
        <v>#DIV/0!</v>
      </c>
      <c r="E4138" s="72">
        <f>ROW()</f>
        <v>4138</v>
      </c>
      <c r="K4138" s="73">
        <v>40711</v>
      </c>
      <c r="L4138" s="72">
        <v>0.18</v>
      </c>
      <c r="M4138" s="73">
        <v>40707</v>
      </c>
      <c r="N4138" s="72">
        <v>0.35699999999999998</v>
      </c>
      <c r="O4138" s="73">
        <v>40710</v>
      </c>
      <c r="P4138" s="72">
        <v>0.65400000000000003</v>
      </c>
      <c r="S4138" s="73">
        <v>40718</v>
      </c>
      <c r="T4138" s="72">
        <v>1.246</v>
      </c>
    </row>
    <row r="4139" spans="4:20">
      <c r="D4139" s="83" t="e">
        <f t="shared" si="64"/>
        <v>#DIV/0!</v>
      </c>
      <c r="E4139" s="72">
        <f>ROW()</f>
        <v>4139</v>
      </c>
      <c r="K4139" s="73">
        <v>40714</v>
      </c>
      <c r="L4139" s="72">
        <v>0.18</v>
      </c>
      <c r="M4139" s="73">
        <v>40708</v>
      </c>
      <c r="N4139" s="72">
        <v>0.35099999999999998</v>
      </c>
      <c r="O4139" s="73">
        <v>40711</v>
      </c>
      <c r="P4139" s="72">
        <v>0.63</v>
      </c>
      <c r="S4139" s="73">
        <v>40721</v>
      </c>
      <c r="T4139" s="72">
        <v>1.177</v>
      </c>
    </row>
    <row r="4140" spans="4:20">
      <c r="D4140" s="83" t="e">
        <f t="shared" si="64"/>
        <v>#DIV/0!</v>
      </c>
      <c r="E4140" s="72">
        <f>ROW()</f>
        <v>4140</v>
      </c>
      <c r="K4140" s="73">
        <v>40715</v>
      </c>
      <c r="L4140" s="72">
        <v>0.17</v>
      </c>
      <c r="M4140" s="73">
        <v>40709</v>
      </c>
      <c r="N4140" s="72">
        <v>0.35599999999999998</v>
      </c>
      <c r="O4140" s="73">
        <v>40714</v>
      </c>
      <c r="P4140" s="72">
        <v>0.63500000000000001</v>
      </c>
      <c r="S4140" s="73">
        <v>40722</v>
      </c>
      <c r="T4140" s="72">
        <v>1.204</v>
      </c>
    </row>
    <row r="4141" spans="4:20">
      <c r="D4141" s="83" t="e">
        <f t="shared" si="64"/>
        <v>#DIV/0!</v>
      </c>
      <c r="E4141" s="72">
        <f>ROW()</f>
        <v>4141</v>
      </c>
      <c r="K4141" s="73">
        <v>40716</v>
      </c>
      <c r="L4141" s="72">
        <v>0.15</v>
      </c>
      <c r="M4141" s="73">
        <v>40710</v>
      </c>
      <c r="N4141" s="72">
        <v>0.33</v>
      </c>
      <c r="O4141" s="73">
        <v>40715</v>
      </c>
      <c r="P4141" s="72">
        <v>0.64900000000000002</v>
      </c>
      <c r="S4141" s="73">
        <v>40723</v>
      </c>
      <c r="T4141" s="72">
        <v>1.2469999999999999</v>
      </c>
    </row>
    <row r="4142" spans="4:20">
      <c r="D4142" s="83" t="e">
        <f t="shared" si="64"/>
        <v>#DIV/0!</v>
      </c>
      <c r="E4142" s="72">
        <f>ROW()</f>
        <v>4142</v>
      </c>
      <c r="K4142" s="73">
        <v>40717</v>
      </c>
      <c r="L4142" s="72">
        <v>0.15</v>
      </c>
      <c r="M4142" s="73">
        <v>40711</v>
      </c>
      <c r="N4142" s="72">
        <v>0.33</v>
      </c>
      <c r="O4142" s="73">
        <v>40716</v>
      </c>
      <c r="P4142" s="72">
        <v>0.65100000000000002</v>
      </c>
      <c r="S4142" s="73">
        <v>40724</v>
      </c>
      <c r="T4142" s="72">
        <v>1.2989999999999999</v>
      </c>
    </row>
    <row r="4143" spans="4:20">
      <c r="D4143" s="83" t="e">
        <f t="shared" si="64"/>
        <v>#DIV/0!</v>
      </c>
      <c r="E4143" s="72">
        <f>ROW()</f>
        <v>4143</v>
      </c>
      <c r="K4143" s="73">
        <v>40718</v>
      </c>
      <c r="L4143" s="72">
        <v>0.15</v>
      </c>
      <c r="M4143" s="73">
        <v>40714</v>
      </c>
      <c r="N4143" s="72">
        <v>0.32300000000000001</v>
      </c>
      <c r="O4143" s="73">
        <v>40717</v>
      </c>
      <c r="P4143" s="72">
        <v>0.63300000000000001</v>
      </c>
      <c r="S4143" s="73">
        <v>40725</v>
      </c>
      <c r="T4143" s="72">
        <v>1.2989999999999999</v>
      </c>
    </row>
    <row r="4144" spans="4:20">
      <c r="D4144" s="83" t="e">
        <f t="shared" si="64"/>
        <v>#DIV/0!</v>
      </c>
      <c r="E4144" s="72">
        <f>ROW()</f>
        <v>4144</v>
      </c>
      <c r="K4144" s="73">
        <v>40721</v>
      </c>
      <c r="L4144" s="72">
        <v>0.15</v>
      </c>
      <c r="M4144" s="73">
        <v>40715</v>
      </c>
      <c r="N4144" s="72">
        <v>0.312</v>
      </c>
      <c r="O4144" s="73">
        <v>40718</v>
      </c>
      <c r="P4144" s="72">
        <v>0.59199999999999997</v>
      </c>
      <c r="S4144" s="73">
        <v>40728</v>
      </c>
      <c r="T4144" s="72">
        <v>1.397</v>
      </c>
    </row>
    <row r="4145" spans="4:20">
      <c r="D4145" s="83" t="e">
        <f t="shared" si="64"/>
        <v>#DIV/0!</v>
      </c>
      <c r="E4145" s="72">
        <f>ROW()</f>
        <v>4145</v>
      </c>
      <c r="K4145" s="73">
        <v>40722</v>
      </c>
      <c r="L4145" s="72">
        <v>0.16</v>
      </c>
      <c r="M4145" s="73">
        <v>40716</v>
      </c>
      <c r="N4145" s="72">
        <v>0.30199999999999999</v>
      </c>
      <c r="O4145" s="73">
        <v>40721</v>
      </c>
      <c r="P4145" s="72">
        <v>0.55400000000000005</v>
      </c>
      <c r="S4145" s="73">
        <v>40729</v>
      </c>
      <c r="T4145" s="72">
        <v>1.397</v>
      </c>
    </row>
    <row r="4146" spans="4:20">
      <c r="D4146" s="83" t="e">
        <f t="shared" si="64"/>
        <v>#DIV/0!</v>
      </c>
      <c r="E4146" s="72">
        <f>ROW()</f>
        <v>4146</v>
      </c>
      <c r="K4146" s="73">
        <v>40723</v>
      </c>
      <c r="L4146" s="72">
        <v>0.14000000000000001</v>
      </c>
      <c r="M4146" s="73">
        <v>40717</v>
      </c>
      <c r="N4146" s="72">
        <v>0.28499999999999998</v>
      </c>
      <c r="O4146" s="73">
        <v>40722</v>
      </c>
      <c r="P4146" s="72">
        <v>0.57199999999999995</v>
      </c>
      <c r="S4146" s="73">
        <v>40730</v>
      </c>
      <c r="T4146" s="72">
        <v>1.391</v>
      </c>
    </row>
    <row r="4147" spans="4:20">
      <c r="D4147" s="83" t="e">
        <f t="shared" si="64"/>
        <v>#DIV/0!</v>
      </c>
      <c r="E4147" s="72">
        <f>ROW()</f>
        <v>4147</v>
      </c>
      <c r="K4147" s="73">
        <v>40724</v>
      </c>
      <c r="L4147" s="72">
        <v>0.14000000000000001</v>
      </c>
      <c r="M4147" s="73">
        <v>40718</v>
      </c>
      <c r="N4147" s="72">
        <v>0.27400000000000002</v>
      </c>
      <c r="O4147" s="73">
        <v>40723</v>
      </c>
      <c r="P4147" s="72">
        <v>0.60599999999999998</v>
      </c>
      <c r="S4147" s="73">
        <v>40731</v>
      </c>
      <c r="T4147" s="72">
        <v>1.38</v>
      </c>
    </row>
    <row r="4148" spans="4:20">
      <c r="D4148" s="83" t="e">
        <f t="shared" si="64"/>
        <v>#DIV/0!</v>
      </c>
      <c r="E4148" s="72">
        <f>ROW()</f>
        <v>4148</v>
      </c>
      <c r="K4148" s="73">
        <v>40725</v>
      </c>
      <c r="L4148" s="72">
        <v>0.14000000000000001</v>
      </c>
      <c r="M4148" s="73">
        <v>40721</v>
      </c>
      <c r="N4148" s="72">
        <v>0.27800000000000002</v>
      </c>
      <c r="O4148" s="73">
        <v>40724</v>
      </c>
      <c r="P4148" s="72">
        <v>0.61499999999999999</v>
      </c>
      <c r="S4148" s="73">
        <v>40732</v>
      </c>
      <c r="T4148" s="72">
        <v>1.4370000000000001</v>
      </c>
    </row>
    <row r="4149" spans="4:20">
      <c r="D4149" s="83" t="e">
        <f t="shared" si="64"/>
        <v>#DIV/0!</v>
      </c>
      <c r="E4149" s="72">
        <f>ROW()</f>
        <v>4149</v>
      </c>
      <c r="K4149" s="73">
        <v>40728</v>
      </c>
      <c r="L4149" s="72">
        <v>0.14000000000000001</v>
      </c>
      <c r="M4149" s="73">
        <v>40722</v>
      </c>
      <c r="N4149" s="72">
        <v>0.28299999999999997</v>
      </c>
      <c r="O4149" s="73">
        <v>40725</v>
      </c>
      <c r="P4149" s="72">
        <v>0.61499999999999999</v>
      </c>
      <c r="S4149" s="73">
        <v>40735</v>
      </c>
      <c r="T4149" s="72">
        <v>1.31</v>
      </c>
    </row>
    <row r="4150" spans="4:20">
      <c r="D4150" s="83" t="e">
        <f t="shared" si="64"/>
        <v>#DIV/0!</v>
      </c>
      <c r="E4150" s="72">
        <f>ROW()</f>
        <v>4150</v>
      </c>
      <c r="K4150" s="73">
        <v>40729</v>
      </c>
      <c r="L4150" s="72">
        <v>0.14000000000000001</v>
      </c>
      <c r="M4150" s="73">
        <v>40723</v>
      </c>
      <c r="N4150" s="72">
        <v>0.28299999999999997</v>
      </c>
      <c r="O4150" s="73">
        <v>40728</v>
      </c>
      <c r="P4150" s="72">
        <v>0.68100000000000005</v>
      </c>
      <c r="S4150" s="73">
        <v>40736</v>
      </c>
      <c r="T4150" s="72">
        <v>1.2370000000000001</v>
      </c>
    </row>
    <row r="4151" spans="4:20">
      <c r="D4151" s="83" t="e">
        <f t="shared" si="64"/>
        <v>#DIV/0!</v>
      </c>
      <c r="E4151" s="72">
        <f>ROW()</f>
        <v>4151</v>
      </c>
      <c r="K4151" s="73">
        <v>40730</v>
      </c>
      <c r="L4151" s="72">
        <v>0.15</v>
      </c>
      <c r="M4151" s="73">
        <v>40724</v>
      </c>
      <c r="N4151" s="72">
        <v>0.28199999999999997</v>
      </c>
      <c r="O4151" s="73">
        <v>40729</v>
      </c>
      <c r="P4151" s="72">
        <v>0.67300000000000004</v>
      </c>
      <c r="S4151" s="73">
        <v>40737</v>
      </c>
      <c r="T4151" s="72">
        <v>1.22</v>
      </c>
    </row>
    <row r="4152" spans="4:20">
      <c r="D4152" s="83" t="e">
        <f t="shared" si="64"/>
        <v>#DIV/0!</v>
      </c>
      <c r="E4152" s="72">
        <f>ROW()</f>
        <v>4152</v>
      </c>
      <c r="K4152" s="73">
        <v>40731</v>
      </c>
      <c r="L4152" s="72">
        <v>0.15</v>
      </c>
      <c r="M4152" s="73">
        <v>40725</v>
      </c>
      <c r="N4152" s="72">
        <v>0.28199999999999997</v>
      </c>
      <c r="O4152" s="73">
        <v>40730</v>
      </c>
      <c r="P4152" s="72">
        <v>0.65100000000000002</v>
      </c>
      <c r="S4152" s="73">
        <v>40738</v>
      </c>
      <c r="T4152" s="72">
        <v>1.2090000000000001</v>
      </c>
    </row>
    <row r="4153" spans="4:20">
      <c r="D4153" s="83" t="e">
        <f t="shared" si="64"/>
        <v>#DIV/0!</v>
      </c>
      <c r="E4153" s="72">
        <f>ROW()</f>
        <v>4153</v>
      </c>
      <c r="K4153" s="73">
        <v>40732</v>
      </c>
      <c r="L4153" s="72">
        <v>0.15</v>
      </c>
      <c r="M4153" s="73">
        <v>40728</v>
      </c>
      <c r="N4153" s="72">
        <v>0.307</v>
      </c>
      <c r="O4153" s="73">
        <v>40731</v>
      </c>
      <c r="P4153" s="72">
        <v>0.64600000000000002</v>
      </c>
      <c r="S4153" s="73">
        <v>40739</v>
      </c>
      <c r="T4153" s="72">
        <v>1.228</v>
      </c>
    </row>
    <row r="4154" spans="4:20">
      <c r="D4154" s="83" t="e">
        <f t="shared" si="64"/>
        <v>#DIV/0!</v>
      </c>
      <c r="E4154" s="72">
        <f>ROW()</f>
        <v>4154</v>
      </c>
      <c r="K4154" s="73">
        <v>40735</v>
      </c>
      <c r="L4154" s="72">
        <v>0.15</v>
      </c>
      <c r="M4154" s="73">
        <v>40729</v>
      </c>
      <c r="N4154" s="72">
        <v>0.30099999999999999</v>
      </c>
      <c r="O4154" s="73">
        <v>40732</v>
      </c>
      <c r="P4154" s="72">
        <v>0.67500000000000004</v>
      </c>
      <c r="S4154" s="73">
        <v>40742</v>
      </c>
      <c r="T4154" s="72">
        <v>1.1850000000000001</v>
      </c>
    </row>
    <row r="4155" spans="4:20">
      <c r="D4155" s="83" t="e">
        <f t="shared" si="64"/>
        <v>#DIV/0!</v>
      </c>
      <c r="E4155" s="72">
        <f>ROW()</f>
        <v>4155</v>
      </c>
      <c r="K4155" s="73">
        <v>40736</v>
      </c>
      <c r="L4155" s="72">
        <v>0.15</v>
      </c>
      <c r="M4155" s="73">
        <v>40730</v>
      </c>
      <c r="N4155" s="72">
        <v>0.28499999999999998</v>
      </c>
      <c r="O4155" s="73">
        <v>40735</v>
      </c>
      <c r="P4155" s="72">
        <v>0.59</v>
      </c>
      <c r="S4155" s="73">
        <v>40743</v>
      </c>
      <c r="T4155" s="72">
        <v>1.1830000000000001</v>
      </c>
    </row>
    <row r="4156" spans="4:20">
      <c r="D4156" s="83" t="e">
        <f t="shared" si="64"/>
        <v>#DIV/0!</v>
      </c>
      <c r="E4156" s="72">
        <f>ROW()</f>
        <v>4156</v>
      </c>
      <c r="K4156" s="73">
        <v>40737</v>
      </c>
      <c r="L4156" s="72">
        <v>0.15</v>
      </c>
      <c r="M4156" s="73">
        <v>40731</v>
      </c>
      <c r="N4156" s="72">
        <v>0.28499999999999998</v>
      </c>
      <c r="O4156" s="73">
        <v>40736</v>
      </c>
      <c r="P4156" s="72">
        <v>0.55800000000000005</v>
      </c>
      <c r="S4156" s="73">
        <v>40744</v>
      </c>
      <c r="T4156" s="72">
        <v>1.204</v>
      </c>
    </row>
    <row r="4157" spans="4:20">
      <c r="D4157" s="83" t="e">
        <f t="shared" si="64"/>
        <v>#DIV/0!</v>
      </c>
      <c r="E4157" s="72">
        <f>ROW()</f>
        <v>4157</v>
      </c>
      <c r="K4157" s="73">
        <v>40738</v>
      </c>
      <c r="L4157" s="72">
        <v>0.15</v>
      </c>
      <c r="M4157" s="73">
        <v>40732</v>
      </c>
      <c r="N4157" s="72">
        <v>0.3</v>
      </c>
      <c r="O4157" s="73">
        <v>40737</v>
      </c>
      <c r="P4157" s="72">
        <v>0.54</v>
      </c>
      <c r="S4157" s="73">
        <v>40745</v>
      </c>
      <c r="T4157" s="72">
        <v>1.2030000000000001</v>
      </c>
    </row>
    <row r="4158" spans="4:20">
      <c r="D4158" s="83" t="e">
        <f t="shared" si="64"/>
        <v>#DIV/0!</v>
      </c>
      <c r="E4158" s="72">
        <f>ROW()</f>
        <v>4158</v>
      </c>
      <c r="K4158" s="73">
        <v>40739</v>
      </c>
      <c r="L4158" s="72">
        <v>0.15</v>
      </c>
      <c r="M4158" s="73">
        <v>40735</v>
      </c>
      <c r="N4158" s="72">
        <v>0.245</v>
      </c>
      <c r="O4158" s="73">
        <v>40738</v>
      </c>
      <c r="P4158" s="72">
        <v>0.54200000000000004</v>
      </c>
      <c r="S4158" s="73">
        <v>40746</v>
      </c>
      <c r="T4158" s="72">
        <v>1.224</v>
      </c>
    </row>
    <row r="4159" spans="4:20">
      <c r="D4159" s="83" t="e">
        <f t="shared" si="64"/>
        <v>#DIV/0!</v>
      </c>
      <c r="E4159" s="72">
        <f>ROW()</f>
        <v>4159</v>
      </c>
      <c r="K4159" s="73">
        <v>40742</v>
      </c>
      <c r="L4159" s="72">
        <v>0.15</v>
      </c>
      <c r="M4159" s="73">
        <v>40736</v>
      </c>
      <c r="N4159" s="72">
        <v>0.245</v>
      </c>
      <c r="O4159" s="73">
        <v>40739</v>
      </c>
      <c r="P4159" s="72">
        <v>0.55000000000000004</v>
      </c>
      <c r="S4159" s="73">
        <v>40749</v>
      </c>
      <c r="T4159" s="72">
        <v>1.2030000000000001</v>
      </c>
    </row>
    <row r="4160" spans="4:20">
      <c r="D4160" s="83" t="e">
        <f t="shared" si="64"/>
        <v>#DIV/0!</v>
      </c>
      <c r="E4160" s="72">
        <f>ROW()</f>
        <v>4160</v>
      </c>
      <c r="K4160" s="73">
        <v>40743</v>
      </c>
      <c r="L4160" s="72">
        <v>0.15</v>
      </c>
      <c r="M4160" s="73">
        <v>40737</v>
      </c>
      <c r="N4160" s="72">
        <v>0.255</v>
      </c>
      <c r="O4160" s="73">
        <v>40742</v>
      </c>
      <c r="P4160" s="72">
        <v>0.53500000000000003</v>
      </c>
      <c r="S4160" s="73">
        <v>40750</v>
      </c>
      <c r="T4160" s="72">
        <v>1.2090000000000001</v>
      </c>
    </row>
    <row r="4161" spans="4:20">
      <c r="D4161" s="83" t="e">
        <f t="shared" si="64"/>
        <v>#DIV/0!</v>
      </c>
      <c r="E4161" s="72">
        <f>ROW()</f>
        <v>4161</v>
      </c>
      <c r="K4161" s="73">
        <v>40744</v>
      </c>
      <c r="L4161" s="72">
        <v>0.15</v>
      </c>
      <c r="M4161" s="73">
        <v>40738</v>
      </c>
      <c r="N4161" s="72">
        <v>0.254</v>
      </c>
      <c r="O4161" s="73">
        <v>40743</v>
      </c>
      <c r="P4161" s="72">
        <v>0.53</v>
      </c>
      <c r="S4161" s="73">
        <v>40751</v>
      </c>
      <c r="T4161" s="72">
        <v>1.2090000000000001</v>
      </c>
    </row>
    <row r="4162" spans="4:20">
      <c r="D4162" s="83" t="e">
        <f t="shared" si="64"/>
        <v>#DIV/0!</v>
      </c>
      <c r="E4162" s="72">
        <f>ROW()</f>
        <v>4162</v>
      </c>
      <c r="K4162" s="73">
        <v>40745</v>
      </c>
      <c r="L4162" s="72">
        <v>0.15</v>
      </c>
      <c r="M4162" s="73">
        <v>40739</v>
      </c>
      <c r="N4162" s="72">
        <v>0.254</v>
      </c>
      <c r="O4162" s="73">
        <v>40744</v>
      </c>
      <c r="P4162" s="72">
        <v>0.54100000000000004</v>
      </c>
      <c r="S4162" s="73">
        <v>40752</v>
      </c>
      <c r="T4162" s="72">
        <v>1.2090000000000001</v>
      </c>
    </row>
    <row r="4163" spans="4:20">
      <c r="D4163" s="83" t="e">
        <f t="shared" si="64"/>
        <v>#DIV/0!</v>
      </c>
      <c r="E4163" s="72">
        <f>ROW()</f>
        <v>4163</v>
      </c>
      <c r="K4163" s="73">
        <v>40746</v>
      </c>
      <c r="L4163" s="72">
        <v>0.15</v>
      </c>
      <c r="M4163" s="73">
        <v>40742</v>
      </c>
      <c r="N4163" s="72">
        <v>0.252</v>
      </c>
      <c r="O4163" s="73">
        <v>40745</v>
      </c>
      <c r="P4163" s="72">
        <v>0.54600000000000004</v>
      </c>
      <c r="S4163" s="73">
        <v>40753</v>
      </c>
      <c r="T4163" s="72">
        <v>1.2090000000000001</v>
      </c>
    </row>
    <row r="4164" spans="4:20">
      <c r="D4164" s="83" t="e">
        <f t="shared" si="64"/>
        <v>#DIV/0!</v>
      </c>
      <c r="E4164" s="72">
        <f>ROW()</f>
        <v>4164</v>
      </c>
      <c r="K4164" s="73">
        <v>40749</v>
      </c>
      <c r="L4164" s="72">
        <v>0.15</v>
      </c>
      <c r="M4164" s="73">
        <v>40743</v>
      </c>
      <c r="N4164" s="72">
        <v>0.252</v>
      </c>
      <c r="O4164" s="73">
        <v>40746</v>
      </c>
      <c r="P4164" s="72">
        <v>0.54100000000000004</v>
      </c>
      <c r="S4164" s="73">
        <v>40756</v>
      </c>
      <c r="T4164" s="72">
        <v>1.0960000000000001</v>
      </c>
    </row>
    <row r="4165" spans="4:20">
      <c r="D4165" s="83" t="e">
        <f t="shared" si="64"/>
        <v>#DIV/0!</v>
      </c>
      <c r="E4165" s="72">
        <f>ROW()</f>
        <v>4165</v>
      </c>
      <c r="K4165" s="73">
        <v>40750</v>
      </c>
      <c r="L4165" s="72">
        <v>0.15</v>
      </c>
      <c r="M4165" s="73">
        <v>40744</v>
      </c>
      <c r="N4165" s="72">
        <v>0.251</v>
      </c>
      <c r="O4165" s="73">
        <v>40749</v>
      </c>
      <c r="P4165" s="72">
        <v>0.52900000000000003</v>
      </c>
      <c r="S4165" s="73">
        <v>40757</v>
      </c>
      <c r="T4165" s="72">
        <v>1.026</v>
      </c>
    </row>
    <row r="4166" spans="4:20">
      <c r="D4166" s="83" t="e">
        <f t="shared" si="64"/>
        <v>#DIV/0!</v>
      </c>
      <c r="E4166" s="72">
        <f>ROW()</f>
        <v>4166</v>
      </c>
      <c r="K4166" s="73">
        <v>40751</v>
      </c>
      <c r="L4166" s="72">
        <v>0.15</v>
      </c>
      <c r="M4166" s="73">
        <v>40745</v>
      </c>
      <c r="N4166" s="72">
        <v>0.251</v>
      </c>
      <c r="O4166" s="73">
        <v>40750</v>
      </c>
      <c r="P4166" s="72">
        <v>0.52700000000000002</v>
      </c>
      <c r="S4166" s="73">
        <v>40758</v>
      </c>
      <c r="T4166" s="72">
        <v>0.97399999999999998</v>
      </c>
    </row>
    <row r="4167" spans="4:20">
      <c r="D4167" s="83" t="e">
        <f t="shared" si="64"/>
        <v>#DIV/0!</v>
      </c>
      <c r="E4167" s="72">
        <f>ROW()</f>
        <v>4167</v>
      </c>
      <c r="K4167" s="73">
        <v>40752</v>
      </c>
      <c r="L4167" s="72">
        <v>0.15</v>
      </c>
      <c r="M4167" s="73">
        <v>40746</v>
      </c>
      <c r="N4167" s="72">
        <v>0.26100000000000001</v>
      </c>
      <c r="O4167" s="73">
        <v>40751</v>
      </c>
      <c r="P4167" s="72">
        <v>0.52700000000000002</v>
      </c>
      <c r="S4167" s="73">
        <v>40759</v>
      </c>
      <c r="T4167" s="72">
        <v>1.0029999999999999</v>
      </c>
    </row>
    <row r="4168" spans="4:20">
      <c r="D4168" s="83" t="e">
        <f t="shared" si="64"/>
        <v>#DIV/0!</v>
      </c>
      <c r="E4168" s="72">
        <f>ROW()</f>
        <v>4168</v>
      </c>
      <c r="K4168" s="73">
        <v>40753</v>
      </c>
      <c r="L4168" s="72">
        <v>0.15</v>
      </c>
      <c r="M4168" s="73">
        <v>40749</v>
      </c>
      <c r="N4168" s="72">
        <v>0.249</v>
      </c>
      <c r="O4168" s="73">
        <v>40752</v>
      </c>
      <c r="P4168" s="72">
        <v>0.52700000000000002</v>
      </c>
      <c r="S4168" s="73">
        <v>40760</v>
      </c>
      <c r="T4168" s="72">
        <v>0.91900000000000004</v>
      </c>
    </row>
    <row r="4169" spans="4:20">
      <c r="D4169" s="83" t="e">
        <f t="shared" si="64"/>
        <v>#DIV/0!</v>
      </c>
      <c r="E4169" s="72">
        <f>ROW()</f>
        <v>4169</v>
      </c>
      <c r="K4169" s="73">
        <v>40756</v>
      </c>
      <c r="L4169" s="72">
        <v>0.14000000000000001</v>
      </c>
      <c r="M4169" s="73">
        <v>40750</v>
      </c>
      <c r="N4169" s="72">
        <v>0.254</v>
      </c>
      <c r="O4169" s="73">
        <v>40753</v>
      </c>
      <c r="P4169" s="72">
        <v>0.52700000000000002</v>
      </c>
      <c r="S4169" s="73">
        <v>40763</v>
      </c>
      <c r="T4169" s="72">
        <v>0.94299999999999995</v>
      </c>
    </row>
    <row r="4170" spans="4:20">
      <c r="D4170" s="83" t="e">
        <f t="shared" si="64"/>
        <v>#DIV/0!</v>
      </c>
      <c r="E4170" s="72">
        <f>ROW()</f>
        <v>4170</v>
      </c>
      <c r="K4170" s="73">
        <v>40757</v>
      </c>
      <c r="L4170" s="72">
        <v>0.14000000000000001</v>
      </c>
      <c r="M4170" s="73">
        <v>40751</v>
      </c>
      <c r="N4170" s="72">
        <v>0.254</v>
      </c>
      <c r="O4170" s="73">
        <v>40756</v>
      </c>
      <c r="P4170" s="72">
        <v>0.44900000000000001</v>
      </c>
      <c r="S4170" s="73">
        <v>40764</v>
      </c>
      <c r="T4170" s="72">
        <v>0.83599999999999997</v>
      </c>
    </row>
    <row r="4171" spans="4:20">
      <c r="D4171" s="83" t="e">
        <f t="shared" si="64"/>
        <v>#DIV/0!</v>
      </c>
      <c r="E4171" s="72">
        <f>ROW()</f>
        <v>4171</v>
      </c>
      <c r="K4171" s="73">
        <v>40758</v>
      </c>
      <c r="L4171" s="72">
        <v>0.15</v>
      </c>
      <c r="M4171" s="73">
        <v>40752</v>
      </c>
      <c r="N4171" s="72">
        <v>0.254</v>
      </c>
      <c r="O4171" s="73">
        <v>40757</v>
      </c>
      <c r="P4171" s="72">
        <v>0.42399999999999999</v>
      </c>
      <c r="S4171" s="73">
        <v>40765</v>
      </c>
      <c r="T4171" s="72">
        <v>0.80300000000000005</v>
      </c>
    </row>
    <row r="4172" spans="4:20">
      <c r="D4172" s="83" t="e">
        <f t="shared" si="64"/>
        <v>#DIV/0!</v>
      </c>
      <c r="E4172" s="72">
        <f>ROW()</f>
        <v>4172</v>
      </c>
      <c r="K4172" s="73">
        <v>40759</v>
      </c>
      <c r="L4172" s="72">
        <v>0.15</v>
      </c>
      <c r="M4172" s="73">
        <v>40753</v>
      </c>
      <c r="N4172" s="72">
        <v>0.254</v>
      </c>
      <c r="O4172" s="73">
        <v>40758</v>
      </c>
      <c r="P4172" s="72">
        <v>0.41499999999999998</v>
      </c>
      <c r="S4172" s="73">
        <v>40766</v>
      </c>
      <c r="T4172" s="72">
        <v>0.74199999999999999</v>
      </c>
    </row>
    <row r="4173" spans="4:20">
      <c r="D4173" s="83" t="e">
        <f t="shared" si="64"/>
        <v>#DIV/0!</v>
      </c>
      <c r="E4173" s="72">
        <f>ROW()</f>
        <v>4173</v>
      </c>
      <c r="K4173" s="73">
        <v>40760</v>
      </c>
      <c r="L4173" s="72">
        <v>0.15</v>
      </c>
      <c r="M4173" s="73">
        <v>40756</v>
      </c>
      <c r="N4173" s="72">
        <v>0.22900000000000001</v>
      </c>
      <c r="O4173" s="73">
        <v>40759</v>
      </c>
      <c r="P4173" s="72">
        <v>0.43</v>
      </c>
      <c r="S4173" s="73">
        <v>40767</v>
      </c>
      <c r="T4173" s="72">
        <v>0.75600000000000001</v>
      </c>
    </row>
    <row r="4174" spans="4:20">
      <c r="D4174" s="83" t="e">
        <f t="shared" ref="D4174:D4237" si="65">LN(B4174/B4173)</f>
        <v>#DIV/0!</v>
      </c>
      <c r="E4174" s="72">
        <f>ROW()</f>
        <v>4174</v>
      </c>
      <c r="K4174" s="73">
        <v>40763</v>
      </c>
      <c r="L4174" s="72">
        <v>0.14000000000000001</v>
      </c>
      <c r="M4174" s="73">
        <v>40757</v>
      </c>
      <c r="N4174" s="72">
        <v>0.22800000000000001</v>
      </c>
      <c r="O4174" s="73">
        <v>40760</v>
      </c>
      <c r="P4174" s="72">
        <v>0.374</v>
      </c>
      <c r="S4174" s="73">
        <v>40770</v>
      </c>
      <c r="T4174" s="72">
        <v>0.76100000000000001</v>
      </c>
    </row>
    <row r="4175" spans="4:20">
      <c r="D4175" s="83" t="e">
        <f t="shared" si="65"/>
        <v>#DIV/0!</v>
      </c>
      <c r="E4175" s="72">
        <f>ROW()</f>
        <v>4175</v>
      </c>
      <c r="K4175" s="73">
        <v>40764</v>
      </c>
      <c r="L4175" s="72">
        <v>0.14000000000000001</v>
      </c>
      <c r="M4175" s="73">
        <v>40758</v>
      </c>
      <c r="N4175" s="72">
        <v>0.22800000000000001</v>
      </c>
      <c r="O4175" s="73">
        <v>40763</v>
      </c>
      <c r="P4175" s="72">
        <v>0.379</v>
      </c>
      <c r="S4175" s="73">
        <v>40771</v>
      </c>
      <c r="T4175" s="72">
        <v>0.77900000000000003</v>
      </c>
    </row>
    <row r="4176" spans="4:20">
      <c r="D4176" s="83" t="e">
        <f t="shared" si="65"/>
        <v>#DIV/0!</v>
      </c>
      <c r="E4176" s="72">
        <f>ROW()</f>
        <v>4176</v>
      </c>
      <c r="K4176" s="73">
        <v>40765</v>
      </c>
      <c r="L4176" s="72">
        <v>0.12</v>
      </c>
      <c r="M4176" s="73">
        <v>40759</v>
      </c>
      <c r="N4176" s="72">
        <v>0.23300000000000001</v>
      </c>
      <c r="O4176" s="73">
        <v>40764</v>
      </c>
      <c r="P4176" s="72">
        <v>0.35</v>
      </c>
      <c r="S4176" s="73">
        <v>40772</v>
      </c>
      <c r="T4176" s="72">
        <v>0.75600000000000001</v>
      </c>
    </row>
    <row r="4177" spans="4:20">
      <c r="D4177" s="83" t="e">
        <f t="shared" si="65"/>
        <v>#DIV/0!</v>
      </c>
      <c r="E4177" s="72">
        <f>ROW()</f>
        <v>4177</v>
      </c>
      <c r="K4177" s="73">
        <v>40766</v>
      </c>
      <c r="L4177" s="72">
        <v>0.11</v>
      </c>
      <c r="M4177" s="73">
        <v>40760</v>
      </c>
      <c r="N4177" s="72">
        <v>0.19900000000000001</v>
      </c>
      <c r="O4177" s="73">
        <v>40765</v>
      </c>
      <c r="P4177" s="72">
        <v>0.3</v>
      </c>
      <c r="S4177" s="73">
        <v>40773</v>
      </c>
      <c r="T4177" s="72">
        <v>0.73699999999999999</v>
      </c>
    </row>
    <row r="4178" spans="4:20">
      <c r="D4178" s="83" t="e">
        <f t="shared" si="65"/>
        <v>#DIV/0!</v>
      </c>
      <c r="E4178" s="72">
        <f>ROW()</f>
        <v>4178</v>
      </c>
      <c r="K4178" s="73">
        <v>40767</v>
      </c>
      <c r="L4178" s="72">
        <v>0.11</v>
      </c>
      <c r="M4178" s="73">
        <v>40763</v>
      </c>
      <c r="N4178" s="72">
        <v>0.19700000000000001</v>
      </c>
      <c r="O4178" s="73">
        <v>40766</v>
      </c>
      <c r="P4178" s="72">
        <v>0.27100000000000002</v>
      </c>
      <c r="S4178" s="73">
        <v>40774</v>
      </c>
      <c r="T4178" s="72">
        <v>0.68700000000000006</v>
      </c>
    </row>
    <row r="4179" spans="4:20">
      <c r="D4179" s="83" t="e">
        <f t="shared" si="65"/>
        <v>#DIV/0!</v>
      </c>
      <c r="E4179" s="72">
        <f>ROW()</f>
        <v>4179</v>
      </c>
      <c r="K4179" s="73">
        <v>40770</v>
      </c>
      <c r="L4179" s="72">
        <v>0.11</v>
      </c>
      <c r="M4179" s="73">
        <v>40764</v>
      </c>
      <c r="N4179" s="72">
        <v>0.19600000000000001</v>
      </c>
      <c r="O4179" s="73">
        <v>40767</v>
      </c>
      <c r="P4179" s="72">
        <v>0.27900000000000003</v>
      </c>
      <c r="S4179" s="73">
        <v>40777</v>
      </c>
      <c r="T4179" s="72">
        <v>0.71199999999999997</v>
      </c>
    </row>
    <row r="4180" spans="4:20">
      <c r="D4180" s="83" t="e">
        <f t="shared" si="65"/>
        <v>#DIV/0!</v>
      </c>
      <c r="E4180" s="72">
        <f>ROW()</f>
        <v>4180</v>
      </c>
      <c r="K4180" s="73">
        <v>40771</v>
      </c>
      <c r="L4180" s="72">
        <v>0.11</v>
      </c>
      <c r="M4180" s="73">
        <v>40765</v>
      </c>
      <c r="N4180" s="72">
        <v>0.156</v>
      </c>
      <c r="O4180" s="73">
        <v>40770</v>
      </c>
      <c r="P4180" s="72">
        <v>0.29699999999999999</v>
      </c>
      <c r="S4180" s="73">
        <v>40778</v>
      </c>
      <c r="T4180" s="72">
        <v>0.73899999999999999</v>
      </c>
    </row>
    <row r="4181" spans="4:20">
      <c r="D4181" s="83" t="e">
        <f t="shared" si="65"/>
        <v>#DIV/0!</v>
      </c>
      <c r="E4181" s="72">
        <f>ROW()</f>
        <v>4181</v>
      </c>
      <c r="K4181" s="73">
        <v>40772</v>
      </c>
      <c r="L4181" s="72">
        <v>0.11</v>
      </c>
      <c r="M4181" s="73">
        <v>40766</v>
      </c>
      <c r="N4181" s="72">
        <v>0.14399999999999999</v>
      </c>
      <c r="O4181" s="73">
        <v>40771</v>
      </c>
      <c r="P4181" s="72">
        <v>0.30499999999999999</v>
      </c>
      <c r="S4181" s="73">
        <v>40779</v>
      </c>
      <c r="T4181" s="72">
        <v>0.74</v>
      </c>
    </row>
    <row r="4182" spans="4:20">
      <c r="D4182" s="83" t="e">
        <f t="shared" si="65"/>
        <v>#DIV/0!</v>
      </c>
      <c r="E4182" s="72">
        <f>ROW()</f>
        <v>4182</v>
      </c>
      <c r="K4182" s="73">
        <v>40773</v>
      </c>
      <c r="L4182" s="72">
        <v>0.11</v>
      </c>
      <c r="M4182" s="73">
        <v>40767</v>
      </c>
      <c r="N4182" s="72">
        <v>0.127</v>
      </c>
      <c r="O4182" s="73">
        <v>40772</v>
      </c>
      <c r="P4182" s="72">
        <v>0.3</v>
      </c>
      <c r="S4182" s="73">
        <v>40780</v>
      </c>
      <c r="T4182" s="72">
        <v>0.79400000000000004</v>
      </c>
    </row>
    <row r="4183" spans="4:20">
      <c r="D4183" s="83" t="e">
        <f t="shared" si="65"/>
        <v>#DIV/0!</v>
      </c>
      <c r="E4183" s="72">
        <f>ROW()</f>
        <v>4183</v>
      </c>
      <c r="K4183" s="73">
        <v>40774</v>
      </c>
      <c r="L4183" s="72">
        <v>0.11</v>
      </c>
      <c r="M4183" s="73">
        <v>40770</v>
      </c>
      <c r="N4183" s="72">
        <v>0.14199999999999999</v>
      </c>
      <c r="O4183" s="73">
        <v>40773</v>
      </c>
      <c r="P4183" s="72">
        <v>0.308</v>
      </c>
      <c r="S4183" s="73">
        <v>40781</v>
      </c>
      <c r="T4183" s="72">
        <v>0.78500000000000003</v>
      </c>
    </row>
    <row r="4184" spans="4:20">
      <c r="D4184" s="83" t="e">
        <f t="shared" si="65"/>
        <v>#DIV/0!</v>
      </c>
      <c r="E4184" s="72">
        <f>ROW()</f>
        <v>4184</v>
      </c>
      <c r="K4184" s="73">
        <v>40777</v>
      </c>
      <c r="L4184" s="72">
        <v>0.12</v>
      </c>
      <c r="M4184" s="73">
        <v>40771</v>
      </c>
      <c r="N4184" s="72">
        <v>0.14699999999999999</v>
      </c>
      <c r="O4184" s="73">
        <v>40774</v>
      </c>
      <c r="P4184" s="72">
        <v>0.30599999999999999</v>
      </c>
      <c r="S4184" s="73">
        <v>40784</v>
      </c>
      <c r="T4184" s="72">
        <v>0.755</v>
      </c>
    </row>
    <row r="4185" spans="4:20">
      <c r="D4185" s="83" t="e">
        <f t="shared" si="65"/>
        <v>#DIV/0!</v>
      </c>
      <c r="E4185" s="72">
        <f>ROW()</f>
        <v>4185</v>
      </c>
      <c r="K4185" s="73">
        <v>40778</v>
      </c>
      <c r="L4185" s="72">
        <v>0.13</v>
      </c>
      <c r="M4185" s="73">
        <v>40772</v>
      </c>
      <c r="N4185" s="72">
        <v>0.16</v>
      </c>
      <c r="O4185" s="73">
        <v>40777</v>
      </c>
      <c r="P4185" s="72">
        <v>0.32800000000000001</v>
      </c>
      <c r="S4185" s="73">
        <v>40785</v>
      </c>
      <c r="T4185" s="72">
        <v>0.79200000000000004</v>
      </c>
    </row>
    <row r="4186" spans="4:20">
      <c r="D4186" s="83" t="e">
        <f t="shared" si="65"/>
        <v>#DIV/0!</v>
      </c>
      <c r="E4186" s="72">
        <f>ROW()</f>
        <v>4186</v>
      </c>
      <c r="K4186" s="73">
        <v>40779</v>
      </c>
      <c r="L4186" s="72">
        <v>0.14000000000000001</v>
      </c>
      <c r="M4186" s="73">
        <v>40773</v>
      </c>
      <c r="N4186" s="72">
        <v>0.16500000000000001</v>
      </c>
      <c r="O4186" s="73">
        <v>40778</v>
      </c>
      <c r="P4186" s="72">
        <v>0.33600000000000002</v>
      </c>
      <c r="S4186" s="73">
        <v>40786</v>
      </c>
      <c r="T4186" s="72">
        <v>0.76900000000000002</v>
      </c>
    </row>
    <row r="4187" spans="4:20">
      <c r="D4187" s="83" t="e">
        <f t="shared" si="65"/>
        <v>#DIV/0!</v>
      </c>
      <c r="E4187" s="72">
        <f>ROW()</f>
        <v>4187</v>
      </c>
      <c r="K4187" s="73">
        <v>40780</v>
      </c>
      <c r="L4187" s="72">
        <v>0.13</v>
      </c>
      <c r="M4187" s="73">
        <v>40774</v>
      </c>
      <c r="N4187" s="72">
        <v>0.16500000000000001</v>
      </c>
      <c r="O4187" s="73">
        <v>40779</v>
      </c>
      <c r="P4187" s="72">
        <v>0.34799999999999998</v>
      </c>
      <c r="S4187" s="73">
        <v>40787</v>
      </c>
      <c r="T4187" s="72">
        <v>0.80400000000000005</v>
      </c>
    </row>
    <row r="4188" spans="4:20">
      <c r="D4188" s="83" t="e">
        <f t="shared" si="65"/>
        <v>#DIV/0!</v>
      </c>
      <c r="E4188" s="72">
        <f>ROW()</f>
        <v>4188</v>
      </c>
      <c r="K4188" s="73">
        <v>40781</v>
      </c>
      <c r="L4188" s="72">
        <v>0.13</v>
      </c>
      <c r="M4188" s="73">
        <v>40777</v>
      </c>
      <c r="N4188" s="72">
        <v>0.18</v>
      </c>
      <c r="O4188" s="73">
        <v>40780</v>
      </c>
      <c r="P4188" s="72">
        <v>0.34599999999999997</v>
      </c>
      <c r="S4188" s="73">
        <v>40788</v>
      </c>
      <c r="T4188" s="72">
        <v>0.74</v>
      </c>
    </row>
    <row r="4189" spans="4:20">
      <c r="D4189" s="83" t="e">
        <f t="shared" si="65"/>
        <v>#DIV/0!</v>
      </c>
      <c r="E4189" s="72">
        <f>ROW()</f>
        <v>4189</v>
      </c>
      <c r="K4189" s="73">
        <v>40784</v>
      </c>
      <c r="L4189" s="72">
        <v>0.13</v>
      </c>
      <c r="M4189" s="73">
        <v>40778</v>
      </c>
      <c r="N4189" s="72">
        <v>0.19</v>
      </c>
      <c r="O4189" s="73">
        <v>40781</v>
      </c>
      <c r="P4189" s="72">
        <v>0.34</v>
      </c>
      <c r="S4189" s="73">
        <v>40791</v>
      </c>
      <c r="T4189" s="72">
        <v>0.71199999999999997</v>
      </c>
    </row>
    <row r="4190" spans="4:20">
      <c r="D4190" s="83" t="e">
        <f t="shared" si="65"/>
        <v>#DIV/0!</v>
      </c>
      <c r="E4190" s="72">
        <f>ROW()</f>
        <v>4190</v>
      </c>
      <c r="K4190" s="73">
        <v>40785</v>
      </c>
      <c r="L4190" s="72">
        <v>0.13</v>
      </c>
      <c r="M4190" s="73">
        <v>40779</v>
      </c>
      <c r="N4190" s="72">
        <v>0.19500000000000001</v>
      </c>
      <c r="O4190" s="73">
        <v>40784</v>
      </c>
      <c r="P4190" s="72">
        <v>0.32400000000000001</v>
      </c>
      <c r="S4190" s="73">
        <v>40792</v>
      </c>
      <c r="T4190" s="72">
        <v>0.67600000000000005</v>
      </c>
    </row>
    <row r="4191" spans="4:20">
      <c r="D4191" s="83" t="e">
        <f t="shared" si="65"/>
        <v>#DIV/0!</v>
      </c>
      <c r="E4191" s="72">
        <f>ROW()</f>
        <v>4191</v>
      </c>
      <c r="K4191" s="73">
        <v>40786</v>
      </c>
      <c r="L4191" s="72">
        <v>0.13</v>
      </c>
      <c r="M4191" s="73">
        <v>40780</v>
      </c>
      <c r="N4191" s="72">
        <v>0.184</v>
      </c>
      <c r="O4191" s="73">
        <v>40785</v>
      </c>
      <c r="P4191" s="72">
        <v>0.31900000000000001</v>
      </c>
      <c r="S4191" s="73">
        <v>40793</v>
      </c>
      <c r="T4191" s="72">
        <v>0.72099999999999997</v>
      </c>
    </row>
    <row r="4192" spans="4:20">
      <c r="D4192" s="83" t="e">
        <f t="shared" si="65"/>
        <v>#DIV/0!</v>
      </c>
      <c r="E4192" s="72">
        <f>ROW()</f>
        <v>4192</v>
      </c>
      <c r="K4192" s="73">
        <v>40787</v>
      </c>
      <c r="L4192" s="72">
        <v>0.13</v>
      </c>
      <c r="M4192" s="73">
        <v>40781</v>
      </c>
      <c r="N4192" s="72">
        <v>0.184</v>
      </c>
      <c r="O4192" s="73">
        <v>40786</v>
      </c>
      <c r="P4192" s="72">
        <v>0.30299999999999999</v>
      </c>
      <c r="S4192" s="73">
        <v>40794</v>
      </c>
      <c r="T4192" s="72">
        <v>0.71499999999999997</v>
      </c>
    </row>
    <row r="4193" spans="4:20">
      <c r="D4193" s="83" t="e">
        <f t="shared" si="65"/>
        <v>#DIV/0!</v>
      </c>
      <c r="E4193" s="72">
        <f>ROW()</f>
        <v>4193</v>
      </c>
      <c r="K4193" s="73">
        <v>40788</v>
      </c>
      <c r="L4193" s="72">
        <v>0.13</v>
      </c>
      <c r="M4193" s="73">
        <v>40784</v>
      </c>
      <c r="N4193" s="72">
        <v>0.184</v>
      </c>
      <c r="O4193" s="73">
        <v>40787</v>
      </c>
      <c r="P4193" s="72">
        <v>0.315</v>
      </c>
      <c r="S4193" s="73">
        <v>40795</v>
      </c>
      <c r="T4193" s="72">
        <v>0.71</v>
      </c>
    </row>
    <row r="4194" spans="4:20">
      <c r="D4194" s="83" t="e">
        <f t="shared" si="65"/>
        <v>#DIV/0!</v>
      </c>
      <c r="E4194" s="72">
        <f>ROW()</f>
        <v>4194</v>
      </c>
      <c r="K4194" s="73">
        <v>40791</v>
      </c>
      <c r="L4194" s="72">
        <v>0.13</v>
      </c>
      <c r="M4194" s="73">
        <v>40785</v>
      </c>
      <c r="N4194" s="72">
        <v>0.189</v>
      </c>
      <c r="O4194" s="73">
        <v>40788</v>
      </c>
      <c r="P4194" s="72">
        <v>0.29199999999999998</v>
      </c>
      <c r="S4194" s="73">
        <v>40798</v>
      </c>
      <c r="T4194" s="72">
        <v>0.68100000000000005</v>
      </c>
    </row>
    <row r="4195" spans="4:20">
      <c r="D4195" s="83" t="e">
        <f t="shared" si="65"/>
        <v>#DIV/0!</v>
      </c>
      <c r="E4195" s="72">
        <f>ROW()</f>
        <v>4195</v>
      </c>
      <c r="K4195" s="73">
        <v>40792</v>
      </c>
      <c r="L4195" s="72">
        <v>0.13</v>
      </c>
      <c r="M4195" s="73">
        <v>40786</v>
      </c>
      <c r="N4195" s="72">
        <v>0.184</v>
      </c>
      <c r="O4195" s="73">
        <v>40791</v>
      </c>
      <c r="P4195" s="72">
        <v>0.28599999999999998</v>
      </c>
      <c r="S4195" s="73">
        <v>40799</v>
      </c>
      <c r="T4195" s="72">
        <v>0.68100000000000005</v>
      </c>
    </row>
    <row r="4196" spans="4:20">
      <c r="D4196" s="83" t="e">
        <f t="shared" si="65"/>
        <v>#DIV/0!</v>
      </c>
      <c r="E4196" s="72">
        <f>ROW()</f>
        <v>4196</v>
      </c>
      <c r="K4196" s="73">
        <v>40793</v>
      </c>
      <c r="L4196" s="72">
        <v>0.13</v>
      </c>
      <c r="M4196" s="73">
        <v>40787</v>
      </c>
      <c r="N4196" s="72">
        <v>0.184</v>
      </c>
      <c r="O4196" s="73">
        <v>40792</v>
      </c>
      <c r="P4196" s="72">
        <v>0.27700000000000002</v>
      </c>
      <c r="S4196" s="73">
        <v>40800</v>
      </c>
      <c r="T4196" s="72">
        <v>0.70099999999999996</v>
      </c>
    </row>
    <row r="4197" spans="4:20">
      <c r="D4197" s="83" t="e">
        <f t="shared" si="65"/>
        <v>#DIV/0!</v>
      </c>
      <c r="E4197" s="72">
        <f>ROW()</f>
        <v>4197</v>
      </c>
      <c r="K4197" s="73">
        <v>40794</v>
      </c>
      <c r="L4197" s="72">
        <v>0.13</v>
      </c>
      <c r="M4197" s="73">
        <v>40788</v>
      </c>
      <c r="N4197" s="72">
        <v>0.184</v>
      </c>
      <c r="O4197" s="73">
        <v>40793</v>
      </c>
      <c r="P4197" s="72">
        <v>0.29499999999999998</v>
      </c>
      <c r="S4197" s="73">
        <v>40801</v>
      </c>
      <c r="T4197" s="72">
        <v>0.68200000000000005</v>
      </c>
    </row>
    <row r="4198" spans="4:20">
      <c r="D4198" s="83" t="e">
        <f t="shared" si="65"/>
        <v>#DIV/0!</v>
      </c>
      <c r="E4198" s="72">
        <f>ROW()</f>
        <v>4198</v>
      </c>
      <c r="K4198" s="73">
        <v>40795</v>
      </c>
      <c r="L4198" s="72">
        <v>0.13</v>
      </c>
      <c r="M4198" s="73">
        <v>40791</v>
      </c>
      <c r="N4198" s="72">
        <v>0.188</v>
      </c>
      <c r="O4198" s="73">
        <v>40794</v>
      </c>
      <c r="P4198" s="72">
        <v>0.28599999999999998</v>
      </c>
      <c r="S4198" s="73">
        <v>40802</v>
      </c>
      <c r="T4198" s="72">
        <v>0.7</v>
      </c>
    </row>
    <row r="4199" spans="4:20">
      <c r="D4199" s="83" t="e">
        <f t="shared" si="65"/>
        <v>#DIV/0!</v>
      </c>
      <c r="E4199" s="72">
        <f>ROW()</f>
        <v>4199</v>
      </c>
      <c r="K4199" s="73">
        <v>40798</v>
      </c>
      <c r="L4199" s="72">
        <v>0.13</v>
      </c>
      <c r="M4199" s="73">
        <v>40792</v>
      </c>
      <c r="N4199" s="72">
        <v>0.188</v>
      </c>
      <c r="O4199" s="73">
        <v>40795</v>
      </c>
      <c r="P4199" s="72">
        <v>0.29799999999999999</v>
      </c>
      <c r="S4199" s="73">
        <v>40805</v>
      </c>
      <c r="T4199" s="72">
        <v>0.749</v>
      </c>
    </row>
    <row r="4200" spans="4:20">
      <c r="D4200" s="83" t="e">
        <f t="shared" si="65"/>
        <v>#DIV/0!</v>
      </c>
      <c r="E4200" s="72">
        <f>ROW()</f>
        <v>4200</v>
      </c>
      <c r="K4200" s="73">
        <v>40799</v>
      </c>
      <c r="L4200" s="72">
        <v>0.13</v>
      </c>
      <c r="M4200" s="73">
        <v>40793</v>
      </c>
      <c r="N4200" s="72">
        <v>0.188</v>
      </c>
      <c r="O4200" s="73">
        <v>40798</v>
      </c>
      <c r="P4200" s="72">
        <v>0.27100000000000002</v>
      </c>
      <c r="S4200" s="73">
        <v>40806</v>
      </c>
      <c r="T4200" s="72">
        <v>0.71799999999999997</v>
      </c>
    </row>
    <row r="4201" spans="4:20">
      <c r="D4201" s="83" t="e">
        <f t="shared" si="65"/>
        <v>#DIV/0!</v>
      </c>
      <c r="E4201" s="72">
        <f>ROW()</f>
        <v>4201</v>
      </c>
      <c r="K4201" s="73">
        <v>40800</v>
      </c>
      <c r="L4201" s="72">
        <v>0.13</v>
      </c>
      <c r="M4201" s="73">
        <v>40794</v>
      </c>
      <c r="N4201" s="72">
        <v>0.188</v>
      </c>
      <c r="O4201" s="73">
        <v>40799</v>
      </c>
      <c r="P4201" s="72">
        <v>0.27100000000000002</v>
      </c>
      <c r="S4201" s="73">
        <v>40807</v>
      </c>
      <c r="T4201" s="72">
        <v>0.73099999999999998</v>
      </c>
    </row>
    <row r="4202" spans="4:20">
      <c r="D4202" s="83" t="e">
        <f t="shared" si="65"/>
        <v>#DIV/0!</v>
      </c>
      <c r="E4202" s="72">
        <f>ROW()</f>
        <v>4202</v>
      </c>
      <c r="K4202" s="73">
        <v>40801</v>
      </c>
      <c r="L4202" s="72">
        <v>0.13</v>
      </c>
      <c r="M4202" s="73">
        <v>40795</v>
      </c>
      <c r="N4202" s="72">
        <v>0.183</v>
      </c>
      <c r="O4202" s="73">
        <v>40800</v>
      </c>
      <c r="P4202" s="72">
        <v>0.28799999999999998</v>
      </c>
      <c r="S4202" s="73">
        <v>40808</v>
      </c>
      <c r="T4202" s="72">
        <v>0.72</v>
      </c>
    </row>
    <row r="4203" spans="4:20">
      <c r="D4203" s="83" t="e">
        <f t="shared" si="65"/>
        <v>#DIV/0!</v>
      </c>
      <c r="E4203" s="72">
        <f>ROW()</f>
        <v>4203</v>
      </c>
      <c r="K4203" s="73">
        <v>40802</v>
      </c>
      <c r="L4203" s="72">
        <v>0.13</v>
      </c>
      <c r="M4203" s="73">
        <v>40798</v>
      </c>
      <c r="N4203" s="72">
        <v>0.182</v>
      </c>
      <c r="O4203" s="73">
        <v>40801</v>
      </c>
      <c r="P4203" s="72">
        <v>0.27900000000000003</v>
      </c>
    </row>
    <row r="4204" spans="4:20">
      <c r="D4204" s="83" t="e">
        <f t="shared" si="65"/>
        <v>#DIV/0!</v>
      </c>
      <c r="E4204" s="72">
        <f>ROW()</f>
        <v>4204</v>
      </c>
      <c r="K4204" s="73">
        <v>40805</v>
      </c>
      <c r="L4204" s="72">
        <v>0.13</v>
      </c>
      <c r="M4204" s="73">
        <v>40799</v>
      </c>
      <c r="N4204" s="72">
        <v>0.182</v>
      </c>
      <c r="O4204" s="73">
        <v>40802</v>
      </c>
      <c r="P4204" s="72">
        <v>0.28399999999999997</v>
      </c>
    </row>
    <row r="4205" spans="4:20">
      <c r="D4205" s="83" t="e">
        <f t="shared" si="65"/>
        <v>#DIV/0!</v>
      </c>
      <c r="E4205" s="72">
        <f>ROW()</f>
        <v>4205</v>
      </c>
      <c r="K4205" s="73">
        <v>40806</v>
      </c>
      <c r="L4205" s="72">
        <v>0.13</v>
      </c>
      <c r="M4205" s="73">
        <v>40800</v>
      </c>
      <c r="N4205" s="72">
        <v>0.187</v>
      </c>
      <c r="O4205" s="73">
        <v>40805</v>
      </c>
      <c r="P4205" s="72">
        <v>0.29699999999999999</v>
      </c>
    </row>
    <row r="4206" spans="4:20">
      <c r="D4206" s="83" t="e">
        <f t="shared" si="65"/>
        <v>#DIV/0!</v>
      </c>
      <c r="E4206" s="72">
        <f>ROW()</f>
        <v>4206</v>
      </c>
      <c r="K4206" s="73">
        <v>40807</v>
      </c>
      <c r="L4206" s="72">
        <v>0.13</v>
      </c>
      <c r="M4206" s="73">
        <v>40801</v>
      </c>
      <c r="N4206" s="72">
        <v>0.187</v>
      </c>
      <c r="O4206" s="73">
        <v>40806</v>
      </c>
      <c r="P4206" s="72">
        <v>0.27300000000000002</v>
      </c>
    </row>
    <row r="4207" spans="4:20">
      <c r="D4207" s="83" t="e">
        <f t="shared" si="65"/>
        <v>#DIV/0!</v>
      </c>
      <c r="E4207" s="72">
        <f>ROW()</f>
        <v>4207</v>
      </c>
      <c r="K4207" s="73">
        <v>40808</v>
      </c>
      <c r="L4207" s="72">
        <v>0.13</v>
      </c>
      <c r="M4207" s="73">
        <v>40802</v>
      </c>
      <c r="N4207" s="72">
        <v>0.182</v>
      </c>
      <c r="O4207" s="73">
        <v>40807</v>
      </c>
      <c r="P4207" s="72">
        <v>0.27800000000000002</v>
      </c>
    </row>
    <row r="4208" spans="4:20">
      <c r="D4208" s="83" t="e">
        <f t="shared" si="65"/>
        <v>#DIV/0!</v>
      </c>
      <c r="E4208" s="72">
        <f>ROW()</f>
        <v>4208</v>
      </c>
      <c r="M4208" s="73">
        <v>40805</v>
      </c>
      <c r="N4208" s="72">
        <v>0.17599999999999999</v>
      </c>
      <c r="O4208" s="73">
        <v>40808</v>
      </c>
      <c r="P4208" s="72">
        <v>0.28699999999999998</v>
      </c>
    </row>
    <row r="4209" spans="4:14">
      <c r="D4209" s="83" t="e">
        <f t="shared" si="65"/>
        <v>#DIV/0!</v>
      </c>
      <c r="E4209" s="72">
        <f>ROW()</f>
        <v>4209</v>
      </c>
      <c r="M4209" s="73">
        <v>40806</v>
      </c>
      <c r="N4209" s="72">
        <v>0.16600000000000001</v>
      </c>
    </row>
    <row r="4210" spans="4:14">
      <c r="D4210" s="83" t="e">
        <f t="shared" si="65"/>
        <v>#DIV/0!</v>
      </c>
      <c r="E4210" s="72">
        <f>ROW()</f>
        <v>4210</v>
      </c>
      <c r="M4210" s="73">
        <v>40807</v>
      </c>
      <c r="N4210" s="72">
        <v>0.16600000000000001</v>
      </c>
    </row>
    <row r="4211" spans="4:14">
      <c r="D4211" s="83" t="e">
        <f t="shared" si="65"/>
        <v>#DIV/0!</v>
      </c>
      <c r="E4211" s="72">
        <f>ROW()</f>
        <v>4211</v>
      </c>
      <c r="M4211" s="73">
        <v>40808</v>
      </c>
      <c r="N4211" s="72">
        <v>0.17100000000000001</v>
      </c>
    </row>
    <row r="4212" spans="4:14">
      <c r="D4212" s="83" t="e">
        <f t="shared" si="65"/>
        <v>#DIV/0!</v>
      </c>
      <c r="E4212" s="72">
        <f>ROW()</f>
        <v>4212</v>
      </c>
    </row>
    <row r="4213" spans="4:14">
      <c r="D4213" s="83" t="e">
        <f t="shared" si="65"/>
        <v>#DIV/0!</v>
      </c>
      <c r="E4213" s="72">
        <f>ROW()</f>
        <v>4213</v>
      </c>
    </row>
    <row r="4214" spans="4:14">
      <c r="D4214" s="83" t="e">
        <f t="shared" si="65"/>
        <v>#DIV/0!</v>
      </c>
      <c r="E4214" s="72">
        <f>ROW()</f>
        <v>4214</v>
      </c>
    </row>
    <row r="4215" spans="4:14">
      <c r="D4215" s="83" t="e">
        <f t="shared" si="65"/>
        <v>#DIV/0!</v>
      </c>
      <c r="E4215" s="72">
        <f>ROW()</f>
        <v>4215</v>
      </c>
    </row>
    <row r="4216" spans="4:14">
      <c r="D4216" s="83" t="e">
        <f t="shared" si="65"/>
        <v>#DIV/0!</v>
      </c>
      <c r="E4216" s="72">
        <f>ROW()</f>
        <v>4216</v>
      </c>
    </row>
    <row r="4217" spans="4:14">
      <c r="D4217" s="83" t="e">
        <f t="shared" si="65"/>
        <v>#DIV/0!</v>
      </c>
      <c r="E4217" s="72">
        <f>ROW()</f>
        <v>4217</v>
      </c>
    </row>
    <row r="4218" spans="4:14">
      <c r="D4218" s="83" t="e">
        <f t="shared" si="65"/>
        <v>#DIV/0!</v>
      </c>
      <c r="E4218" s="72">
        <f>ROW()</f>
        <v>4218</v>
      </c>
    </row>
    <row r="4219" spans="4:14">
      <c r="D4219" s="83" t="e">
        <f t="shared" si="65"/>
        <v>#DIV/0!</v>
      </c>
      <c r="E4219" s="72">
        <f>ROW()</f>
        <v>4219</v>
      </c>
    </row>
    <row r="4220" spans="4:14">
      <c r="D4220" s="83" t="e">
        <f t="shared" si="65"/>
        <v>#DIV/0!</v>
      </c>
      <c r="E4220" s="72">
        <f>ROW()</f>
        <v>4220</v>
      </c>
    </row>
    <row r="4221" spans="4:14">
      <c r="D4221" s="83" t="e">
        <f t="shared" si="65"/>
        <v>#DIV/0!</v>
      </c>
      <c r="E4221" s="72">
        <f>ROW()</f>
        <v>4221</v>
      </c>
    </row>
    <row r="4222" spans="4:14">
      <c r="D4222" s="83" t="e">
        <f t="shared" si="65"/>
        <v>#DIV/0!</v>
      </c>
      <c r="E4222" s="72">
        <f>ROW()</f>
        <v>4222</v>
      </c>
    </row>
    <row r="4223" spans="4:14">
      <c r="D4223" s="83" t="e">
        <f t="shared" si="65"/>
        <v>#DIV/0!</v>
      </c>
      <c r="E4223" s="72">
        <f>ROW()</f>
        <v>4223</v>
      </c>
    </row>
    <row r="4224" spans="4:14">
      <c r="D4224" s="83" t="e">
        <f t="shared" si="65"/>
        <v>#DIV/0!</v>
      </c>
      <c r="E4224" s="72">
        <f>ROW()</f>
        <v>4224</v>
      </c>
    </row>
    <row r="4225" spans="4:5">
      <c r="D4225" s="83" t="e">
        <f t="shared" si="65"/>
        <v>#DIV/0!</v>
      </c>
      <c r="E4225" s="72">
        <f>ROW()</f>
        <v>4225</v>
      </c>
    </row>
    <row r="4226" spans="4:5">
      <c r="D4226" s="83" t="e">
        <f t="shared" si="65"/>
        <v>#DIV/0!</v>
      </c>
      <c r="E4226" s="72">
        <f>ROW()</f>
        <v>4226</v>
      </c>
    </row>
    <row r="4227" spans="4:5">
      <c r="D4227" s="83" t="e">
        <f t="shared" si="65"/>
        <v>#DIV/0!</v>
      </c>
      <c r="E4227" s="72">
        <f>ROW()</f>
        <v>4227</v>
      </c>
    </row>
    <row r="4228" spans="4:5">
      <c r="D4228" s="83" t="e">
        <f t="shared" si="65"/>
        <v>#DIV/0!</v>
      </c>
      <c r="E4228" s="72">
        <f>ROW()</f>
        <v>4228</v>
      </c>
    </row>
    <row r="4229" spans="4:5">
      <c r="D4229" s="83" t="e">
        <f t="shared" si="65"/>
        <v>#DIV/0!</v>
      </c>
      <c r="E4229" s="72">
        <f>ROW()</f>
        <v>4229</v>
      </c>
    </row>
    <row r="4230" spans="4:5">
      <c r="D4230" s="83" t="e">
        <f t="shared" si="65"/>
        <v>#DIV/0!</v>
      </c>
      <c r="E4230" s="72">
        <f>ROW()</f>
        <v>4230</v>
      </c>
    </row>
    <row r="4231" spans="4:5">
      <c r="D4231" s="83" t="e">
        <f t="shared" si="65"/>
        <v>#DIV/0!</v>
      </c>
      <c r="E4231" s="72">
        <f>ROW()</f>
        <v>4231</v>
      </c>
    </row>
    <row r="4232" spans="4:5">
      <c r="D4232" s="83" t="e">
        <f t="shared" si="65"/>
        <v>#DIV/0!</v>
      </c>
      <c r="E4232" s="72">
        <f>ROW()</f>
        <v>4232</v>
      </c>
    </row>
    <row r="4233" spans="4:5">
      <c r="D4233" s="83" t="e">
        <f t="shared" si="65"/>
        <v>#DIV/0!</v>
      </c>
      <c r="E4233" s="72">
        <f>ROW()</f>
        <v>4233</v>
      </c>
    </row>
    <row r="4234" spans="4:5">
      <c r="D4234" s="83" t="e">
        <f t="shared" si="65"/>
        <v>#DIV/0!</v>
      </c>
      <c r="E4234" s="72">
        <f>ROW()</f>
        <v>4234</v>
      </c>
    </row>
    <row r="4235" spans="4:5">
      <c r="D4235" s="83" t="e">
        <f t="shared" si="65"/>
        <v>#DIV/0!</v>
      </c>
      <c r="E4235" s="72">
        <f>ROW()</f>
        <v>4235</v>
      </c>
    </row>
    <row r="4236" spans="4:5">
      <c r="D4236" s="83" t="e">
        <f t="shared" si="65"/>
        <v>#DIV/0!</v>
      </c>
      <c r="E4236" s="72">
        <f>ROW()</f>
        <v>4236</v>
      </c>
    </row>
    <row r="4237" spans="4:5">
      <c r="D4237" s="83" t="e">
        <f t="shared" si="65"/>
        <v>#DIV/0!</v>
      </c>
      <c r="E4237" s="72">
        <f>ROW()</f>
        <v>4237</v>
      </c>
    </row>
    <row r="4238" spans="4:5">
      <c r="D4238" s="83" t="e">
        <f t="shared" ref="D4238:D4301" si="66">LN(B4238/B4237)</f>
        <v>#DIV/0!</v>
      </c>
      <c r="E4238" s="72">
        <f>ROW()</f>
        <v>4238</v>
      </c>
    </row>
    <row r="4239" spans="4:5">
      <c r="D4239" s="83" t="e">
        <f t="shared" si="66"/>
        <v>#DIV/0!</v>
      </c>
      <c r="E4239" s="72">
        <f>ROW()</f>
        <v>4239</v>
      </c>
    </row>
    <row r="4240" spans="4:5">
      <c r="D4240" s="83" t="e">
        <f t="shared" si="66"/>
        <v>#DIV/0!</v>
      </c>
      <c r="E4240" s="72">
        <f>ROW()</f>
        <v>4240</v>
      </c>
    </row>
    <row r="4241" spans="4:5">
      <c r="D4241" s="83" t="e">
        <f t="shared" si="66"/>
        <v>#DIV/0!</v>
      </c>
      <c r="E4241" s="72">
        <f>ROW()</f>
        <v>4241</v>
      </c>
    </row>
    <row r="4242" spans="4:5">
      <c r="D4242" s="83" t="e">
        <f t="shared" si="66"/>
        <v>#DIV/0!</v>
      </c>
      <c r="E4242" s="72">
        <f>ROW()</f>
        <v>4242</v>
      </c>
    </row>
    <row r="4243" spans="4:5">
      <c r="D4243" s="83" t="e">
        <f t="shared" si="66"/>
        <v>#DIV/0!</v>
      </c>
      <c r="E4243" s="72">
        <f>ROW()</f>
        <v>4243</v>
      </c>
    </row>
    <row r="4244" spans="4:5">
      <c r="D4244" s="83" t="e">
        <f t="shared" si="66"/>
        <v>#DIV/0!</v>
      </c>
      <c r="E4244" s="72">
        <f>ROW()</f>
        <v>4244</v>
      </c>
    </row>
    <row r="4245" spans="4:5">
      <c r="D4245" s="83" t="e">
        <f t="shared" si="66"/>
        <v>#DIV/0!</v>
      </c>
      <c r="E4245" s="72">
        <f>ROW()</f>
        <v>4245</v>
      </c>
    </row>
    <row r="4246" spans="4:5">
      <c r="D4246" s="83" t="e">
        <f t="shared" si="66"/>
        <v>#DIV/0!</v>
      </c>
      <c r="E4246" s="72">
        <f>ROW()</f>
        <v>4246</v>
      </c>
    </row>
    <row r="4247" spans="4:5">
      <c r="D4247" s="83" t="e">
        <f t="shared" si="66"/>
        <v>#DIV/0!</v>
      </c>
      <c r="E4247" s="72">
        <f>ROW()</f>
        <v>4247</v>
      </c>
    </row>
    <row r="4248" spans="4:5">
      <c r="D4248" s="83" t="e">
        <f t="shared" si="66"/>
        <v>#DIV/0!</v>
      </c>
      <c r="E4248" s="72">
        <f>ROW()</f>
        <v>4248</v>
      </c>
    </row>
    <row r="4249" spans="4:5">
      <c r="D4249" s="83" t="e">
        <f t="shared" si="66"/>
        <v>#DIV/0!</v>
      </c>
      <c r="E4249" s="72">
        <f>ROW()</f>
        <v>4249</v>
      </c>
    </row>
    <row r="4250" spans="4:5">
      <c r="D4250" s="83" t="e">
        <f t="shared" si="66"/>
        <v>#DIV/0!</v>
      </c>
      <c r="E4250" s="72">
        <f>ROW()</f>
        <v>4250</v>
      </c>
    </row>
    <row r="4251" spans="4:5">
      <c r="D4251" s="83" t="e">
        <f t="shared" si="66"/>
        <v>#DIV/0!</v>
      </c>
      <c r="E4251" s="72">
        <f>ROW()</f>
        <v>4251</v>
      </c>
    </row>
    <row r="4252" spans="4:5">
      <c r="D4252" s="83" t="e">
        <f t="shared" si="66"/>
        <v>#DIV/0!</v>
      </c>
      <c r="E4252" s="72">
        <f>ROW()</f>
        <v>4252</v>
      </c>
    </row>
    <row r="4253" spans="4:5">
      <c r="D4253" s="83" t="e">
        <f t="shared" si="66"/>
        <v>#DIV/0!</v>
      </c>
      <c r="E4253" s="72">
        <f>ROW()</f>
        <v>4253</v>
      </c>
    </row>
    <row r="4254" spans="4:5">
      <c r="D4254" s="83" t="e">
        <f t="shared" si="66"/>
        <v>#DIV/0!</v>
      </c>
      <c r="E4254" s="72">
        <f>ROW()</f>
        <v>4254</v>
      </c>
    </row>
    <row r="4255" spans="4:5">
      <c r="D4255" s="83" t="e">
        <f t="shared" si="66"/>
        <v>#DIV/0!</v>
      </c>
      <c r="E4255" s="72">
        <f>ROW()</f>
        <v>4255</v>
      </c>
    </row>
    <row r="4256" spans="4:5">
      <c r="D4256" s="83" t="e">
        <f t="shared" si="66"/>
        <v>#DIV/0!</v>
      </c>
      <c r="E4256" s="72">
        <f>ROW()</f>
        <v>4256</v>
      </c>
    </row>
    <row r="4257" spans="4:5">
      <c r="D4257" s="83" t="e">
        <f t="shared" si="66"/>
        <v>#DIV/0!</v>
      </c>
      <c r="E4257" s="72">
        <f>ROW()</f>
        <v>4257</v>
      </c>
    </row>
    <row r="4258" spans="4:5">
      <c r="D4258" s="83" t="e">
        <f t="shared" si="66"/>
        <v>#DIV/0!</v>
      </c>
      <c r="E4258" s="72">
        <f>ROW()</f>
        <v>4258</v>
      </c>
    </row>
    <row r="4259" spans="4:5">
      <c r="D4259" s="83" t="e">
        <f t="shared" si="66"/>
        <v>#DIV/0!</v>
      </c>
      <c r="E4259" s="72">
        <f>ROW()</f>
        <v>4259</v>
      </c>
    </row>
    <row r="4260" spans="4:5">
      <c r="D4260" s="83" t="e">
        <f t="shared" si="66"/>
        <v>#DIV/0!</v>
      </c>
      <c r="E4260" s="72">
        <f>ROW()</f>
        <v>4260</v>
      </c>
    </row>
    <row r="4261" spans="4:5">
      <c r="D4261" s="83" t="e">
        <f t="shared" si="66"/>
        <v>#DIV/0!</v>
      </c>
      <c r="E4261" s="72">
        <f>ROW()</f>
        <v>4261</v>
      </c>
    </row>
    <row r="4262" spans="4:5">
      <c r="D4262" s="83" t="e">
        <f t="shared" si="66"/>
        <v>#DIV/0!</v>
      </c>
      <c r="E4262" s="72">
        <f>ROW()</f>
        <v>4262</v>
      </c>
    </row>
    <row r="4263" spans="4:5">
      <c r="D4263" s="83" t="e">
        <f t="shared" si="66"/>
        <v>#DIV/0!</v>
      </c>
      <c r="E4263" s="72">
        <f>ROW()</f>
        <v>4263</v>
      </c>
    </row>
    <row r="4264" spans="4:5">
      <c r="D4264" s="83" t="e">
        <f t="shared" si="66"/>
        <v>#DIV/0!</v>
      </c>
      <c r="E4264" s="72">
        <f>ROW()</f>
        <v>4264</v>
      </c>
    </row>
    <row r="4265" spans="4:5">
      <c r="D4265" s="83" t="e">
        <f t="shared" si="66"/>
        <v>#DIV/0!</v>
      </c>
      <c r="E4265" s="72">
        <f>ROW()</f>
        <v>4265</v>
      </c>
    </row>
    <row r="4266" spans="4:5">
      <c r="D4266" s="83" t="e">
        <f t="shared" si="66"/>
        <v>#DIV/0!</v>
      </c>
      <c r="E4266" s="72">
        <f>ROW()</f>
        <v>4266</v>
      </c>
    </row>
    <row r="4267" spans="4:5">
      <c r="D4267" s="83" t="e">
        <f t="shared" si="66"/>
        <v>#DIV/0!</v>
      </c>
      <c r="E4267" s="72">
        <f>ROW()</f>
        <v>4267</v>
      </c>
    </row>
    <row r="4268" spans="4:5">
      <c r="D4268" s="83" t="e">
        <f t="shared" si="66"/>
        <v>#DIV/0!</v>
      </c>
      <c r="E4268" s="72">
        <f>ROW()</f>
        <v>4268</v>
      </c>
    </row>
    <row r="4269" spans="4:5">
      <c r="D4269" s="83" t="e">
        <f t="shared" si="66"/>
        <v>#DIV/0!</v>
      </c>
      <c r="E4269" s="72">
        <f>ROW()</f>
        <v>4269</v>
      </c>
    </row>
    <row r="4270" spans="4:5">
      <c r="D4270" s="83" t="e">
        <f t="shared" si="66"/>
        <v>#DIV/0!</v>
      </c>
      <c r="E4270" s="72">
        <f>ROW()</f>
        <v>4270</v>
      </c>
    </row>
    <row r="4271" spans="4:5">
      <c r="D4271" s="83" t="e">
        <f t="shared" si="66"/>
        <v>#DIV/0!</v>
      </c>
      <c r="E4271" s="72">
        <f>ROW()</f>
        <v>4271</v>
      </c>
    </row>
    <row r="4272" spans="4:5">
      <c r="D4272" s="83" t="e">
        <f t="shared" si="66"/>
        <v>#DIV/0!</v>
      </c>
      <c r="E4272" s="72">
        <f>ROW()</f>
        <v>4272</v>
      </c>
    </row>
    <row r="4273" spans="4:5">
      <c r="D4273" s="83" t="e">
        <f t="shared" si="66"/>
        <v>#DIV/0!</v>
      </c>
      <c r="E4273" s="72">
        <f>ROW()</f>
        <v>4273</v>
      </c>
    </row>
    <row r="4274" spans="4:5">
      <c r="D4274" s="83" t="e">
        <f t="shared" si="66"/>
        <v>#DIV/0!</v>
      </c>
      <c r="E4274" s="72">
        <f>ROW()</f>
        <v>4274</v>
      </c>
    </row>
    <row r="4275" spans="4:5">
      <c r="D4275" s="83" t="e">
        <f t="shared" si="66"/>
        <v>#DIV/0!</v>
      </c>
      <c r="E4275" s="72">
        <f>ROW()</f>
        <v>4275</v>
      </c>
    </row>
    <row r="4276" spans="4:5">
      <c r="D4276" s="83" t="e">
        <f t="shared" si="66"/>
        <v>#DIV/0!</v>
      </c>
      <c r="E4276" s="72">
        <f>ROW()</f>
        <v>4276</v>
      </c>
    </row>
    <row r="4277" spans="4:5">
      <c r="D4277" s="83" t="e">
        <f t="shared" si="66"/>
        <v>#DIV/0!</v>
      </c>
      <c r="E4277" s="72">
        <f>ROW()</f>
        <v>4277</v>
      </c>
    </row>
    <row r="4278" spans="4:5">
      <c r="D4278" s="83" t="e">
        <f t="shared" si="66"/>
        <v>#DIV/0!</v>
      </c>
      <c r="E4278" s="72">
        <f>ROW()</f>
        <v>4278</v>
      </c>
    </row>
    <row r="4279" spans="4:5">
      <c r="D4279" s="83" t="e">
        <f t="shared" si="66"/>
        <v>#DIV/0!</v>
      </c>
      <c r="E4279" s="72">
        <f>ROW()</f>
        <v>4279</v>
      </c>
    </row>
    <row r="4280" spans="4:5">
      <c r="D4280" s="83" t="e">
        <f t="shared" si="66"/>
        <v>#DIV/0!</v>
      </c>
      <c r="E4280" s="72">
        <f>ROW()</f>
        <v>4280</v>
      </c>
    </row>
    <row r="4281" spans="4:5">
      <c r="D4281" s="83" t="e">
        <f t="shared" si="66"/>
        <v>#DIV/0!</v>
      </c>
      <c r="E4281" s="72">
        <f>ROW()</f>
        <v>4281</v>
      </c>
    </row>
    <row r="4282" spans="4:5">
      <c r="D4282" s="83" t="e">
        <f t="shared" si="66"/>
        <v>#DIV/0!</v>
      </c>
      <c r="E4282" s="72">
        <f>ROW()</f>
        <v>4282</v>
      </c>
    </row>
    <row r="4283" spans="4:5">
      <c r="D4283" s="83" t="e">
        <f t="shared" si="66"/>
        <v>#DIV/0!</v>
      </c>
      <c r="E4283" s="72">
        <f>ROW()</f>
        <v>4283</v>
      </c>
    </row>
    <row r="4284" spans="4:5">
      <c r="D4284" s="83" t="e">
        <f t="shared" si="66"/>
        <v>#DIV/0!</v>
      </c>
      <c r="E4284" s="72">
        <f>ROW()</f>
        <v>4284</v>
      </c>
    </row>
    <row r="4285" spans="4:5">
      <c r="D4285" s="83" t="e">
        <f t="shared" si="66"/>
        <v>#DIV/0!</v>
      </c>
      <c r="E4285" s="72">
        <f>ROW()</f>
        <v>4285</v>
      </c>
    </row>
    <row r="4286" spans="4:5">
      <c r="D4286" s="83" t="e">
        <f t="shared" si="66"/>
        <v>#DIV/0!</v>
      </c>
      <c r="E4286" s="72">
        <f>ROW()</f>
        <v>4286</v>
      </c>
    </row>
    <row r="4287" spans="4:5">
      <c r="D4287" s="83" t="e">
        <f t="shared" si="66"/>
        <v>#DIV/0!</v>
      </c>
      <c r="E4287" s="72">
        <f>ROW()</f>
        <v>4287</v>
      </c>
    </row>
    <row r="4288" spans="4:5">
      <c r="D4288" s="83" t="e">
        <f t="shared" si="66"/>
        <v>#DIV/0!</v>
      </c>
      <c r="E4288" s="72">
        <f>ROW()</f>
        <v>4288</v>
      </c>
    </row>
    <row r="4289" spans="4:5">
      <c r="D4289" s="83" t="e">
        <f t="shared" si="66"/>
        <v>#DIV/0!</v>
      </c>
      <c r="E4289" s="72">
        <f>ROW()</f>
        <v>4289</v>
      </c>
    </row>
    <row r="4290" spans="4:5">
      <c r="D4290" s="83" t="e">
        <f t="shared" si="66"/>
        <v>#DIV/0!</v>
      </c>
      <c r="E4290" s="72">
        <f>ROW()</f>
        <v>4290</v>
      </c>
    </row>
    <row r="4291" spans="4:5">
      <c r="D4291" s="83" t="e">
        <f t="shared" si="66"/>
        <v>#DIV/0!</v>
      </c>
      <c r="E4291" s="72">
        <f>ROW()</f>
        <v>4291</v>
      </c>
    </row>
    <row r="4292" spans="4:5">
      <c r="D4292" s="83" t="e">
        <f t="shared" si="66"/>
        <v>#DIV/0!</v>
      </c>
      <c r="E4292" s="72">
        <f>ROW()</f>
        <v>4292</v>
      </c>
    </row>
    <row r="4293" spans="4:5">
      <c r="D4293" s="83" t="e">
        <f t="shared" si="66"/>
        <v>#DIV/0!</v>
      </c>
      <c r="E4293" s="72">
        <f>ROW()</f>
        <v>4293</v>
      </c>
    </row>
    <row r="4294" spans="4:5">
      <c r="D4294" s="83" t="e">
        <f t="shared" si="66"/>
        <v>#DIV/0!</v>
      </c>
      <c r="E4294" s="72">
        <f>ROW()</f>
        <v>4294</v>
      </c>
    </row>
    <row r="4295" spans="4:5">
      <c r="D4295" s="83" t="e">
        <f t="shared" si="66"/>
        <v>#DIV/0!</v>
      </c>
      <c r="E4295" s="72">
        <f>ROW()</f>
        <v>4295</v>
      </c>
    </row>
    <row r="4296" spans="4:5">
      <c r="D4296" s="83" t="e">
        <f t="shared" si="66"/>
        <v>#DIV/0!</v>
      </c>
      <c r="E4296" s="72">
        <f>ROW()</f>
        <v>4296</v>
      </c>
    </row>
    <row r="4297" spans="4:5">
      <c r="D4297" s="83" t="e">
        <f t="shared" si="66"/>
        <v>#DIV/0!</v>
      </c>
      <c r="E4297" s="72">
        <f>ROW()</f>
        <v>4297</v>
      </c>
    </row>
    <row r="4298" spans="4:5">
      <c r="D4298" s="83" t="e">
        <f t="shared" si="66"/>
        <v>#DIV/0!</v>
      </c>
      <c r="E4298" s="72">
        <f>ROW()</f>
        <v>4298</v>
      </c>
    </row>
    <row r="4299" spans="4:5">
      <c r="D4299" s="83" t="e">
        <f t="shared" si="66"/>
        <v>#DIV/0!</v>
      </c>
      <c r="E4299" s="72">
        <f>ROW()</f>
        <v>4299</v>
      </c>
    </row>
    <row r="4300" spans="4:5">
      <c r="D4300" s="83" t="e">
        <f t="shared" si="66"/>
        <v>#DIV/0!</v>
      </c>
      <c r="E4300" s="72">
        <f>ROW()</f>
        <v>4300</v>
      </c>
    </row>
    <row r="4301" spans="4:5">
      <c r="D4301" s="83" t="e">
        <f t="shared" si="66"/>
        <v>#DIV/0!</v>
      </c>
      <c r="E4301" s="72">
        <f>ROW()</f>
        <v>4301</v>
      </c>
    </row>
    <row r="4302" spans="4:5">
      <c r="D4302" s="83" t="e">
        <f t="shared" ref="D4302:D4365" si="67">LN(B4302/B4301)</f>
        <v>#DIV/0!</v>
      </c>
      <c r="E4302" s="72">
        <f>ROW()</f>
        <v>4302</v>
      </c>
    </row>
    <row r="4303" spans="4:5">
      <c r="D4303" s="83" t="e">
        <f t="shared" si="67"/>
        <v>#DIV/0!</v>
      </c>
      <c r="E4303" s="72">
        <f>ROW()</f>
        <v>4303</v>
      </c>
    </row>
    <row r="4304" spans="4:5">
      <c r="D4304" s="83" t="e">
        <f t="shared" si="67"/>
        <v>#DIV/0!</v>
      </c>
      <c r="E4304" s="72">
        <f>ROW()</f>
        <v>4304</v>
      </c>
    </row>
    <row r="4305" spans="4:5">
      <c r="D4305" s="83" t="e">
        <f t="shared" si="67"/>
        <v>#DIV/0!</v>
      </c>
      <c r="E4305" s="72">
        <f>ROW()</f>
        <v>4305</v>
      </c>
    </row>
    <row r="4306" spans="4:5">
      <c r="D4306" s="83" t="e">
        <f t="shared" si="67"/>
        <v>#DIV/0!</v>
      </c>
      <c r="E4306" s="72">
        <f>ROW()</f>
        <v>4306</v>
      </c>
    </row>
    <row r="4307" spans="4:5">
      <c r="D4307" s="83" t="e">
        <f t="shared" si="67"/>
        <v>#DIV/0!</v>
      </c>
      <c r="E4307" s="72">
        <f>ROW()</f>
        <v>4307</v>
      </c>
    </row>
    <row r="4308" spans="4:5">
      <c r="D4308" s="83" t="e">
        <f t="shared" si="67"/>
        <v>#DIV/0!</v>
      </c>
      <c r="E4308" s="72">
        <f>ROW()</f>
        <v>4308</v>
      </c>
    </row>
    <row r="4309" spans="4:5">
      <c r="D4309" s="83" t="e">
        <f t="shared" si="67"/>
        <v>#DIV/0!</v>
      </c>
      <c r="E4309" s="72">
        <f>ROW()</f>
        <v>4309</v>
      </c>
    </row>
    <row r="4310" spans="4:5">
      <c r="D4310" s="83" t="e">
        <f t="shared" si="67"/>
        <v>#DIV/0!</v>
      </c>
      <c r="E4310" s="72">
        <f>ROW()</f>
        <v>4310</v>
      </c>
    </row>
    <row r="4311" spans="4:5">
      <c r="D4311" s="83" t="e">
        <f t="shared" si="67"/>
        <v>#DIV/0!</v>
      </c>
      <c r="E4311" s="72">
        <f>ROW()</f>
        <v>4311</v>
      </c>
    </row>
    <row r="4312" spans="4:5">
      <c r="D4312" s="83" t="e">
        <f t="shared" si="67"/>
        <v>#DIV/0!</v>
      </c>
      <c r="E4312" s="72">
        <f>ROW()</f>
        <v>4312</v>
      </c>
    </row>
    <row r="4313" spans="4:5">
      <c r="D4313" s="83" t="e">
        <f t="shared" si="67"/>
        <v>#DIV/0!</v>
      </c>
      <c r="E4313" s="72">
        <f>ROW()</f>
        <v>4313</v>
      </c>
    </row>
    <row r="4314" spans="4:5">
      <c r="D4314" s="83" t="e">
        <f t="shared" si="67"/>
        <v>#DIV/0!</v>
      </c>
      <c r="E4314" s="72">
        <f>ROW()</f>
        <v>4314</v>
      </c>
    </row>
    <row r="4315" spans="4:5">
      <c r="D4315" s="83" t="e">
        <f t="shared" si="67"/>
        <v>#DIV/0!</v>
      </c>
      <c r="E4315" s="72">
        <f>ROW()</f>
        <v>4315</v>
      </c>
    </row>
    <row r="4316" spans="4:5">
      <c r="D4316" s="83" t="e">
        <f t="shared" si="67"/>
        <v>#DIV/0!</v>
      </c>
      <c r="E4316" s="72">
        <f>ROW()</f>
        <v>4316</v>
      </c>
    </row>
    <row r="4317" spans="4:5">
      <c r="D4317" s="83" t="e">
        <f t="shared" si="67"/>
        <v>#DIV/0!</v>
      </c>
      <c r="E4317" s="72">
        <f>ROW()</f>
        <v>4317</v>
      </c>
    </row>
    <row r="4318" spans="4:5">
      <c r="D4318" s="83" t="e">
        <f t="shared" si="67"/>
        <v>#DIV/0!</v>
      </c>
      <c r="E4318" s="72">
        <f>ROW()</f>
        <v>4318</v>
      </c>
    </row>
    <row r="4319" spans="4:5">
      <c r="D4319" s="83" t="e">
        <f t="shared" si="67"/>
        <v>#DIV/0!</v>
      </c>
      <c r="E4319" s="72">
        <f>ROW()</f>
        <v>4319</v>
      </c>
    </row>
    <row r="4320" spans="4:5">
      <c r="D4320" s="83" t="e">
        <f t="shared" si="67"/>
        <v>#DIV/0!</v>
      </c>
      <c r="E4320" s="72">
        <f>ROW()</f>
        <v>4320</v>
      </c>
    </row>
    <row r="4321" spans="4:5">
      <c r="D4321" s="83" t="e">
        <f t="shared" si="67"/>
        <v>#DIV/0!</v>
      </c>
      <c r="E4321" s="72">
        <f>ROW()</f>
        <v>4321</v>
      </c>
    </row>
    <row r="4322" spans="4:5">
      <c r="D4322" s="83" t="e">
        <f t="shared" si="67"/>
        <v>#DIV/0!</v>
      </c>
      <c r="E4322" s="72">
        <f>ROW()</f>
        <v>4322</v>
      </c>
    </row>
    <row r="4323" spans="4:5">
      <c r="D4323" s="83" t="e">
        <f t="shared" si="67"/>
        <v>#DIV/0!</v>
      </c>
      <c r="E4323" s="72">
        <f>ROW()</f>
        <v>4323</v>
      </c>
    </row>
    <row r="4324" spans="4:5">
      <c r="D4324" s="83" t="e">
        <f t="shared" si="67"/>
        <v>#DIV/0!</v>
      </c>
      <c r="E4324" s="72">
        <f>ROW()</f>
        <v>4324</v>
      </c>
    </row>
    <row r="4325" spans="4:5">
      <c r="D4325" s="83" t="e">
        <f t="shared" si="67"/>
        <v>#DIV/0!</v>
      </c>
      <c r="E4325" s="72">
        <f>ROW()</f>
        <v>4325</v>
      </c>
    </row>
    <row r="4326" spans="4:5">
      <c r="D4326" s="83" t="e">
        <f t="shared" si="67"/>
        <v>#DIV/0!</v>
      </c>
      <c r="E4326" s="72">
        <f>ROW()</f>
        <v>4326</v>
      </c>
    </row>
    <row r="4327" spans="4:5">
      <c r="D4327" s="83" t="e">
        <f t="shared" si="67"/>
        <v>#DIV/0!</v>
      </c>
      <c r="E4327" s="72">
        <f>ROW()</f>
        <v>4327</v>
      </c>
    </row>
    <row r="4328" spans="4:5">
      <c r="D4328" s="83" t="e">
        <f t="shared" si="67"/>
        <v>#DIV/0!</v>
      </c>
      <c r="E4328" s="72">
        <f>ROW()</f>
        <v>4328</v>
      </c>
    </row>
    <row r="4329" spans="4:5">
      <c r="D4329" s="83" t="e">
        <f t="shared" si="67"/>
        <v>#DIV/0!</v>
      </c>
      <c r="E4329" s="72">
        <f>ROW()</f>
        <v>4329</v>
      </c>
    </row>
    <row r="4330" spans="4:5">
      <c r="D4330" s="83" t="e">
        <f t="shared" si="67"/>
        <v>#DIV/0!</v>
      </c>
      <c r="E4330" s="72">
        <f>ROW()</f>
        <v>4330</v>
      </c>
    </row>
    <row r="4331" spans="4:5">
      <c r="D4331" s="83" t="e">
        <f t="shared" si="67"/>
        <v>#DIV/0!</v>
      </c>
      <c r="E4331" s="72">
        <f>ROW()</f>
        <v>4331</v>
      </c>
    </row>
    <row r="4332" spans="4:5">
      <c r="D4332" s="83" t="e">
        <f t="shared" si="67"/>
        <v>#DIV/0!</v>
      </c>
      <c r="E4332" s="72">
        <f>ROW()</f>
        <v>4332</v>
      </c>
    </row>
    <row r="4333" spans="4:5">
      <c r="D4333" s="83" t="e">
        <f t="shared" si="67"/>
        <v>#DIV/0!</v>
      </c>
      <c r="E4333" s="72">
        <f>ROW()</f>
        <v>4333</v>
      </c>
    </row>
    <row r="4334" spans="4:5">
      <c r="D4334" s="83" t="e">
        <f t="shared" si="67"/>
        <v>#DIV/0!</v>
      </c>
      <c r="E4334" s="72">
        <f>ROW()</f>
        <v>4334</v>
      </c>
    </row>
    <row r="4335" spans="4:5">
      <c r="D4335" s="83" t="e">
        <f t="shared" si="67"/>
        <v>#DIV/0!</v>
      </c>
      <c r="E4335" s="72">
        <f>ROW()</f>
        <v>4335</v>
      </c>
    </row>
    <row r="4336" spans="4:5">
      <c r="D4336" s="83" t="e">
        <f t="shared" si="67"/>
        <v>#DIV/0!</v>
      </c>
      <c r="E4336" s="72">
        <f>ROW()</f>
        <v>4336</v>
      </c>
    </row>
    <row r="4337" spans="4:5">
      <c r="D4337" s="83" t="e">
        <f t="shared" si="67"/>
        <v>#DIV/0!</v>
      </c>
      <c r="E4337" s="72">
        <f>ROW()</f>
        <v>4337</v>
      </c>
    </row>
    <row r="4338" spans="4:5">
      <c r="D4338" s="83" t="e">
        <f t="shared" si="67"/>
        <v>#DIV/0!</v>
      </c>
      <c r="E4338" s="72">
        <f>ROW()</f>
        <v>4338</v>
      </c>
    </row>
    <row r="4339" spans="4:5">
      <c r="D4339" s="83" t="e">
        <f t="shared" si="67"/>
        <v>#DIV/0!</v>
      </c>
      <c r="E4339" s="72">
        <f>ROW()</f>
        <v>4339</v>
      </c>
    </row>
    <row r="4340" spans="4:5">
      <c r="D4340" s="83" t="e">
        <f t="shared" si="67"/>
        <v>#DIV/0!</v>
      </c>
      <c r="E4340" s="72">
        <f>ROW()</f>
        <v>4340</v>
      </c>
    </row>
    <row r="4341" spans="4:5">
      <c r="D4341" s="83" t="e">
        <f t="shared" si="67"/>
        <v>#DIV/0!</v>
      </c>
      <c r="E4341" s="72">
        <f>ROW()</f>
        <v>4341</v>
      </c>
    </row>
    <row r="4342" spans="4:5">
      <c r="D4342" s="83" t="e">
        <f t="shared" si="67"/>
        <v>#DIV/0!</v>
      </c>
      <c r="E4342" s="72">
        <f>ROW()</f>
        <v>4342</v>
      </c>
    </row>
    <row r="4343" spans="4:5">
      <c r="D4343" s="83" t="e">
        <f t="shared" si="67"/>
        <v>#DIV/0!</v>
      </c>
      <c r="E4343" s="72">
        <f>ROW()</f>
        <v>4343</v>
      </c>
    </row>
    <row r="4344" spans="4:5">
      <c r="D4344" s="83" t="e">
        <f t="shared" si="67"/>
        <v>#DIV/0!</v>
      </c>
      <c r="E4344" s="72">
        <f>ROW()</f>
        <v>4344</v>
      </c>
    </row>
    <row r="4345" spans="4:5">
      <c r="D4345" s="83" t="e">
        <f t="shared" si="67"/>
        <v>#DIV/0!</v>
      </c>
      <c r="E4345" s="72">
        <f>ROW()</f>
        <v>4345</v>
      </c>
    </row>
    <row r="4346" spans="4:5">
      <c r="D4346" s="83" t="e">
        <f t="shared" si="67"/>
        <v>#DIV/0!</v>
      </c>
      <c r="E4346" s="72">
        <f>ROW()</f>
        <v>4346</v>
      </c>
    </row>
    <row r="4347" spans="4:5">
      <c r="D4347" s="83" t="e">
        <f t="shared" si="67"/>
        <v>#DIV/0!</v>
      </c>
      <c r="E4347" s="72">
        <f>ROW()</f>
        <v>4347</v>
      </c>
    </row>
    <row r="4348" spans="4:5">
      <c r="D4348" s="83" t="e">
        <f t="shared" si="67"/>
        <v>#DIV/0!</v>
      </c>
      <c r="E4348" s="72">
        <f>ROW()</f>
        <v>4348</v>
      </c>
    </row>
    <row r="4349" spans="4:5">
      <c r="D4349" s="83" t="e">
        <f t="shared" si="67"/>
        <v>#DIV/0!</v>
      </c>
      <c r="E4349" s="72">
        <f>ROW()</f>
        <v>4349</v>
      </c>
    </row>
    <row r="4350" spans="4:5">
      <c r="D4350" s="83" t="e">
        <f t="shared" si="67"/>
        <v>#DIV/0!</v>
      </c>
      <c r="E4350" s="72">
        <f>ROW()</f>
        <v>4350</v>
      </c>
    </row>
    <row r="4351" spans="4:5">
      <c r="D4351" s="83" t="e">
        <f t="shared" si="67"/>
        <v>#DIV/0!</v>
      </c>
      <c r="E4351" s="72">
        <f>ROW()</f>
        <v>4351</v>
      </c>
    </row>
    <row r="4352" spans="4:5">
      <c r="D4352" s="83" t="e">
        <f t="shared" si="67"/>
        <v>#DIV/0!</v>
      </c>
      <c r="E4352" s="72">
        <f>ROW()</f>
        <v>4352</v>
      </c>
    </row>
    <row r="4353" spans="4:5">
      <c r="D4353" s="83" t="e">
        <f t="shared" si="67"/>
        <v>#DIV/0!</v>
      </c>
      <c r="E4353" s="72">
        <f>ROW()</f>
        <v>4353</v>
      </c>
    </row>
    <row r="4354" spans="4:5">
      <c r="D4354" s="83" t="e">
        <f t="shared" si="67"/>
        <v>#DIV/0!</v>
      </c>
      <c r="E4354" s="72">
        <f>ROW()</f>
        <v>4354</v>
      </c>
    </row>
    <row r="4355" spans="4:5">
      <c r="D4355" s="83" t="e">
        <f t="shared" si="67"/>
        <v>#DIV/0!</v>
      </c>
      <c r="E4355" s="72">
        <f>ROW()</f>
        <v>4355</v>
      </c>
    </row>
    <row r="4356" spans="4:5">
      <c r="D4356" s="83" t="e">
        <f t="shared" si="67"/>
        <v>#DIV/0!</v>
      </c>
      <c r="E4356" s="72">
        <f>ROW()</f>
        <v>4356</v>
      </c>
    </row>
    <row r="4357" spans="4:5">
      <c r="D4357" s="83" t="e">
        <f t="shared" si="67"/>
        <v>#DIV/0!</v>
      </c>
      <c r="E4357" s="72">
        <f>ROW()</f>
        <v>4357</v>
      </c>
    </row>
    <row r="4358" spans="4:5">
      <c r="D4358" s="83" t="e">
        <f t="shared" si="67"/>
        <v>#DIV/0!</v>
      </c>
      <c r="E4358" s="72">
        <f>ROW()</f>
        <v>4358</v>
      </c>
    </row>
    <row r="4359" spans="4:5">
      <c r="D4359" s="83" t="e">
        <f t="shared" si="67"/>
        <v>#DIV/0!</v>
      </c>
      <c r="E4359" s="72">
        <f>ROW()</f>
        <v>4359</v>
      </c>
    </row>
    <row r="4360" spans="4:5">
      <c r="D4360" s="83" t="e">
        <f t="shared" si="67"/>
        <v>#DIV/0!</v>
      </c>
      <c r="E4360" s="72">
        <f>ROW()</f>
        <v>4360</v>
      </c>
    </row>
    <row r="4361" spans="4:5">
      <c r="D4361" s="83" t="e">
        <f t="shared" si="67"/>
        <v>#DIV/0!</v>
      </c>
      <c r="E4361" s="72">
        <f>ROW()</f>
        <v>4361</v>
      </c>
    </row>
    <row r="4362" spans="4:5">
      <c r="D4362" s="83" t="e">
        <f t="shared" si="67"/>
        <v>#DIV/0!</v>
      </c>
      <c r="E4362" s="72">
        <f>ROW()</f>
        <v>4362</v>
      </c>
    </row>
    <row r="4363" spans="4:5">
      <c r="D4363" s="83" t="e">
        <f t="shared" si="67"/>
        <v>#DIV/0!</v>
      </c>
      <c r="E4363" s="72">
        <f>ROW()</f>
        <v>4363</v>
      </c>
    </row>
    <row r="4364" spans="4:5">
      <c r="D4364" s="83" t="e">
        <f t="shared" si="67"/>
        <v>#DIV/0!</v>
      </c>
      <c r="E4364" s="72">
        <f>ROW()</f>
        <v>4364</v>
      </c>
    </row>
    <row r="4365" spans="4:5">
      <c r="D4365" s="83" t="e">
        <f t="shared" si="67"/>
        <v>#DIV/0!</v>
      </c>
      <c r="E4365" s="72">
        <f>ROW()</f>
        <v>4365</v>
      </c>
    </row>
    <row r="4366" spans="4:5">
      <c r="D4366" s="83" t="e">
        <f t="shared" ref="D4366:D4429" si="68">LN(B4366/B4365)</f>
        <v>#DIV/0!</v>
      </c>
      <c r="E4366" s="72">
        <f>ROW()</f>
        <v>4366</v>
      </c>
    </row>
    <row r="4367" spans="4:5">
      <c r="D4367" s="83" t="e">
        <f t="shared" si="68"/>
        <v>#DIV/0!</v>
      </c>
      <c r="E4367" s="72">
        <f>ROW()</f>
        <v>4367</v>
      </c>
    </row>
    <row r="4368" spans="4:5">
      <c r="D4368" s="83" t="e">
        <f t="shared" si="68"/>
        <v>#DIV/0!</v>
      </c>
      <c r="E4368" s="72">
        <f>ROW()</f>
        <v>4368</v>
      </c>
    </row>
    <row r="4369" spans="4:5">
      <c r="D4369" s="83" t="e">
        <f t="shared" si="68"/>
        <v>#DIV/0!</v>
      </c>
      <c r="E4369" s="72">
        <f>ROW()</f>
        <v>4369</v>
      </c>
    </row>
    <row r="4370" spans="4:5">
      <c r="D4370" s="83" t="e">
        <f t="shared" si="68"/>
        <v>#DIV/0!</v>
      </c>
      <c r="E4370" s="72">
        <f>ROW()</f>
        <v>4370</v>
      </c>
    </row>
    <row r="4371" spans="4:5">
      <c r="D4371" s="83" t="e">
        <f t="shared" si="68"/>
        <v>#DIV/0!</v>
      </c>
      <c r="E4371" s="72">
        <f>ROW()</f>
        <v>4371</v>
      </c>
    </row>
    <row r="4372" spans="4:5">
      <c r="D4372" s="83" t="e">
        <f t="shared" si="68"/>
        <v>#DIV/0!</v>
      </c>
      <c r="E4372" s="72">
        <f>ROW()</f>
        <v>4372</v>
      </c>
    </row>
    <row r="4373" spans="4:5">
      <c r="D4373" s="83" t="e">
        <f t="shared" si="68"/>
        <v>#DIV/0!</v>
      </c>
      <c r="E4373" s="72">
        <f>ROW()</f>
        <v>4373</v>
      </c>
    </row>
    <row r="4374" spans="4:5">
      <c r="D4374" s="83" t="e">
        <f t="shared" si="68"/>
        <v>#DIV/0!</v>
      </c>
      <c r="E4374" s="72">
        <f>ROW()</f>
        <v>4374</v>
      </c>
    </row>
    <row r="4375" spans="4:5">
      <c r="D4375" s="83" t="e">
        <f t="shared" si="68"/>
        <v>#DIV/0!</v>
      </c>
      <c r="E4375" s="72">
        <f>ROW()</f>
        <v>4375</v>
      </c>
    </row>
    <row r="4376" spans="4:5">
      <c r="D4376" s="83" t="e">
        <f t="shared" si="68"/>
        <v>#DIV/0!</v>
      </c>
      <c r="E4376" s="72">
        <f>ROW()</f>
        <v>4376</v>
      </c>
    </row>
    <row r="4377" spans="4:5">
      <c r="D4377" s="83" t="e">
        <f t="shared" si="68"/>
        <v>#DIV/0!</v>
      </c>
      <c r="E4377" s="72">
        <f>ROW()</f>
        <v>4377</v>
      </c>
    </row>
    <row r="4378" spans="4:5">
      <c r="D4378" s="83" t="e">
        <f t="shared" si="68"/>
        <v>#DIV/0!</v>
      </c>
      <c r="E4378" s="72">
        <f>ROW()</f>
        <v>4378</v>
      </c>
    </row>
    <row r="4379" spans="4:5">
      <c r="D4379" s="83" t="e">
        <f t="shared" si="68"/>
        <v>#DIV/0!</v>
      </c>
      <c r="E4379" s="72">
        <f>ROW()</f>
        <v>4379</v>
      </c>
    </row>
    <row r="4380" spans="4:5">
      <c r="D4380" s="83" t="e">
        <f t="shared" si="68"/>
        <v>#DIV/0!</v>
      </c>
      <c r="E4380" s="72">
        <f>ROW()</f>
        <v>4380</v>
      </c>
    </row>
    <row r="4381" spans="4:5">
      <c r="D4381" s="83" t="e">
        <f t="shared" si="68"/>
        <v>#DIV/0!</v>
      </c>
      <c r="E4381" s="72">
        <f>ROW()</f>
        <v>4381</v>
      </c>
    </row>
    <row r="4382" spans="4:5">
      <c r="D4382" s="83" t="e">
        <f t="shared" si="68"/>
        <v>#DIV/0!</v>
      </c>
      <c r="E4382" s="72">
        <f>ROW()</f>
        <v>4382</v>
      </c>
    </row>
    <row r="4383" spans="4:5">
      <c r="D4383" s="83" t="e">
        <f t="shared" si="68"/>
        <v>#DIV/0!</v>
      </c>
      <c r="E4383" s="72">
        <f>ROW()</f>
        <v>4383</v>
      </c>
    </row>
    <row r="4384" spans="4:5">
      <c r="D4384" s="83" t="e">
        <f t="shared" si="68"/>
        <v>#DIV/0!</v>
      </c>
      <c r="E4384" s="72">
        <f>ROW()</f>
        <v>4384</v>
      </c>
    </row>
    <row r="4385" spans="4:5">
      <c r="D4385" s="83" t="e">
        <f t="shared" si="68"/>
        <v>#DIV/0!</v>
      </c>
      <c r="E4385" s="72">
        <f>ROW()</f>
        <v>4385</v>
      </c>
    </row>
    <row r="4386" spans="4:5">
      <c r="D4386" s="83" t="e">
        <f t="shared" si="68"/>
        <v>#DIV/0!</v>
      </c>
      <c r="E4386" s="72">
        <f>ROW()</f>
        <v>4386</v>
      </c>
    </row>
    <row r="4387" spans="4:5">
      <c r="D4387" s="83" t="e">
        <f t="shared" si="68"/>
        <v>#DIV/0!</v>
      </c>
      <c r="E4387" s="72">
        <f>ROW()</f>
        <v>4387</v>
      </c>
    </row>
    <row r="4388" spans="4:5">
      <c r="D4388" s="83" t="e">
        <f t="shared" si="68"/>
        <v>#DIV/0!</v>
      </c>
      <c r="E4388" s="72">
        <f>ROW()</f>
        <v>4388</v>
      </c>
    </row>
    <row r="4389" spans="4:5">
      <c r="D4389" s="83" t="e">
        <f t="shared" si="68"/>
        <v>#DIV/0!</v>
      </c>
      <c r="E4389" s="72">
        <f>ROW()</f>
        <v>4389</v>
      </c>
    </row>
    <row r="4390" spans="4:5">
      <c r="D4390" s="83" t="e">
        <f t="shared" si="68"/>
        <v>#DIV/0!</v>
      </c>
      <c r="E4390" s="72">
        <f>ROW()</f>
        <v>4390</v>
      </c>
    </row>
    <row r="4391" spans="4:5">
      <c r="D4391" s="83" t="e">
        <f t="shared" si="68"/>
        <v>#DIV/0!</v>
      </c>
      <c r="E4391" s="72">
        <f>ROW()</f>
        <v>4391</v>
      </c>
    </row>
    <row r="4392" spans="4:5">
      <c r="D4392" s="83" t="e">
        <f t="shared" si="68"/>
        <v>#DIV/0!</v>
      </c>
      <c r="E4392" s="72">
        <f>ROW()</f>
        <v>4392</v>
      </c>
    </row>
    <row r="4393" spans="4:5">
      <c r="D4393" s="83" t="e">
        <f t="shared" si="68"/>
        <v>#DIV/0!</v>
      </c>
      <c r="E4393" s="72">
        <f>ROW()</f>
        <v>4393</v>
      </c>
    </row>
    <row r="4394" spans="4:5">
      <c r="D4394" s="83" t="e">
        <f t="shared" si="68"/>
        <v>#DIV/0!</v>
      </c>
      <c r="E4394" s="72">
        <f>ROW()</f>
        <v>4394</v>
      </c>
    </row>
    <row r="4395" spans="4:5">
      <c r="D4395" s="83" t="e">
        <f t="shared" si="68"/>
        <v>#DIV/0!</v>
      </c>
      <c r="E4395" s="72">
        <f>ROW()</f>
        <v>4395</v>
      </c>
    </row>
    <row r="4396" spans="4:5">
      <c r="D4396" s="83" t="e">
        <f t="shared" si="68"/>
        <v>#DIV/0!</v>
      </c>
      <c r="E4396" s="72">
        <f>ROW()</f>
        <v>4396</v>
      </c>
    </row>
    <row r="4397" spans="4:5">
      <c r="D4397" s="83" t="e">
        <f t="shared" si="68"/>
        <v>#DIV/0!</v>
      </c>
      <c r="E4397" s="72">
        <f>ROW()</f>
        <v>4397</v>
      </c>
    </row>
    <row r="4398" spans="4:5">
      <c r="D4398" s="83" t="e">
        <f t="shared" si="68"/>
        <v>#DIV/0!</v>
      </c>
      <c r="E4398" s="72">
        <f>ROW()</f>
        <v>4398</v>
      </c>
    </row>
    <row r="4399" spans="4:5">
      <c r="D4399" s="83" t="e">
        <f t="shared" si="68"/>
        <v>#DIV/0!</v>
      </c>
      <c r="E4399" s="72">
        <f>ROW()</f>
        <v>4399</v>
      </c>
    </row>
    <row r="4400" spans="4:5">
      <c r="D4400" s="83" t="e">
        <f t="shared" si="68"/>
        <v>#DIV/0!</v>
      </c>
      <c r="E4400" s="72">
        <f>ROW()</f>
        <v>4400</v>
      </c>
    </row>
    <row r="4401" spans="4:5">
      <c r="D4401" s="83" t="e">
        <f t="shared" si="68"/>
        <v>#DIV/0!</v>
      </c>
      <c r="E4401" s="72">
        <f>ROW()</f>
        <v>4401</v>
      </c>
    </row>
    <row r="4402" spans="4:5">
      <c r="D4402" s="83" t="e">
        <f t="shared" si="68"/>
        <v>#DIV/0!</v>
      </c>
      <c r="E4402" s="72">
        <f>ROW()</f>
        <v>4402</v>
      </c>
    </row>
    <row r="4403" spans="4:5">
      <c r="D4403" s="83" t="e">
        <f t="shared" si="68"/>
        <v>#DIV/0!</v>
      </c>
      <c r="E4403" s="72">
        <f>ROW()</f>
        <v>4403</v>
      </c>
    </row>
    <row r="4404" spans="4:5">
      <c r="D4404" s="83" t="e">
        <f t="shared" si="68"/>
        <v>#DIV/0!</v>
      </c>
      <c r="E4404" s="72">
        <f>ROW()</f>
        <v>4404</v>
      </c>
    </row>
    <row r="4405" spans="4:5">
      <c r="D4405" s="83" t="e">
        <f t="shared" si="68"/>
        <v>#DIV/0!</v>
      </c>
      <c r="E4405" s="72">
        <f>ROW()</f>
        <v>4405</v>
      </c>
    </row>
    <row r="4406" spans="4:5">
      <c r="D4406" s="83" t="e">
        <f t="shared" si="68"/>
        <v>#DIV/0!</v>
      </c>
      <c r="E4406" s="72">
        <f>ROW()</f>
        <v>4406</v>
      </c>
    </row>
    <row r="4407" spans="4:5">
      <c r="D4407" s="83" t="e">
        <f t="shared" si="68"/>
        <v>#DIV/0!</v>
      </c>
      <c r="E4407" s="72">
        <f>ROW()</f>
        <v>4407</v>
      </c>
    </row>
    <row r="4408" spans="4:5">
      <c r="D4408" s="83" t="e">
        <f t="shared" si="68"/>
        <v>#DIV/0!</v>
      </c>
      <c r="E4408" s="72">
        <f>ROW()</f>
        <v>4408</v>
      </c>
    </row>
    <row r="4409" spans="4:5">
      <c r="D4409" s="83" t="e">
        <f t="shared" si="68"/>
        <v>#DIV/0!</v>
      </c>
      <c r="E4409" s="72">
        <f>ROW()</f>
        <v>4409</v>
      </c>
    </row>
    <row r="4410" spans="4:5">
      <c r="D4410" s="83" t="e">
        <f t="shared" si="68"/>
        <v>#DIV/0!</v>
      </c>
      <c r="E4410" s="72">
        <f>ROW()</f>
        <v>4410</v>
      </c>
    </row>
    <row r="4411" spans="4:5">
      <c r="D4411" s="83" t="e">
        <f t="shared" si="68"/>
        <v>#DIV/0!</v>
      </c>
      <c r="E4411" s="72">
        <f>ROW()</f>
        <v>4411</v>
      </c>
    </row>
    <row r="4412" spans="4:5">
      <c r="D4412" s="83" t="e">
        <f t="shared" si="68"/>
        <v>#DIV/0!</v>
      </c>
      <c r="E4412" s="72">
        <f>ROW()</f>
        <v>4412</v>
      </c>
    </row>
    <row r="4413" spans="4:5">
      <c r="D4413" s="83" t="e">
        <f t="shared" si="68"/>
        <v>#DIV/0!</v>
      </c>
      <c r="E4413" s="72">
        <f>ROW()</f>
        <v>4413</v>
      </c>
    </row>
    <row r="4414" spans="4:5">
      <c r="D4414" s="83" t="e">
        <f t="shared" si="68"/>
        <v>#DIV/0!</v>
      </c>
      <c r="E4414" s="72">
        <f>ROW()</f>
        <v>4414</v>
      </c>
    </row>
    <row r="4415" spans="4:5">
      <c r="D4415" s="83" t="e">
        <f t="shared" si="68"/>
        <v>#DIV/0!</v>
      </c>
      <c r="E4415" s="72">
        <f>ROW()</f>
        <v>4415</v>
      </c>
    </row>
    <row r="4416" spans="4:5">
      <c r="D4416" s="83" t="e">
        <f t="shared" si="68"/>
        <v>#DIV/0!</v>
      </c>
      <c r="E4416" s="72">
        <f>ROW()</f>
        <v>4416</v>
      </c>
    </row>
    <row r="4417" spans="4:5">
      <c r="D4417" s="83" t="e">
        <f t="shared" si="68"/>
        <v>#DIV/0!</v>
      </c>
      <c r="E4417" s="72">
        <f>ROW()</f>
        <v>4417</v>
      </c>
    </row>
    <row r="4418" spans="4:5">
      <c r="D4418" s="83" t="e">
        <f t="shared" si="68"/>
        <v>#DIV/0!</v>
      </c>
      <c r="E4418" s="72">
        <f>ROW()</f>
        <v>4418</v>
      </c>
    </row>
    <row r="4419" spans="4:5">
      <c r="D4419" s="83" t="e">
        <f t="shared" si="68"/>
        <v>#DIV/0!</v>
      </c>
      <c r="E4419" s="72">
        <f>ROW()</f>
        <v>4419</v>
      </c>
    </row>
    <row r="4420" spans="4:5">
      <c r="D4420" s="83" t="e">
        <f t="shared" si="68"/>
        <v>#DIV/0!</v>
      </c>
      <c r="E4420" s="72">
        <f>ROW()</f>
        <v>4420</v>
      </c>
    </row>
    <row r="4421" spans="4:5">
      <c r="D4421" s="83" t="e">
        <f t="shared" si="68"/>
        <v>#DIV/0!</v>
      </c>
      <c r="E4421" s="72">
        <f>ROW()</f>
        <v>4421</v>
      </c>
    </row>
    <row r="4422" spans="4:5">
      <c r="D4422" s="83" t="e">
        <f t="shared" si="68"/>
        <v>#DIV/0!</v>
      </c>
      <c r="E4422" s="72">
        <f>ROW()</f>
        <v>4422</v>
      </c>
    </row>
    <row r="4423" spans="4:5">
      <c r="D4423" s="83" t="e">
        <f t="shared" si="68"/>
        <v>#DIV/0!</v>
      </c>
      <c r="E4423" s="72">
        <f>ROW()</f>
        <v>4423</v>
      </c>
    </row>
    <row r="4424" spans="4:5">
      <c r="D4424" s="83" t="e">
        <f t="shared" si="68"/>
        <v>#DIV/0!</v>
      </c>
      <c r="E4424" s="72">
        <f>ROW()</f>
        <v>4424</v>
      </c>
    </row>
    <row r="4425" spans="4:5">
      <c r="D4425" s="83" t="e">
        <f t="shared" si="68"/>
        <v>#DIV/0!</v>
      </c>
      <c r="E4425" s="72">
        <f>ROW()</f>
        <v>4425</v>
      </c>
    </row>
    <row r="4426" spans="4:5">
      <c r="D4426" s="83" t="e">
        <f t="shared" si="68"/>
        <v>#DIV/0!</v>
      </c>
      <c r="E4426" s="72">
        <f>ROW()</f>
        <v>4426</v>
      </c>
    </row>
    <row r="4427" spans="4:5">
      <c r="D4427" s="83" t="e">
        <f t="shared" si="68"/>
        <v>#DIV/0!</v>
      </c>
      <c r="E4427" s="72">
        <f>ROW()</f>
        <v>4427</v>
      </c>
    </row>
    <row r="4428" spans="4:5">
      <c r="D4428" s="83" t="e">
        <f t="shared" si="68"/>
        <v>#DIV/0!</v>
      </c>
      <c r="E4428" s="72">
        <f>ROW()</f>
        <v>4428</v>
      </c>
    </row>
    <row r="4429" spans="4:5">
      <c r="D4429" s="83" t="e">
        <f t="shared" si="68"/>
        <v>#DIV/0!</v>
      </c>
      <c r="E4429" s="72">
        <f>ROW()</f>
        <v>4429</v>
      </c>
    </row>
    <row r="4430" spans="4:5">
      <c r="D4430" s="83" t="e">
        <f t="shared" ref="D4430:D4493" si="69">LN(B4430/B4429)</f>
        <v>#DIV/0!</v>
      </c>
      <c r="E4430" s="72">
        <f>ROW()</f>
        <v>4430</v>
      </c>
    </row>
    <row r="4431" spans="4:5">
      <c r="D4431" s="83" t="e">
        <f t="shared" si="69"/>
        <v>#DIV/0!</v>
      </c>
      <c r="E4431" s="72">
        <f>ROW()</f>
        <v>4431</v>
      </c>
    </row>
    <row r="4432" spans="4:5">
      <c r="D4432" s="83" t="e">
        <f t="shared" si="69"/>
        <v>#DIV/0!</v>
      </c>
      <c r="E4432" s="72">
        <f>ROW()</f>
        <v>4432</v>
      </c>
    </row>
    <row r="4433" spans="4:5">
      <c r="D4433" s="83" t="e">
        <f t="shared" si="69"/>
        <v>#DIV/0!</v>
      </c>
      <c r="E4433" s="72">
        <f>ROW()</f>
        <v>4433</v>
      </c>
    </row>
    <row r="4434" spans="4:5">
      <c r="D4434" s="83" t="e">
        <f t="shared" si="69"/>
        <v>#DIV/0!</v>
      </c>
      <c r="E4434" s="72">
        <f>ROW()</f>
        <v>4434</v>
      </c>
    </row>
    <row r="4435" spans="4:5">
      <c r="D4435" s="83" t="e">
        <f t="shared" si="69"/>
        <v>#DIV/0!</v>
      </c>
      <c r="E4435" s="72">
        <f>ROW()</f>
        <v>4435</v>
      </c>
    </row>
    <row r="4436" spans="4:5">
      <c r="D4436" s="83" t="e">
        <f t="shared" si="69"/>
        <v>#DIV/0!</v>
      </c>
      <c r="E4436" s="72">
        <f>ROW()</f>
        <v>4436</v>
      </c>
    </row>
    <row r="4437" spans="4:5">
      <c r="D4437" s="83" t="e">
        <f t="shared" si="69"/>
        <v>#DIV/0!</v>
      </c>
      <c r="E4437" s="72">
        <f>ROW()</f>
        <v>4437</v>
      </c>
    </row>
    <row r="4438" spans="4:5">
      <c r="D4438" s="83" t="e">
        <f t="shared" si="69"/>
        <v>#DIV/0!</v>
      </c>
      <c r="E4438" s="72">
        <f>ROW()</f>
        <v>4438</v>
      </c>
    </row>
    <row r="4439" spans="4:5">
      <c r="D4439" s="83" t="e">
        <f t="shared" si="69"/>
        <v>#DIV/0!</v>
      </c>
      <c r="E4439" s="72">
        <f>ROW()</f>
        <v>4439</v>
      </c>
    </row>
    <row r="4440" spans="4:5">
      <c r="D4440" s="83" t="e">
        <f t="shared" si="69"/>
        <v>#DIV/0!</v>
      </c>
      <c r="E4440" s="72">
        <f>ROW()</f>
        <v>4440</v>
      </c>
    </row>
    <row r="4441" spans="4:5">
      <c r="D4441" s="83" t="e">
        <f t="shared" si="69"/>
        <v>#DIV/0!</v>
      </c>
      <c r="E4441" s="72">
        <f>ROW()</f>
        <v>4441</v>
      </c>
    </row>
    <row r="4442" spans="4:5">
      <c r="D4442" s="83" t="e">
        <f t="shared" si="69"/>
        <v>#DIV/0!</v>
      </c>
      <c r="E4442" s="72">
        <f>ROW()</f>
        <v>4442</v>
      </c>
    </row>
    <row r="4443" spans="4:5">
      <c r="D4443" s="83" t="e">
        <f t="shared" si="69"/>
        <v>#DIV/0!</v>
      </c>
      <c r="E4443" s="72">
        <f>ROW()</f>
        <v>4443</v>
      </c>
    </row>
    <row r="4444" spans="4:5">
      <c r="D4444" s="83" t="e">
        <f t="shared" si="69"/>
        <v>#DIV/0!</v>
      </c>
      <c r="E4444" s="72">
        <f>ROW()</f>
        <v>4444</v>
      </c>
    </row>
    <row r="4445" spans="4:5">
      <c r="D4445" s="83" t="e">
        <f t="shared" si="69"/>
        <v>#DIV/0!</v>
      </c>
      <c r="E4445" s="72">
        <f>ROW()</f>
        <v>4445</v>
      </c>
    </row>
    <row r="4446" spans="4:5">
      <c r="D4446" s="83" t="e">
        <f t="shared" si="69"/>
        <v>#DIV/0!</v>
      </c>
      <c r="E4446" s="72">
        <f>ROW()</f>
        <v>4446</v>
      </c>
    </row>
    <row r="4447" spans="4:5">
      <c r="D4447" s="83" t="e">
        <f t="shared" si="69"/>
        <v>#DIV/0!</v>
      </c>
      <c r="E4447" s="72">
        <f>ROW()</f>
        <v>4447</v>
      </c>
    </row>
    <row r="4448" spans="4:5">
      <c r="D4448" s="83" t="e">
        <f t="shared" si="69"/>
        <v>#DIV/0!</v>
      </c>
      <c r="E4448" s="72">
        <f>ROW()</f>
        <v>4448</v>
      </c>
    </row>
    <row r="4449" spans="4:5">
      <c r="D4449" s="83" t="e">
        <f t="shared" si="69"/>
        <v>#DIV/0!</v>
      </c>
      <c r="E4449" s="72">
        <f>ROW()</f>
        <v>4449</v>
      </c>
    </row>
    <row r="4450" spans="4:5">
      <c r="D4450" s="83" t="e">
        <f t="shared" si="69"/>
        <v>#DIV/0!</v>
      </c>
      <c r="E4450" s="72">
        <f>ROW()</f>
        <v>4450</v>
      </c>
    </row>
    <row r="4451" spans="4:5">
      <c r="D4451" s="83" t="e">
        <f t="shared" si="69"/>
        <v>#DIV/0!</v>
      </c>
      <c r="E4451" s="72">
        <f>ROW()</f>
        <v>4451</v>
      </c>
    </row>
    <row r="4452" spans="4:5">
      <c r="D4452" s="83" t="e">
        <f t="shared" si="69"/>
        <v>#DIV/0!</v>
      </c>
      <c r="E4452" s="72">
        <f>ROW()</f>
        <v>4452</v>
      </c>
    </row>
    <row r="4453" spans="4:5">
      <c r="D4453" s="83" t="e">
        <f t="shared" si="69"/>
        <v>#DIV/0!</v>
      </c>
      <c r="E4453" s="72">
        <f>ROW()</f>
        <v>4453</v>
      </c>
    </row>
    <row r="4454" spans="4:5">
      <c r="D4454" s="83" t="e">
        <f t="shared" si="69"/>
        <v>#DIV/0!</v>
      </c>
      <c r="E4454" s="72">
        <f>ROW()</f>
        <v>4454</v>
      </c>
    </row>
    <row r="4455" spans="4:5">
      <c r="D4455" s="83" t="e">
        <f t="shared" si="69"/>
        <v>#DIV/0!</v>
      </c>
      <c r="E4455" s="72">
        <f>ROW()</f>
        <v>4455</v>
      </c>
    </row>
    <row r="4456" spans="4:5">
      <c r="D4456" s="83" t="e">
        <f t="shared" si="69"/>
        <v>#DIV/0!</v>
      </c>
      <c r="E4456" s="72">
        <f>ROW()</f>
        <v>4456</v>
      </c>
    </row>
    <row r="4457" spans="4:5">
      <c r="D4457" s="83" t="e">
        <f t="shared" si="69"/>
        <v>#DIV/0!</v>
      </c>
      <c r="E4457" s="72">
        <f>ROW()</f>
        <v>4457</v>
      </c>
    </row>
    <row r="4458" spans="4:5">
      <c r="D4458" s="83" t="e">
        <f t="shared" si="69"/>
        <v>#DIV/0!</v>
      </c>
      <c r="E4458" s="72">
        <f>ROW()</f>
        <v>4458</v>
      </c>
    </row>
    <row r="4459" spans="4:5">
      <c r="D4459" s="83" t="e">
        <f t="shared" si="69"/>
        <v>#DIV/0!</v>
      </c>
      <c r="E4459" s="72">
        <f>ROW()</f>
        <v>4459</v>
      </c>
    </row>
    <row r="4460" spans="4:5">
      <c r="D4460" s="83" t="e">
        <f t="shared" si="69"/>
        <v>#DIV/0!</v>
      </c>
      <c r="E4460" s="72">
        <f>ROW()</f>
        <v>4460</v>
      </c>
    </row>
    <row r="4461" spans="4:5">
      <c r="D4461" s="83" t="e">
        <f t="shared" si="69"/>
        <v>#DIV/0!</v>
      </c>
      <c r="E4461" s="72">
        <f>ROW()</f>
        <v>4461</v>
      </c>
    </row>
    <row r="4462" spans="4:5">
      <c r="D4462" s="83" t="e">
        <f t="shared" si="69"/>
        <v>#DIV/0!</v>
      </c>
      <c r="E4462" s="72">
        <f>ROW()</f>
        <v>4462</v>
      </c>
    </row>
    <row r="4463" spans="4:5">
      <c r="D4463" s="83" t="e">
        <f t="shared" si="69"/>
        <v>#DIV/0!</v>
      </c>
      <c r="E4463" s="72">
        <f>ROW()</f>
        <v>4463</v>
      </c>
    </row>
    <row r="4464" spans="4:5">
      <c r="D4464" s="83" t="e">
        <f t="shared" si="69"/>
        <v>#DIV/0!</v>
      </c>
      <c r="E4464" s="72">
        <f>ROW()</f>
        <v>4464</v>
      </c>
    </row>
    <row r="4465" spans="4:5">
      <c r="D4465" s="83" t="e">
        <f t="shared" si="69"/>
        <v>#DIV/0!</v>
      </c>
      <c r="E4465" s="72">
        <f>ROW()</f>
        <v>4465</v>
      </c>
    </row>
    <row r="4466" spans="4:5">
      <c r="D4466" s="83" t="e">
        <f t="shared" si="69"/>
        <v>#DIV/0!</v>
      </c>
      <c r="E4466" s="72">
        <f>ROW()</f>
        <v>4466</v>
      </c>
    </row>
    <row r="4467" spans="4:5">
      <c r="D4467" s="83" t="e">
        <f t="shared" si="69"/>
        <v>#DIV/0!</v>
      </c>
      <c r="E4467" s="72">
        <f>ROW()</f>
        <v>4467</v>
      </c>
    </row>
    <row r="4468" spans="4:5">
      <c r="D4468" s="83" t="e">
        <f t="shared" si="69"/>
        <v>#DIV/0!</v>
      </c>
      <c r="E4468" s="72">
        <f>ROW()</f>
        <v>4468</v>
      </c>
    </row>
    <row r="4469" spans="4:5">
      <c r="D4469" s="83" t="e">
        <f t="shared" si="69"/>
        <v>#DIV/0!</v>
      </c>
      <c r="E4469" s="72">
        <f>ROW()</f>
        <v>4469</v>
      </c>
    </row>
    <row r="4470" spans="4:5">
      <c r="D4470" s="83" t="e">
        <f t="shared" si="69"/>
        <v>#DIV/0!</v>
      </c>
      <c r="E4470" s="72">
        <f>ROW()</f>
        <v>4470</v>
      </c>
    </row>
    <row r="4471" spans="4:5">
      <c r="D4471" s="83" t="e">
        <f t="shared" si="69"/>
        <v>#DIV/0!</v>
      </c>
      <c r="E4471" s="72">
        <f>ROW()</f>
        <v>4471</v>
      </c>
    </row>
    <row r="4472" spans="4:5">
      <c r="D4472" s="83" t="e">
        <f t="shared" si="69"/>
        <v>#DIV/0!</v>
      </c>
      <c r="E4472" s="72">
        <f>ROW()</f>
        <v>4472</v>
      </c>
    </row>
    <row r="4473" spans="4:5">
      <c r="D4473" s="83" t="e">
        <f t="shared" si="69"/>
        <v>#DIV/0!</v>
      </c>
      <c r="E4473" s="72">
        <f>ROW()</f>
        <v>4473</v>
      </c>
    </row>
    <row r="4474" spans="4:5">
      <c r="D4474" s="83" t="e">
        <f t="shared" si="69"/>
        <v>#DIV/0!</v>
      </c>
      <c r="E4474" s="72">
        <f>ROW()</f>
        <v>4474</v>
      </c>
    </row>
    <row r="4475" spans="4:5">
      <c r="D4475" s="83" t="e">
        <f t="shared" si="69"/>
        <v>#DIV/0!</v>
      </c>
      <c r="E4475" s="72">
        <f>ROW()</f>
        <v>4475</v>
      </c>
    </row>
    <row r="4476" spans="4:5">
      <c r="D4476" s="83" t="e">
        <f t="shared" si="69"/>
        <v>#DIV/0!</v>
      </c>
      <c r="E4476" s="72">
        <f>ROW()</f>
        <v>4476</v>
      </c>
    </row>
    <row r="4477" spans="4:5">
      <c r="D4477" s="83" t="e">
        <f t="shared" si="69"/>
        <v>#DIV/0!</v>
      </c>
      <c r="E4477" s="72">
        <f>ROW()</f>
        <v>4477</v>
      </c>
    </row>
    <row r="4478" spans="4:5">
      <c r="D4478" s="83" t="e">
        <f t="shared" si="69"/>
        <v>#DIV/0!</v>
      </c>
      <c r="E4478" s="72">
        <f>ROW()</f>
        <v>4478</v>
      </c>
    </row>
    <row r="4479" spans="4:5">
      <c r="D4479" s="83" t="e">
        <f t="shared" si="69"/>
        <v>#DIV/0!</v>
      </c>
      <c r="E4479" s="72">
        <f>ROW()</f>
        <v>4479</v>
      </c>
    </row>
    <row r="4480" spans="4:5">
      <c r="D4480" s="83" t="e">
        <f t="shared" si="69"/>
        <v>#DIV/0!</v>
      </c>
      <c r="E4480" s="72">
        <f>ROW()</f>
        <v>4480</v>
      </c>
    </row>
    <row r="4481" spans="4:5">
      <c r="D4481" s="83" t="e">
        <f t="shared" si="69"/>
        <v>#DIV/0!</v>
      </c>
      <c r="E4481" s="72">
        <f>ROW()</f>
        <v>4481</v>
      </c>
    </row>
    <row r="4482" spans="4:5">
      <c r="D4482" s="83" t="e">
        <f t="shared" si="69"/>
        <v>#DIV/0!</v>
      </c>
      <c r="E4482" s="72">
        <f>ROW()</f>
        <v>4482</v>
      </c>
    </row>
    <row r="4483" spans="4:5">
      <c r="D4483" s="83" t="e">
        <f t="shared" si="69"/>
        <v>#DIV/0!</v>
      </c>
      <c r="E4483" s="72">
        <f>ROW()</f>
        <v>4483</v>
      </c>
    </row>
    <row r="4484" spans="4:5">
      <c r="D4484" s="83" t="e">
        <f t="shared" si="69"/>
        <v>#DIV/0!</v>
      </c>
      <c r="E4484" s="72">
        <f>ROW()</f>
        <v>4484</v>
      </c>
    </row>
    <row r="4485" spans="4:5">
      <c r="D4485" s="83" t="e">
        <f t="shared" si="69"/>
        <v>#DIV/0!</v>
      </c>
      <c r="E4485" s="72">
        <f>ROW()</f>
        <v>4485</v>
      </c>
    </row>
    <row r="4486" spans="4:5">
      <c r="D4486" s="83" t="e">
        <f t="shared" si="69"/>
        <v>#DIV/0!</v>
      </c>
      <c r="E4486" s="72">
        <f>ROW()</f>
        <v>4486</v>
      </c>
    </row>
    <row r="4487" spans="4:5">
      <c r="D4487" s="83" t="e">
        <f t="shared" si="69"/>
        <v>#DIV/0!</v>
      </c>
      <c r="E4487" s="72">
        <f>ROW()</f>
        <v>4487</v>
      </c>
    </row>
    <row r="4488" spans="4:5">
      <c r="D4488" s="83" t="e">
        <f t="shared" si="69"/>
        <v>#DIV/0!</v>
      </c>
      <c r="E4488" s="72">
        <f>ROW()</f>
        <v>4488</v>
      </c>
    </row>
    <row r="4489" spans="4:5">
      <c r="D4489" s="83" t="e">
        <f t="shared" si="69"/>
        <v>#DIV/0!</v>
      </c>
      <c r="E4489" s="72">
        <f>ROW()</f>
        <v>4489</v>
      </c>
    </row>
    <row r="4490" spans="4:5">
      <c r="D4490" s="83" t="e">
        <f t="shared" si="69"/>
        <v>#DIV/0!</v>
      </c>
      <c r="E4490" s="72">
        <f>ROW()</f>
        <v>4490</v>
      </c>
    </row>
    <row r="4491" spans="4:5">
      <c r="D4491" s="83" t="e">
        <f t="shared" si="69"/>
        <v>#DIV/0!</v>
      </c>
      <c r="E4491" s="72">
        <f>ROW()</f>
        <v>4491</v>
      </c>
    </row>
    <row r="4492" spans="4:5">
      <c r="D4492" s="83" t="e">
        <f t="shared" si="69"/>
        <v>#DIV/0!</v>
      </c>
      <c r="E4492" s="72">
        <f>ROW()</f>
        <v>4492</v>
      </c>
    </row>
    <row r="4493" spans="4:5">
      <c r="D4493" s="83" t="e">
        <f t="shared" si="69"/>
        <v>#DIV/0!</v>
      </c>
      <c r="E4493" s="72">
        <f>ROW()</f>
        <v>4493</v>
      </c>
    </row>
    <row r="4494" spans="4:5">
      <c r="D4494" s="83" t="e">
        <f t="shared" ref="D4494:D4557" si="70">LN(B4494/B4493)</f>
        <v>#DIV/0!</v>
      </c>
      <c r="E4494" s="72">
        <f>ROW()</f>
        <v>4494</v>
      </c>
    </row>
    <row r="4495" spans="4:5">
      <c r="D4495" s="83" t="e">
        <f t="shared" si="70"/>
        <v>#DIV/0!</v>
      </c>
      <c r="E4495" s="72">
        <f>ROW()</f>
        <v>4495</v>
      </c>
    </row>
    <row r="4496" spans="4:5">
      <c r="D4496" s="83" t="e">
        <f t="shared" si="70"/>
        <v>#DIV/0!</v>
      </c>
      <c r="E4496" s="72">
        <f>ROW()</f>
        <v>4496</v>
      </c>
    </row>
    <row r="4497" spans="4:5">
      <c r="D4497" s="83" t="e">
        <f t="shared" si="70"/>
        <v>#DIV/0!</v>
      </c>
      <c r="E4497" s="72">
        <f>ROW()</f>
        <v>4497</v>
      </c>
    </row>
    <row r="4498" spans="4:5">
      <c r="D4498" s="83" t="e">
        <f t="shared" si="70"/>
        <v>#DIV/0!</v>
      </c>
      <c r="E4498" s="72">
        <f>ROW()</f>
        <v>4498</v>
      </c>
    </row>
    <row r="4499" spans="4:5">
      <c r="D4499" s="83" t="e">
        <f t="shared" si="70"/>
        <v>#DIV/0!</v>
      </c>
      <c r="E4499" s="72">
        <f>ROW()</f>
        <v>4499</v>
      </c>
    </row>
    <row r="4500" spans="4:5">
      <c r="D4500" s="83" t="e">
        <f t="shared" si="70"/>
        <v>#DIV/0!</v>
      </c>
      <c r="E4500" s="72">
        <f>ROW()</f>
        <v>4500</v>
      </c>
    </row>
    <row r="4501" spans="4:5">
      <c r="D4501" s="83" t="e">
        <f t="shared" si="70"/>
        <v>#DIV/0!</v>
      </c>
      <c r="E4501" s="72">
        <f>ROW()</f>
        <v>4501</v>
      </c>
    </row>
    <row r="4502" spans="4:5">
      <c r="D4502" s="83" t="e">
        <f t="shared" si="70"/>
        <v>#DIV/0!</v>
      </c>
      <c r="E4502" s="72">
        <f>ROW()</f>
        <v>4502</v>
      </c>
    </row>
    <row r="4503" spans="4:5">
      <c r="D4503" s="83" t="e">
        <f t="shared" si="70"/>
        <v>#DIV/0!</v>
      </c>
      <c r="E4503" s="72">
        <f>ROW()</f>
        <v>4503</v>
      </c>
    </row>
    <row r="4504" spans="4:5">
      <c r="D4504" s="83" t="e">
        <f t="shared" si="70"/>
        <v>#DIV/0!</v>
      </c>
      <c r="E4504" s="72">
        <f>ROW()</f>
        <v>4504</v>
      </c>
    </row>
    <row r="4505" spans="4:5">
      <c r="D4505" s="83" t="e">
        <f t="shared" si="70"/>
        <v>#DIV/0!</v>
      </c>
      <c r="E4505" s="72">
        <f>ROW()</f>
        <v>4505</v>
      </c>
    </row>
    <row r="4506" spans="4:5">
      <c r="D4506" s="83" t="e">
        <f t="shared" si="70"/>
        <v>#DIV/0!</v>
      </c>
      <c r="E4506" s="72">
        <f>ROW()</f>
        <v>4506</v>
      </c>
    </row>
    <row r="4507" spans="4:5">
      <c r="D4507" s="83" t="e">
        <f t="shared" si="70"/>
        <v>#DIV/0!</v>
      </c>
      <c r="E4507" s="72">
        <f>ROW()</f>
        <v>4507</v>
      </c>
    </row>
    <row r="4508" spans="4:5">
      <c r="D4508" s="83" t="e">
        <f t="shared" si="70"/>
        <v>#DIV/0!</v>
      </c>
      <c r="E4508" s="72">
        <f>ROW()</f>
        <v>4508</v>
      </c>
    </row>
    <row r="4509" spans="4:5">
      <c r="D4509" s="83" t="e">
        <f t="shared" si="70"/>
        <v>#DIV/0!</v>
      </c>
      <c r="E4509" s="72">
        <f>ROW()</f>
        <v>4509</v>
      </c>
    </row>
    <row r="4510" spans="4:5">
      <c r="D4510" s="83" t="e">
        <f t="shared" si="70"/>
        <v>#DIV/0!</v>
      </c>
      <c r="E4510" s="72">
        <f>ROW()</f>
        <v>4510</v>
      </c>
    </row>
    <row r="4511" spans="4:5">
      <c r="D4511" s="83" t="e">
        <f t="shared" si="70"/>
        <v>#DIV/0!</v>
      </c>
      <c r="E4511" s="72">
        <f>ROW()</f>
        <v>4511</v>
      </c>
    </row>
    <row r="4512" spans="4:5">
      <c r="D4512" s="83" t="e">
        <f t="shared" si="70"/>
        <v>#DIV/0!</v>
      </c>
      <c r="E4512" s="72">
        <f>ROW()</f>
        <v>4512</v>
      </c>
    </row>
    <row r="4513" spans="4:5">
      <c r="D4513" s="83" t="e">
        <f t="shared" si="70"/>
        <v>#DIV/0!</v>
      </c>
      <c r="E4513" s="72">
        <f>ROW()</f>
        <v>4513</v>
      </c>
    </row>
    <row r="4514" spans="4:5">
      <c r="D4514" s="83" t="e">
        <f t="shared" si="70"/>
        <v>#DIV/0!</v>
      </c>
      <c r="E4514" s="72">
        <f>ROW()</f>
        <v>4514</v>
      </c>
    </row>
    <row r="4515" spans="4:5">
      <c r="D4515" s="83" t="e">
        <f t="shared" si="70"/>
        <v>#DIV/0!</v>
      </c>
      <c r="E4515" s="72">
        <f>ROW()</f>
        <v>4515</v>
      </c>
    </row>
    <row r="4516" spans="4:5">
      <c r="D4516" s="83" t="e">
        <f t="shared" si="70"/>
        <v>#DIV/0!</v>
      </c>
      <c r="E4516" s="72">
        <f>ROW()</f>
        <v>4516</v>
      </c>
    </row>
    <row r="4517" spans="4:5">
      <c r="D4517" s="83" t="e">
        <f t="shared" si="70"/>
        <v>#DIV/0!</v>
      </c>
      <c r="E4517" s="72">
        <f>ROW()</f>
        <v>4517</v>
      </c>
    </row>
    <row r="4518" spans="4:5">
      <c r="D4518" s="83" t="e">
        <f t="shared" si="70"/>
        <v>#DIV/0!</v>
      </c>
      <c r="E4518" s="72">
        <f>ROW()</f>
        <v>4518</v>
      </c>
    </row>
    <row r="4519" spans="4:5">
      <c r="D4519" s="83" t="e">
        <f t="shared" si="70"/>
        <v>#DIV/0!</v>
      </c>
      <c r="E4519" s="72">
        <f>ROW()</f>
        <v>4519</v>
      </c>
    </row>
    <row r="4520" spans="4:5">
      <c r="D4520" s="83" t="e">
        <f t="shared" si="70"/>
        <v>#DIV/0!</v>
      </c>
      <c r="E4520" s="72">
        <f>ROW()</f>
        <v>4520</v>
      </c>
    </row>
    <row r="4521" spans="4:5">
      <c r="D4521" s="83" t="e">
        <f t="shared" si="70"/>
        <v>#DIV/0!</v>
      </c>
      <c r="E4521" s="72">
        <f>ROW()</f>
        <v>4521</v>
      </c>
    </row>
    <row r="4522" spans="4:5">
      <c r="D4522" s="83" t="e">
        <f t="shared" si="70"/>
        <v>#DIV/0!</v>
      </c>
      <c r="E4522" s="72">
        <f>ROW()</f>
        <v>4522</v>
      </c>
    </row>
    <row r="4523" spans="4:5">
      <c r="D4523" s="83" t="e">
        <f t="shared" si="70"/>
        <v>#DIV/0!</v>
      </c>
      <c r="E4523" s="72">
        <f>ROW()</f>
        <v>4523</v>
      </c>
    </row>
    <row r="4524" spans="4:5">
      <c r="D4524" s="83" t="e">
        <f t="shared" si="70"/>
        <v>#DIV/0!</v>
      </c>
      <c r="E4524" s="72">
        <f>ROW()</f>
        <v>4524</v>
      </c>
    </row>
    <row r="4525" spans="4:5">
      <c r="D4525" s="83" t="e">
        <f t="shared" si="70"/>
        <v>#DIV/0!</v>
      </c>
      <c r="E4525" s="72">
        <f>ROW()</f>
        <v>4525</v>
      </c>
    </row>
    <row r="4526" spans="4:5">
      <c r="D4526" s="83" t="e">
        <f t="shared" si="70"/>
        <v>#DIV/0!</v>
      </c>
      <c r="E4526" s="72">
        <f>ROW()</f>
        <v>4526</v>
      </c>
    </row>
    <row r="4527" spans="4:5">
      <c r="D4527" s="83" t="e">
        <f t="shared" si="70"/>
        <v>#DIV/0!</v>
      </c>
      <c r="E4527" s="72">
        <f>ROW()</f>
        <v>4527</v>
      </c>
    </row>
    <row r="4528" spans="4:5">
      <c r="D4528" s="83" t="e">
        <f t="shared" si="70"/>
        <v>#DIV/0!</v>
      </c>
      <c r="E4528" s="72">
        <f>ROW()</f>
        <v>4528</v>
      </c>
    </row>
    <row r="4529" spans="4:5">
      <c r="D4529" s="83" t="e">
        <f t="shared" si="70"/>
        <v>#DIV/0!</v>
      </c>
      <c r="E4529" s="72">
        <f>ROW()</f>
        <v>4529</v>
      </c>
    </row>
    <row r="4530" spans="4:5">
      <c r="D4530" s="83" t="e">
        <f t="shared" si="70"/>
        <v>#DIV/0!</v>
      </c>
      <c r="E4530" s="72">
        <f>ROW()</f>
        <v>4530</v>
      </c>
    </row>
    <row r="4531" spans="4:5">
      <c r="D4531" s="83" t="e">
        <f t="shared" si="70"/>
        <v>#DIV/0!</v>
      </c>
      <c r="E4531" s="72">
        <f>ROW()</f>
        <v>4531</v>
      </c>
    </row>
    <row r="4532" spans="4:5">
      <c r="D4532" s="83" t="e">
        <f t="shared" si="70"/>
        <v>#DIV/0!</v>
      </c>
      <c r="E4532" s="72">
        <f>ROW()</f>
        <v>4532</v>
      </c>
    </row>
    <row r="4533" spans="4:5">
      <c r="D4533" s="83" t="e">
        <f t="shared" si="70"/>
        <v>#DIV/0!</v>
      </c>
      <c r="E4533" s="72">
        <f>ROW()</f>
        <v>4533</v>
      </c>
    </row>
    <row r="4534" spans="4:5">
      <c r="D4534" s="83" t="e">
        <f t="shared" si="70"/>
        <v>#DIV/0!</v>
      </c>
      <c r="E4534" s="72">
        <f>ROW()</f>
        <v>4534</v>
      </c>
    </row>
    <row r="4535" spans="4:5">
      <c r="D4535" s="83" t="e">
        <f t="shared" si="70"/>
        <v>#DIV/0!</v>
      </c>
      <c r="E4535" s="72">
        <f>ROW()</f>
        <v>4535</v>
      </c>
    </row>
    <row r="4536" spans="4:5">
      <c r="D4536" s="83" t="e">
        <f t="shared" si="70"/>
        <v>#DIV/0!</v>
      </c>
      <c r="E4536" s="72">
        <f>ROW()</f>
        <v>4536</v>
      </c>
    </row>
    <row r="4537" spans="4:5">
      <c r="D4537" s="83" t="e">
        <f t="shared" si="70"/>
        <v>#DIV/0!</v>
      </c>
      <c r="E4537" s="72">
        <f>ROW()</f>
        <v>4537</v>
      </c>
    </row>
    <row r="4538" spans="4:5">
      <c r="D4538" s="83" t="e">
        <f t="shared" si="70"/>
        <v>#DIV/0!</v>
      </c>
      <c r="E4538" s="72">
        <f>ROW()</f>
        <v>4538</v>
      </c>
    </row>
    <row r="4539" spans="4:5">
      <c r="D4539" s="83" t="e">
        <f t="shared" si="70"/>
        <v>#DIV/0!</v>
      </c>
      <c r="E4539" s="72">
        <f>ROW()</f>
        <v>4539</v>
      </c>
    </row>
    <row r="4540" spans="4:5">
      <c r="D4540" s="83" t="e">
        <f t="shared" si="70"/>
        <v>#DIV/0!</v>
      </c>
      <c r="E4540" s="72">
        <f>ROW()</f>
        <v>4540</v>
      </c>
    </row>
    <row r="4541" spans="4:5">
      <c r="D4541" s="83" t="e">
        <f t="shared" si="70"/>
        <v>#DIV/0!</v>
      </c>
      <c r="E4541" s="72">
        <f>ROW()</f>
        <v>4541</v>
      </c>
    </row>
    <row r="4542" spans="4:5">
      <c r="D4542" s="83" t="e">
        <f t="shared" si="70"/>
        <v>#DIV/0!</v>
      </c>
      <c r="E4542" s="72">
        <f>ROW()</f>
        <v>4542</v>
      </c>
    </row>
    <row r="4543" spans="4:5">
      <c r="D4543" s="83" t="e">
        <f t="shared" si="70"/>
        <v>#DIV/0!</v>
      </c>
      <c r="E4543" s="72">
        <f>ROW()</f>
        <v>4543</v>
      </c>
    </row>
    <row r="4544" spans="4:5">
      <c r="D4544" s="83" t="e">
        <f t="shared" si="70"/>
        <v>#DIV/0!</v>
      </c>
      <c r="E4544" s="72">
        <f>ROW()</f>
        <v>4544</v>
      </c>
    </row>
    <row r="4545" spans="4:5">
      <c r="D4545" s="83" t="e">
        <f t="shared" si="70"/>
        <v>#DIV/0!</v>
      </c>
      <c r="E4545" s="72">
        <f>ROW()</f>
        <v>4545</v>
      </c>
    </row>
    <row r="4546" spans="4:5">
      <c r="D4546" s="83" t="e">
        <f t="shared" si="70"/>
        <v>#DIV/0!</v>
      </c>
      <c r="E4546" s="72">
        <f>ROW()</f>
        <v>4546</v>
      </c>
    </row>
    <row r="4547" spans="4:5">
      <c r="D4547" s="83" t="e">
        <f t="shared" si="70"/>
        <v>#DIV/0!</v>
      </c>
      <c r="E4547" s="72">
        <f>ROW()</f>
        <v>4547</v>
      </c>
    </row>
    <row r="4548" spans="4:5">
      <c r="D4548" s="83" t="e">
        <f t="shared" si="70"/>
        <v>#DIV/0!</v>
      </c>
      <c r="E4548" s="72">
        <f>ROW()</f>
        <v>4548</v>
      </c>
    </row>
    <row r="4549" spans="4:5">
      <c r="D4549" s="83" t="e">
        <f t="shared" si="70"/>
        <v>#DIV/0!</v>
      </c>
      <c r="E4549" s="72">
        <f>ROW()</f>
        <v>4549</v>
      </c>
    </row>
    <row r="4550" spans="4:5">
      <c r="D4550" s="83" t="e">
        <f t="shared" si="70"/>
        <v>#DIV/0!</v>
      </c>
      <c r="E4550" s="72">
        <f>ROW()</f>
        <v>4550</v>
      </c>
    </row>
    <row r="4551" spans="4:5">
      <c r="D4551" s="83" t="e">
        <f t="shared" si="70"/>
        <v>#DIV/0!</v>
      </c>
      <c r="E4551" s="72">
        <f>ROW()</f>
        <v>4551</v>
      </c>
    </row>
    <row r="4552" spans="4:5">
      <c r="D4552" s="83" t="e">
        <f t="shared" si="70"/>
        <v>#DIV/0!</v>
      </c>
      <c r="E4552" s="72">
        <f>ROW()</f>
        <v>4552</v>
      </c>
    </row>
    <row r="4553" spans="4:5">
      <c r="D4553" s="83" t="e">
        <f t="shared" si="70"/>
        <v>#DIV/0!</v>
      </c>
      <c r="E4553" s="72">
        <f>ROW()</f>
        <v>4553</v>
      </c>
    </row>
    <row r="4554" spans="4:5">
      <c r="D4554" s="83" t="e">
        <f t="shared" si="70"/>
        <v>#DIV/0!</v>
      </c>
      <c r="E4554" s="72">
        <f>ROW()</f>
        <v>4554</v>
      </c>
    </row>
    <row r="4555" spans="4:5">
      <c r="D4555" s="83" t="e">
        <f t="shared" si="70"/>
        <v>#DIV/0!</v>
      </c>
      <c r="E4555" s="72">
        <f>ROW()</f>
        <v>4555</v>
      </c>
    </row>
    <row r="4556" spans="4:5">
      <c r="D4556" s="83" t="e">
        <f t="shared" si="70"/>
        <v>#DIV/0!</v>
      </c>
      <c r="E4556" s="72">
        <f>ROW()</f>
        <v>4556</v>
      </c>
    </row>
    <row r="4557" spans="4:5">
      <c r="D4557" s="83" t="e">
        <f t="shared" si="70"/>
        <v>#DIV/0!</v>
      </c>
      <c r="E4557" s="72">
        <f>ROW()</f>
        <v>4557</v>
      </c>
    </row>
    <row r="4558" spans="4:5">
      <c r="D4558" s="83" t="e">
        <f t="shared" ref="D4558:D4621" si="71">LN(B4558/B4557)</f>
        <v>#DIV/0!</v>
      </c>
      <c r="E4558" s="72">
        <f>ROW()</f>
        <v>4558</v>
      </c>
    </row>
    <row r="4559" spans="4:5">
      <c r="D4559" s="83" t="e">
        <f t="shared" si="71"/>
        <v>#DIV/0!</v>
      </c>
      <c r="E4559" s="72">
        <f>ROW()</f>
        <v>4559</v>
      </c>
    </row>
    <row r="4560" spans="4:5">
      <c r="D4560" s="83" t="e">
        <f t="shared" si="71"/>
        <v>#DIV/0!</v>
      </c>
      <c r="E4560" s="72">
        <f>ROW()</f>
        <v>4560</v>
      </c>
    </row>
    <row r="4561" spans="4:5">
      <c r="D4561" s="83" t="e">
        <f t="shared" si="71"/>
        <v>#DIV/0!</v>
      </c>
      <c r="E4561" s="72">
        <f>ROW()</f>
        <v>4561</v>
      </c>
    </row>
    <row r="4562" spans="4:5">
      <c r="D4562" s="83" t="e">
        <f t="shared" si="71"/>
        <v>#DIV/0!</v>
      </c>
      <c r="E4562" s="72">
        <f>ROW()</f>
        <v>4562</v>
      </c>
    </row>
    <row r="4563" spans="4:5">
      <c r="D4563" s="83" t="e">
        <f t="shared" si="71"/>
        <v>#DIV/0!</v>
      </c>
      <c r="E4563" s="72">
        <f>ROW()</f>
        <v>4563</v>
      </c>
    </row>
    <row r="4564" spans="4:5">
      <c r="D4564" s="83" t="e">
        <f t="shared" si="71"/>
        <v>#DIV/0!</v>
      </c>
      <c r="E4564" s="72">
        <f>ROW()</f>
        <v>4564</v>
      </c>
    </row>
    <row r="4565" spans="4:5">
      <c r="D4565" s="83" t="e">
        <f t="shared" si="71"/>
        <v>#DIV/0!</v>
      </c>
      <c r="E4565" s="72">
        <f>ROW()</f>
        <v>4565</v>
      </c>
    </row>
    <row r="4566" spans="4:5">
      <c r="D4566" s="83" t="e">
        <f t="shared" si="71"/>
        <v>#DIV/0!</v>
      </c>
      <c r="E4566" s="72">
        <f>ROW()</f>
        <v>4566</v>
      </c>
    </row>
    <row r="4567" spans="4:5">
      <c r="D4567" s="83" t="e">
        <f t="shared" si="71"/>
        <v>#DIV/0!</v>
      </c>
      <c r="E4567" s="72">
        <f>ROW()</f>
        <v>4567</v>
      </c>
    </row>
    <row r="4568" spans="4:5">
      <c r="D4568" s="83" t="e">
        <f t="shared" si="71"/>
        <v>#DIV/0!</v>
      </c>
      <c r="E4568" s="72">
        <f>ROW()</f>
        <v>4568</v>
      </c>
    </row>
    <row r="4569" spans="4:5">
      <c r="D4569" s="83" t="e">
        <f t="shared" si="71"/>
        <v>#DIV/0!</v>
      </c>
      <c r="E4569" s="72">
        <f>ROW()</f>
        <v>4569</v>
      </c>
    </row>
    <row r="4570" spans="4:5">
      <c r="D4570" s="83" t="e">
        <f t="shared" si="71"/>
        <v>#DIV/0!</v>
      </c>
      <c r="E4570" s="72">
        <f>ROW()</f>
        <v>4570</v>
      </c>
    </row>
    <row r="4571" spans="4:5">
      <c r="D4571" s="83" t="e">
        <f t="shared" si="71"/>
        <v>#DIV/0!</v>
      </c>
      <c r="E4571" s="72">
        <f>ROW()</f>
        <v>4571</v>
      </c>
    </row>
    <row r="4572" spans="4:5">
      <c r="D4572" s="83" t="e">
        <f t="shared" si="71"/>
        <v>#DIV/0!</v>
      </c>
      <c r="E4572" s="72">
        <f>ROW()</f>
        <v>4572</v>
      </c>
    </row>
    <row r="4573" spans="4:5">
      <c r="D4573" s="83" t="e">
        <f t="shared" si="71"/>
        <v>#DIV/0!</v>
      </c>
      <c r="E4573" s="72">
        <f>ROW()</f>
        <v>4573</v>
      </c>
    </row>
    <row r="4574" spans="4:5">
      <c r="D4574" s="83" t="e">
        <f t="shared" si="71"/>
        <v>#DIV/0!</v>
      </c>
      <c r="E4574" s="72">
        <f>ROW()</f>
        <v>4574</v>
      </c>
    </row>
    <row r="4575" spans="4:5">
      <c r="D4575" s="83" t="e">
        <f t="shared" si="71"/>
        <v>#DIV/0!</v>
      </c>
      <c r="E4575" s="72">
        <f>ROW()</f>
        <v>4575</v>
      </c>
    </row>
    <row r="4576" spans="4:5">
      <c r="D4576" s="83" t="e">
        <f t="shared" si="71"/>
        <v>#DIV/0!</v>
      </c>
      <c r="E4576" s="72">
        <f>ROW()</f>
        <v>4576</v>
      </c>
    </row>
    <row r="4577" spans="4:5">
      <c r="D4577" s="83" t="e">
        <f t="shared" si="71"/>
        <v>#DIV/0!</v>
      </c>
      <c r="E4577" s="72">
        <f>ROW()</f>
        <v>4577</v>
      </c>
    </row>
    <row r="4578" spans="4:5">
      <c r="D4578" s="83" t="e">
        <f t="shared" si="71"/>
        <v>#DIV/0!</v>
      </c>
      <c r="E4578" s="72">
        <f>ROW()</f>
        <v>4578</v>
      </c>
    </row>
    <row r="4579" spans="4:5">
      <c r="D4579" s="83" t="e">
        <f t="shared" si="71"/>
        <v>#DIV/0!</v>
      </c>
      <c r="E4579" s="72">
        <f>ROW()</f>
        <v>4579</v>
      </c>
    </row>
    <row r="4580" spans="4:5">
      <c r="D4580" s="83" t="e">
        <f t="shared" si="71"/>
        <v>#DIV/0!</v>
      </c>
      <c r="E4580" s="72">
        <f>ROW()</f>
        <v>4580</v>
      </c>
    </row>
    <row r="4581" spans="4:5">
      <c r="D4581" s="83" t="e">
        <f t="shared" si="71"/>
        <v>#DIV/0!</v>
      </c>
      <c r="E4581" s="72">
        <f>ROW()</f>
        <v>4581</v>
      </c>
    </row>
    <row r="4582" spans="4:5">
      <c r="D4582" s="83" t="e">
        <f t="shared" si="71"/>
        <v>#DIV/0!</v>
      </c>
      <c r="E4582" s="72">
        <f>ROW()</f>
        <v>4582</v>
      </c>
    </row>
    <row r="4583" spans="4:5">
      <c r="D4583" s="83" t="e">
        <f t="shared" si="71"/>
        <v>#DIV/0!</v>
      </c>
      <c r="E4583" s="72">
        <f>ROW()</f>
        <v>4583</v>
      </c>
    </row>
    <row r="4584" spans="4:5">
      <c r="D4584" s="83" t="e">
        <f t="shared" si="71"/>
        <v>#DIV/0!</v>
      </c>
      <c r="E4584" s="72">
        <f>ROW()</f>
        <v>4584</v>
      </c>
    </row>
    <row r="4585" spans="4:5">
      <c r="D4585" s="83" t="e">
        <f t="shared" si="71"/>
        <v>#DIV/0!</v>
      </c>
      <c r="E4585" s="72">
        <f>ROW()</f>
        <v>4585</v>
      </c>
    </row>
    <row r="4586" spans="4:5">
      <c r="D4586" s="83" t="e">
        <f t="shared" si="71"/>
        <v>#DIV/0!</v>
      </c>
      <c r="E4586" s="72">
        <f>ROW()</f>
        <v>4586</v>
      </c>
    </row>
    <row r="4587" spans="4:5">
      <c r="D4587" s="83" t="e">
        <f t="shared" si="71"/>
        <v>#DIV/0!</v>
      </c>
      <c r="E4587" s="72">
        <f>ROW()</f>
        <v>4587</v>
      </c>
    </row>
    <row r="4588" spans="4:5">
      <c r="D4588" s="83" t="e">
        <f t="shared" si="71"/>
        <v>#DIV/0!</v>
      </c>
      <c r="E4588" s="72">
        <f>ROW()</f>
        <v>4588</v>
      </c>
    </row>
    <row r="4589" spans="4:5">
      <c r="D4589" s="83" t="e">
        <f t="shared" si="71"/>
        <v>#DIV/0!</v>
      </c>
      <c r="E4589" s="72">
        <f>ROW()</f>
        <v>4589</v>
      </c>
    </row>
    <row r="4590" spans="4:5">
      <c r="D4590" s="83" t="e">
        <f t="shared" si="71"/>
        <v>#DIV/0!</v>
      </c>
      <c r="E4590" s="72">
        <f>ROW()</f>
        <v>4590</v>
      </c>
    </row>
    <row r="4591" spans="4:5">
      <c r="D4591" s="83" t="e">
        <f t="shared" si="71"/>
        <v>#DIV/0!</v>
      </c>
      <c r="E4591" s="72">
        <f>ROW()</f>
        <v>4591</v>
      </c>
    </row>
    <row r="4592" spans="4:5">
      <c r="D4592" s="83" t="e">
        <f t="shared" si="71"/>
        <v>#DIV/0!</v>
      </c>
      <c r="E4592" s="72">
        <f>ROW()</f>
        <v>4592</v>
      </c>
    </row>
    <row r="4593" spans="4:5">
      <c r="D4593" s="83" t="e">
        <f t="shared" si="71"/>
        <v>#DIV/0!</v>
      </c>
      <c r="E4593" s="72">
        <f>ROW()</f>
        <v>4593</v>
      </c>
    </row>
    <row r="4594" spans="4:5">
      <c r="D4594" s="83" t="e">
        <f t="shared" si="71"/>
        <v>#DIV/0!</v>
      </c>
      <c r="E4594" s="72">
        <f>ROW()</f>
        <v>4594</v>
      </c>
    </row>
    <row r="4595" spans="4:5">
      <c r="D4595" s="83" t="e">
        <f t="shared" si="71"/>
        <v>#DIV/0!</v>
      </c>
      <c r="E4595" s="72">
        <f>ROW()</f>
        <v>4595</v>
      </c>
    </row>
    <row r="4596" spans="4:5">
      <c r="D4596" s="83" t="e">
        <f t="shared" si="71"/>
        <v>#DIV/0!</v>
      </c>
      <c r="E4596" s="72">
        <f>ROW()</f>
        <v>4596</v>
      </c>
    </row>
    <row r="4597" spans="4:5">
      <c r="D4597" s="83" t="e">
        <f t="shared" si="71"/>
        <v>#DIV/0!</v>
      </c>
      <c r="E4597" s="72">
        <f>ROW()</f>
        <v>4597</v>
      </c>
    </row>
    <row r="4598" spans="4:5">
      <c r="D4598" s="83" t="e">
        <f t="shared" si="71"/>
        <v>#DIV/0!</v>
      </c>
      <c r="E4598" s="72">
        <f>ROW()</f>
        <v>4598</v>
      </c>
    </row>
    <row r="4599" spans="4:5">
      <c r="D4599" s="83" t="e">
        <f t="shared" si="71"/>
        <v>#DIV/0!</v>
      </c>
      <c r="E4599" s="72">
        <f>ROW()</f>
        <v>4599</v>
      </c>
    </row>
    <row r="4600" spans="4:5">
      <c r="D4600" s="83" t="e">
        <f t="shared" si="71"/>
        <v>#DIV/0!</v>
      </c>
      <c r="E4600" s="72">
        <f>ROW()</f>
        <v>4600</v>
      </c>
    </row>
    <row r="4601" spans="4:5">
      <c r="D4601" s="83" t="e">
        <f t="shared" si="71"/>
        <v>#DIV/0!</v>
      </c>
      <c r="E4601" s="72">
        <f>ROW()</f>
        <v>4601</v>
      </c>
    </row>
    <row r="4602" spans="4:5">
      <c r="D4602" s="83" t="e">
        <f t="shared" si="71"/>
        <v>#DIV/0!</v>
      </c>
      <c r="E4602" s="72">
        <f>ROW()</f>
        <v>4602</v>
      </c>
    </row>
    <row r="4603" spans="4:5">
      <c r="D4603" s="83" t="e">
        <f t="shared" si="71"/>
        <v>#DIV/0!</v>
      </c>
      <c r="E4603" s="72">
        <f>ROW()</f>
        <v>4603</v>
      </c>
    </row>
    <row r="4604" spans="4:5">
      <c r="D4604" s="83" t="e">
        <f t="shared" si="71"/>
        <v>#DIV/0!</v>
      </c>
      <c r="E4604" s="72">
        <f>ROW()</f>
        <v>4604</v>
      </c>
    </row>
    <row r="4605" spans="4:5">
      <c r="D4605" s="83" t="e">
        <f t="shared" si="71"/>
        <v>#DIV/0!</v>
      </c>
      <c r="E4605" s="72">
        <f>ROW()</f>
        <v>4605</v>
      </c>
    </row>
    <row r="4606" spans="4:5">
      <c r="D4606" s="83" t="e">
        <f t="shared" si="71"/>
        <v>#DIV/0!</v>
      </c>
      <c r="E4606" s="72">
        <f>ROW()</f>
        <v>4606</v>
      </c>
    </row>
    <row r="4607" spans="4:5">
      <c r="D4607" s="83" t="e">
        <f t="shared" si="71"/>
        <v>#DIV/0!</v>
      </c>
      <c r="E4607" s="72">
        <f>ROW()</f>
        <v>4607</v>
      </c>
    </row>
    <row r="4608" spans="4:5">
      <c r="D4608" s="83" t="e">
        <f t="shared" si="71"/>
        <v>#DIV/0!</v>
      </c>
      <c r="E4608" s="72">
        <f>ROW()</f>
        <v>4608</v>
      </c>
    </row>
    <row r="4609" spans="4:5">
      <c r="D4609" s="83" t="e">
        <f t="shared" si="71"/>
        <v>#DIV/0!</v>
      </c>
      <c r="E4609" s="72">
        <f>ROW()</f>
        <v>4609</v>
      </c>
    </row>
    <row r="4610" spans="4:5">
      <c r="D4610" s="83" t="e">
        <f t="shared" si="71"/>
        <v>#DIV/0!</v>
      </c>
      <c r="E4610" s="72">
        <f>ROW()</f>
        <v>4610</v>
      </c>
    </row>
    <row r="4611" spans="4:5">
      <c r="D4611" s="83" t="e">
        <f t="shared" si="71"/>
        <v>#DIV/0!</v>
      </c>
      <c r="E4611" s="72">
        <f>ROW()</f>
        <v>4611</v>
      </c>
    </row>
    <row r="4612" spans="4:5">
      <c r="D4612" s="83" t="e">
        <f t="shared" si="71"/>
        <v>#DIV/0!</v>
      </c>
      <c r="E4612" s="72">
        <f>ROW()</f>
        <v>4612</v>
      </c>
    </row>
    <row r="4613" spans="4:5">
      <c r="D4613" s="83" t="e">
        <f t="shared" si="71"/>
        <v>#DIV/0!</v>
      </c>
      <c r="E4613" s="72">
        <f>ROW()</f>
        <v>4613</v>
      </c>
    </row>
    <row r="4614" spans="4:5">
      <c r="D4614" s="83" t="e">
        <f t="shared" si="71"/>
        <v>#DIV/0!</v>
      </c>
      <c r="E4614" s="72">
        <f>ROW()</f>
        <v>4614</v>
      </c>
    </row>
    <row r="4615" spans="4:5">
      <c r="D4615" s="83" t="e">
        <f t="shared" si="71"/>
        <v>#DIV/0!</v>
      </c>
      <c r="E4615" s="72">
        <f>ROW()</f>
        <v>4615</v>
      </c>
    </row>
    <row r="4616" spans="4:5">
      <c r="D4616" s="83" t="e">
        <f t="shared" si="71"/>
        <v>#DIV/0!</v>
      </c>
      <c r="E4616" s="72">
        <f>ROW()</f>
        <v>4616</v>
      </c>
    </row>
    <row r="4617" spans="4:5">
      <c r="D4617" s="83" t="e">
        <f t="shared" si="71"/>
        <v>#DIV/0!</v>
      </c>
      <c r="E4617" s="72">
        <f>ROW()</f>
        <v>4617</v>
      </c>
    </row>
    <row r="4618" spans="4:5">
      <c r="D4618" s="83" t="e">
        <f t="shared" si="71"/>
        <v>#DIV/0!</v>
      </c>
      <c r="E4618" s="72">
        <f>ROW()</f>
        <v>4618</v>
      </c>
    </row>
    <row r="4619" spans="4:5">
      <c r="D4619" s="83" t="e">
        <f t="shared" si="71"/>
        <v>#DIV/0!</v>
      </c>
      <c r="E4619" s="72">
        <f>ROW()</f>
        <v>4619</v>
      </c>
    </row>
    <row r="4620" spans="4:5">
      <c r="D4620" s="83" t="e">
        <f t="shared" si="71"/>
        <v>#DIV/0!</v>
      </c>
      <c r="E4620" s="72">
        <f>ROW()</f>
        <v>4620</v>
      </c>
    </row>
    <row r="4621" spans="4:5">
      <c r="D4621" s="83" t="e">
        <f t="shared" si="71"/>
        <v>#DIV/0!</v>
      </c>
      <c r="E4621" s="72">
        <f>ROW()</f>
        <v>4621</v>
      </c>
    </row>
    <row r="4622" spans="4:5">
      <c r="D4622" s="83" t="e">
        <f t="shared" ref="D4622:D4685" si="72">LN(B4622/B4621)</f>
        <v>#DIV/0!</v>
      </c>
      <c r="E4622" s="72">
        <f>ROW()</f>
        <v>4622</v>
      </c>
    </row>
    <row r="4623" spans="4:5">
      <c r="D4623" s="83" t="e">
        <f t="shared" si="72"/>
        <v>#DIV/0!</v>
      </c>
      <c r="E4623" s="72">
        <f>ROW()</f>
        <v>4623</v>
      </c>
    </row>
    <row r="4624" spans="4:5">
      <c r="D4624" s="83" t="e">
        <f t="shared" si="72"/>
        <v>#DIV/0!</v>
      </c>
      <c r="E4624" s="72">
        <f>ROW()</f>
        <v>4624</v>
      </c>
    </row>
    <row r="4625" spans="4:5">
      <c r="D4625" s="83" t="e">
        <f t="shared" si="72"/>
        <v>#DIV/0!</v>
      </c>
      <c r="E4625" s="72">
        <f>ROW()</f>
        <v>4625</v>
      </c>
    </row>
    <row r="4626" spans="4:5">
      <c r="D4626" s="83" t="e">
        <f t="shared" si="72"/>
        <v>#DIV/0!</v>
      </c>
      <c r="E4626" s="72">
        <f>ROW()</f>
        <v>4626</v>
      </c>
    </row>
    <row r="4627" spans="4:5">
      <c r="D4627" s="83" t="e">
        <f t="shared" si="72"/>
        <v>#DIV/0!</v>
      </c>
      <c r="E4627" s="72">
        <f>ROW()</f>
        <v>4627</v>
      </c>
    </row>
    <row r="4628" spans="4:5">
      <c r="D4628" s="83" t="e">
        <f t="shared" si="72"/>
        <v>#DIV/0!</v>
      </c>
      <c r="E4628" s="72">
        <f>ROW()</f>
        <v>4628</v>
      </c>
    </row>
    <row r="4629" spans="4:5">
      <c r="D4629" s="83" t="e">
        <f t="shared" si="72"/>
        <v>#DIV/0!</v>
      </c>
      <c r="E4629" s="72">
        <f>ROW()</f>
        <v>4629</v>
      </c>
    </row>
    <row r="4630" spans="4:5">
      <c r="D4630" s="83" t="e">
        <f t="shared" si="72"/>
        <v>#DIV/0!</v>
      </c>
      <c r="E4630" s="72">
        <f>ROW()</f>
        <v>4630</v>
      </c>
    </row>
    <row r="4631" spans="4:5">
      <c r="D4631" s="83" t="e">
        <f t="shared" si="72"/>
        <v>#DIV/0!</v>
      </c>
      <c r="E4631" s="72">
        <f>ROW()</f>
        <v>4631</v>
      </c>
    </row>
    <row r="4632" spans="4:5">
      <c r="D4632" s="83" t="e">
        <f t="shared" si="72"/>
        <v>#DIV/0!</v>
      </c>
      <c r="E4632" s="72">
        <f>ROW()</f>
        <v>4632</v>
      </c>
    </row>
    <row r="4633" spans="4:5">
      <c r="D4633" s="83" t="e">
        <f t="shared" si="72"/>
        <v>#DIV/0!</v>
      </c>
      <c r="E4633" s="72">
        <f>ROW()</f>
        <v>4633</v>
      </c>
    </row>
    <row r="4634" spans="4:5">
      <c r="D4634" s="83" t="e">
        <f t="shared" si="72"/>
        <v>#DIV/0!</v>
      </c>
      <c r="E4634" s="72">
        <f>ROW()</f>
        <v>4634</v>
      </c>
    </row>
    <row r="4635" spans="4:5">
      <c r="D4635" s="83" t="e">
        <f t="shared" si="72"/>
        <v>#DIV/0!</v>
      </c>
      <c r="E4635" s="72">
        <f>ROW()</f>
        <v>4635</v>
      </c>
    </row>
    <row r="4636" spans="4:5">
      <c r="D4636" s="83" t="e">
        <f t="shared" si="72"/>
        <v>#DIV/0!</v>
      </c>
      <c r="E4636" s="72">
        <f>ROW()</f>
        <v>4636</v>
      </c>
    </row>
    <row r="4637" spans="4:5">
      <c r="D4637" s="83" t="e">
        <f t="shared" si="72"/>
        <v>#DIV/0!</v>
      </c>
      <c r="E4637" s="72">
        <f>ROW()</f>
        <v>4637</v>
      </c>
    </row>
    <row r="4638" spans="4:5">
      <c r="D4638" s="83" t="e">
        <f t="shared" si="72"/>
        <v>#DIV/0!</v>
      </c>
      <c r="E4638" s="72">
        <f>ROW()</f>
        <v>4638</v>
      </c>
    </row>
    <row r="4639" spans="4:5">
      <c r="D4639" s="83" t="e">
        <f t="shared" si="72"/>
        <v>#DIV/0!</v>
      </c>
      <c r="E4639" s="72">
        <f>ROW()</f>
        <v>4639</v>
      </c>
    </row>
    <row r="4640" spans="4:5">
      <c r="D4640" s="83" t="e">
        <f t="shared" si="72"/>
        <v>#DIV/0!</v>
      </c>
      <c r="E4640" s="72">
        <f>ROW()</f>
        <v>4640</v>
      </c>
    </row>
    <row r="4641" spans="4:5">
      <c r="D4641" s="83" t="e">
        <f t="shared" si="72"/>
        <v>#DIV/0!</v>
      </c>
      <c r="E4641" s="72">
        <f>ROW()</f>
        <v>4641</v>
      </c>
    </row>
    <row r="4642" spans="4:5">
      <c r="D4642" s="83" t="e">
        <f t="shared" si="72"/>
        <v>#DIV/0!</v>
      </c>
      <c r="E4642" s="72">
        <f>ROW()</f>
        <v>4642</v>
      </c>
    </row>
    <row r="4643" spans="4:5">
      <c r="D4643" s="83" t="e">
        <f t="shared" si="72"/>
        <v>#DIV/0!</v>
      </c>
      <c r="E4643" s="72">
        <f>ROW()</f>
        <v>4643</v>
      </c>
    </row>
    <row r="4644" spans="4:5">
      <c r="D4644" s="83" t="e">
        <f t="shared" si="72"/>
        <v>#DIV/0!</v>
      </c>
      <c r="E4644" s="72">
        <f>ROW()</f>
        <v>4644</v>
      </c>
    </row>
    <row r="4645" spans="4:5">
      <c r="D4645" s="83" t="e">
        <f t="shared" si="72"/>
        <v>#DIV/0!</v>
      </c>
      <c r="E4645" s="72">
        <f>ROW()</f>
        <v>4645</v>
      </c>
    </row>
    <row r="4646" spans="4:5">
      <c r="D4646" s="83" t="e">
        <f t="shared" si="72"/>
        <v>#DIV/0!</v>
      </c>
      <c r="E4646" s="72">
        <f>ROW()</f>
        <v>4646</v>
      </c>
    </row>
    <row r="4647" spans="4:5">
      <c r="D4647" s="83" t="e">
        <f t="shared" si="72"/>
        <v>#DIV/0!</v>
      </c>
      <c r="E4647" s="72">
        <f>ROW()</f>
        <v>4647</v>
      </c>
    </row>
    <row r="4648" spans="4:5">
      <c r="D4648" s="83" t="e">
        <f t="shared" si="72"/>
        <v>#DIV/0!</v>
      </c>
      <c r="E4648" s="72">
        <f>ROW()</f>
        <v>4648</v>
      </c>
    </row>
    <row r="4649" spans="4:5">
      <c r="D4649" s="83" t="e">
        <f t="shared" si="72"/>
        <v>#DIV/0!</v>
      </c>
      <c r="E4649" s="72">
        <f>ROW()</f>
        <v>4649</v>
      </c>
    </row>
    <row r="4650" spans="4:5">
      <c r="D4650" s="83" t="e">
        <f t="shared" si="72"/>
        <v>#DIV/0!</v>
      </c>
      <c r="E4650" s="72">
        <f>ROW()</f>
        <v>4650</v>
      </c>
    </row>
    <row r="4651" spans="4:5">
      <c r="D4651" s="83" t="e">
        <f t="shared" si="72"/>
        <v>#DIV/0!</v>
      </c>
      <c r="E4651" s="72">
        <f>ROW()</f>
        <v>4651</v>
      </c>
    </row>
    <row r="4652" spans="4:5">
      <c r="D4652" s="83" t="e">
        <f t="shared" si="72"/>
        <v>#DIV/0!</v>
      </c>
      <c r="E4652" s="72">
        <f>ROW()</f>
        <v>4652</v>
      </c>
    </row>
    <row r="4653" spans="4:5">
      <c r="D4653" s="83" t="e">
        <f t="shared" si="72"/>
        <v>#DIV/0!</v>
      </c>
      <c r="E4653" s="72">
        <f>ROW()</f>
        <v>4653</v>
      </c>
    </row>
    <row r="4654" spans="4:5">
      <c r="D4654" s="83" t="e">
        <f t="shared" si="72"/>
        <v>#DIV/0!</v>
      </c>
      <c r="E4654" s="72">
        <f>ROW()</f>
        <v>4654</v>
      </c>
    </row>
    <row r="4655" spans="4:5">
      <c r="D4655" s="83" t="e">
        <f t="shared" si="72"/>
        <v>#DIV/0!</v>
      </c>
      <c r="E4655" s="72">
        <f>ROW()</f>
        <v>4655</v>
      </c>
    </row>
    <row r="4656" spans="4:5">
      <c r="D4656" s="83" t="e">
        <f t="shared" si="72"/>
        <v>#DIV/0!</v>
      </c>
      <c r="E4656" s="72">
        <f>ROW()</f>
        <v>4656</v>
      </c>
    </row>
    <row r="4657" spans="4:5">
      <c r="D4657" s="83" t="e">
        <f t="shared" si="72"/>
        <v>#DIV/0!</v>
      </c>
      <c r="E4657" s="72">
        <f>ROW()</f>
        <v>4657</v>
      </c>
    </row>
    <row r="4658" spans="4:5">
      <c r="D4658" s="83" t="e">
        <f t="shared" si="72"/>
        <v>#DIV/0!</v>
      </c>
      <c r="E4658" s="72">
        <f>ROW()</f>
        <v>4658</v>
      </c>
    </row>
    <row r="4659" spans="4:5">
      <c r="D4659" s="83" t="e">
        <f t="shared" si="72"/>
        <v>#DIV/0!</v>
      </c>
      <c r="E4659" s="72">
        <f>ROW()</f>
        <v>4659</v>
      </c>
    </row>
    <row r="4660" spans="4:5">
      <c r="D4660" s="83" t="e">
        <f t="shared" si="72"/>
        <v>#DIV/0!</v>
      </c>
      <c r="E4660" s="72">
        <f>ROW()</f>
        <v>4660</v>
      </c>
    </row>
    <row r="4661" spans="4:5">
      <c r="D4661" s="83" t="e">
        <f t="shared" si="72"/>
        <v>#DIV/0!</v>
      </c>
      <c r="E4661" s="72">
        <f>ROW()</f>
        <v>4661</v>
      </c>
    </row>
    <row r="4662" spans="4:5">
      <c r="D4662" s="83" t="e">
        <f t="shared" si="72"/>
        <v>#DIV/0!</v>
      </c>
      <c r="E4662" s="72">
        <f>ROW()</f>
        <v>4662</v>
      </c>
    </row>
    <row r="4663" spans="4:5">
      <c r="D4663" s="83" t="e">
        <f t="shared" si="72"/>
        <v>#DIV/0!</v>
      </c>
      <c r="E4663" s="72">
        <f>ROW()</f>
        <v>4663</v>
      </c>
    </row>
    <row r="4664" spans="4:5">
      <c r="D4664" s="83" t="e">
        <f t="shared" si="72"/>
        <v>#DIV/0!</v>
      </c>
      <c r="E4664" s="72">
        <f>ROW()</f>
        <v>4664</v>
      </c>
    </row>
    <row r="4665" spans="4:5">
      <c r="D4665" s="83" t="e">
        <f t="shared" si="72"/>
        <v>#DIV/0!</v>
      </c>
      <c r="E4665" s="72">
        <f>ROW()</f>
        <v>4665</v>
      </c>
    </row>
    <row r="4666" spans="4:5">
      <c r="D4666" s="83" t="e">
        <f t="shared" si="72"/>
        <v>#DIV/0!</v>
      </c>
      <c r="E4666" s="72">
        <f>ROW()</f>
        <v>4666</v>
      </c>
    </row>
    <row r="4667" spans="4:5">
      <c r="D4667" s="83" t="e">
        <f t="shared" si="72"/>
        <v>#DIV/0!</v>
      </c>
      <c r="E4667" s="72">
        <f>ROW()</f>
        <v>4667</v>
      </c>
    </row>
    <row r="4668" spans="4:5">
      <c r="D4668" s="83" t="e">
        <f t="shared" si="72"/>
        <v>#DIV/0!</v>
      </c>
      <c r="E4668" s="72">
        <f>ROW()</f>
        <v>4668</v>
      </c>
    </row>
    <row r="4669" spans="4:5">
      <c r="D4669" s="83" t="e">
        <f t="shared" si="72"/>
        <v>#DIV/0!</v>
      </c>
      <c r="E4669" s="72">
        <f>ROW()</f>
        <v>4669</v>
      </c>
    </row>
    <row r="4670" spans="4:5">
      <c r="D4670" s="83" t="e">
        <f t="shared" si="72"/>
        <v>#DIV/0!</v>
      </c>
      <c r="E4670" s="72">
        <f>ROW()</f>
        <v>4670</v>
      </c>
    </row>
    <row r="4671" spans="4:5">
      <c r="D4671" s="83" t="e">
        <f t="shared" si="72"/>
        <v>#DIV/0!</v>
      </c>
      <c r="E4671" s="72">
        <f>ROW()</f>
        <v>4671</v>
      </c>
    </row>
    <row r="4672" spans="4:5">
      <c r="D4672" s="83" t="e">
        <f t="shared" si="72"/>
        <v>#DIV/0!</v>
      </c>
      <c r="E4672" s="72">
        <f>ROW()</f>
        <v>4672</v>
      </c>
    </row>
    <row r="4673" spans="4:5">
      <c r="D4673" s="83" t="e">
        <f t="shared" si="72"/>
        <v>#DIV/0!</v>
      </c>
      <c r="E4673" s="72">
        <f>ROW()</f>
        <v>4673</v>
      </c>
    </row>
    <row r="4674" spans="4:5">
      <c r="D4674" s="83" t="e">
        <f t="shared" si="72"/>
        <v>#DIV/0!</v>
      </c>
      <c r="E4674" s="72">
        <f>ROW()</f>
        <v>4674</v>
      </c>
    </row>
    <row r="4675" spans="4:5">
      <c r="D4675" s="83" t="e">
        <f t="shared" si="72"/>
        <v>#DIV/0!</v>
      </c>
      <c r="E4675" s="72">
        <f>ROW()</f>
        <v>4675</v>
      </c>
    </row>
    <row r="4676" spans="4:5">
      <c r="D4676" s="83" t="e">
        <f t="shared" si="72"/>
        <v>#DIV/0!</v>
      </c>
      <c r="E4676" s="72">
        <f>ROW()</f>
        <v>4676</v>
      </c>
    </row>
    <row r="4677" spans="4:5">
      <c r="D4677" s="83" t="e">
        <f t="shared" si="72"/>
        <v>#DIV/0!</v>
      </c>
      <c r="E4677" s="72">
        <f>ROW()</f>
        <v>4677</v>
      </c>
    </row>
    <row r="4678" spans="4:5">
      <c r="D4678" s="83" t="e">
        <f t="shared" si="72"/>
        <v>#DIV/0!</v>
      </c>
      <c r="E4678" s="72">
        <f>ROW()</f>
        <v>4678</v>
      </c>
    </row>
    <row r="4679" spans="4:5">
      <c r="D4679" s="83" t="e">
        <f t="shared" si="72"/>
        <v>#DIV/0!</v>
      </c>
      <c r="E4679" s="72">
        <f>ROW()</f>
        <v>4679</v>
      </c>
    </row>
    <row r="4680" spans="4:5">
      <c r="D4680" s="83" t="e">
        <f t="shared" si="72"/>
        <v>#DIV/0!</v>
      </c>
      <c r="E4680" s="72">
        <f>ROW()</f>
        <v>4680</v>
      </c>
    </row>
    <row r="4681" spans="4:5">
      <c r="D4681" s="83" t="e">
        <f t="shared" si="72"/>
        <v>#DIV/0!</v>
      </c>
      <c r="E4681" s="72">
        <f>ROW()</f>
        <v>4681</v>
      </c>
    </row>
    <row r="4682" spans="4:5">
      <c r="D4682" s="83" t="e">
        <f t="shared" si="72"/>
        <v>#DIV/0!</v>
      </c>
      <c r="E4682" s="72">
        <f>ROW()</f>
        <v>4682</v>
      </c>
    </row>
    <row r="4683" spans="4:5">
      <c r="D4683" s="83" t="e">
        <f t="shared" si="72"/>
        <v>#DIV/0!</v>
      </c>
      <c r="E4683" s="72">
        <f>ROW()</f>
        <v>4683</v>
      </c>
    </row>
    <row r="4684" spans="4:5">
      <c r="D4684" s="83" t="e">
        <f t="shared" si="72"/>
        <v>#DIV/0!</v>
      </c>
      <c r="E4684" s="72">
        <f>ROW()</f>
        <v>4684</v>
      </c>
    </row>
    <row r="4685" spans="4:5">
      <c r="D4685" s="83" t="e">
        <f t="shared" si="72"/>
        <v>#DIV/0!</v>
      </c>
      <c r="E4685" s="72">
        <f>ROW()</f>
        <v>4685</v>
      </c>
    </row>
    <row r="4686" spans="4:5">
      <c r="D4686" s="83" t="e">
        <f t="shared" ref="D4686:D4749" si="73">LN(B4686/B4685)</f>
        <v>#DIV/0!</v>
      </c>
      <c r="E4686" s="72">
        <f>ROW()</f>
        <v>4686</v>
      </c>
    </row>
    <row r="4687" spans="4:5">
      <c r="D4687" s="83" t="e">
        <f t="shared" si="73"/>
        <v>#DIV/0!</v>
      </c>
      <c r="E4687" s="72">
        <f>ROW()</f>
        <v>4687</v>
      </c>
    </row>
    <row r="4688" spans="4:5">
      <c r="D4688" s="83" t="e">
        <f t="shared" si="73"/>
        <v>#DIV/0!</v>
      </c>
      <c r="E4688" s="72">
        <f>ROW()</f>
        <v>4688</v>
      </c>
    </row>
    <row r="4689" spans="4:5">
      <c r="D4689" s="83" t="e">
        <f t="shared" si="73"/>
        <v>#DIV/0!</v>
      </c>
      <c r="E4689" s="72">
        <f>ROW()</f>
        <v>4689</v>
      </c>
    </row>
    <row r="4690" spans="4:5">
      <c r="D4690" s="83" t="e">
        <f t="shared" si="73"/>
        <v>#DIV/0!</v>
      </c>
      <c r="E4690" s="72">
        <f>ROW()</f>
        <v>4690</v>
      </c>
    </row>
    <row r="4691" spans="4:5">
      <c r="D4691" s="83" t="e">
        <f t="shared" si="73"/>
        <v>#DIV/0!</v>
      </c>
      <c r="E4691" s="72">
        <f>ROW()</f>
        <v>4691</v>
      </c>
    </row>
    <row r="4692" spans="4:5">
      <c r="D4692" s="83" t="e">
        <f t="shared" si="73"/>
        <v>#DIV/0!</v>
      </c>
      <c r="E4692" s="72">
        <f>ROW()</f>
        <v>4692</v>
      </c>
    </row>
    <row r="4693" spans="4:5">
      <c r="D4693" s="83" t="e">
        <f t="shared" si="73"/>
        <v>#DIV/0!</v>
      </c>
      <c r="E4693" s="72">
        <f>ROW()</f>
        <v>4693</v>
      </c>
    </row>
    <row r="4694" spans="4:5">
      <c r="D4694" s="83" t="e">
        <f t="shared" si="73"/>
        <v>#DIV/0!</v>
      </c>
      <c r="E4694" s="72">
        <f>ROW()</f>
        <v>4694</v>
      </c>
    </row>
    <row r="4695" spans="4:5">
      <c r="D4695" s="83" t="e">
        <f t="shared" si="73"/>
        <v>#DIV/0!</v>
      </c>
      <c r="E4695" s="72">
        <f>ROW()</f>
        <v>4695</v>
      </c>
    </row>
    <row r="4696" spans="4:5">
      <c r="D4696" s="83" t="e">
        <f t="shared" si="73"/>
        <v>#DIV/0!</v>
      </c>
      <c r="E4696" s="72">
        <f>ROW()</f>
        <v>4696</v>
      </c>
    </row>
    <row r="4697" spans="4:5">
      <c r="D4697" s="83" t="e">
        <f t="shared" si="73"/>
        <v>#DIV/0!</v>
      </c>
      <c r="E4697" s="72">
        <f>ROW()</f>
        <v>4697</v>
      </c>
    </row>
    <row r="4698" spans="4:5">
      <c r="D4698" s="83" t="e">
        <f t="shared" si="73"/>
        <v>#DIV/0!</v>
      </c>
      <c r="E4698" s="72">
        <f>ROW()</f>
        <v>4698</v>
      </c>
    </row>
    <row r="4699" spans="4:5">
      <c r="D4699" s="83" t="e">
        <f t="shared" si="73"/>
        <v>#DIV/0!</v>
      </c>
      <c r="E4699" s="72">
        <f>ROW()</f>
        <v>4699</v>
      </c>
    </row>
    <row r="4700" spans="4:5">
      <c r="D4700" s="83" t="e">
        <f t="shared" si="73"/>
        <v>#DIV/0!</v>
      </c>
      <c r="E4700" s="72">
        <f>ROW()</f>
        <v>4700</v>
      </c>
    </row>
    <row r="4701" spans="4:5">
      <c r="D4701" s="83" t="e">
        <f t="shared" si="73"/>
        <v>#DIV/0!</v>
      </c>
      <c r="E4701" s="72">
        <f>ROW()</f>
        <v>4701</v>
      </c>
    </row>
    <row r="4702" spans="4:5">
      <c r="D4702" s="83" t="e">
        <f t="shared" si="73"/>
        <v>#DIV/0!</v>
      </c>
      <c r="E4702" s="72">
        <f>ROW()</f>
        <v>4702</v>
      </c>
    </row>
    <row r="4703" spans="4:5">
      <c r="D4703" s="83" t="e">
        <f t="shared" si="73"/>
        <v>#DIV/0!</v>
      </c>
      <c r="E4703" s="72">
        <f>ROW()</f>
        <v>4703</v>
      </c>
    </row>
    <row r="4704" spans="4:5">
      <c r="D4704" s="83" t="e">
        <f t="shared" si="73"/>
        <v>#DIV/0!</v>
      </c>
      <c r="E4704" s="72">
        <f>ROW()</f>
        <v>4704</v>
      </c>
    </row>
    <row r="4705" spans="4:5">
      <c r="D4705" s="83" t="e">
        <f t="shared" si="73"/>
        <v>#DIV/0!</v>
      </c>
      <c r="E4705" s="72">
        <f>ROW()</f>
        <v>4705</v>
      </c>
    </row>
    <row r="4706" spans="4:5">
      <c r="D4706" s="83" t="e">
        <f t="shared" si="73"/>
        <v>#DIV/0!</v>
      </c>
      <c r="E4706" s="72">
        <f>ROW()</f>
        <v>4706</v>
      </c>
    </row>
    <row r="4707" spans="4:5">
      <c r="D4707" s="83" t="e">
        <f t="shared" si="73"/>
        <v>#DIV/0!</v>
      </c>
      <c r="E4707" s="72">
        <f>ROW()</f>
        <v>4707</v>
      </c>
    </row>
    <row r="4708" spans="4:5">
      <c r="D4708" s="83" t="e">
        <f t="shared" si="73"/>
        <v>#DIV/0!</v>
      </c>
      <c r="E4708" s="72">
        <f>ROW()</f>
        <v>4708</v>
      </c>
    </row>
    <row r="4709" spans="4:5">
      <c r="D4709" s="83" t="e">
        <f t="shared" si="73"/>
        <v>#DIV/0!</v>
      </c>
      <c r="E4709" s="72">
        <f>ROW()</f>
        <v>4709</v>
      </c>
    </row>
    <row r="4710" spans="4:5">
      <c r="D4710" s="83" t="e">
        <f t="shared" si="73"/>
        <v>#DIV/0!</v>
      </c>
      <c r="E4710" s="72">
        <f>ROW()</f>
        <v>4710</v>
      </c>
    </row>
    <row r="4711" spans="4:5">
      <c r="D4711" s="83" t="e">
        <f t="shared" si="73"/>
        <v>#DIV/0!</v>
      </c>
      <c r="E4711" s="72">
        <f>ROW()</f>
        <v>4711</v>
      </c>
    </row>
    <row r="4712" spans="4:5">
      <c r="D4712" s="83" t="e">
        <f t="shared" si="73"/>
        <v>#DIV/0!</v>
      </c>
      <c r="E4712" s="72">
        <f>ROW()</f>
        <v>4712</v>
      </c>
    </row>
    <row r="4713" spans="4:5">
      <c r="D4713" s="83" t="e">
        <f t="shared" si="73"/>
        <v>#DIV/0!</v>
      </c>
      <c r="E4713" s="72">
        <f>ROW()</f>
        <v>4713</v>
      </c>
    </row>
    <row r="4714" spans="4:5">
      <c r="D4714" s="83" t="e">
        <f t="shared" si="73"/>
        <v>#DIV/0!</v>
      </c>
      <c r="E4714" s="72">
        <f>ROW()</f>
        <v>4714</v>
      </c>
    </row>
    <row r="4715" spans="4:5">
      <c r="D4715" s="83" t="e">
        <f t="shared" si="73"/>
        <v>#DIV/0!</v>
      </c>
      <c r="E4715" s="72">
        <f>ROW()</f>
        <v>4715</v>
      </c>
    </row>
    <row r="4716" spans="4:5">
      <c r="D4716" s="83" t="e">
        <f t="shared" si="73"/>
        <v>#DIV/0!</v>
      </c>
      <c r="E4716" s="72">
        <f>ROW()</f>
        <v>4716</v>
      </c>
    </row>
    <row r="4717" spans="4:5">
      <c r="D4717" s="83" t="e">
        <f t="shared" si="73"/>
        <v>#DIV/0!</v>
      </c>
      <c r="E4717" s="72">
        <f>ROW()</f>
        <v>4717</v>
      </c>
    </row>
    <row r="4718" spans="4:5">
      <c r="D4718" s="83" t="e">
        <f t="shared" si="73"/>
        <v>#DIV/0!</v>
      </c>
      <c r="E4718" s="72">
        <f>ROW()</f>
        <v>4718</v>
      </c>
    </row>
    <row r="4719" spans="4:5">
      <c r="D4719" s="83" t="e">
        <f t="shared" si="73"/>
        <v>#DIV/0!</v>
      </c>
      <c r="E4719" s="72">
        <f>ROW()</f>
        <v>4719</v>
      </c>
    </row>
    <row r="4720" spans="4:5">
      <c r="D4720" s="83" t="e">
        <f t="shared" si="73"/>
        <v>#DIV/0!</v>
      </c>
      <c r="E4720" s="72">
        <f>ROW()</f>
        <v>4720</v>
      </c>
    </row>
    <row r="4721" spans="4:5">
      <c r="D4721" s="83" t="e">
        <f t="shared" si="73"/>
        <v>#DIV/0!</v>
      </c>
      <c r="E4721" s="72">
        <f>ROW()</f>
        <v>4721</v>
      </c>
    </row>
    <row r="4722" spans="4:5">
      <c r="D4722" s="83" t="e">
        <f t="shared" si="73"/>
        <v>#DIV/0!</v>
      </c>
      <c r="E4722" s="72">
        <f>ROW()</f>
        <v>4722</v>
      </c>
    </row>
    <row r="4723" spans="4:5">
      <c r="D4723" s="83" t="e">
        <f t="shared" si="73"/>
        <v>#DIV/0!</v>
      </c>
      <c r="E4723" s="72">
        <f>ROW()</f>
        <v>4723</v>
      </c>
    </row>
    <row r="4724" spans="4:5">
      <c r="D4724" s="83" t="e">
        <f t="shared" si="73"/>
        <v>#DIV/0!</v>
      </c>
      <c r="E4724" s="72">
        <f>ROW()</f>
        <v>4724</v>
      </c>
    </row>
    <row r="4725" spans="4:5">
      <c r="D4725" s="83" t="e">
        <f t="shared" si="73"/>
        <v>#DIV/0!</v>
      </c>
      <c r="E4725" s="72">
        <f>ROW()</f>
        <v>4725</v>
      </c>
    </row>
    <row r="4726" spans="4:5">
      <c r="D4726" s="83" t="e">
        <f t="shared" si="73"/>
        <v>#DIV/0!</v>
      </c>
      <c r="E4726" s="72">
        <f>ROW()</f>
        <v>4726</v>
      </c>
    </row>
    <row r="4727" spans="4:5">
      <c r="D4727" s="83" t="e">
        <f t="shared" si="73"/>
        <v>#DIV/0!</v>
      </c>
      <c r="E4727" s="72">
        <f>ROW()</f>
        <v>4727</v>
      </c>
    </row>
    <row r="4728" spans="4:5">
      <c r="D4728" s="83" t="e">
        <f t="shared" si="73"/>
        <v>#DIV/0!</v>
      </c>
      <c r="E4728" s="72">
        <f>ROW()</f>
        <v>4728</v>
      </c>
    </row>
    <row r="4729" spans="4:5">
      <c r="D4729" s="83" t="e">
        <f t="shared" si="73"/>
        <v>#DIV/0!</v>
      </c>
      <c r="E4729" s="72">
        <f>ROW()</f>
        <v>4729</v>
      </c>
    </row>
    <row r="4730" spans="4:5">
      <c r="D4730" s="83" t="e">
        <f t="shared" si="73"/>
        <v>#DIV/0!</v>
      </c>
      <c r="E4730" s="72">
        <f>ROW()</f>
        <v>4730</v>
      </c>
    </row>
    <row r="4731" spans="4:5">
      <c r="D4731" s="83" t="e">
        <f t="shared" si="73"/>
        <v>#DIV/0!</v>
      </c>
      <c r="E4731" s="72">
        <f>ROW()</f>
        <v>4731</v>
      </c>
    </row>
    <row r="4732" spans="4:5">
      <c r="D4732" s="83" t="e">
        <f t="shared" si="73"/>
        <v>#DIV/0!</v>
      </c>
      <c r="E4732" s="72">
        <f>ROW()</f>
        <v>4732</v>
      </c>
    </row>
    <row r="4733" spans="4:5">
      <c r="D4733" s="83" t="e">
        <f t="shared" si="73"/>
        <v>#DIV/0!</v>
      </c>
      <c r="E4733" s="72">
        <f>ROW()</f>
        <v>4733</v>
      </c>
    </row>
    <row r="4734" spans="4:5">
      <c r="D4734" s="83" t="e">
        <f t="shared" si="73"/>
        <v>#DIV/0!</v>
      </c>
      <c r="E4734" s="72">
        <f>ROW()</f>
        <v>4734</v>
      </c>
    </row>
    <row r="4735" spans="4:5">
      <c r="D4735" s="83" t="e">
        <f t="shared" si="73"/>
        <v>#DIV/0!</v>
      </c>
      <c r="E4735" s="72">
        <f>ROW()</f>
        <v>4735</v>
      </c>
    </row>
    <row r="4736" spans="4:5">
      <c r="D4736" s="83" t="e">
        <f t="shared" si="73"/>
        <v>#DIV/0!</v>
      </c>
      <c r="E4736" s="72">
        <f>ROW()</f>
        <v>4736</v>
      </c>
    </row>
    <row r="4737" spans="4:5">
      <c r="D4737" s="83" t="e">
        <f t="shared" si="73"/>
        <v>#DIV/0!</v>
      </c>
      <c r="E4737" s="72">
        <f>ROW()</f>
        <v>4737</v>
      </c>
    </row>
    <row r="4738" spans="4:5">
      <c r="D4738" s="83" t="e">
        <f t="shared" si="73"/>
        <v>#DIV/0!</v>
      </c>
      <c r="E4738" s="72">
        <f>ROW()</f>
        <v>4738</v>
      </c>
    </row>
    <row r="4739" spans="4:5">
      <c r="D4739" s="83" t="e">
        <f t="shared" si="73"/>
        <v>#DIV/0!</v>
      </c>
      <c r="E4739" s="72">
        <f>ROW()</f>
        <v>4739</v>
      </c>
    </row>
    <row r="4740" spans="4:5">
      <c r="D4740" s="83" t="e">
        <f t="shared" si="73"/>
        <v>#DIV/0!</v>
      </c>
      <c r="E4740" s="72">
        <f>ROW()</f>
        <v>4740</v>
      </c>
    </row>
    <row r="4741" spans="4:5">
      <c r="D4741" s="83" t="e">
        <f t="shared" si="73"/>
        <v>#DIV/0!</v>
      </c>
      <c r="E4741" s="72">
        <f>ROW()</f>
        <v>4741</v>
      </c>
    </row>
    <row r="4742" spans="4:5">
      <c r="D4742" s="83" t="e">
        <f t="shared" si="73"/>
        <v>#DIV/0!</v>
      </c>
      <c r="E4742" s="72">
        <f>ROW()</f>
        <v>4742</v>
      </c>
    </row>
    <row r="4743" spans="4:5">
      <c r="D4743" s="83" t="e">
        <f t="shared" si="73"/>
        <v>#DIV/0!</v>
      </c>
      <c r="E4743" s="72">
        <f>ROW()</f>
        <v>4743</v>
      </c>
    </row>
    <row r="4744" spans="4:5">
      <c r="D4744" s="83" t="e">
        <f t="shared" si="73"/>
        <v>#DIV/0!</v>
      </c>
      <c r="E4744" s="72">
        <f>ROW()</f>
        <v>4744</v>
      </c>
    </row>
    <row r="4745" spans="4:5">
      <c r="D4745" s="83" t="e">
        <f t="shared" si="73"/>
        <v>#DIV/0!</v>
      </c>
      <c r="E4745" s="72">
        <f>ROW()</f>
        <v>4745</v>
      </c>
    </row>
    <row r="4746" spans="4:5">
      <c r="D4746" s="83" t="e">
        <f t="shared" si="73"/>
        <v>#DIV/0!</v>
      </c>
      <c r="E4746" s="72">
        <f>ROW()</f>
        <v>4746</v>
      </c>
    </row>
    <row r="4747" spans="4:5">
      <c r="D4747" s="83" t="e">
        <f t="shared" si="73"/>
        <v>#DIV/0!</v>
      </c>
      <c r="E4747" s="72">
        <f>ROW()</f>
        <v>4747</v>
      </c>
    </row>
    <row r="4748" spans="4:5">
      <c r="D4748" s="83" t="e">
        <f t="shared" si="73"/>
        <v>#DIV/0!</v>
      </c>
      <c r="E4748" s="72">
        <f>ROW()</f>
        <v>4748</v>
      </c>
    </row>
    <row r="4749" spans="4:5">
      <c r="D4749" s="83" t="e">
        <f t="shared" si="73"/>
        <v>#DIV/0!</v>
      </c>
      <c r="E4749" s="72">
        <f>ROW()</f>
        <v>4749</v>
      </c>
    </row>
    <row r="4750" spans="4:5">
      <c r="D4750" s="83" t="e">
        <f t="shared" ref="D4750:D4813" si="74">LN(B4750/B4749)</f>
        <v>#DIV/0!</v>
      </c>
      <c r="E4750" s="72">
        <f>ROW()</f>
        <v>4750</v>
      </c>
    </row>
    <row r="4751" spans="4:5">
      <c r="D4751" s="83" t="e">
        <f t="shared" si="74"/>
        <v>#DIV/0!</v>
      </c>
      <c r="E4751" s="72">
        <f>ROW()</f>
        <v>4751</v>
      </c>
    </row>
    <row r="4752" spans="4:5">
      <c r="D4752" s="83" t="e">
        <f t="shared" si="74"/>
        <v>#DIV/0!</v>
      </c>
      <c r="E4752" s="72">
        <f>ROW()</f>
        <v>4752</v>
      </c>
    </row>
    <row r="4753" spans="4:5">
      <c r="D4753" s="83" t="e">
        <f t="shared" si="74"/>
        <v>#DIV/0!</v>
      </c>
      <c r="E4753" s="72">
        <f>ROW()</f>
        <v>4753</v>
      </c>
    </row>
    <row r="4754" spans="4:5">
      <c r="D4754" s="83" t="e">
        <f t="shared" si="74"/>
        <v>#DIV/0!</v>
      </c>
      <c r="E4754" s="72">
        <f>ROW()</f>
        <v>4754</v>
      </c>
    </row>
    <row r="4755" spans="4:5">
      <c r="D4755" s="83" t="e">
        <f t="shared" si="74"/>
        <v>#DIV/0!</v>
      </c>
      <c r="E4755" s="72">
        <f>ROW()</f>
        <v>4755</v>
      </c>
    </row>
    <row r="4756" spans="4:5">
      <c r="D4756" s="83" t="e">
        <f t="shared" si="74"/>
        <v>#DIV/0!</v>
      </c>
      <c r="E4756" s="72">
        <f>ROW()</f>
        <v>4756</v>
      </c>
    </row>
    <row r="4757" spans="4:5">
      <c r="D4757" s="83" t="e">
        <f t="shared" si="74"/>
        <v>#DIV/0!</v>
      </c>
      <c r="E4757" s="72">
        <f>ROW()</f>
        <v>4757</v>
      </c>
    </row>
    <row r="4758" spans="4:5">
      <c r="D4758" s="83" t="e">
        <f t="shared" si="74"/>
        <v>#DIV/0!</v>
      </c>
      <c r="E4758" s="72">
        <f>ROW()</f>
        <v>4758</v>
      </c>
    </row>
    <row r="4759" spans="4:5">
      <c r="D4759" s="83" t="e">
        <f t="shared" si="74"/>
        <v>#DIV/0!</v>
      </c>
      <c r="E4759" s="72">
        <f>ROW()</f>
        <v>4759</v>
      </c>
    </row>
    <row r="4760" spans="4:5">
      <c r="D4760" s="83" t="e">
        <f t="shared" si="74"/>
        <v>#DIV/0!</v>
      </c>
      <c r="E4760" s="72">
        <f>ROW()</f>
        <v>4760</v>
      </c>
    </row>
    <row r="4761" spans="4:5">
      <c r="D4761" s="83" t="e">
        <f t="shared" si="74"/>
        <v>#DIV/0!</v>
      </c>
      <c r="E4761" s="72">
        <f>ROW()</f>
        <v>4761</v>
      </c>
    </row>
    <row r="4762" spans="4:5">
      <c r="D4762" s="83" t="e">
        <f t="shared" si="74"/>
        <v>#DIV/0!</v>
      </c>
      <c r="E4762" s="72">
        <f>ROW()</f>
        <v>4762</v>
      </c>
    </row>
    <row r="4763" spans="4:5">
      <c r="D4763" s="83" t="e">
        <f t="shared" si="74"/>
        <v>#DIV/0!</v>
      </c>
      <c r="E4763" s="72">
        <f>ROW()</f>
        <v>4763</v>
      </c>
    </row>
    <row r="4764" spans="4:5">
      <c r="D4764" s="83" t="e">
        <f t="shared" si="74"/>
        <v>#DIV/0!</v>
      </c>
      <c r="E4764" s="72">
        <f>ROW()</f>
        <v>4764</v>
      </c>
    </row>
    <row r="4765" spans="4:5">
      <c r="D4765" s="83" t="e">
        <f t="shared" si="74"/>
        <v>#DIV/0!</v>
      </c>
      <c r="E4765" s="72">
        <f>ROW()</f>
        <v>4765</v>
      </c>
    </row>
    <row r="4766" spans="4:5">
      <c r="D4766" s="83" t="e">
        <f t="shared" si="74"/>
        <v>#DIV/0!</v>
      </c>
      <c r="E4766" s="72">
        <f>ROW()</f>
        <v>4766</v>
      </c>
    </row>
    <row r="4767" spans="4:5">
      <c r="D4767" s="83" t="e">
        <f t="shared" si="74"/>
        <v>#DIV/0!</v>
      </c>
      <c r="E4767" s="72">
        <f>ROW()</f>
        <v>4767</v>
      </c>
    </row>
    <row r="4768" spans="4:5">
      <c r="D4768" s="83" t="e">
        <f t="shared" si="74"/>
        <v>#DIV/0!</v>
      </c>
      <c r="E4768" s="72">
        <f>ROW()</f>
        <v>4768</v>
      </c>
    </row>
    <row r="4769" spans="4:5">
      <c r="D4769" s="83" t="e">
        <f t="shared" si="74"/>
        <v>#DIV/0!</v>
      </c>
      <c r="E4769" s="72">
        <f>ROW()</f>
        <v>4769</v>
      </c>
    </row>
    <row r="4770" spans="4:5">
      <c r="D4770" s="83" t="e">
        <f t="shared" si="74"/>
        <v>#DIV/0!</v>
      </c>
      <c r="E4770" s="72">
        <f>ROW()</f>
        <v>4770</v>
      </c>
    </row>
    <row r="4771" spans="4:5">
      <c r="D4771" s="83" t="e">
        <f t="shared" si="74"/>
        <v>#DIV/0!</v>
      </c>
      <c r="E4771" s="72">
        <f>ROW()</f>
        <v>4771</v>
      </c>
    </row>
    <row r="4772" spans="4:5">
      <c r="D4772" s="83" t="e">
        <f t="shared" si="74"/>
        <v>#DIV/0!</v>
      </c>
      <c r="E4772" s="72">
        <f>ROW()</f>
        <v>4772</v>
      </c>
    </row>
    <row r="4773" spans="4:5">
      <c r="D4773" s="83" t="e">
        <f t="shared" si="74"/>
        <v>#DIV/0!</v>
      </c>
      <c r="E4773" s="72">
        <f>ROW()</f>
        <v>4773</v>
      </c>
    </row>
    <row r="4774" spans="4:5">
      <c r="D4774" s="83" t="e">
        <f t="shared" si="74"/>
        <v>#DIV/0!</v>
      </c>
      <c r="E4774" s="72">
        <f>ROW()</f>
        <v>4774</v>
      </c>
    </row>
    <row r="4775" spans="4:5">
      <c r="D4775" s="83" t="e">
        <f t="shared" si="74"/>
        <v>#DIV/0!</v>
      </c>
      <c r="E4775" s="72">
        <f>ROW()</f>
        <v>4775</v>
      </c>
    </row>
    <row r="4776" spans="4:5">
      <c r="D4776" s="83" t="e">
        <f t="shared" si="74"/>
        <v>#DIV/0!</v>
      </c>
      <c r="E4776" s="72">
        <f>ROW()</f>
        <v>4776</v>
      </c>
    </row>
    <row r="4777" spans="4:5">
      <c r="D4777" s="83" t="e">
        <f t="shared" si="74"/>
        <v>#DIV/0!</v>
      </c>
      <c r="E4777" s="72">
        <f>ROW()</f>
        <v>4777</v>
      </c>
    </row>
    <row r="4778" spans="4:5">
      <c r="D4778" s="83" t="e">
        <f t="shared" si="74"/>
        <v>#DIV/0!</v>
      </c>
      <c r="E4778" s="72">
        <f>ROW()</f>
        <v>4778</v>
      </c>
    </row>
    <row r="4779" spans="4:5">
      <c r="D4779" s="83" t="e">
        <f t="shared" si="74"/>
        <v>#DIV/0!</v>
      </c>
      <c r="E4779" s="72">
        <f>ROW()</f>
        <v>4779</v>
      </c>
    </row>
    <row r="4780" spans="4:5">
      <c r="D4780" s="83" t="e">
        <f t="shared" si="74"/>
        <v>#DIV/0!</v>
      </c>
      <c r="E4780" s="72">
        <f>ROW()</f>
        <v>4780</v>
      </c>
    </row>
    <row r="4781" spans="4:5">
      <c r="D4781" s="83" t="e">
        <f t="shared" si="74"/>
        <v>#DIV/0!</v>
      </c>
      <c r="E4781" s="72">
        <f>ROW()</f>
        <v>4781</v>
      </c>
    </row>
    <row r="4782" spans="4:5">
      <c r="D4782" s="83" t="e">
        <f t="shared" si="74"/>
        <v>#DIV/0!</v>
      </c>
      <c r="E4782" s="72">
        <f>ROW()</f>
        <v>4782</v>
      </c>
    </row>
    <row r="4783" spans="4:5">
      <c r="D4783" s="83" t="e">
        <f t="shared" si="74"/>
        <v>#DIV/0!</v>
      </c>
      <c r="E4783" s="72">
        <f>ROW()</f>
        <v>4783</v>
      </c>
    </row>
    <row r="4784" spans="4:5">
      <c r="D4784" s="83" t="e">
        <f t="shared" si="74"/>
        <v>#DIV/0!</v>
      </c>
      <c r="E4784" s="72">
        <f>ROW()</f>
        <v>4784</v>
      </c>
    </row>
    <row r="4785" spans="4:5">
      <c r="D4785" s="83" t="e">
        <f t="shared" si="74"/>
        <v>#DIV/0!</v>
      </c>
      <c r="E4785" s="72">
        <f>ROW()</f>
        <v>4785</v>
      </c>
    </row>
    <row r="4786" spans="4:5">
      <c r="D4786" s="83" t="e">
        <f t="shared" si="74"/>
        <v>#DIV/0!</v>
      </c>
      <c r="E4786" s="72">
        <f>ROW()</f>
        <v>4786</v>
      </c>
    </row>
    <row r="4787" spans="4:5">
      <c r="D4787" s="83" t="e">
        <f t="shared" si="74"/>
        <v>#DIV/0!</v>
      </c>
      <c r="E4787" s="72">
        <f>ROW()</f>
        <v>4787</v>
      </c>
    </row>
    <row r="4788" spans="4:5">
      <c r="D4788" s="83" t="e">
        <f t="shared" si="74"/>
        <v>#DIV/0!</v>
      </c>
      <c r="E4788" s="72">
        <f>ROW()</f>
        <v>4788</v>
      </c>
    </row>
    <row r="4789" spans="4:5">
      <c r="D4789" s="83" t="e">
        <f t="shared" si="74"/>
        <v>#DIV/0!</v>
      </c>
      <c r="E4789" s="72">
        <f>ROW()</f>
        <v>4789</v>
      </c>
    </row>
    <row r="4790" spans="4:5">
      <c r="D4790" s="83" t="e">
        <f t="shared" si="74"/>
        <v>#DIV/0!</v>
      </c>
      <c r="E4790" s="72">
        <f>ROW()</f>
        <v>4790</v>
      </c>
    </row>
    <row r="4791" spans="4:5">
      <c r="D4791" s="83" t="e">
        <f t="shared" si="74"/>
        <v>#DIV/0!</v>
      </c>
      <c r="E4791" s="72">
        <f>ROW()</f>
        <v>4791</v>
      </c>
    </row>
    <row r="4792" spans="4:5">
      <c r="D4792" s="83" t="e">
        <f t="shared" si="74"/>
        <v>#DIV/0!</v>
      </c>
      <c r="E4792" s="72">
        <f>ROW()</f>
        <v>4792</v>
      </c>
    </row>
    <row r="4793" spans="4:5">
      <c r="D4793" s="83" t="e">
        <f t="shared" si="74"/>
        <v>#DIV/0!</v>
      </c>
      <c r="E4793" s="72">
        <f>ROW()</f>
        <v>4793</v>
      </c>
    </row>
    <row r="4794" spans="4:5">
      <c r="D4794" s="83" t="e">
        <f t="shared" si="74"/>
        <v>#DIV/0!</v>
      </c>
      <c r="E4794" s="72">
        <f>ROW()</f>
        <v>4794</v>
      </c>
    </row>
    <row r="4795" spans="4:5">
      <c r="D4795" s="83" t="e">
        <f t="shared" si="74"/>
        <v>#DIV/0!</v>
      </c>
      <c r="E4795" s="72">
        <f>ROW()</f>
        <v>4795</v>
      </c>
    </row>
    <row r="4796" spans="4:5">
      <c r="D4796" s="83" t="e">
        <f t="shared" si="74"/>
        <v>#DIV/0!</v>
      </c>
      <c r="E4796" s="72">
        <f>ROW()</f>
        <v>4796</v>
      </c>
    </row>
    <row r="4797" spans="4:5">
      <c r="D4797" s="83" t="e">
        <f t="shared" si="74"/>
        <v>#DIV/0!</v>
      </c>
      <c r="E4797" s="72">
        <f>ROW()</f>
        <v>4797</v>
      </c>
    </row>
    <row r="4798" spans="4:5">
      <c r="D4798" s="83" t="e">
        <f t="shared" si="74"/>
        <v>#DIV/0!</v>
      </c>
      <c r="E4798" s="72">
        <f>ROW()</f>
        <v>4798</v>
      </c>
    </row>
    <row r="4799" spans="4:5">
      <c r="D4799" s="83" t="e">
        <f t="shared" si="74"/>
        <v>#DIV/0!</v>
      </c>
      <c r="E4799" s="72">
        <f>ROW()</f>
        <v>4799</v>
      </c>
    </row>
    <row r="4800" spans="4:5">
      <c r="D4800" s="83" t="e">
        <f t="shared" si="74"/>
        <v>#DIV/0!</v>
      </c>
      <c r="E4800" s="72">
        <f>ROW()</f>
        <v>4800</v>
      </c>
    </row>
    <row r="4801" spans="4:5">
      <c r="D4801" s="83" t="e">
        <f t="shared" si="74"/>
        <v>#DIV/0!</v>
      </c>
      <c r="E4801" s="72">
        <f>ROW()</f>
        <v>4801</v>
      </c>
    </row>
    <row r="4802" spans="4:5">
      <c r="D4802" s="83" t="e">
        <f t="shared" si="74"/>
        <v>#DIV/0!</v>
      </c>
      <c r="E4802" s="72">
        <f>ROW()</f>
        <v>4802</v>
      </c>
    </row>
    <row r="4803" spans="4:5">
      <c r="D4803" s="83" t="e">
        <f t="shared" si="74"/>
        <v>#DIV/0!</v>
      </c>
      <c r="E4803" s="72">
        <f>ROW()</f>
        <v>4803</v>
      </c>
    </row>
    <row r="4804" spans="4:5">
      <c r="D4804" s="83" t="e">
        <f t="shared" si="74"/>
        <v>#DIV/0!</v>
      </c>
      <c r="E4804" s="72">
        <f>ROW()</f>
        <v>4804</v>
      </c>
    </row>
    <row r="4805" spans="4:5">
      <c r="D4805" s="83" t="e">
        <f t="shared" si="74"/>
        <v>#DIV/0!</v>
      </c>
      <c r="E4805" s="72">
        <f>ROW()</f>
        <v>4805</v>
      </c>
    </row>
    <row r="4806" spans="4:5">
      <c r="D4806" s="83" t="e">
        <f t="shared" si="74"/>
        <v>#DIV/0!</v>
      </c>
      <c r="E4806" s="72">
        <f>ROW()</f>
        <v>4806</v>
      </c>
    </row>
    <row r="4807" spans="4:5">
      <c r="D4807" s="83" t="e">
        <f t="shared" si="74"/>
        <v>#DIV/0!</v>
      </c>
      <c r="E4807" s="72">
        <f>ROW()</f>
        <v>4807</v>
      </c>
    </row>
    <row r="4808" spans="4:5">
      <c r="D4808" s="83" t="e">
        <f t="shared" si="74"/>
        <v>#DIV/0!</v>
      </c>
      <c r="E4808" s="72">
        <f>ROW()</f>
        <v>4808</v>
      </c>
    </row>
    <row r="4809" spans="4:5">
      <c r="D4809" s="83" t="e">
        <f t="shared" si="74"/>
        <v>#DIV/0!</v>
      </c>
      <c r="E4809" s="72">
        <f>ROW()</f>
        <v>4809</v>
      </c>
    </row>
    <row r="4810" spans="4:5">
      <c r="D4810" s="83" t="e">
        <f t="shared" si="74"/>
        <v>#DIV/0!</v>
      </c>
      <c r="E4810" s="72">
        <f>ROW()</f>
        <v>4810</v>
      </c>
    </row>
    <row r="4811" spans="4:5">
      <c r="D4811" s="83" t="e">
        <f t="shared" si="74"/>
        <v>#DIV/0!</v>
      </c>
      <c r="E4811" s="72">
        <f>ROW()</f>
        <v>4811</v>
      </c>
    </row>
    <row r="4812" spans="4:5">
      <c r="D4812" s="83" t="e">
        <f t="shared" si="74"/>
        <v>#DIV/0!</v>
      </c>
      <c r="E4812" s="72">
        <f>ROW()</f>
        <v>4812</v>
      </c>
    </row>
    <row r="4813" spans="4:5">
      <c r="D4813" s="83" t="e">
        <f t="shared" si="74"/>
        <v>#DIV/0!</v>
      </c>
      <c r="E4813" s="72">
        <f>ROW()</f>
        <v>4813</v>
      </c>
    </row>
    <row r="4814" spans="4:5">
      <c r="D4814" s="83" t="e">
        <f t="shared" ref="D4814:D4877" si="75">LN(B4814/B4813)</f>
        <v>#DIV/0!</v>
      </c>
      <c r="E4814" s="72">
        <f>ROW()</f>
        <v>4814</v>
      </c>
    </row>
    <row r="4815" spans="4:5">
      <c r="D4815" s="83" t="e">
        <f t="shared" si="75"/>
        <v>#DIV/0!</v>
      </c>
      <c r="E4815" s="72">
        <f>ROW()</f>
        <v>4815</v>
      </c>
    </row>
    <row r="4816" spans="4:5">
      <c r="D4816" s="83" t="e">
        <f t="shared" si="75"/>
        <v>#DIV/0!</v>
      </c>
      <c r="E4816" s="72">
        <f>ROW()</f>
        <v>4816</v>
      </c>
    </row>
    <row r="4817" spans="4:5">
      <c r="D4817" s="83" t="e">
        <f t="shared" si="75"/>
        <v>#DIV/0!</v>
      </c>
      <c r="E4817" s="72">
        <f>ROW()</f>
        <v>4817</v>
      </c>
    </row>
    <row r="4818" spans="4:5">
      <c r="D4818" s="83" t="e">
        <f t="shared" si="75"/>
        <v>#DIV/0!</v>
      </c>
      <c r="E4818" s="72">
        <f>ROW()</f>
        <v>4818</v>
      </c>
    </row>
    <row r="4819" spans="4:5">
      <c r="D4819" s="83" t="e">
        <f t="shared" si="75"/>
        <v>#DIV/0!</v>
      </c>
      <c r="E4819" s="72">
        <f>ROW()</f>
        <v>4819</v>
      </c>
    </row>
    <row r="4820" spans="4:5">
      <c r="D4820" s="83" t="e">
        <f t="shared" si="75"/>
        <v>#DIV/0!</v>
      </c>
      <c r="E4820" s="72">
        <f>ROW()</f>
        <v>4820</v>
      </c>
    </row>
    <row r="4821" spans="4:5">
      <c r="D4821" s="83" t="e">
        <f t="shared" si="75"/>
        <v>#DIV/0!</v>
      </c>
      <c r="E4821" s="72">
        <f>ROW()</f>
        <v>4821</v>
      </c>
    </row>
    <row r="4822" spans="4:5">
      <c r="D4822" s="83" t="e">
        <f t="shared" si="75"/>
        <v>#DIV/0!</v>
      </c>
      <c r="E4822" s="72">
        <f>ROW()</f>
        <v>4822</v>
      </c>
    </row>
    <row r="4823" spans="4:5">
      <c r="D4823" s="83" t="e">
        <f t="shared" si="75"/>
        <v>#DIV/0!</v>
      </c>
      <c r="E4823" s="72">
        <f>ROW()</f>
        <v>4823</v>
      </c>
    </row>
    <row r="4824" spans="4:5">
      <c r="D4824" s="83" t="e">
        <f t="shared" si="75"/>
        <v>#DIV/0!</v>
      </c>
      <c r="E4824" s="72">
        <f>ROW()</f>
        <v>4824</v>
      </c>
    </row>
    <row r="4825" spans="4:5">
      <c r="D4825" s="83" t="e">
        <f t="shared" si="75"/>
        <v>#DIV/0!</v>
      </c>
      <c r="E4825" s="72">
        <f>ROW()</f>
        <v>4825</v>
      </c>
    </row>
    <row r="4826" spans="4:5">
      <c r="D4826" s="83" t="e">
        <f t="shared" si="75"/>
        <v>#DIV/0!</v>
      </c>
      <c r="E4826" s="72">
        <f>ROW()</f>
        <v>4826</v>
      </c>
    </row>
    <row r="4827" spans="4:5">
      <c r="D4827" s="83" t="e">
        <f t="shared" si="75"/>
        <v>#DIV/0!</v>
      </c>
      <c r="E4827" s="72">
        <f>ROW()</f>
        <v>4827</v>
      </c>
    </row>
    <row r="4828" spans="4:5">
      <c r="D4828" s="83" t="e">
        <f t="shared" si="75"/>
        <v>#DIV/0!</v>
      </c>
      <c r="E4828" s="72">
        <f>ROW()</f>
        <v>4828</v>
      </c>
    </row>
    <row r="4829" spans="4:5">
      <c r="D4829" s="83" t="e">
        <f t="shared" si="75"/>
        <v>#DIV/0!</v>
      </c>
      <c r="E4829" s="72">
        <f>ROW()</f>
        <v>4829</v>
      </c>
    </row>
    <row r="4830" spans="4:5">
      <c r="D4830" s="83" t="e">
        <f t="shared" si="75"/>
        <v>#DIV/0!</v>
      </c>
      <c r="E4830" s="72">
        <f>ROW()</f>
        <v>4830</v>
      </c>
    </row>
    <row r="4831" spans="4:5">
      <c r="D4831" s="83" t="e">
        <f t="shared" si="75"/>
        <v>#DIV/0!</v>
      </c>
      <c r="E4831" s="72">
        <f>ROW()</f>
        <v>4831</v>
      </c>
    </row>
    <row r="4832" spans="4:5">
      <c r="D4832" s="83" t="e">
        <f t="shared" si="75"/>
        <v>#DIV/0!</v>
      </c>
      <c r="E4832" s="72">
        <f>ROW()</f>
        <v>4832</v>
      </c>
    </row>
    <row r="4833" spans="4:5">
      <c r="D4833" s="83" t="e">
        <f t="shared" si="75"/>
        <v>#DIV/0!</v>
      </c>
      <c r="E4833" s="72">
        <f>ROW()</f>
        <v>4833</v>
      </c>
    </row>
    <row r="4834" spans="4:5">
      <c r="D4834" s="83" t="e">
        <f t="shared" si="75"/>
        <v>#DIV/0!</v>
      </c>
      <c r="E4834" s="72">
        <f>ROW()</f>
        <v>4834</v>
      </c>
    </row>
    <row r="4835" spans="4:5">
      <c r="D4835" s="83" t="e">
        <f t="shared" si="75"/>
        <v>#DIV/0!</v>
      </c>
      <c r="E4835" s="72">
        <f>ROW()</f>
        <v>4835</v>
      </c>
    </row>
    <row r="4836" spans="4:5">
      <c r="D4836" s="83" t="e">
        <f t="shared" si="75"/>
        <v>#DIV/0!</v>
      </c>
      <c r="E4836" s="72">
        <f>ROW()</f>
        <v>4836</v>
      </c>
    </row>
    <row r="4837" spans="4:5">
      <c r="D4837" s="83" t="e">
        <f t="shared" si="75"/>
        <v>#DIV/0!</v>
      </c>
      <c r="E4837" s="72">
        <f>ROW()</f>
        <v>4837</v>
      </c>
    </row>
    <row r="4838" spans="4:5">
      <c r="D4838" s="83" t="e">
        <f t="shared" si="75"/>
        <v>#DIV/0!</v>
      </c>
      <c r="E4838" s="72">
        <f>ROW()</f>
        <v>4838</v>
      </c>
    </row>
    <row r="4839" spans="4:5">
      <c r="D4839" s="83" t="e">
        <f t="shared" si="75"/>
        <v>#DIV/0!</v>
      </c>
      <c r="E4839" s="72">
        <f>ROW()</f>
        <v>4839</v>
      </c>
    </row>
    <row r="4840" spans="4:5">
      <c r="D4840" s="83" t="e">
        <f t="shared" si="75"/>
        <v>#DIV/0!</v>
      </c>
      <c r="E4840" s="72">
        <f>ROW()</f>
        <v>4840</v>
      </c>
    </row>
    <row r="4841" spans="4:5">
      <c r="D4841" s="83" t="e">
        <f t="shared" si="75"/>
        <v>#DIV/0!</v>
      </c>
      <c r="E4841" s="72">
        <f>ROW()</f>
        <v>4841</v>
      </c>
    </row>
    <row r="4842" spans="4:5">
      <c r="D4842" s="83" t="e">
        <f t="shared" si="75"/>
        <v>#DIV/0!</v>
      </c>
      <c r="E4842" s="72">
        <f>ROW()</f>
        <v>4842</v>
      </c>
    </row>
    <row r="4843" spans="4:5">
      <c r="D4843" s="83" t="e">
        <f t="shared" si="75"/>
        <v>#DIV/0!</v>
      </c>
      <c r="E4843" s="72">
        <f>ROW()</f>
        <v>4843</v>
      </c>
    </row>
    <row r="4844" spans="4:5">
      <c r="D4844" s="83" t="e">
        <f t="shared" si="75"/>
        <v>#DIV/0!</v>
      </c>
      <c r="E4844" s="72">
        <f>ROW()</f>
        <v>4844</v>
      </c>
    </row>
    <row r="4845" spans="4:5">
      <c r="D4845" s="83" t="e">
        <f t="shared" si="75"/>
        <v>#DIV/0!</v>
      </c>
      <c r="E4845" s="72">
        <f>ROW()</f>
        <v>4845</v>
      </c>
    </row>
    <row r="4846" spans="4:5">
      <c r="D4846" s="83" t="e">
        <f t="shared" si="75"/>
        <v>#DIV/0!</v>
      </c>
      <c r="E4846" s="72">
        <f>ROW()</f>
        <v>4846</v>
      </c>
    </row>
    <row r="4847" spans="4:5">
      <c r="D4847" s="83" t="e">
        <f t="shared" si="75"/>
        <v>#DIV/0!</v>
      </c>
      <c r="E4847" s="72">
        <f>ROW()</f>
        <v>4847</v>
      </c>
    </row>
    <row r="4848" spans="4:5">
      <c r="D4848" s="83" t="e">
        <f t="shared" si="75"/>
        <v>#DIV/0!</v>
      </c>
      <c r="E4848" s="72">
        <f>ROW()</f>
        <v>4848</v>
      </c>
    </row>
    <row r="4849" spans="4:5">
      <c r="D4849" s="83" t="e">
        <f t="shared" si="75"/>
        <v>#DIV/0!</v>
      </c>
      <c r="E4849" s="72">
        <f>ROW()</f>
        <v>4849</v>
      </c>
    </row>
    <row r="4850" spans="4:5">
      <c r="D4850" s="83" t="e">
        <f t="shared" si="75"/>
        <v>#DIV/0!</v>
      </c>
      <c r="E4850" s="72">
        <f>ROW()</f>
        <v>4850</v>
      </c>
    </row>
    <row r="4851" spans="4:5">
      <c r="D4851" s="83" t="e">
        <f t="shared" si="75"/>
        <v>#DIV/0!</v>
      </c>
      <c r="E4851" s="72">
        <f>ROW()</f>
        <v>4851</v>
      </c>
    </row>
    <row r="4852" spans="4:5">
      <c r="D4852" s="83" t="e">
        <f t="shared" si="75"/>
        <v>#DIV/0!</v>
      </c>
      <c r="E4852" s="72">
        <f>ROW()</f>
        <v>4852</v>
      </c>
    </row>
    <row r="4853" spans="4:5">
      <c r="D4853" s="83" t="e">
        <f t="shared" si="75"/>
        <v>#DIV/0!</v>
      </c>
      <c r="E4853" s="72">
        <f>ROW()</f>
        <v>4853</v>
      </c>
    </row>
    <row r="4854" spans="4:5">
      <c r="D4854" s="83" t="e">
        <f t="shared" si="75"/>
        <v>#DIV/0!</v>
      </c>
      <c r="E4854" s="72">
        <f>ROW()</f>
        <v>4854</v>
      </c>
    </row>
    <row r="4855" spans="4:5">
      <c r="D4855" s="83" t="e">
        <f t="shared" si="75"/>
        <v>#DIV/0!</v>
      </c>
      <c r="E4855" s="72">
        <f>ROW()</f>
        <v>4855</v>
      </c>
    </row>
    <row r="4856" spans="4:5">
      <c r="D4856" s="83" t="e">
        <f t="shared" si="75"/>
        <v>#DIV/0!</v>
      </c>
      <c r="E4856" s="72">
        <f>ROW()</f>
        <v>4856</v>
      </c>
    </row>
    <row r="4857" spans="4:5">
      <c r="D4857" s="83" t="e">
        <f t="shared" si="75"/>
        <v>#DIV/0!</v>
      </c>
      <c r="E4857" s="72">
        <f>ROW()</f>
        <v>4857</v>
      </c>
    </row>
    <row r="4858" spans="4:5">
      <c r="D4858" s="83" t="e">
        <f t="shared" si="75"/>
        <v>#DIV/0!</v>
      </c>
      <c r="E4858" s="72">
        <f>ROW()</f>
        <v>4858</v>
      </c>
    </row>
    <row r="4859" spans="4:5">
      <c r="D4859" s="83" t="e">
        <f t="shared" si="75"/>
        <v>#DIV/0!</v>
      </c>
      <c r="E4859" s="72">
        <f>ROW()</f>
        <v>4859</v>
      </c>
    </row>
    <row r="4860" spans="4:5">
      <c r="D4860" s="83" t="e">
        <f t="shared" si="75"/>
        <v>#DIV/0!</v>
      </c>
      <c r="E4860" s="72">
        <f>ROW()</f>
        <v>4860</v>
      </c>
    </row>
    <row r="4861" spans="4:5">
      <c r="D4861" s="83" t="e">
        <f t="shared" si="75"/>
        <v>#DIV/0!</v>
      </c>
      <c r="E4861" s="72">
        <f>ROW()</f>
        <v>4861</v>
      </c>
    </row>
    <row r="4862" spans="4:5">
      <c r="D4862" s="83" t="e">
        <f t="shared" si="75"/>
        <v>#DIV/0!</v>
      </c>
      <c r="E4862" s="72">
        <f>ROW()</f>
        <v>4862</v>
      </c>
    </row>
    <row r="4863" spans="4:5">
      <c r="D4863" s="83" t="e">
        <f t="shared" si="75"/>
        <v>#DIV/0!</v>
      </c>
      <c r="E4863" s="72">
        <f>ROW()</f>
        <v>4863</v>
      </c>
    </row>
    <row r="4864" spans="4:5">
      <c r="D4864" s="83" t="e">
        <f t="shared" si="75"/>
        <v>#DIV/0!</v>
      </c>
      <c r="E4864" s="72">
        <f>ROW()</f>
        <v>4864</v>
      </c>
    </row>
    <row r="4865" spans="4:5">
      <c r="D4865" s="83" t="e">
        <f t="shared" si="75"/>
        <v>#DIV/0!</v>
      </c>
      <c r="E4865" s="72">
        <f>ROW()</f>
        <v>4865</v>
      </c>
    </row>
    <row r="4866" spans="4:5">
      <c r="D4866" s="83" t="e">
        <f t="shared" si="75"/>
        <v>#DIV/0!</v>
      </c>
      <c r="E4866" s="72">
        <f>ROW()</f>
        <v>4866</v>
      </c>
    </row>
    <row r="4867" spans="4:5">
      <c r="D4867" s="83" t="e">
        <f t="shared" si="75"/>
        <v>#DIV/0!</v>
      </c>
      <c r="E4867" s="72">
        <f>ROW()</f>
        <v>4867</v>
      </c>
    </row>
    <row r="4868" spans="4:5">
      <c r="D4868" s="83" t="e">
        <f t="shared" si="75"/>
        <v>#DIV/0!</v>
      </c>
      <c r="E4868" s="72">
        <f>ROW()</f>
        <v>4868</v>
      </c>
    </row>
    <row r="4869" spans="4:5">
      <c r="D4869" s="83" t="e">
        <f t="shared" si="75"/>
        <v>#DIV/0!</v>
      </c>
      <c r="E4869" s="72">
        <f>ROW()</f>
        <v>4869</v>
      </c>
    </row>
    <row r="4870" spans="4:5">
      <c r="D4870" s="83" t="e">
        <f t="shared" si="75"/>
        <v>#DIV/0!</v>
      </c>
      <c r="E4870" s="72">
        <f>ROW()</f>
        <v>4870</v>
      </c>
    </row>
    <row r="4871" spans="4:5">
      <c r="D4871" s="83" t="e">
        <f t="shared" si="75"/>
        <v>#DIV/0!</v>
      </c>
      <c r="E4871" s="72">
        <f>ROW()</f>
        <v>4871</v>
      </c>
    </row>
    <row r="4872" spans="4:5">
      <c r="D4872" s="83" t="e">
        <f t="shared" si="75"/>
        <v>#DIV/0!</v>
      </c>
      <c r="E4872" s="72">
        <f>ROW()</f>
        <v>4872</v>
      </c>
    </row>
    <row r="4873" spans="4:5">
      <c r="D4873" s="83" t="e">
        <f t="shared" si="75"/>
        <v>#DIV/0!</v>
      </c>
      <c r="E4873" s="72">
        <f>ROW()</f>
        <v>4873</v>
      </c>
    </row>
    <row r="4874" spans="4:5">
      <c r="D4874" s="83" t="e">
        <f t="shared" si="75"/>
        <v>#DIV/0!</v>
      </c>
      <c r="E4874" s="72">
        <f>ROW()</f>
        <v>4874</v>
      </c>
    </row>
    <row r="4875" spans="4:5">
      <c r="D4875" s="83" t="e">
        <f t="shared" si="75"/>
        <v>#DIV/0!</v>
      </c>
      <c r="E4875" s="72">
        <f>ROW()</f>
        <v>4875</v>
      </c>
    </row>
    <row r="4876" spans="4:5">
      <c r="D4876" s="83" t="e">
        <f t="shared" si="75"/>
        <v>#DIV/0!</v>
      </c>
      <c r="E4876" s="72">
        <f>ROW()</f>
        <v>4876</v>
      </c>
    </row>
    <row r="4877" spans="4:5">
      <c r="D4877" s="83" t="e">
        <f t="shared" si="75"/>
        <v>#DIV/0!</v>
      </c>
      <c r="E4877" s="72">
        <f>ROW()</f>
        <v>4877</v>
      </c>
    </row>
    <row r="4878" spans="4:5">
      <c r="D4878" s="83" t="e">
        <f t="shared" ref="D4878:D4941" si="76">LN(B4878/B4877)</f>
        <v>#DIV/0!</v>
      </c>
      <c r="E4878" s="72">
        <f>ROW()</f>
        <v>4878</v>
      </c>
    </row>
    <row r="4879" spans="4:5">
      <c r="D4879" s="83" t="e">
        <f t="shared" si="76"/>
        <v>#DIV/0!</v>
      </c>
      <c r="E4879" s="72">
        <f>ROW()</f>
        <v>4879</v>
      </c>
    </row>
    <row r="4880" spans="4:5">
      <c r="D4880" s="83" t="e">
        <f t="shared" si="76"/>
        <v>#DIV/0!</v>
      </c>
      <c r="E4880" s="72">
        <f>ROW()</f>
        <v>4880</v>
      </c>
    </row>
    <row r="4881" spans="4:5">
      <c r="D4881" s="83" t="e">
        <f t="shared" si="76"/>
        <v>#DIV/0!</v>
      </c>
      <c r="E4881" s="72">
        <f>ROW()</f>
        <v>4881</v>
      </c>
    </row>
    <row r="4882" spans="4:5">
      <c r="D4882" s="83" t="e">
        <f t="shared" si="76"/>
        <v>#DIV/0!</v>
      </c>
      <c r="E4882" s="72">
        <f>ROW()</f>
        <v>4882</v>
      </c>
    </row>
    <row r="4883" spans="4:5">
      <c r="D4883" s="83" t="e">
        <f t="shared" si="76"/>
        <v>#DIV/0!</v>
      </c>
      <c r="E4883" s="72">
        <f>ROW()</f>
        <v>4883</v>
      </c>
    </row>
    <row r="4884" spans="4:5">
      <c r="D4884" s="83" t="e">
        <f t="shared" si="76"/>
        <v>#DIV/0!</v>
      </c>
      <c r="E4884" s="72">
        <f>ROW()</f>
        <v>4884</v>
      </c>
    </row>
    <row r="4885" spans="4:5">
      <c r="D4885" s="83" t="e">
        <f t="shared" si="76"/>
        <v>#DIV/0!</v>
      </c>
      <c r="E4885" s="72">
        <f>ROW()</f>
        <v>4885</v>
      </c>
    </row>
    <row r="4886" spans="4:5">
      <c r="D4886" s="83" t="e">
        <f t="shared" si="76"/>
        <v>#DIV/0!</v>
      </c>
      <c r="E4886" s="72">
        <f>ROW()</f>
        <v>4886</v>
      </c>
    </row>
    <row r="4887" spans="4:5">
      <c r="D4887" s="83" t="e">
        <f t="shared" si="76"/>
        <v>#DIV/0!</v>
      </c>
      <c r="E4887" s="72">
        <f>ROW()</f>
        <v>4887</v>
      </c>
    </row>
    <row r="4888" spans="4:5">
      <c r="D4888" s="83" t="e">
        <f t="shared" si="76"/>
        <v>#DIV/0!</v>
      </c>
      <c r="E4888" s="72">
        <f>ROW()</f>
        <v>4888</v>
      </c>
    </row>
    <row r="4889" spans="4:5">
      <c r="D4889" s="83" t="e">
        <f t="shared" si="76"/>
        <v>#DIV/0!</v>
      </c>
      <c r="E4889" s="72">
        <f>ROW()</f>
        <v>4889</v>
      </c>
    </row>
    <row r="4890" spans="4:5">
      <c r="D4890" s="83" t="e">
        <f t="shared" si="76"/>
        <v>#DIV/0!</v>
      </c>
      <c r="E4890" s="72">
        <f>ROW()</f>
        <v>4890</v>
      </c>
    </row>
    <row r="4891" spans="4:5">
      <c r="D4891" s="83" t="e">
        <f t="shared" si="76"/>
        <v>#DIV/0!</v>
      </c>
      <c r="E4891" s="72">
        <f>ROW()</f>
        <v>4891</v>
      </c>
    </row>
    <row r="4892" spans="4:5">
      <c r="D4892" s="83" t="e">
        <f t="shared" si="76"/>
        <v>#DIV/0!</v>
      </c>
      <c r="E4892" s="72">
        <f>ROW()</f>
        <v>4892</v>
      </c>
    </row>
    <row r="4893" spans="4:5">
      <c r="D4893" s="83" t="e">
        <f t="shared" si="76"/>
        <v>#DIV/0!</v>
      </c>
      <c r="E4893" s="72">
        <f>ROW()</f>
        <v>4893</v>
      </c>
    </row>
    <row r="4894" spans="4:5">
      <c r="D4894" s="83" t="e">
        <f t="shared" si="76"/>
        <v>#DIV/0!</v>
      </c>
      <c r="E4894" s="72">
        <f>ROW()</f>
        <v>4894</v>
      </c>
    </row>
    <row r="4895" spans="4:5">
      <c r="D4895" s="83" t="e">
        <f t="shared" si="76"/>
        <v>#DIV/0!</v>
      </c>
      <c r="E4895" s="72">
        <f>ROW()</f>
        <v>4895</v>
      </c>
    </row>
    <row r="4896" spans="4:5">
      <c r="D4896" s="83" t="e">
        <f t="shared" si="76"/>
        <v>#DIV/0!</v>
      </c>
      <c r="E4896" s="72">
        <f>ROW()</f>
        <v>4896</v>
      </c>
    </row>
    <row r="4897" spans="4:5">
      <c r="D4897" s="83" t="e">
        <f t="shared" si="76"/>
        <v>#DIV/0!</v>
      </c>
      <c r="E4897" s="72">
        <f>ROW()</f>
        <v>4897</v>
      </c>
    </row>
    <row r="4898" spans="4:5">
      <c r="D4898" s="83" t="e">
        <f t="shared" si="76"/>
        <v>#DIV/0!</v>
      </c>
      <c r="E4898" s="72">
        <f>ROW()</f>
        <v>4898</v>
      </c>
    </row>
    <row r="4899" spans="4:5">
      <c r="D4899" s="83" t="e">
        <f t="shared" si="76"/>
        <v>#DIV/0!</v>
      </c>
      <c r="E4899" s="72">
        <f>ROW()</f>
        <v>4899</v>
      </c>
    </row>
    <row r="4900" spans="4:5">
      <c r="D4900" s="83" t="e">
        <f t="shared" si="76"/>
        <v>#DIV/0!</v>
      </c>
      <c r="E4900" s="72">
        <f>ROW()</f>
        <v>4900</v>
      </c>
    </row>
    <row r="4901" spans="4:5">
      <c r="D4901" s="83" t="e">
        <f t="shared" si="76"/>
        <v>#DIV/0!</v>
      </c>
      <c r="E4901" s="72">
        <f>ROW()</f>
        <v>4901</v>
      </c>
    </row>
    <row r="4902" spans="4:5">
      <c r="D4902" s="83" t="e">
        <f t="shared" si="76"/>
        <v>#DIV/0!</v>
      </c>
      <c r="E4902" s="72">
        <f>ROW()</f>
        <v>4902</v>
      </c>
    </row>
    <row r="4903" spans="4:5">
      <c r="D4903" s="83" t="e">
        <f t="shared" si="76"/>
        <v>#DIV/0!</v>
      </c>
      <c r="E4903" s="72">
        <f>ROW()</f>
        <v>4903</v>
      </c>
    </row>
    <row r="4904" spans="4:5">
      <c r="D4904" s="83" t="e">
        <f t="shared" si="76"/>
        <v>#DIV/0!</v>
      </c>
      <c r="E4904" s="72">
        <f>ROW()</f>
        <v>4904</v>
      </c>
    </row>
    <row r="4905" spans="4:5">
      <c r="D4905" s="83" t="e">
        <f t="shared" si="76"/>
        <v>#DIV/0!</v>
      </c>
      <c r="E4905" s="72">
        <f>ROW()</f>
        <v>4905</v>
      </c>
    </row>
    <row r="4906" spans="4:5">
      <c r="D4906" s="83" t="e">
        <f t="shared" si="76"/>
        <v>#DIV/0!</v>
      </c>
      <c r="E4906" s="72">
        <f>ROW()</f>
        <v>4906</v>
      </c>
    </row>
    <row r="4907" spans="4:5">
      <c r="D4907" s="83" t="e">
        <f t="shared" si="76"/>
        <v>#DIV/0!</v>
      </c>
      <c r="E4907" s="72">
        <f>ROW()</f>
        <v>4907</v>
      </c>
    </row>
    <row r="4908" spans="4:5">
      <c r="D4908" s="83" t="e">
        <f t="shared" si="76"/>
        <v>#DIV/0!</v>
      </c>
      <c r="E4908" s="72">
        <f>ROW()</f>
        <v>4908</v>
      </c>
    </row>
    <row r="4909" spans="4:5">
      <c r="D4909" s="83" t="e">
        <f t="shared" si="76"/>
        <v>#DIV/0!</v>
      </c>
      <c r="E4909" s="72">
        <f>ROW()</f>
        <v>4909</v>
      </c>
    </row>
    <row r="4910" spans="4:5">
      <c r="D4910" s="83" t="e">
        <f t="shared" si="76"/>
        <v>#DIV/0!</v>
      </c>
      <c r="E4910" s="72">
        <f>ROW()</f>
        <v>4910</v>
      </c>
    </row>
    <row r="4911" spans="4:5">
      <c r="D4911" s="83" t="e">
        <f t="shared" si="76"/>
        <v>#DIV/0!</v>
      </c>
      <c r="E4911" s="72">
        <f>ROW()</f>
        <v>4911</v>
      </c>
    </row>
    <row r="4912" spans="4:5">
      <c r="D4912" s="83" t="e">
        <f t="shared" si="76"/>
        <v>#DIV/0!</v>
      </c>
      <c r="E4912" s="72">
        <f>ROW()</f>
        <v>4912</v>
      </c>
    </row>
    <row r="4913" spans="4:5">
      <c r="D4913" s="83" t="e">
        <f t="shared" si="76"/>
        <v>#DIV/0!</v>
      </c>
      <c r="E4913" s="72">
        <f>ROW()</f>
        <v>4913</v>
      </c>
    </row>
    <row r="4914" spans="4:5">
      <c r="D4914" s="83" t="e">
        <f t="shared" si="76"/>
        <v>#DIV/0!</v>
      </c>
      <c r="E4914" s="72">
        <f>ROW()</f>
        <v>4914</v>
      </c>
    </row>
    <row r="4915" spans="4:5">
      <c r="D4915" s="83" t="e">
        <f t="shared" si="76"/>
        <v>#DIV/0!</v>
      </c>
      <c r="E4915" s="72">
        <f>ROW()</f>
        <v>4915</v>
      </c>
    </row>
    <row r="4916" spans="4:5">
      <c r="D4916" s="83" t="e">
        <f t="shared" si="76"/>
        <v>#DIV/0!</v>
      </c>
      <c r="E4916" s="72">
        <f>ROW()</f>
        <v>4916</v>
      </c>
    </row>
    <row r="4917" spans="4:5">
      <c r="D4917" s="83" t="e">
        <f t="shared" si="76"/>
        <v>#DIV/0!</v>
      </c>
      <c r="E4917" s="72">
        <f>ROW()</f>
        <v>4917</v>
      </c>
    </row>
    <row r="4918" spans="4:5">
      <c r="D4918" s="83" t="e">
        <f t="shared" si="76"/>
        <v>#DIV/0!</v>
      </c>
      <c r="E4918" s="72">
        <f>ROW()</f>
        <v>4918</v>
      </c>
    </row>
    <row r="4919" spans="4:5">
      <c r="D4919" s="83" t="e">
        <f t="shared" si="76"/>
        <v>#DIV/0!</v>
      </c>
      <c r="E4919" s="72">
        <f>ROW()</f>
        <v>4919</v>
      </c>
    </row>
    <row r="4920" spans="4:5">
      <c r="D4920" s="83" t="e">
        <f t="shared" si="76"/>
        <v>#DIV/0!</v>
      </c>
      <c r="E4920" s="72">
        <f>ROW()</f>
        <v>4920</v>
      </c>
    </row>
    <row r="4921" spans="4:5">
      <c r="D4921" s="83" t="e">
        <f t="shared" si="76"/>
        <v>#DIV/0!</v>
      </c>
      <c r="E4921" s="72">
        <f>ROW()</f>
        <v>4921</v>
      </c>
    </row>
    <row r="4922" spans="4:5">
      <c r="D4922" s="83" t="e">
        <f t="shared" si="76"/>
        <v>#DIV/0!</v>
      </c>
      <c r="E4922" s="72">
        <f>ROW()</f>
        <v>4922</v>
      </c>
    </row>
    <row r="4923" spans="4:5">
      <c r="D4923" s="83" t="e">
        <f t="shared" si="76"/>
        <v>#DIV/0!</v>
      </c>
      <c r="E4923" s="72">
        <f>ROW()</f>
        <v>4923</v>
      </c>
    </row>
    <row r="4924" spans="4:5">
      <c r="D4924" s="83" t="e">
        <f t="shared" si="76"/>
        <v>#DIV/0!</v>
      </c>
      <c r="E4924" s="72">
        <f>ROW()</f>
        <v>4924</v>
      </c>
    </row>
    <row r="4925" spans="4:5">
      <c r="D4925" s="83" t="e">
        <f t="shared" si="76"/>
        <v>#DIV/0!</v>
      </c>
      <c r="E4925" s="72">
        <f>ROW()</f>
        <v>4925</v>
      </c>
    </row>
    <row r="4926" spans="4:5">
      <c r="D4926" s="83" t="e">
        <f t="shared" si="76"/>
        <v>#DIV/0!</v>
      </c>
      <c r="E4926" s="72">
        <f>ROW()</f>
        <v>4926</v>
      </c>
    </row>
    <row r="4927" spans="4:5">
      <c r="D4927" s="83" t="e">
        <f t="shared" si="76"/>
        <v>#DIV/0!</v>
      </c>
      <c r="E4927" s="72">
        <f>ROW()</f>
        <v>4927</v>
      </c>
    </row>
    <row r="4928" spans="4:5">
      <c r="D4928" s="83" t="e">
        <f t="shared" si="76"/>
        <v>#DIV/0!</v>
      </c>
      <c r="E4928" s="72">
        <f>ROW()</f>
        <v>4928</v>
      </c>
    </row>
    <row r="4929" spans="4:5">
      <c r="D4929" s="83" t="e">
        <f t="shared" si="76"/>
        <v>#DIV/0!</v>
      </c>
      <c r="E4929" s="72">
        <f>ROW()</f>
        <v>4929</v>
      </c>
    </row>
    <row r="4930" spans="4:5">
      <c r="D4930" s="83" t="e">
        <f t="shared" si="76"/>
        <v>#DIV/0!</v>
      </c>
      <c r="E4930" s="72">
        <f>ROW()</f>
        <v>4930</v>
      </c>
    </row>
    <row r="4931" spans="4:5">
      <c r="D4931" s="83" t="e">
        <f t="shared" si="76"/>
        <v>#DIV/0!</v>
      </c>
      <c r="E4931" s="72">
        <f>ROW()</f>
        <v>4931</v>
      </c>
    </row>
    <row r="4932" spans="4:5">
      <c r="D4932" s="83" t="e">
        <f t="shared" si="76"/>
        <v>#DIV/0!</v>
      </c>
      <c r="E4932" s="72">
        <f>ROW()</f>
        <v>4932</v>
      </c>
    </row>
    <row r="4933" spans="4:5">
      <c r="D4933" s="83" t="e">
        <f t="shared" si="76"/>
        <v>#DIV/0!</v>
      </c>
      <c r="E4933" s="72">
        <f>ROW()</f>
        <v>4933</v>
      </c>
    </row>
    <row r="4934" spans="4:5">
      <c r="D4934" s="83" t="e">
        <f t="shared" si="76"/>
        <v>#DIV/0!</v>
      </c>
      <c r="E4934" s="72">
        <f>ROW()</f>
        <v>4934</v>
      </c>
    </row>
    <row r="4935" spans="4:5">
      <c r="D4935" s="83" t="e">
        <f t="shared" si="76"/>
        <v>#DIV/0!</v>
      </c>
      <c r="E4935" s="72">
        <f>ROW()</f>
        <v>4935</v>
      </c>
    </row>
    <row r="4936" spans="4:5">
      <c r="D4936" s="83" t="e">
        <f t="shared" si="76"/>
        <v>#DIV/0!</v>
      </c>
      <c r="E4936" s="72">
        <f>ROW()</f>
        <v>4936</v>
      </c>
    </row>
    <row r="4937" spans="4:5">
      <c r="D4937" s="83" t="e">
        <f t="shared" si="76"/>
        <v>#DIV/0!</v>
      </c>
      <c r="E4937" s="72">
        <f>ROW()</f>
        <v>4937</v>
      </c>
    </row>
    <row r="4938" spans="4:5">
      <c r="D4938" s="83" t="e">
        <f t="shared" si="76"/>
        <v>#DIV/0!</v>
      </c>
      <c r="E4938" s="72">
        <f>ROW()</f>
        <v>4938</v>
      </c>
    </row>
    <row r="4939" spans="4:5">
      <c r="D4939" s="83" t="e">
        <f t="shared" si="76"/>
        <v>#DIV/0!</v>
      </c>
      <c r="E4939" s="72">
        <f>ROW()</f>
        <v>4939</v>
      </c>
    </row>
    <row r="4940" spans="4:5">
      <c r="D4940" s="83" t="e">
        <f t="shared" si="76"/>
        <v>#DIV/0!</v>
      </c>
      <c r="E4940" s="72">
        <f>ROW()</f>
        <v>4940</v>
      </c>
    </row>
    <row r="4941" spans="4:5">
      <c r="D4941" s="83" t="e">
        <f t="shared" si="76"/>
        <v>#DIV/0!</v>
      </c>
      <c r="E4941" s="72">
        <f>ROW()</f>
        <v>4941</v>
      </c>
    </row>
    <row r="4942" spans="4:5">
      <c r="D4942" s="83" t="e">
        <f t="shared" ref="D4942:D5005" si="77">LN(B4942/B4941)</f>
        <v>#DIV/0!</v>
      </c>
      <c r="E4942" s="72">
        <f>ROW()</f>
        <v>4942</v>
      </c>
    </row>
    <row r="4943" spans="4:5">
      <c r="D4943" s="83" t="e">
        <f t="shared" si="77"/>
        <v>#DIV/0!</v>
      </c>
      <c r="E4943" s="72">
        <f>ROW()</f>
        <v>4943</v>
      </c>
    </row>
    <row r="4944" spans="4:5">
      <c r="D4944" s="83" t="e">
        <f t="shared" si="77"/>
        <v>#DIV/0!</v>
      </c>
      <c r="E4944" s="72">
        <f>ROW()</f>
        <v>4944</v>
      </c>
    </row>
    <row r="4945" spans="4:5">
      <c r="D4945" s="83" t="e">
        <f t="shared" si="77"/>
        <v>#DIV/0!</v>
      </c>
      <c r="E4945" s="72">
        <f>ROW()</f>
        <v>4945</v>
      </c>
    </row>
    <row r="4946" spans="4:5">
      <c r="D4946" s="83" t="e">
        <f t="shared" si="77"/>
        <v>#DIV/0!</v>
      </c>
      <c r="E4946" s="72">
        <f>ROW()</f>
        <v>4946</v>
      </c>
    </row>
    <row r="4947" spans="4:5">
      <c r="D4947" s="83" t="e">
        <f t="shared" si="77"/>
        <v>#DIV/0!</v>
      </c>
      <c r="E4947" s="72">
        <f>ROW()</f>
        <v>4947</v>
      </c>
    </row>
    <row r="4948" spans="4:5">
      <c r="D4948" s="83" t="e">
        <f t="shared" si="77"/>
        <v>#DIV/0!</v>
      </c>
      <c r="E4948" s="72">
        <f>ROW()</f>
        <v>4948</v>
      </c>
    </row>
    <row r="4949" spans="4:5">
      <c r="D4949" s="83" t="e">
        <f t="shared" si="77"/>
        <v>#DIV/0!</v>
      </c>
      <c r="E4949" s="72">
        <f>ROW()</f>
        <v>4949</v>
      </c>
    </row>
    <row r="4950" spans="4:5">
      <c r="D4950" s="83" t="e">
        <f t="shared" si="77"/>
        <v>#DIV/0!</v>
      </c>
      <c r="E4950" s="72">
        <f>ROW()</f>
        <v>4950</v>
      </c>
    </row>
    <row r="4951" spans="4:5">
      <c r="D4951" s="83" t="e">
        <f t="shared" si="77"/>
        <v>#DIV/0!</v>
      </c>
      <c r="E4951" s="72">
        <f>ROW()</f>
        <v>4951</v>
      </c>
    </row>
    <row r="4952" spans="4:5">
      <c r="D4952" s="83" t="e">
        <f t="shared" si="77"/>
        <v>#DIV/0!</v>
      </c>
      <c r="E4952" s="72">
        <f>ROW()</f>
        <v>4952</v>
      </c>
    </row>
    <row r="4953" spans="4:5">
      <c r="D4953" s="83" t="e">
        <f t="shared" si="77"/>
        <v>#DIV/0!</v>
      </c>
      <c r="E4953" s="72">
        <f>ROW()</f>
        <v>4953</v>
      </c>
    </row>
    <row r="4954" spans="4:5">
      <c r="D4954" s="83" t="e">
        <f t="shared" si="77"/>
        <v>#DIV/0!</v>
      </c>
      <c r="E4954" s="72">
        <f>ROW()</f>
        <v>4954</v>
      </c>
    </row>
    <row r="4955" spans="4:5">
      <c r="D4955" s="83" t="e">
        <f t="shared" si="77"/>
        <v>#DIV/0!</v>
      </c>
      <c r="E4955" s="72">
        <f>ROW()</f>
        <v>4955</v>
      </c>
    </row>
    <row r="4956" spans="4:5">
      <c r="D4956" s="83" t="e">
        <f t="shared" si="77"/>
        <v>#DIV/0!</v>
      </c>
      <c r="E4956" s="72">
        <f>ROW()</f>
        <v>4956</v>
      </c>
    </row>
    <row r="4957" spans="4:5">
      <c r="D4957" s="83" t="e">
        <f t="shared" si="77"/>
        <v>#DIV/0!</v>
      </c>
      <c r="E4957" s="72">
        <f>ROW()</f>
        <v>4957</v>
      </c>
    </row>
    <row r="4958" spans="4:5">
      <c r="D4958" s="83" t="e">
        <f t="shared" si="77"/>
        <v>#DIV/0!</v>
      </c>
      <c r="E4958" s="72">
        <f>ROW()</f>
        <v>4958</v>
      </c>
    </row>
    <row r="4959" spans="4:5">
      <c r="D4959" s="83" t="e">
        <f t="shared" si="77"/>
        <v>#DIV/0!</v>
      </c>
      <c r="E4959" s="72">
        <f>ROW()</f>
        <v>4959</v>
      </c>
    </row>
    <row r="4960" spans="4:5">
      <c r="D4960" s="83" t="e">
        <f t="shared" si="77"/>
        <v>#DIV/0!</v>
      </c>
      <c r="E4960" s="72">
        <f>ROW()</f>
        <v>4960</v>
      </c>
    </row>
    <row r="4961" spans="4:5">
      <c r="D4961" s="83" t="e">
        <f t="shared" si="77"/>
        <v>#DIV/0!</v>
      </c>
      <c r="E4961" s="72">
        <f>ROW()</f>
        <v>4961</v>
      </c>
    </row>
    <row r="4962" spans="4:5">
      <c r="D4962" s="83" t="e">
        <f t="shared" si="77"/>
        <v>#DIV/0!</v>
      </c>
      <c r="E4962" s="72">
        <f>ROW()</f>
        <v>4962</v>
      </c>
    </row>
    <row r="4963" spans="4:5">
      <c r="D4963" s="83" t="e">
        <f t="shared" si="77"/>
        <v>#DIV/0!</v>
      </c>
      <c r="E4963" s="72">
        <f>ROW()</f>
        <v>4963</v>
      </c>
    </row>
    <row r="4964" spans="4:5">
      <c r="D4964" s="83" t="e">
        <f t="shared" si="77"/>
        <v>#DIV/0!</v>
      </c>
      <c r="E4964" s="72">
        <f>ROW()</f>
        <v>4964</v>
      </c>
    </row>
    <row r="4965" spans="4:5">
      <c r="D4965" s="83" t="e">
        <f t="shared" si="77"/>
        <v>#DIV/0!</v>
      </c>
      <c r="E4965" s="72">
        <f>ROW()</f>
        <v>4965</v>
      </c>
    </row>
    <row r="4966" spans="4:5">
      <c r="D4966" s="83" t="e">
        <f t="shared" si="77"/>
        <v>#DIV/0!</v>
      </c>
      <c r="E4966" s="72">
        <f>ROW()</f>
        <v>4966</v>
      </c>
    </row>
    <row r="4967" spans="4:5">
      <c r="D4967" s="83" t="e">
        <f t="shared" si="77"/>
        <v>#DIV/0!</v>
      </c>
      <c r="E4967" s="72">
        <f>ROW()</f>
        <v>4967</v>
      </c>
    </row>
    <row r="4968" spans="4:5">
      <c r="D4968" s="83" t="e">
        <f t="shared" si="77"/>
        <v>#DIV/0!</v>
      </c>
      <c r="E4968" s="72">
        <f>ROW()</f>
        <v>4968</v>
      </c>
    </row>
    <row r="4969" spans="4:5">
      <c r="D4969" s="83" t="e">
        <f t="shared" si="77"/>
        <v>#DIV/0!</v>
      </c>
      <c r="E4969" s="72">
        <f>ROW()</f>
        <v>4969</v>
      </c>
    </row>
    <row r="4970" spans="4:5">
      <c r="D4970" s="83" t="e">
        <f t="shared" si="77"/>
        <v>#DIV/0!</v>
      </c>
      <c r="E4970" s="72">
        <f>ROW()</f>
        <v>4970</v>
      </c>
    </row>
    <row r="4971" spans="4:5">
      <c r="D4971" s="83" t="e">
        <f t="shared" si="77"/>
        <v>#DIV/0!</v>
      </c>
      <c r="E4971" s="72">
        <f>ROW()</f>
        <v>4971</v>
      </c>
    </row>
    <row r="4972" spans="4:5">
      <c r="D4972" s="83" t="e">
        <f t="shared" si="77"/>
        <v>#DIV/0!</v>
      </c>
      <c r="E4972" s="72">
        <f>ROW()</f>
        <v>4972</v>
      </c>
    </row>
    <row r="4973" spans="4:5">
      <c r="D4973" s="83" t="e">
        <f t="shared" si="77"/>
        <v>#DIV/0!</v>
      </c>
      <c r="E4973" s="72">
        <f>ROW()</f>
        <v>4973</v>
      </c>
    </row>
    <row r="4974" spans="4:5">
      <c r="D4974" s="83" t="e">
        <f t="shared" si="77"/>
        <v>#DIV/0!</v>
      </c>
      <c r="E4974" s="72">
        <f>ROW()</f>
        <v>4974</v>
      </c>
    </row>
    <row r="4975" spans="4:5">
      <c r="D4975" s="83" t="e">
        <f t="shared" si="77"/>
        <v>#DIV/0!</v>
      </c>
      <c r="E4975" s="72">
        <f>ROW()</f>
        <v>4975</v>
      </c>
    </row>
    <row r="4976" spans="4:5">
      <c r="D4976" s="83" t="e">
        <f t="shared" si="77"/>
        <v>#DIV/0!</v>
      </c>
      <c r="E4976" s="72">
        <f>ROW()</f>
        <v>4976</v>
      </c>
    </row>
    <row r="4977" spans="4:5">
      <c r="D4977" s="83" t="e">
        <f t="shared" si="77"/>
        <v>#DIV/0!</v>
      </c>
      <c r="E4977" s="72">
        <f>ROW()</f>
        <v>4977</v>
      </c>
    </row>
    <row r="4978" spans="4:5">
      <c r="D4978" s="83" t="e">
        <f t="shared" si="77"/>
        <v>#DIV/0!</v>
      </c>
      <c r="E4978" s="72">
        <f>ROW()</f>
        <v>4978</v>
      </c>
    </row>
    <row r="4979" spans="4:5">
      <c r="D4979" s="83" t="e">
        <f t="shared" si="77"/>
        <v>#DIV/0!</v>
      </c>
      <c r="E4979" s="72">
        <f>ROW()</f>
        <v>4979</v>
      </c>
    </row>
    <row r="4980" spans="4:5">
      <c r="D4980" s="83" t="e">
        <f t="shared" si="77"/>
        <v>#DIV/0!</v>
      </c>
      <c r="E4980" s="72">
        <f>ROW()</f>
        <v>4980</v>
      </c>
    </row>
    <row r="4981" spans="4:5">
      <c r="D4981" s="83" t="e">
        <f t="shared" si="77"/>
        <v>#DIV/0!</v>
      </c>
      <c r="E4981" s="72">
        <f>ROW()</f>
        <v>4981</v>
      </c>
    </row>
    <row r="4982" spans="4:5">
      <c r="D4982" s="83" t="e">
        <f t="shared" si="77"/>
        <v>#DIV/0!</v>
      </c>
      <c r="E4982" s="72">
        <f>ROW()</f>
        <v>4982</v>
      </c>
    </row>
    <row r="4983" spans="4:5">
      <c r="D4983" s="83" t="e">
        <f t="shared" si="77"/>
        <v>#DIV/0!</v>
      </c>
      <c r="E4983" s="72">
        <f>ROW()</f>
        <v>4983</v>
      </c>
    </row>
    <row r="4984" spans="4:5">
      <c r="D4984" s="83" t="e">
        <f t="shared" si="77"/>
        <v>#DIV/0!</v>
      </c>
      <c r="E4984" s="72">
        <f>ROW()</f>
        <v>4984</v>
      </c>
    </row>
    <row r="4985" spans="4:5">
      <c r="D4985" s="83" t="e">
        <f t="shared" si="77"/>
        <v>#DIV/0!</v>
      </c>
      <c r="E4985" s="72">
        <f>ROW()</f>
        <v>4985</v>
      </c>
    </row>
    <row r="4986" spans="4:5">
      <c r="D4986" s="83" t="e">
        <f t="shared" si="77"/>
        <v>#DIV/0!</v>
      </c>
      <c r="E4986" s="72">
        <f>ROW()</f>
        <v>4986</v>
      </c>
    </row>
    <row r="4987" spans="4:5">
      <c r="D4987" s="83" t="e">
        <f t="shared" si="77"/>
        <v>#DIV/0!</v>
      </c>
      <c r="E4987" s="72">
        <f>ROW()</f>
        <v>4987</v>
      </c>
    </row>
    <row r="4988" spans="4:5">
      <c r="D4988" s="83" t="e">
        <f t="shared" si="77"/>
        <v>#DIV/0!</v>
      </c>
      <c r="E4988" s="72">
        <f>ROW()</f>
        <v>4988</v>
      </c>
    </row>
    <row r="4989" spans="4:5">
      <c r="D4989" s="83" t="e">
        <f t="shared" si="77"/>
        <v>#DIV/0!</v>
      </c>
      <c r="E4989" s="72">
        <f>ROW()</f>
        <v>4989</v>
      </c>
    </row>
    <row r="4990" spans="4:5">
      <c r="D4990" s="83" t="e">
        <f t="shared" si="77"/>
        <v>#DIV/0!</v>
      </c>
      <c r="E4990" s="72">
        <f>ROW()</f>
        <v>4990</v>
      </c>
    </row>
    <row r="4991" spans="4:5">
      <c r="D4991" s="83" t="e">
        <f t="shared" si="77"/>
        <v>#DIV/0!</v>
      </c>
      <c r="E4991" s="72">
        <f>ROW()</f>
        <v>4991</v>
      </c>
    </row>
    <row r="4992" spans="4:5">
      <c r="D4992" s="83" t="e">
        <f t="shared" si="77"/>
        <v>#DIV/0!</v>
      </c>
      <c r="E4992" s="72">
        <f>ROW()</f>
        <v>4992</v>
      </c>
    </row>
    <row r="4993" spans="4:5">
      <c r="D4993" s="83" t="e">
        <f t="shared" si="77"/>
        <v>#DIV/0!</v>
      </c>
      <c r="E4993" s="72">
        <f>ROW()</f>
        <v>4993</v>
      </c>
    </row>
    <row r="4994" spans="4:5">
      <c r="D4994" s="83" t="e">
        <f t="shared" si="77"/>
        <v>#DIV/0!</v>
      </c>
      <c r="E4994" s="72">
        <f>ROW()</f>
        <v>4994</v>
      </c>
    </row>
    <row r="4995" spans="4:5">
      <c r="D4995" s="83" t="e">
        <f t="shared" si="77"/>
        <v>#DIV/0!</v>
      </c>
      <c r="E4995" s="72">
        <f>ROW()</f>
        <v>4995</v>
      </c>
    </row>
    <row r="4996" spans="4:5">
      <c r="D4996" s="83" t="e">
        <f t="shared" si="77"/>
        <v>#DIV/0!</v>
      </c>
      <c r="E4996" s="72">
        <f>ROW()</f>
        <v>4996</v>
      </c>
    </row>
    <row r="4997" spans="4:5">
      <c r="D4997" s="83" t="e">
        <f t="shared" si="77"/>
        <v>#DIV/0!</v>
      </c>
      <c r="E4997" s="72">
        <f>ROW()</f>
        <v>4997</v>
      </c>
    </row>
    <row r="4998" spans="4:5">
      <c r="D4998" s="83" t="e">
        <f t="shared" si="77"/>
        <v>#DIV/0!</v>
      </c>
      <c r="E4998" s="72">
        <f>ROW()</f>
        <v>4998</v>
      </c>
    </row>
    <row r="4999" spans="4:5">
      <c r="D4999" s="83" t="e">
        <f t="shared" si="77"/>
        <v>#DIV/0!</v>
      </c>
      <c r="E4999" s="72">
        <f>ROW()</f>
        <v>4999</v>
      </c>
    </row>
    <row r="5000" spans="4:5">
      <c r="D5000" s="83" t="e">
        <f t="shared" si="77"/>
        <v>#DIV/0!</v>
      </c>
      <c r="E5000" s="72">
        <f>ROW()</f>
        <v>5000</v>
      </c>
    </row>
    <row r="5001" spans="4:5">
      <c r="D5001" s="83" t="e">
        <f t="shared" si="77"/>
        <v>#DIV/0!</v>
      </c>
      <c r="E5001" s="72">
        <f>ROW()</f>
        <v>5001</v>
      </c>
    </row>
    <row r="5002" spans="4:5">
      <c r="D5002" s="83" t="e">
        <f t="shared" si="77"/>
        <v>#DIV/0!</v>
      </c>
      <c r="E5002" s="72">
        <f>ROW()</f>
        <v>5002</v>
      </c>
    </row>
    <row r="5003" spans="4:5">
      <c r="D5003" s="83" t="e">
        <f t="shared" si="77"/>
        <v>#DIV/0!</v>
      </c>
      <c r="E5003" s="72">
        <f>ROW()</f>
        <v>5003</v>
      </c>
    </row>
    <row r="5004" spans="4:5">
      <c r="D5004" s="83" t="e">
        <f t="shared" si="77"/>
        <v>#DIV/0!</v>
      </c>
      <c r="E5004" s="72">
        <f>ROW()</f>
        <v>5004</v>
      </c>
    </row>
    <row r="5005" spans="4:5">
      <c r="D5005" s="83" t="e">
        <f t="shared" si="77"/>
        <v>#DIV/0!</v>
      </c>
      <c r="E5005" s="72">
        <f>ROW()</f>
        <v>5005</v>
      </c>
    </row>
    <row r="5006" spans="4:5">
      <c r="D5006" s="83" t="e">
        <f t="shared" ref="D5006:D5069" si="78">LN(B5006/B5005)</f>
        <v>#DIV/0!</v>
      </c>
      <c r="E5006" s="72">
        <f>ROW()</f>
        <v>5006</v>
      </c>
    </row>
    <row r="5007" spans="4:5">
      <c r="D5007" s="83" t="e">
        <f t="shared" si="78"/>
        <v>#DIV/0!</v>
      </c>
      <c r="E5007" s="72">
        <f>ROW()</f>
        <v>5007</v>
      </c>
    </row>
    <row r="5008" spans="4:5">
      <c r="D5008" s="83" t="e">
        <f t="shared" si="78"/>
        <v>#DIV/0!</v>
      </c>
      <c r="E5008" s="72">
        <f>ROW()</f>
        <v>5008</v>
      </c>
    </row>
    <row r="5009" spans="4:5">
      <c r="D5009" s="83" t="e">
        <f t="shared" si="78"/>
        <v>#DIV/0!</v>
      </c>
      <c r="E5009" s="72">
        <f>ROW()</f>
        <v>5009</v>
      </c>
    </row>
    <row r="5010" spans="4:5">
      <c r="D5010" s="83" t="e">
        <f t="shared" si="78"/>
        <v>#DIV/0!</v>
      </c>
      <c r="E5010" s="72">
        <f>ROW()</f>
        <v>5010</v>
      </c>
    </row>
    <row r="5011" spans="4:5">
      <c r="D5011" s="83" t="e">
        <f t="shared" si="78"/>
        <v>#DIV/0!</v>
      </c>
      <c r="E5011" s="72">
        <f>ROW()</f>
        <v>5011</v>
      </c>
    </row>
    <row r="5012" spans="4:5">
      <c r="D5012" s="83" t="e">
        <f t="shared" si="78"/>
        <v>#DIV/0!</v>
      </c>
      <c r="E5012" s="72">
        <f>ROW()</f>
        <v>5012</v>
      </c>
    </row>
    <row r="5013" spans="4:5">
      <c r="D5013" s="83" t="e">
        <f t="shared" si="78"/>
        <v>#DIV/0!</v>
      </c>
      <c r="E5013" s="72">
        <f>ROW()</f>
        <v>5013</v>
      </c>
    </row>
    <row r="5014" spans="4:5">
      <c r="D5014" s="83" t="e">
        <f t="shared" si="78"/>
        <v>#DIV/0!</v>
      </c>
      <c r="E5014" s="72">
        <f>ROW()</f>
        <v>5014</v>
      </c>
    </row>
    <row r="5015" spans="4:5">
      <c r="D5015" s="83" t="e">
        <f t="shared" si="78"/>
        <v>#DIV/0!</v>
      </c>
      <c r="E5015" s="72">
        <f>ROW()</f>
        <v>5015</v>
      </c>
    </row>
    <row r="5016" spans="4:5">
      <c r="D5016" s="83" t="e">
        <f t="shared" si="78"/>
        <v>#DIV/0!</v>
      </c>
      <c r="E5016" s="72">
        <f>ROW()</f>
        <v>5016</v>
      </c>
    </row>
    <row r="5017" spans="4:5">
      <c r="D5017" s="83" t="e">
        <f t="shared" si="78"/>
        <v>#DIV/0!</v>
      </c>
      <c r="E5017" s="72">
        <f>ROW()</f>
        <v>5017</v>
      </c>
    </row>
    <row r="5018" spans="4:5">
      <c r="D5018" s="83" t="e">
        <f t="shared" si="78"/>
        <v>#DIV/0!</v>
      </c>
      <c r="E5018" s="72">
        <f>ROW()</f>
        <v>5018</v>
      </c>
    </row>
    <row r="5019" spans="4:5">
      <c r="D5019" s="83" t="e">
        <f t="shared" si="78"/>
        <v>#DIV/0!</v>
      </c>
      <c r="E5019" s="72">
        <f>ROW()</f>
        <v>5019</v>
      </c>
    </row>
    <row r="5020" spans="4:5">
      <c r="D5020" s="83" t="e">
        <f t="shared" si="78"/>
        <v>#DIV/0!</v>
      </c>
      <c r="E5020" s="72">
        <f>ROW()</f>
        <v>5020</v>
      </c>
    </row>
    <row r="5021" spans="4:5">
      <c r="D5021" s="83" t="e">
        <f t="shared" si="78"/>
        <v>#DIV/0!</v>
      </c>
      <c r="E5021" s="72">
        <f>ROW()</f>
        <v>5021</v>
      </c>
    </row>
    <row r="5022" spans="4:5">
      <c r="D5022" s="83" t="e">
        <f t="shared" si="78"/>
        <v>#DIV/0!</v>
      </c>
      <c r="E5022" s="72">
        <f>ROW()</f>
        <v>5022</v>
      </c>
    </row>
    <row r="5023" spans="4:5">
      <c r="D5023" s="83" t="e">
        <f t="shared" si="78"/>
        <v>#DIV/0!</v>
      </c>
      <c r="E5023" s="72">
        <f>ROW()</f>
        <v>5023</v>
      </c>
    </row>
    <row r="5024" spans="4:5">
      <c r="D5024" s="83" t="e">
        <f t="shared" si="78"/>
        <v>#DIV/0!</v>
      </c>
      <c r="E5024" s="72">
        <f>ROW()</f>
        <v>5024</v>
      </c>
    </row>
    <row r="5025" spans="4:5">
      <c r="D5025" s="83" t="e">
        <f t="shared" si="78"/>
        <v>#DIV/0!</v>
      </c>
      <c r="E5025" s="72">
        <f>ROW()</f>
        <v>5025</v>
      </c>
    </row>
    <row r="5026" spans="4:5">
      <c r="D5026" s="83" t="e">
        <f t="shared" si="78"/>
        <v>#DIV/0!</v>
      </c>
      <c r="E5026" s="72">
        <f>ROW()</f>
        <v>5026</v>
      </c>
    </row>
    <row r="5027" spans="4:5">
      <c r="D5027" s="83" t="e">
        <f t="shared" si="78"/>
        <v>#DIV/0!</v>
      </c>
      <c r="E5027" s="72">
        <f>ROW()</f>
        <v>5027</v>
      </c>
    </row>
    <row r="5028" spans="4:5">
      <c r="D5028" s="83" t="e">
        <f t="shared" si="78"/>
        <v>#DIV/0!</v>
      </c>
      <c r="E5028" s="72">
        <f>ROW()</f>
        <v>5028</v>
      </c>
    </row>
    <row r="5029" spans="4:5">
      <c r="D5029" s="83" t="e">
        <f t="shared" si="78"/>
        <v>#DIV/0!</v>
      </c>
      <c r="E5029" s="72">
        <f>ROW()</f>
        <v>5029</v>
      </c>
    </row>
    <row r="5030" spans="4:5">
      <c r="D5030" s="83" t="e">
        <f t="shared" si="78"/>
        <v>#DIV/0!</v>
      </c>
      <c r="E5030" s="72">
        <f>ROW()</f>
        <v>5030</v>
      </c>
    </row>
    <row r="5031" spans="4:5">
      <c r="D5031" s="83" t="e">
        <f t="shared" si="78"/>
        <v>#DIV/0!</v>
      </c>
      <c r="E5031" s="72">
        <f>ROW()</f>
        <v>5031</v>
      </c>
    </row>
    <row r="5032" spans="4:5">
      <c r="D5032" s="83" t="e">
        <f t="shared" si="78"/>
        <v>#DIV/0!</v>
      </c>
      <c r="E5032" s="72">
        <f>ROW()</f>
        <v>5032</v>
      </c>
    </row>
    <row r="5033" spans="4:5">
      <c r="D5033" s="83" t="e">
        <f t="shared" si="78"/>
        <v>#DIV/0!</v>
      </c>
      <c r="E5033" s="72">
        <f>ROW()</f>
        <v>5033</v>
      </c>
    </row>
    <row r="5034" spans="4:5">
      <c r="D5034" s="83" t="e">
        <f t="shared" si="78"/>
        <v>#DIV/0!</v>
      </c>
      <c r="E5034" s="72">
        <f>ROW()</f>
        <v>5034</v>
      </c>
    </row>
    <row r="5035" spans="4:5">
      <c r="D5035" s="83" t="e">
        <f t="shared" si="78"/>
        <v>#DIV/0!</v>
      </c>
      <c r="E5035" s="72">
        <f>ROW()</f>
        <v>5035</v>
      </c>
    </row>
    <row r="5036" spans="4:5">
      <c r="D5036" s="83" t="e">
        <f t="shared" si="78"/>
        <v>#DIV/0!</v>
      </c>
      <c r="E5036" s="72">
        <f>ROW()</f>
        <v>5036</v>
      </c>
    </row>
    <row r="5037" spans="4:5">
      <c r="D5037" s="83" t="e">
        <f t="shared" si="78"/>
        <v>#DIV/0!</v>
      </c>
      <c r="E5037" s="72">
        <f>ROW()</f>
        <v>5037</v>
      </c>
    </row>
    <row r="5038" spans="4:5">
      <c r="D5038" s="83" t="e">
        <f t="shared" si="78"/>
        <v>#DIV/0!</v>
      </c>
      <c r="E5038" s="72">
        <f>ROW()</f>
        <v>5038</v>
      </c>
    </row>
    <row r="5039" spans="4:5">
      <c r="D5039" s="83" t="e">
        <f t="shared" si="78"/>
        <v>#DIV/0!</v>
      </c>
      <c r="E5039" s="72">
        <f>ROW()</f>
        <v>5039</v>
      </c>
    </row>
    <row r="5040" spans="4:5">
      <c r="D5040" s="83" t="e">
        <f t="shared" si="78"/>
        <v>#DIV/0!</v>
      </c>
      <c r="E5040" s="72">
        <f>ROW()</f>
        <v>5040</v>
      </c>
    </row>
    <row r="5041" spans="4:5">
      <c r="D5041" s="83" t="e">
        <f t="shared" si="78"/>
        <v>#DIV/0!</v>
      </c>
      <c r="E5041" s="72">
        <f>ROW()</f>
        <v>5041</v>
      </c>
    </row>
    <row r="5042" spans="4:5">
      <c r="D5042" s="83" t="e">
        <f t="shared" si="78"/>
        <v>#DIV/0!</v>
      </c>
      <c r="E5042" s="72">
        <f>ROW()</f>
        <v>5042</v>
      </c>
    </row>
    <row r="5043" spans="4:5">
      <c r="D5043" s="83" t="e">
        <f t="shared" si="78"/>
        <v>#DIV/0!</v>
      </c>
      <c r="E5043" s="72">
        <f>ROW()</f>
        <v>5043</v>
      </c>
    </row>
    <row r="5044" spans="4:5">
      <c r="D5044" s="83" t="e">
        <f t="shared" si="78"/>
        <v>#DIV/0!</v>
      </c>
      <c r="E5044" s="72">
        <f>ROW()</f>
        <v>5044</v>
      </c>
    </row>
    <row r="5045" spans="4:5">
      <c r="D5045" s="83" t="e">
        <f t="shared" si="78"/>
        <v>#DIV/0!</v>
      </c>
      <c r="E5045" s="72">
        <f>ROW()</f>
        <v>5045</v>
      </c>
    </row>
    <row r="5046" spans="4:5">
      <c r="D5046" s="83" t="e">
        <f t="shared" si="78"/>
        <v>#DIV/0!</v>
      </c>
      <c r="E5046" s="72">
        <f>ROW()</f>
        <v>5046</v>
      </c>
    </row>
    <row r="5047" spans="4:5">
      <c r="D5047" s="83" t="e">
        <f t="shared" si="78"/>
        <v>#DIV/0!</v>
      </c>
      <c r="E5047" s="72">
        <f>ROW()</f>
        <v>5047</v>
      </c>
    </row>
    <row r="5048" spans="4:5">
      <c r="D5048" s="83" t="e">
        <f t="shared" si="78"/>
        <v>#DIV/0!</v>
      </c>
      <c r="E5048" s="72">
        <f>ROW()</f>
        <v>5048</v>
      </c>
    </row>
    <row r="5049" spans="4:5">
      <c r="D5049" s="83" t="e">
        <f t="shared" si="78"/>
        <v>#DIV/0!</v>
      </c>
      <c r="E5049" s="72">
        <f>ROW()</f>
        <v>5049</v>
      </c>
    </row>
    <row r="5050" spans="4:5">
      <c r="D5050" s="83" t="e">
        <f t="shared" si="78"/>
        <v>#DIV/0!</v>
      </c>
      <c r="E5050" s="72">
        <f>ROW()</f>
        <v>5050</v>
      </c>
    </row>
    <row r="5051" spans="4:5">
      <c r="D5051" s="83" t="e">
        <f t="shared" si="78"/>
        <v>#DIV/0!</v>
      </c>
      <c r="E5051" s="72">
        <f>ROW()</f>
        <v>5051</v>
      </c>
    </row>
    <row r="5052" spans="4:5">
      <c r="D5052" s="83" t="e">
        <f t="shared" si="78"/>
        <v>#DIV/0!</v>
      </c>
      <c r="E5052" s="72">
        <f>ROW()</f>
        <v>5052</v>
      </c>
    </row>
    <row r="5053" spans="4:5">
      <c r="D5053" s="83" t="e">
        <f t="shared" si="78"/>
        <v>#DIV/0!</v>
      </c>
      <c r="E5053" s="72">
        <f>ROW()</f>
        <v>5053</v>
      </c>
    </row>
    <row r="5054" spans="4:5">
      <c r="D5054" s="83" t="e">
        <f t="shared" si="78"/>
        <v>#DIV/0!</v>
      </c>
      <c r="E5054" s="72">
        <f>ROW()</f>
        <v>5054</v>
      </c>
    </row>
    <row r="5055" spans="4:5">
      <c r="D5055" s="83" t="e">
        <f t="shared" si="78"/>
        <v>#DIV/0!</v>
      </c>
      <c r="E5055" s="72">
        <f>ROW()</f>
        <v>5055</v>
      </c>
    </row>
    <row r="5056" spans="4:5">
      <c r="D5056" s="83" t="e">
        <f t="shared" si="78"/>
        <v>#DIV/0!</v>
      </c>
      <c r="E5056" s="72">
        <f>ROW()</f>
        <v>5056</v>
      </c>
    </row>
    <row r="5057" spans="4:5">
      <c r="D5057" s="83" t="e">
        <f t="shared" si="78"/>
        <v>#DIV/0!</v>
      </c>
      <c r="E5057" s="72">
        <f>ROW()</f>
        <v>5057</v>
      </c>
    </row>
    <row r="5058" spans="4:5">
      <c r="D5058" s="83" t="e">
        <f t="shared" si="78"/>
        <v>#DIV/0!</v>
      </c>
      <c r="E5058" s="72">
        <f>ROW()</f>
        <v>5058</v>
      </c>
    </row>
    <row r="5059" spans="4:5">
      <c r="D5059" s="83" t="e">
        <f t="shared" si="78"/>
        <v>#DIV/0!</v>
      </c>
      <c r="E5059" s="72">
        <f>ROW()</f>
        <v>5059</v>
      </c>
    </row>
    <row r="5060" spans="4:5">
      <c r="D5060" s="83" t="e">
        <f t="shared" si="78"/>
        <v>#DIV/0!</v>
      </c>
      <c r="E5060" s="72">
        <f>ROW()</f>
        <v>5060</v>
      </c>
    </row>
    <row r="5061" spans="4:5">
      <c r="D5061" s="83" t="e">
        <f t="shared" si="78"/>
        <v>#DIV/0!</v>
      </c>
      <c r="E5061" s="72">
        <f>ROW()</f>
        <v>5061</v>
      </c>
    </row>
    <row r="5062" spans="4:5">
      <c r="D5062" s="83" t="e">
        <f t="shared" si="78"/>
        <v>#DIV/0!</v>
      </c>
      <c r="E5062" s="72">
        <f>ROW()</f>
        <v>5062</v>
      </c>
    </row>
    <row r="5063" spans="4:5">
      <c r="D5063" s="83" t="e">
        <f t="shared" si="78"/>
        <v>#DIV/0!</v>
      </c>
      <c r="E5063" s="72">
        <f>ROW()</f>
        <v>5063</v>
      </c>
    </row>
    <row r="5064" spans="4:5">
      <c r="D5064" s="83" t="e">
        <f t="shared" si="78"/>
        <v>#DIV/0!</v>
      </c>
      <c r="E5064" s="72">
        <f>ROW()</f>
        <v>5064</v>
      </c>
    </row>
    <row r="5065" spans="4:5">
      <c r="D5065" s="83" t="e">
        <f t="shared" si="78"/>
        <v>#DIV/0!</v>
      </c>
      <c r="E5065" s="72">
        <f>ROW()</f>
        <v>5065</v>
      </c>
    </row>
    <row r="5066" spans="4:5">
      <c r="D5066" s="83" t="e">
        <f t="shared" si="78"/>
        <v>#DIV/0!</v>
      </c>
      <c r="E5066" s="72">
        <f>ROW()</f>
        <v>5066</v>
      </c>
    </row>
    <row r="5067" spans="4:5">
      <c r="D5067" s="83" t="e">
        <f t="shared" si="78"/>
        <v>#DIV/0!</v>
      </c>
      <c r="E5067" s="72">
        <f>ROW()</f>
        <v>5067</v>
      </c>
    </row>
    <row r="5068" spans="4:5">
      <c r="D5068" s="83" t="e">
        <f t="shared" si="78"/>
        <v>#DIV/0!</v>
      </c>
      <c r="E5068" s="72">
        <f>ROW()</f>
        <v>5068</v>
      </c>
    </row>
    <row r="5069" spans="4:5">
      <c r="D5069" s="83" t="e">
        <f t="shared" si="78"/>
        <v>#DIV/0!</v>
      </c>
      <c r="E5069" s="72">
        <f>ROW()</f>
        <v>5069</v>
      </c>
    </row>
    <row r="5070" spans="4:5">
      <c r="D5070" s="83" t="e">
        <f t="shared" ref="D5070:D5133" si="79">LN(B5070/B5069)</f>
        <v>#DIV/0!</v>
      </c>
      <c r="E5070" s="72">
        <f>ROW()</f>
        <v>5070</v>
      </c>
    </row>
    <row r="5071" spans="4:5">
      <c r="D5071" s="83" t="e">
        <f t="shared" si="79"/>
        <v>#DIV/0!</v>
      </c>
      <c r="E5071" s="72">
        <f>ROW()</f>
        <v>5071</v>
      </c>
    </row>
    <row r="5072" spans="4:5">
      <c r="D5072" s="83" t="e">
        <f t="shared" si="79"/>
        <v>#DIV/0!</v>
      </c>
      <c r="E5072" s="72">
        <f>ROW()</f>
        <v>5072</v>
      </c>
    </row>
    <row r="5073" spans="4:5">
      <c r="D5073" s="83" t="e">
        <f t="shared" si="79"/>
        <v>#DIV/0!</v>
      </c>
      <c r="E5073" s="72">
        <f>ROW()</f>
        <v>5073</v>
      </c>
    </row>
    <row r="5074" spans="4:5">
      <c r="D5074" s="83" t="e">
        <f t="shared" si="79"/>
        <v>#DIV/0!</v>
      </c>
      <c r="E5074" s="72">
        <f>ROW()</f>
        <v>5074</v>
      </c>
    </row>
    <row r="5075" spans="4:5">
      <c r="D5075" s="83" t="e">
        <f t="shared" si="79"/>
        <v>#DIV/0!</v>
      </c>
      <c r="E5075" s="72">
        <f>ROW()</f>
        <v>5075</v>
      </c>
    </row>
    <row r="5076" spans="4:5">
      <c r="D5076" s="83" t="e">
        <f t="shared" si="79"/>
        <v>#DIV/0!</v>
      </c>
      <c r="E5076" s="72">
        <f>ROW()</f>
        <v>5076</v>
      </c>
    </row>
    <row r="5077" spans="4:5">
      <c r="D5077" s="83" t="e">
        <f t="shared" si="79"/>
        <v>#DIV/0!</v>
      </c>
      <c r="E5077" s="72">
        <f>ROW()</f>
        <v>5077</v>
      </c>
    </row>
    <row r="5078" spans="4:5">
      <c r="D5078" s="83" t="e">
        <f t="shared" si="79"/>
        <v>#DIV/0!</v>
      </c>
      <c r="E5078" s="72">
        <f>ROW()</f>
        <v>5078</v>
      </c>
    </row>
    <row r="5079" spans="4:5">
      <c r="D5079" s="83" t="e">
        <f t="shared" si="79"/>
        <v>#DIV/0!</v>
      </c>
      <c r="E5079" s="72">
        <f>ROW()</f>
        <v>5079</v>
      </c>
    </row>
    <row r="5080" spans="4:5">
      <c r="D5080" s="83" t="e">
        <f t="shared" si="79"/>
        <v>#DIV/0!</v>
      </c>
      <c r="E5080" s="72">
        <f>ROW()</f>
        <v>5080</v>
      </c>
    </row>
    <row r="5081" spans="4:5">
      <c r="D5081" s="83" t="e">
        <f t="shared" si="79"/>
        <v>#DIV/0!</v>
      </c>
      <c r="E5081" s="72">
        <f>ROW()</f>
        <v>5081</v>
      </c>
    </row>
    <row r="5082" spans="4:5">
      <c r="D5082" s="83" t="e">
        <f t="shared" si="79"/>
        <v>#DIV/0!</v>
      </c>
      <c r="E5082" s="72">
        <f>ROW()</f>
        <v>5082</v>
      </c>
    </row>
    <row r="5083" spans="4:5">
      <c r="D5083" s="83" t="e">
        <f t="shared" si="79"/>
        <v>#DIV/0!</v>
      </c>
      <c r="E5083" s="72">
        <f>ROW()</f>
        <v>5083</v>
      </c>
    </row>
    <row r="5084" spans="4:5">
      <c r="D5084" s="83" t="e">
        <f t="shared" si="79"/>
        <v>#DIV/0!</v>
      </c>
      <c r="E5084" s="72">
        <f>ROW()</f>
        <v>5084</v>
      </c>
    </row>
    <row r="5085" spans="4:5">
      <c r="D5085" s="83" t="e">
        <f t="shared" si="79"/>
        <v>#DIV/0!</v>
      </c>
      <c r="E5085" s="72">
        <f>ROW()</f>
        <v>5085</v>
      </c>
    </row>
    <row r="5086" spans="4:5">
      <c r="D5086" s="83" t="e">
        <f t="shared" si="79"/>
        <v>#DIV/0!</v>
      </c>
      <c r="E5086" s="72">
        <f>ROW()</f>
        <v>5086</v>
      </c>
    </row>
    <row r="5087" spans="4:5">
      <c r="D5087" s="83" t="e">
        <f t="shared" si="79"/>
        <v>#DIV/0!</v>
      </c>
      <c r="E5087" s="72">
        <f>ROW()</f>
        <v>5087</v>
      </c>
    </row>
    <row r="5088" spans="4:5">
      <c r="D5088" s="83" t="e">
        <f t="shared" si="79"/>
        <v>#DIV/0!</v>
      </c>
      <c r="E5088" s="72">
        <f>ROW()</f>
        <v>5088</v>
      </c>
    </row>
    <row r="5089" spans="4:5">
      <c r="D5089" s="83" t="e">
        <f t="shared" si="79"/>
        <v>#DIV/0!</v>
      </c>
      <c r="E5089" s="72">
        <f>ROW()</f>
        <v>5089</v>
      </c>
    </row>
    <row r="5090" spans="4:5">
      <c r="D5090" s="83" t="e">
        <f t="shared" si="79"/>
        <v>#DIV/0!</v>
      </c>
      <c r="E5090" s="72">
        <f>ROW()</f>
        <v>5090</v>
      </c>
    </row>
    <row r="5091" spans="4:5">
      <c r="D5091" s="83" t="e">
        <f t="shared" si="79"/>
        <v>#DIV/0!</v>
      </c>
      <c r="E5091" s="72">
        <f>ROW()</f>
        <v>5091</v>
      </c>
    </row>
    <row r="5092" spans="4:5">
      <c r="D5092" s="83" t="e">
        <f t="shared" si="79"/>
        <v>#DIV/0!</v>
      </c>
      <c r="E5092" s="72">
        <f>ROW()</f>
        <v>5092</v>
      </c>
    </row>
    <row r="5093" spans="4:5">
      <c r="D5093" s="83" t="e">
        <f t="shared" si="79"/>
        <v>#DIV/0!</v>
      </c>
      <c r="E5093" s="72">
        <f>ROW()</f>
        <v>5093</v>
      </c>
    </row>
    <row r="5094" spans="4:5">
      <c r="D5094" s="83" t="e">
        <f t="shared" si="79"/>
        <v>#DIV/0!</v>
      </c>
      <c r="E5094" s="72">
        <f>ROW()</f>
        <v>5094</v>
      </c>
    </row>
    <row r="5095" spans="4:5">
      <c r="D5095" s="83" t="e">
        <f t="shared" si="79"/>
        <v>#DIV/0!</v>
      </c>
      <c r="E5095" s="72">
        <f>ROW()</f>
        <v>5095</v>
      </c>
    </row>
    <row r="5096" spans="4:5">
      <c r="D5096" s="83" t="e">
        <f t="shared" si="79"/>
        <v>#DIV/0!</v>
      </c>
      <c r="E5096" s="72">
        <f>ROW()</f>
        <v>5096</v>
      </c>
    </row>
    <row r="5097" spans="4:5">
      <c r="D5097" s="83" t="e">
        <f t="shared" si="79"/>
        <v>#DIV/0!</v>
      </c>
      <c r="E5097" s="72">
        <f>ROW()</f>
        <v>5097</v>
      </c>
    </row>
    <row r="5098" spans="4:5">
      <c r="D5098" s="83" t="e">
        <f t="shared" si="79"/>
        <v>#DIV/0!</v>
      </c>
      <c r="E5098" s="72">
        <f>ROW()</f>
        <v>5098</v>
      </c>
    </row>
    <row r="5099" spans="4:5">
      <c r="D5099" s="83" t="e">
        <f t="shared" si="79"/>
        <v>#DIV/0!</v>
      </c>
      <c r="E5099" s="72">
        <f>ROW()</f>
        <v>5099</v>
      </c>
    </row>
    <row r="5100" spans="4:5">
      <c r="D5100" s="83" t="e">
        <f t="shared" si="79"/>
        <v>#DIV/0!</v>
      </c>
      <c r="E5100" s="72">
        <f>ROW()</f>
        <v>5100</v>
      </c>
    </row>
    <row r="5101" spans="4:5">
      <c r="D5101" s="83" t="e">
        <f t="shared" si="79"/>
        <v>#DIV/0!</v>
      </c>
      <c r="E5101" s="72">
        <f>ROW()</f>
        <v>5101</v>
      </c>
    </row>
    <row r="5102" spans="4:5">
      <c r="D5102" s="83" t="e">
        <f t="shared" si="79"/>
        <v>#DIV/0!</v>
      </c>
      <c r="E5102" s="72">
        <f>ROW()</f>
        <v>5102</v>
      </c>
    </row>
    <row r="5103" spans="4:5">
      <c r="D5103" s="83" t="e">
        <f t="shared" si="79"/>
        <v>#DIV/0!</v>
      </c>
      <c r="E5103" s="72">
        <f>ROW()</f>
        <v>5103</v>
      </c>
    </row>
    <row r="5104" spans="4:5">
      <c r="D5104" s="83" t="e">
        <f t="shared" si="79"/>
        <v>#DIV/0!</v>
      </c>
      <c r="E5104" s="72">
        <f>ROW()</f>
        <v>5104</v>
      </c>
    </row>
    <row r="5105" spans="4:5">
      <c r="D5105" s="83" t="e">
        <f t="shared" si="79"/>
        <v>#DIV/0!</v>
      </c>
      <c r="E5105" s="72">
        <f>ROW()</f>
        <v>5105</v>
      </c>
    </row>
    <row r="5106" spans="4:5">
      <c r="D5106" s="83" t="e">
        <f t="shared" si="79"/>
        <v>#DIV/0!</v>
      </c>
      <c r="E5106" s="72">
        <f>ROW()</f>
        <v>5106</v>
      </c>
    </row>
    <row r="5107" spans="4:5">
      <c r="D5107" s="83" t="e">
        <f t="shared" si="79"/>
        <v>#DIV/0!</v>
      </c>
      <c r="E5107" s="72">
        <f>ROW()</f>
        <v>5107</v>
      </c>
    </row>
    <row r="5108" spans="4:5">
      <c r="D5108" s="83" t="e">
        <f t="shared" si="79"/>
        <v>#DIV/0!</v>
      </c>
      <c r="E5108" s="72">
        <f>ROW()</f>
        <v>5108</v>
      </c>
    </row>
    <row r="5109" spans="4:5">
      <c r="D5109" s="83" t="e">
        <f t="shared" si="79"/>
        <v>#DIV/0!</v>
      </c>
      <c r="E5109" s="72">
        <f>ROW()</f>
        <v>5109</v>
      </c>
    </row>
    <row r="5110" spans="4:5">
      <c r="D5110" s="83" t="e">
        <f t="shared" si="79"/>
        <v>#DIV/0!</v>
      </c>
      <c r="E5110" s="72">
        <f>ROW()</f>
        <v>5110</v>
      </c>
    </row>
    <row r="5111" spans="4:5">
      <c r="D5111" s="83" t="e">
        <f t="shared" si="79"/>
        <v>#DIV/0!</v>
      </c>
      <c r="E5111" s="72">
        <f>ROW()</f>
        <v>5111</v>
      </c>
    </row>
    <row r="5112" spans="4:5">
      <c r="D5112" s="83" t="e">
        <f t="shared" si="79"/>
        <v>#DIV/0!</v>
      </c>
      <c r="E5112" s="72">
        <f>ROW()</f>
        <v>5112</v>
      </c>
    </row>
    <row r="5113" spans="4:5">
      <c r="D5113" s="83" t="e">
        <f t="shared" si="79"/>
        <v>#DIV/0!</v>
      </c>
      <c r="E5113" s="72">
        <f>ROW()</f>
        <v>5113</v>
      </c>
    </row>
    <row r="5114" spans="4:5">
      <c r="D5114" s="83" t="e">
        <f t="shared" si="79"/>
        <v>#DIV/0!</v>
      </c>
      <c r="E5114" s="72">
        <f>ROW()</f>
        <v>5114</v>
      </c>
    </row>
    <row r="5115" spans="4:5">
      <c r="D5115" s="83" t="e">
        <f t="shared" si="79"/>
        <v>#DIV/0!</v>
      </c>
      <c r="E5115" s="72">
        <f>ROW()</f>
        <v>5115</v>
      </c>
    </row>
    <row r="5116" spans="4:5">
      <c r="D5116" s="83" t="e">
        <f t="shared" si="79"/>
        <v>#DIV/0!</v>
      </c>
      <c r="E5116" s="72">
        <f>ROW()</f>
        <v>5116</v>
      </c>
    </row>
    <row r="5117" spans="4:5">
      <c r="D5117" s="83" t="e">
        <f t="shared" si="79"/>
        <v>#DIV/0!</v>
      </c>
      <c r="E5117" s="72">
        <f>ROW()</f>
        <v>5117</v>
      </c>
    </row>
    <row r="5118" spans="4:5">
      <c r="D5118" s="83" t="e">
        <f t="shared" si="79"/>
        <v>#DIV/0!</v>
      </c>
      <c r="E5118" s="72">
        <f>ROW()</f>
        <v>5118</v>
      </c>
    </row>
    <row r="5119" spans="4:5">
      <c r="D5119" s="83" t="e">
        <f t="shared" si="79"/>
        <v>#DIV/0!</v>
      </c>
      <c r="E5119" s="72">
        <f>ROW()</f>
        <v>5119</v>
      </c>
    </row>
    <row r="5120" spans="4:5">
      <c r="D5120" s="83" t="e">
        <f t="shared" si="79"/>
        <v>#DIV/0!</v>
      </c>
      <c r="E5120" s="72">
        <f>ROW()</f>
        <v>5120</v>
      </c>
    </row>
    <row r="5121" spans="4:5">
      <c r="D5121" s="83" t="e">
        <f t="shared" si="79"/>
        <v>#DIV/0!</v>
      </c>
      <c r="E5121" s="72">
        <f>ROW()</f>
        <v>5121</v>
      </c>
    </row>
    <row r="5122" spans="4:5">
      <c r="D5122" s="83" t="e">
        <f t="shared" si="79"/>
        <v>#DIV/0!</v>
      </c>
      <c r="E5122" s="72">
        <f>ROW()</f>
        <v>5122</v>
      </c>
    </row>
    <row r="5123" spans="4:5">
      <c r="D5123" s="83" t="e">
        <f t="shared" si="79"/>
        <v>#DIV/0!</v>
      </c>
      <c r="E5123" s="72">
        <f>ROW()</f>
        <v>5123</v>
      </c>
    </row>
    <row r="5124" spans="4:5">
      <c r="D5124" s="83" t="e">
        <f t="shared" si="79"/>
        <v>#DIV/0!</v>
      </c>
      <c r="E5124" s="72">
        <f>ROW()</f>
        <v>5124</v>
      </c>
    </row>
    <row r="5125" spans="4:5">
      <c r="D5125" s="83" t="e">
        <f t="shared" si="79"/>
        <v>#DIV/0!</v>
      </c>
      <c r="E5125" s="72">
        <f>ROW()</f>
        <v>5125</v>
      </c>
    </row>
    <row r="5126" spans="4:5">
      <c r="D5126" s="83" t="e">
        <f t="shared" si="79"/>
        <v>#DIV/0!</v>
      </c>
      <c r="E5126" s="72">
        <f>ROW()</f>
        <v>5126</v>
      </c>
    </row>
    <row r="5127" spans="4:5">
      <c r="D5127" s="83" t="e">
        <f t="shared" si="79"/>
        <v>#DIV/0!</v>
      </c>
      <c r="E5127" s="72">
        <f>ROW()</f>
        <v>5127</v>
      </c>
    </row>
    <row r="5128" spans="4:5">
      <c r="D5128" s="83" t="e">
        <f t="shared" si="79"/>
        <v>#DIV/0!</v>
      </c>
      <c r="E5128" s="72">
        <f>ROW()</f>
        <v>5128</v>
      </c>
    </row>
    <row r="5129" spans="4:5">
      <c r="D5129" s="83" t="e">
        <f t="shared" si="79"/>
        <v>#DIV/0!</v>
      </c>
      <c r="E5129" s="72">
        <f>ROW()</f>
        <v>5129</v>
      </c>
    </row>
    <row r="5130" spans="4:5">
      <c r="D5130" s="83" t="e">
        <f t="shared" si="79"/>
        <v>#DIV/0!</v>
      </c>
      <c r="E5130" s="72">
        <f>ROW()</f>
        <v>5130</v>
      </c>
    </row>
    <row r="5131" spans="4:5">
      <c r="D5131" s="83" t="e">
        <f t="shared" si="79"/>
        <v>#DIV/0!</v>
      </c>
      <c r="E5131" s="72">
        <f>ROW()</f>
        <v>5131</v>
      </c>
    </row>
    <row r="5132" spans="4:5">
      <c r="D5132" s="83" t="e">
        <f t="shared" si="79"/>
        <v>#DIV/0!</v>
      </c>
      <c r="E5132" s="72">
        <f>ROW()</f>
        <v>5132</v>
      </c>
    </row>
    <row r="5133" spans="4:5">
      <c r="D5133" s="83" t="e">
        <f t="shared" si="79"/>
        <v>#DIV/0!</v>
      </c>
      <c r="E5133" s="72">
        <f>ROW()</f>
        <v>5133</v>
      </c>
    </row>
    <row r="5134" spans="4:5">
      <c r="D5134" s="83" t="e">
        <f t="shared" ref="D5134:D5197" si="80">LN(B5134/B5133)</f>
        <v>#DIV/0!</v>
      </c>
      <c r="E5134" s="72">
        <f>ROW()</f>
        <v>5134</v>
      </c>
    </row>
    <row r="5135" spans="4:5">
      <c r="D5135" s="83" t="e">
        <f t="shared" si="80"/>
        <v>#DIV/0!</v>
      </c>
      <c r="E5135" s="72">
        <f>ROW()</f>
        <v>5135</v>
      </c>
    </row>
    <row r="5136" spans="4:5">
      <c r="D5136" s="83" t="e">
        <f t="shared" si="80"/>
        <v>#DIV/0!</v>
      </c>
      <c r="E5136" s="72">
        <f>ROW()</f>
        <v>5136</v>
      </c>
    </row>
    <row r="5137" spans="4:5">
      <c r="D5137" s="83" t="e">
        <f t="shared" si="80"/>
        <v>#DIV/0!</v>
      </c>
      <c r="E5137" s="72">
        <f>ROW()</f>
        <v>5137</v>
      </c>
    </row>
    <row r="5138" spans="4:5">
      <c r="D5138" s="83" t="e">
        <f t="shared" si="80"/>
        <v>#DIV/0!</v>
      </c>
      <c r="E5138" s="72">
        <f>ROW()</f>
        <v>5138</v>
      </c>
    </row>
    <row r="5139" spans="4:5">
      <c r="D5139" s="83" t="e">
        <f t="shared" si="80"/>
        <v>#DIV/0!</v>
      </c>
      <c r="E5139" s="72">
        <f>ROW()</f>
        <v>5139</v>
      </c>
    </row>
    <row r="5140" spans="4:5">
      <c r="D5140" s="83" t="e">
        <f t="shared" si="80"/>
        <v>#DIV/0!</v>
      </c>
      <c r="E5140" s="72">
        <f>ROW()</f>
        <v>5140</v>
      </c>
    </row>
    <row r="5141" spans="4:5">
      <c r="D5141" s="83" t="e">
        <f t="shared" si="80"/>
        <v>#DIV/0!</v>
      </c>
      <c r="E5141" s="72">
        <f>ROW()</f>
        <v>5141</v>
      </c>
    </row>
    <row r="5142" spans="4:5">
      <c r="D5142" s="83" t="e">
        <f t="shared" si="80"/>
        <v>#DIV/0!</v>
      </c>
      <c r="E5142" s="72">
        <f>ROW()</f>
        <v>5142</v>
      </c>
    </row>
    <row r="5143" spans="4:5">
      <c r="D5143" s="83" t="e">
        <f t="shared" si="80"/>
        <v>#DIV/0!</v>
      </c>
      <c r="E5143" s="72">
        <f>ROW()</f>
        <v>5143</v>
      </c>
    </row>
    <row r="5144" spans="4:5">
      <c r="D5144" s="83" t="e">
        <f t="shared" si="80"/>
        <v>#DIV/0!</v>
      </c>
      <c r="E5144" s="72">
        <f>ROW()</f>
        <v>5144</v>
      </c>
    </row>
    <row r="5145" spans="4:5">
      <c r="D5145" s="83" t="e">
        <f t="shared" si="80"/>
        <v>#DIV/0!</v>
      </c>
      <c r="E5145" s="72">
        <f>ROW()</f>
        <v>5145</v>
      </c>
    </row>
    <row r="5146" spans="4:5">
      <c r="D5146" s="83" t="e">
        <f t="shared" si="80"/>
        <v>#DIV/0!</v>
      </c>
      <c r="E5146" s="72">
        <f>ROW()</f>
        <v>5146</v>
      </c>
    </row>
    <row r="5147" spans="4:5">
      <c r="D5147" s="83" t="e">
        <f t="shared" si="80"/>
        <v>#DIV/0!</v>
      </c>
      <c r="E5147" s="72">
        <f>ROW()</f>
        <v>5147</v>
      </c>
    </row>
    <row r="5148" spans="4:5">
      <c r="D5148" s="83" t="e">
        <f t="shared" si="80"/>
        <v>#DIV/0!</v>
      </c>
      <c r="E5148" s="72">
        <f>ROW()</f>
        <v>5148</v>
      </c>
    </row>
    <row r="5149" spans="4:5">
      <c r="D5149" s="83" t="e">
        <f t="shared" si="80"/>
        <v>#DIV/0!</v>
      </c>
      <c r="E5149" s="72">
        <f>ROW()</f>
        <v>5149</v>
      </c>
    </row>
    <row r="5150" spans="4:5">
      <c r="D5150" s="83" t="e">
        <f t="shared" si="80"/>
        <v>#DIV/0!</v>
      </c>
      <c r="E5150" s="72">
        <f>ROW()</f>
        <v>5150</v>
      </c>
    </row>
    <row r="5151" spans="4:5">
      <c r="D5151" s="83" t="e">
        <f t="shared" si="80"/>
        <v>#DIV/0!</v>
      </c>
      <c r="E5151" s="72">
        <f>ROW()</f>
        <v>5151</v>
      </c>
    </row>
    <row r="5152" spans="4:5">
      <c r="D5152" s="83" t="e">
        <f t="shared" si="80"/>
        <v>#DIV/0!</v>
      </c>
      <c r="E5152" s="72">
        <f>ROW()</f>
        <v>5152</v>
      </c>
    </row>
    <row r="5153" spans="4:5">
      <c r="D5153" s="83" t="e">
        <f t="shared" si="80"/>
        <v>#DIV/0!</v>
      </c>
      <c r="E5153" s="72">
        <f>ROW()</f>
        <v>5153</v>
      </c>
    </row>
    <row r="5154" spans="4:5">
      <c r="D5154" s="83" t="e">
        <f t="shared" si="80"/>
        <v>#DIV/0!</v>
      </c>
      <c r="E5154" s="72">
        <f>ROW()</f>
        <v>5154</v>
      </c>
    </row>
    <row r="5155" spans="4:5">
      <c r="D5155" s="83" t="e">
        <f t="shared" si="80"/>
        <v>#DIV/0!</v>
      </c>
      <c r="E5155" s="72">
        <f>ROW()</f>
        <v>5155</v>
      </c>
    </row>
    <row r="5156" spans="4:5">
      <c r="D5156" s="83" t="e">
        <f t="shared" si="80"/>
        <v>#DIV/0!</v>
      </c>
      <c r="E5156" s="72">
        <f>ROW()</f>
        <v>5156</v>
      </c>
    </row>
    <row r="5157" spans="4:5">
      <c r="D5157" s="83" t="e">
        <f t="shared" si="80"/>
        <v>#DIV/0!</v>
      </c>
      <c r="E5157" s="72">
        <f>ROW()</f>
        <v>5157</v>
      </c>
    </row>
    <row r="5158" spans="4:5">
      <c r="D5158" s="83" t="e">
        <f t="shared" si="80"/>
        <v>#DIV/0!</v>
      </c>
      <c r="E5158" s="72">
        <f>ROW()</f>
        <v>5158</v>
      </c>
    </row>
    <row r="5159" spans="4:5">
      <c r="D5159" s="83" t="e">
        <f t="shared" si="80"/>
        <v>#DIV/0!</v>
      </c>
      <c r="E5159" s="72">
        <f>ROW()</f>
        <v>5159</v>
      </c>
    </row>
    <row r="5160" spans="4:5">
      <c r="D5160" s="83" t="e">
        <f t="shared" si="80"/>
        <v>#DIV/0!</v>
      </c>
      <c r="E5160" s="72">
        <f>ROW()</f>
        <v>5160</v>
      </c>
    </row>
    <row r="5161" spans="4:5">
      <c r="D5161" s="83" t="e">
        <f t="shared" si="80"/>
        <v>#DIV/0!</v>
      </c>
      <c r="E5161" s="72">
        <f>ROW()</f>
        <v>5161</v>
      </c>
    </row>
    <row r="5162" spans="4:5">
      <c r="D5162" s="83" t="e">
        <f t="shared" si="80"/>
        <v>#DIV/0!</v>
      </c>
      <c r="E5162" s="72">
        <f>ROW()</f>
        <v>5162</v>
      </c>
    </row>
    <row r="5163" spans="4:5">
      <c r="D5163" s="83" t="e">
        <f t="shared" si="80"/>
        <v>#DIV/0!</v>
      </c>
      <c r="E5163" s="72">
        <f>ROW()</f>
        <v>5163</v>
      </c>
    </row>
    <row r="5164" spans="4:5">
      <c r="D5164" s="83" t="e">
        <f t="shared" si="80"/>
        <v>#DIV/0!</v>
      </c>
      <c r="E5164" s="72">
        <f>ROW()</f>
        <v>5164</v>
      </c>
    </row>
    <row r="5165" spans="4:5">
      <c r="D5165" s="83" t="e">
        <f t="shared" si="80"/>
        <v>#DIV/0!</v>
      </c>
      <c r="E5165" s="72">
        <f>ROW()</f>
        <v>5165</v>
      </c>
    </row>
    <row r="5166" spans="4:5">
      <c r="D5166" s="83" t="e">
        <f t="shared" si="80"/>
        <v>#DIV/0!</v>
      </c>
      <c r="E5166" s="72">
        <f>ROW()</f>
        <v>5166</v>
      </c>
    </row>
    <row r="5167" spans="4:5">
      <c r="D5167" s="83" t="e">
        <f t="shared" si="80"/>
        <v>#DIV/0!</v>
      </c>
      <c r="E5167" s="72">
        <f>ROW()</f>
        <v>5167</v>
      </c>
    </row>
    <row r="5168" spans="4:5">
      <c r="D5168" s="83" t="e">
        <f t="shared" si="80"/>
        <v>#DIV/0!</v>
      </c>
      <c r="E5168" s="72">
        <f>ROW()</f>
        <v>5168</v>
      </c>
    </row>
    <row r="5169" spans="4:5">
      <c r="D5169" s="83" t="e">
        <f t="shared" si="80"/>
        <v>#DIV/0!</v>
      </c>
      <c r="E5169" s="72">
        <f>ROW()</f>
        <v>5169</v>
      </c>
    </row>
    <row r="5170" spans="4:5">
      <c r="D5170" s="83" t="e">
        <f t="shared" si="80"/>
        <v>#DIV/0!</v>
      </c>
      <c r="E5170" s="72">
        <f>ROW()</f>
        <v>5170</v>
      </c>
    </row>
    <row r="5171" spans="4:5">
      <c r="D5171" s="83" t="e">
        <f t="shared" si="80"/>
        <v>#DIV/0!</v>
      </c>
      <c r="E5171" s="72">
        <f>ROW()</f>
        <v>5171</v>
      </c>
    </row>
    <row r="5172" spans="4:5">
      <c r="D5172" s="83" t="e">
        <f t="shared" si="80"/>
        <v>#DIV/0!</v>
      </c>
      <c r="E5172" s="72">
        <f>ROW()</f>
        <v>5172</v>
      </c>
    </row>
    <row r="5173" spans="4:5">
      <c r="D5173" s="83" t="e">
        <f t="shared" si="80"/>
        <v>#DIV/0!</v>
      </c>
      <c r="E5173" s="72">
        <f>ROW()</f>
        <v>5173</v>
      </c>
    </row>
    <row r="5174" spans="4:5">
      <c r="D5174" s="83" t="e">
        <f t="shared" si="80"/>
        <v>#DIV/0!</v>
      </c>
      <c r="E5174" s="72">
        <f>ROW()</f>
        <v>5174</v>
      </c>
    </row>
    <row r="5175" spans="4:5">
      <c r="D5175" s="83" t="e">
        <f t="shared" si="80"/>
        <v>#DIV/0!</v>
      </c>
      <c r="E5175" s="72">
        <f>ROW()</f>
        <v>5175</v>
      </c>
    </row>
    <row r="5176" spans="4:5">
      <c r="D5176" s="83" t="e">
        <f t="shared" si="80"/>
        <v>#DIV/0!</v>
      </c>
      <c r="E5176" s="72">
        <f>ROW()</f>
        <v>5176</v>
      </c>
    </row>
    <row r="5177" spans="4:5">
      <c r="D5177" s="83" t="e">
        <f t="shared" si="80"/>
        <v>#DIV/0!</v>
      </c>
      <c r="E5177" s="72">
        <f>ROW()</f>
        <v>5177</v>
      </c>
    </row>
    <row r="5178" spans="4:5">
      <c r="D5178" s="83" t="e">
        <f t="shared" si="80"/>
        <v>#DIV/0!</v>
      </c>
      <c r="E5178" s="72">
        <f>ROW()</f>
        <v>5178</v>
      </c>
    </row>
    <row r="5179" spans="4:5">
      <c r="D5179" s="83" t="e">
        <f t="shared" si="80"/>
        <v>#DIV/0!</v>
      </c>
      <c r="E5179" s="72">
        <f>ROW()</f>
        <v>5179</v>
      </c>
    </row>
    <row r="5180" spans="4:5">
      <c r="D5180" s="83" t="e">
        <f t="shared" si="80"/>
        <v>#DIV/0!</v>
      </c>
      <c r="E5180" s="72">
        <f>ROW()</f>
        <v>5180</v>
      </c>
    </row>
    <row r="5181" spans="4:5">
      <c r="D5181" s="83" t="e">
        <f t="shared" si="80"/>
        <v>#DIV/0!</v>
      </c>
      <c r="E5181" s="72">
        <f>ROW()</f>
        <v>5181</v>
      </c>
    </row>
    <row r="5182" spans="4:5">
      <c r="D5182" s="83" t="e">
        <f t="shared" si="80"/>
        <v>#DIV/0!</v>
      </c>
      <c r="E5182" s="72">
        <f>ROW()</f>
        <v>5182</v>
      </c>
    </row>
    <row r="5183" spans="4:5">
      <c r="D5183" s="83" t="e">
        <f t="shared" si="80"/>
        <v>#DIV/0!</v>
      </c>
      <c r="E5183" s="72">
        <f>ROW()</f>
        <v>5183</v>
      </c>
    </row>
    <row r="5184" spans="4:5">
      <c r="D5184" s="83" t="e">
        <f t="shared" si="80"/>
        <v>#DIV/0!</v>
      </c>
      <c r="E5184" s="72">
        <f>ROW()</f>
        <v>5184</v>
      </c>
    </row>
    <row r="5185" spans="4:5">
      <c r="D5185" s="83" t="e">
        <f t="shared" si="80"/>
        <v>#DIV/0!</v>
      </c>
      <c r="E5185" s="72">
        <f>ROW()</f>
        <v>5185</v>
      </c>
    </row>
    <row r="5186" spans="4:5">
      <c r="D5186" s="83" t="e">
        <f t="shared" si="80"/>
        <v>#DIV/0!</v>
      </c>
      <c r="E5186" s="72">
        <f>ROW()</f>
        <v>5186</v>
      </c>
    </row>
    <row r="5187" spans="4:5">
      <c r="D5187" s="83" t="e">
        <f t="shared" si="80"/>
        <v>#DIV/0!</v>
      </c>
      <c r="E5187" s="72">
        <f>ROW()</f>
        <v>5187</v>
      </c>
    </row>
    <row r="5188" spans="4:5">
      <c r="D5188" s="83" t="e">
        <f t="shared" si="80"/>
        <v>#DIV/0!</v>
      </c>
      <c r="E5188" s="72">
        <f>ROW()</f>
        <v>5188</v>
      </c>
    </row>
    <row r="5189" spans="4:5">
      <c r="D5189" s="83" t="e">
        <f t="shared" si="80"/>
        <v>#DIV/0!</v>
      </c>
      <c r="E5189" s="72">
        <f>ROW()</f>
        <v>5189</v>
      </c>
    </row>
    <row r="5190" spans="4:5">
      <c r="D5190" s="83" t="e">
        <f t="shared" si="80"/>
        <v>#DIV/0!</v>
      </c>
      <c r="E5190" s="72">
        <f>ROW()</f>
        <v>5190</v>
      </c>
    </row>
    <row r="5191" spans="4:5">
      <c r="D5191" s="83" t="e">
        <f t="shared" si="80"/>
        <v>#DIV/0!</v>
      </c>
      <c r="E5191" s="72">
        <f>ROW()</f>
        <v>5191</v>
      </c>
    </row>
    <row r="5192" spans="4:5">
      <c r="D5192" s="83" t="e">
        <f t="shared" si="80"/>
        <v>#DIV/0!</v>
      </c>
      <c r="E5192" s="72">
        <f>ROW()</f>
        <v>5192</v>
      </c>
    </row>
    <row r="5193" spans="4:5">
      <c r="D5193" s="83" t="e">
        <f t="shared" si="80"/>
        <v>#DIV/0!</v>
      </c>
      <c r="E5193" s="72">
        <f>ROW()</f>
        <v>5193</v>
      </c>
    </row>
    <row r="5194" spans="4:5">
      <c r="D5194" s="83" t="e">
        <f t="shared" si="80"/>
        <v>#DIV/0!</v>
      </c>
      <c r="E5194" s="72">
        <f>ROW()</f>
        <v>5194</v>
      </c>
    </row>
    <row r="5195" spans="4:5">
      <c r="D5195" s="83" t="e">
        <f t="shared" si="80"/>
        <v>#DIV/0!</v>
      </c>
      <c r="E5195" s="72">
        <f>ROW()</f>
        <v>5195</v>
      </c>
    </row>
    <row r="5196" spans="4:5">
      <c r="D5196" s="83" t="e">
        <f t="shared" si="80"/>
        <v>#DIV/0!</v>
      </c>
      <c r="E5196" s="72">
        <f>ROW()</f>
        <v>5196</v>
      </c>
    </row>
    <row r="5197" spans="4:5">
      <c r="D5197" s="83" t="e">
        <f t="shared" si="80"/>
        <v>#DIV/0!</v>
      </c>
      <c r="E5197" s="72">
        <f>ROW()</f>
        <v>5197</v>
      </c>
    </row>
    <row r="5198" spans="4:5">
      <c r="D5198" s="83" t="e">
        <f t="shared" ref="D5198:D5261" si="81">LN(B5198/B5197)</f>
        <v>#DIV/0!</v>
      </c>
      <c r="E5198" s="72">
        <f>ROW()</f>
        <v>5198</v>
      </c>
    </row>
    <row r="5199" spans="4:5">
      <c r="D5199" s="83" t="e">
        <f t="shared" si="81"/>
        <v>#DIV/0!</v>
      </c>
      <c r="E5199" s="72">
        <f>ROW()</f>
        <v>5199</v>
      </c>
    </row>
    <row r="5200" spans="4:5">
      <c r="D5200" s="83" t="e">
        <f t="shared" si="81"/>
        <v>#DIV/0!</v>
      </c>
      <c r="E5200" s="72">
        <f>ROW()</f>
        <v>5200</v>
      </c>
    </row>
    <row r="5201" spans="4:5">
      <c r="D5201" s="83" t="e">
        <f t="shared" si="81"/>
        <v>#DIV/0!</v>
      </c>
      <c r="E5201" s="72">
        <f>ROW()</f>
        <v>5201</v>
      </c>
    </row>
    <row r="5202" spans="4:5">
      <c r="D5202" s="83" t="e">
        <f t="shared" si="81"/>
        <v>#DIV/0!</v>
      </c>
      <c r="E5202" s="72">
        <f>ROW()</f>
        <v>5202</v>
      </c>
    </row>
    <row r="5203" spans="4:5">
      <c r="D5203" s="83" t="e">
        <f t="shared" si="81"/>
        <v>#DIV/0!</v>
      </c>
      <c r="E5203" s="72">
        <f>ROW()</f>
        <v>5203</v>
      </c>
    </row>
    <row r="5204" spans="4:5">
      <c r="D5204" s="83" t="e">
        <f t="shared" si="81"/>
        <v>#DIV/0!</v>
      </c>
      <c r="E5204" s="72">
        <f>ROW()</f>
        <v>5204</v>
      </c>
    </row>
    <row r="5205" spans="4:5">
      <c r="D5205" s="83" t="e">
        <f t="shared" si="81"/>
        <v>#DIV/0!</v>
      </c>
      <c r="E5205" s="72">
        <f>ROW()</f>
        <v>5205</v>
      </c>
    </row>
    <row r="5206" spans="4:5">
      <c r="D5206" s="83" t="e">
        <f t="shared" si="81"/>
        <v>#DIV/0!</v>
      </c>
      <c r="E5206" s="72">
        <f>ROW()</f>
        <v>5206</v>
      </c>
    </row>
    <row r="5207" spans="4:5">
      <c r="D5207" s="83" t="e">
        <f t="shared" si="81"/>
        <v>#DIV/0!</v>
      </c>
      <c r="E5207" s="72">
        <f>ROW()</f>
        <v>5207</v>
      </c>
    </row>
    <row r="5208" spans="4:5">
      <c r="D5208" s="83" t="e">
        <f t="shared" si="81"/>
        <v>#DIV/0!</v>
      </c>
      <c r="E5208" s="72">
        <f>ROW()</f>
        <v>5208</v>
      </c>
    </row>
    <row r="5209" spans="4:5">
      <c r="D5209" s="83" t="e">
        <f t="shared" si="81"/>
        <v>#DIV/0!</v>
      </c>
      <c r="E5209" s="72">
        <f>ROW()</f>
        <v>5209</v>
      </c>
    </row>
    <row r="5210" spans="4:5">
      <c r="D5210" s="83" t="e">
        <f t="shared" si="81"/>
        <v>#DIV/0!</v>
      </c>
      <c r="E5210" s="72">
        <f>ROW()</f>
        <v>5210</v>
      </c>
    </row>
    <row r="5211" spans="4:5">
      <c r="D5211" s="83" t="e">
        <f t="shared" si="81"/>
        <v>#DIV/0!</v>
      </c>
      <c r="E5211" s="72">
        <f>ROW()</f>
        <v>5211</v>
      </c>
    </row>
    <row r="5212" spans="4:5">
      <c r="D5212" s="83" t="e">
        <f t="shared" si="81"/>
        <v>#DIV/0!</v>
      </c>
      <c r="E5212" s="72">
        <f>ROW()</f>
        <v>5212</v>
      </c>
    </row>
    <row r="5213" spans="4:5">
      <c r="D5213" s="83" t="e">
        <f t="shared" si="81"/>
        <v>#DIV/0!</v>
      </c>
      <c r="E5213" s="72">
        <f>ROW()</f>
        <v>5213</v>
      </c>
    </row>
    <row r="5214" spans="4:5">
      <c r="D5214" s="83" t="e">
        <f t="shared" si="81"/>
        <v>#DIV/0!</v>
      </c>
      <c r="E5214" s="72">
        <f>ROW()</f>
        <v>5214</v>
      </c>
    </row>
    <row r="5215" spans="4:5">
      <c r="D5215" s="83" t="e">
        <f t="shared" si="81"/>
        <v>#DIV/0!</v>
      </c>
      <c r="E5215" s="72">
        <f>ROW()</f>
        <v>5215</v>
      </c>
    </row>
    <row r="5216" spans="4:5">
      <c r="D5216" s="83" t="e">
        <f t="shared" si="81"/>
        <v>#DIV/0!</v>
      </c>
      <c r="E5216" s="72">
        <f>ROW()</f>
        <v>5216</v>
      </c>
    </row>
    <row r="5217" spans="4:5">
      <c r="D5217" s="83" t="e">
        <f t="shared" si="81"/>
        <v>#DIV/0!</v>
      </c>
      <c r="E5217" s="72">
        <f>ROW()</f>
        <v>5217</v>
      </c>
    </row>
    <row r="5218" spans="4:5">
      <c r="D5218" s="83" t="e">
        <f t="shared" si="81"/>
        <v>#DIV/0!</v>
      </c>
      <c r="E5218" s="72">
        <f>ROW()</f>
        <v>5218</v>
      </c>
    </row>
    <row r="5219" spans="4:5">
      <c r="D5219" s="83" t="e">
        <f t="shared" si="81"/>
        <v>#DIV/0!</v>
      </c>
      <c r="E5219" s="72">
        <f>ROW()</f>
        <v>5219</v>
      </c>
    </row>
    <row r="5220" spans="4:5">
      <c r="D5220" s="83" t="e">
        <f t="shared" si="81"/>
        <v>#DIV/0!</v>
      </c>
      <c r="E5220" s="72">
        <f>ROW()</f>
        <v>5220</v>
      </c>
    </row>
    <row r="5221" spans="4:5">
      <c r="D5221" s="83" t="e">
        <f t="shared" si="81"/>
        <v>#DIV/0!</v>
      </c>
      <c r="E5221" s="72">
        <f>ROW()</f>
        <v>5221</v>
      </c>
    </row>
    <row r="5222" spans="4:5">
      <c r="D5222" s="83" t="e">
        <f t="shared" si="81"/>
        <v>#DIV/0!</v>
      </c>
      <c r="E5222" s="72">
        <f>ROW()</f>
        <v>5222</v>
      </c>
    </row>
    <row r="5223" spans="4:5">
      <c r="D5223" s="83" t="e">
        <f t="shared" si="81"/>
        <v>#DIV/0!</v>
      </c>
      <c r="E5223" s="72">
        <f>ROW()</f>
        <v>5223</v>
      </c>
    </row>
    <row r="5224" spans="4:5">
      <c r="D5224" s="83" t="e">
        <f t="shared" si="81"/>
        <v>#DIV/0!</v>
      </c>
      <c r="E5224" s="72">
        <f>ROW()</f>
        <v>5224</v>
      </c>
    </row>
    <row r="5225" spans="4:5">
      <c r="D5225" s="83" t="e">
        <f t="shared" si="81"/>
        <v>#DIV/0!</v>
      </c>
      <c r="E5225" s="72">
        <f>ROW()</f>
        <v>5225</v>
      </c>
    </row>
    <row r="5226" spans="4:5">
      <c r="D5226" s="83" t="e">
        <f t="shared" si="81"/>
        <v>#DIV/0!</v>
      </c>
      <c r="E5226" s="72">
        <f>ROW()</f>
        <v>5226</v>
      </c>
    </row>
    <row r="5227" spans="4:5">
      <c r="D5227" s="83" t="e">
        <f t="shared" si="81"/>
        <v>#DIV/0!</v>
      </c>
      <c r="E5227" s="72">
        <f>ROW()</f>
        <v>5227</v>
      </c>
    </row>
    <row r="5228" spans="4:5">
      <c r="D5228" s="83" t="e">
        <f t="shared" si="81"/>
        <v>#DIV/0!</v>
      </c>
      <c r="E5228" s="72">
        <f>ROW()</f>
        <v>5228</v>
      </c>
    </row>
    <row r="5229" spans="4:5">
      <c r="D5229" s="83" t="e">
        <f t="shared" si="81"/>
        <v>#DIV/0!</v>
      </c>
      <c r="E5229" s="72">
        <f>ROW()</f>
        <v>5229</v>
      </c>
    </row>
    <row r="5230" spans="4:5">
      <c r="D5230" s="83" t="e">
        <f t="shared" si="81"/>
        <v>#DIV/0!</v>
      </c>
      <c r="E5230" s="72">
        <f>ROW()</f>
        <v>5230</v>
      </c>
    </row>
    <row r="5231" spans="4:5">
      <c r="D5231" s="83" t="e">
        <f t="shared" si="81"/>
        <v>#DIV/0!</v>
      </c>
      <c r="E5231" s="72">
        <f>ROW()</f>
        <v>5231</v>
      </c>
    </row>
    <row r="5232" spans="4:5">
      <c r="D5232" s="83" t="e">
        <f t="shared" si="81"/>
        <v>#DIV/0!</v>
      </c>
      <c r="E5232" s="72">
        <f>ROW()</f>
        <v>5232</v>
      </c>
    </row>
    <row r="5233" spans="4:5">
      <c r="D5233" s="83" t="e">
        <f t="shared" si="81"/>
        <v>#DIV/0!</v>
      </c>
      <c r="E5233" s="72">
        <f>ROW()</f>
        <v>5233</v>
      </c>
    </row>
    <row r="5234" spans="4:5">
      <c r="D5234" s="83" t="e">
        <f t="shared" si="81"/>
        <v>#DIV/0!</v>
      </c>
      <c r="E5234" s="72">
        <f>ROW()</f>
        <v>5234</v>
      </c>
    </row>
    <row r="5235" spans="4:5">
      <c r="D5235" s="83" t="e">
        <f t="shared" si="81"/>
        <v>#DIV/0!</v>
      </c>
      <c r="E5235" s="72">
        <f>ROW()</f>
        <v>5235</v>
      </c>
    </row>
    <row r="5236" spans="4:5">
      <c r="D5236" s="83" t="e">
        <f t="shared" si="81"/>
        <v>#DIV/0!</v>
      </c>
      <c r="E5236" s="72">
        <f>ROW()</f>
        <v>5236</v>
      </c>
    </row>
    <row r="5237" spans="4:5">
      <c r="D5237" s="83" t="e">
        <f t="shared" si="81"/>
        <v>#DIV/0!</v>
      </c>
      <c r="E5237" s="72">
        <f>ROW()</f>
        <v>5237</v>
      </c>
    </row>
    <row r="5238" spans="4:5">
      <c r="D5238" s="83" t="e">
        <f t="shared" si="81"/>
        <v>#DIV/0!</v>
      </c>
      <c r="E5238" s="72">
        <f>ROW()</f>
        <v>5238</v>
      </c>
    </row>
    <row r="5239" spans="4:5">
      <c r="D5239" s="83" t="e">
        <f t="shared" si="81"/>
        <v>#DIV/0!</v>
      </c>
      <c r="E5239" s="72">
        <f>ROW()</f>
        <v>5239</v>
      </c>
    </row>
    <row r="5240" spans="4:5">
      <c r="D5240" s="83" t="e">
        <f t="shared" si="81"/>
        <v>#DIV/0!</v>
      </c>
      <c r="E5240" s="72">
        <f>ROW()</f>
        <v>5240</v>
      </c>
    </row>
    <row r="5241" spans="4:5">
      <c r="D5241" s="83" t="e">
        <f t="shared" si="81"/>
        <v>#DIV/0!</v>
      </c>
      <c r="E5241" s="72">
        <f>ROW()</f>
        <v>5241</v>
      </c>
    </row>
    <row r="5242" spans="4:5">
      <c r="D5242" s="83" t="e">
        <f t="shared" si="81"/>
        <v>#DIV/0!</v>
      </c>
      <c r="E5242" s="72">
        <f>ROW()</f>
        <v>5242</v>
      </c>
    </row>
    <row r="5243" spans="4:5">
      <c r="D5243" s="83" t="e">
        <f t="shared" si="81"/>
        <v>#DIV/0!</v>
      </c>
      <c r="E5243" s="72">
        <f>ROW()</f>
        <v>5243</v>
      </c>
    </row>
    <row r="5244" spans="4:5">
      <c r="D5244" s="83" t="e">
        <f t="shared" si="81"/>
        <v>#DIV/0!</v>
      </c>
      <c r="E5244" s="72">
        <f>ROW()</f>
        <v>5244</v>
      </c>
    </row>
    <row r="5245" spans="4:5">
      <c r="D5245" s="83" t="e">
        <f t="shared" si="81"/>
        <v>#DIV/0!</v>
      </c>
      <c r="E5245" s="72">
        <f>ROW()</f>
        <v>5245</v>
      </c>
    </row>
    <row r="5246" spans="4:5">
      <c r="D5246" s="83" t="e">
        <f t="shared" si="81"/>
        <v>#DIV/0!</v>
      </c>
      <c r="E5246" s="72">
        <f>ROW()</f>
        <v>5246</v>
      </c>
    </row>
    <row r="5247" spans="4:5">
      <c r="D5247" s="83" t="e">
        <f t="shared" si="81"/>
        <v>#DIV/0!</v>
      </c>
      <c r="E5247" s="72">
        <f>ROW()</f>
        <v>5247</v>
      </c>
    </row>
    <row r="5248" spans="4:5">
      <c r="D5248" s="83" t="e">
        <f t="shared" si="81"/>
        <v>#DIV/0!</v>
      </c>
      <c r="E5248" s="72">
        <f>ROW()</f>
        <v>5248</v>
      </c>
    </row>
    <row r="5249" spans="4:5">
      <c r="D5249" s="83" t="e">
        <f t="shared" si="81"/>
        <v>#DIV/0!</v>
      </c>
      <c r="E5249" s="72">
        <f>ROW()</f>
        <v>5249</v>
      </c>
    </row>
    <row r="5250" spans="4:5">
      <c r="D5250" s="83" t="e">
        <f t="shared" si="81"/>
        <v>#DIV/0!</v>
      </c>
      <c r="E5250" s="72">
        <f>ROW()</f>
        <v>5250</v>
      </c>
    </row>
    <row r="5251" spans="4:5">
      <c r="D5251" s="83" t="e">
        <f t="shared" si="81"/>
        <v>#DIV/0!</v>
      </c>
      <c r="E5251" s="72">
        <f>ROW()</f>
        <v>5251</v>
      </c>
    </row>
    <row r="5252" spans="4:5">
      <c r="D5252" s="83" t="e">
        <f t="shared" si="81"/>
        <v>#DIV/0!</v>
      </c>
      <c r="E5252" s="72">
        <f>ROW()</f>
        <v>5252</v>
      </c>
    </row>
    <row r="5253" spans="4:5">
      <c r="D5253" s="83" t="e">
        <f t="shared" si="81"/>
        <v>#DIV/0!</v>
      </c>
      <c r="E5253" s="72">
        <f>ROW()</f>
        <v>5253</v>
      </c>
    </row>
    <row r="5254" spans="4:5">
      <c r="D5254" s="83" t="e">
        <f t="shared" si="81"/>
        <v>#DIV/0!</v>
      </c>
      <c r="E5254" s="72">
        <f>ROW()</f>
        <v>5254</v>
      </c>
    </row>
    <row r="5255" spans="4:5">
      <c r="D5255" s="83" t="e">
        <f t="shared" si="81"/>
        <v>#DIV/0!</v>
      </c>
      <c r="E5255" s="72">
        <f>ROW()</f>
        <v>5255</v>
      </c>
    </row>
    <row r="5256" spans="4:5">
      <c r="D5256" s="83" t="e">
        <f t="shared" si="81"/>
        <v>#DIV/0!</v>
      </c>
      <c r="E5256" s="72">
        <f>ROW()</f>
        <v>5256</v>
      </c>
    </row>
    <row r="5257" spans="4:5">
      <c r="D5257" s="83" t="e">
        <f t="shared" si="81"/>
        <v>#DIV/0!</v>
      </c>
      <c r="E5257" s="72">
        <f>ROW()</f>
        <v>5257</v>
      </c>
    </row>
    <row r="5258" spans="4:5">
      <c r="D5258" s="83" t="e">
        <f t="shared" si="81"/>
        <v>#DIV/0!</v>
      </c>
      <c r="E5258" s="72">
        <f>ROW()</f>
        <v>5258</v>
      </c>
    </row>
    <row r="5259" spans="4:5">
      <c r="D5259" s="83" t="e">
        <f t="shared" si="81"/>
        <v>#DIV/0!</v>
      </c>
      <c r="E5259" s="72">
        <f>ROW()</f>
        <v>5259</v>
      </c>
    </row>
    <row r="5260" spans="4:5">
      <c r="D5260" s="83" t="e">
        <f t="shared" si="81"/>
        <v>#DIV/0!</v>
      </c>
      <c r="E5260" s="72">
        <f>ROW()</f>
        <v>5260</v>
      </c>
    </row>
    <row r="5261" spans="4:5">
      <c r="D5261" s="83" t="e">
        <f t="shared" si="81"/>
        <v>#DIV/0!</v>
      </c>
      <c r="E5261" s="72">
        <f>ROW()</f>
        <v>5261</v>
      </c>
    </row>
    <row r="5262" spans="4:5">
      <c r="D5262" s="83" t="e">
        <f t="shared" ref="D5262:D5325" si="82">LN(B5262/B5261)</f>
        <v>#DIV/0!</v>
      </c>
      <c r="E5262" s="72">
        <f>ROW()</f>
        <v>5262</v>
      </c>
    </row>
    <row r="5263" spans="4:5">
      <c r="D5263" s="83" t="e">
        <f t="shared" si="82"/>
        <v>#DIV/0!</v>
      </c>
      <c r="E5263" s="72">
        <f>ROW()</f>
        <v>5263</v>
      </c>
    </row>
    <row r="5264" spans="4:5">
      <c r="D5264" s="83" t="e">
        <f t="shared" si="82"/>
        <v>#DIV/0!</v>
      </c>
      <c r="E5264" s="72">
        <f>ROW()</f>
        <v>5264</v>
      </c>
    </row>
    <row r="5265" spans="4:5">
      <c r="D5265" s="83" t="e">
        <f t="shared" si="82"/>
        <v>#DIV/0!</v>
      </c>
      <c r="E5265" s="72">
        <f>ROW()</f>
        <v>5265</v>
      </c>
    </row>
    <row r="5266" spans="4:5">
      <c r="D5266" s="83" t="e">
        <f t="shared" si="82"/>
        <v>#DIV/0!</v>
      </c>
      <c r="E5266" s="72">
        <f>ROW()</f>
        <v>5266</v>
      </c>
    </row>
    <row r="5267" spans="4:5">
      <c r="D5267" s="83" t="e">
        <f t="shared" si="82"/>
        <v>#DIV/0!</v>
      </c>
      <c r="E5267" s="72">
        <f>ROW()</f>
        <v>5267</v>
      </c>
    </row>
    <row r="5268" spans="4:5">
      <c r="D5268" s="83" t="e">
        <f t="shared" si="82"/>
        <v>#DIV/0!</v>
      </c>
      <c r="E5268" s="72">
        <f>ROW()</f>
        <v>5268</v>
      </c>
    </row>
    <row r="5269" spans="4:5">
      <c r="D5269" s="83" t="e">
        <f t="shared" si="82"/>
        <v>#DIV/0!</v>
      </c>
      <c r="E5269" s="72">
        <f>ROW()</f>
        <v>5269</v>
      </c>
    </row>
    <row r="5270" spans="4:5">
      <c r="D5270" s="83" t="e">
        <f t="shared" si="82"/>
        <v>#DIV/0!</v>
      </c>
      <c r="E5270" s="72">
        <f>ROW()</f>
        <v>5270</v>
      </c>
    </row>
    <row r="5271" spans="4:5">
      <c r="D5271" s="83" t="e">
        <f t="shared" si="82"/>
        <v>#DIV/0!</v>
      </c>
      <c r="E5271" s="72">
        <f>ROW()</f>
        <v>5271</v>
      </c>
    </row>
    <row r="5272" spans="4:5">
      <c r="D5272" s="83" t="e">
        <f t="shared" si="82"/>
        <v>#DIV/0!</v>
      </c>
      <c r="E5272" s="72">
        <f>ROW()</f>
        <v>5272</v>
      </c>
    </row>
    <row r="5273" spans="4:5">
      <c r="D5273" s="83" t="e">
        <f t="shared" si="82"/>
        <v>#DIV/0!</v>
      </c>
      <c r="E5273" s="72">
        <f>ROW()</f>
        <v>5273</v>
      </c>
    </row>
    <row r="5274" spans="4:5">
      <c r="D5274" s="83" t="e">
        <f t="shared" si="82"/>
        <v>#DIV/0!</v>
      </c>
      <c r="E5274" s="72">
        <f>ROW()</f>
        <v>5274</v>
      </c>
    </row>
    <row r="5275" spans="4:5">
      <c r="D5275" s="83" t="e">
        <f t="shared" si="82"/>
        <v>#DIV/0!</v>
      </c>
      <c r="E5275" s="72">
        <f>ROW()</f>
        <v>5275</v>
      </c>
    </row>
    <row r="5276" spans="4:5">
      <c r="D5276" s="83" t="e">
        <f t="shared" si="82"/>
        <v>#DIV/0!</v>
      </c>
      <c r="E5276" s="72">
        <f>ROW()</f>
        <v>5276</v>
      </c>
    </row>
    <row r="5277" spans="4:5">
      <c r="D5277" s="83" t="e">
        <f t="shared" si="82"/>
        <v>#DIV/0!</v>
      </c>
      <c r="E5277" s="72">
        <f>ROW()</f>
        <v>5277</v>
      </c>
    </row>
    <row r="5278" spans="4:5">
      <c r="D5278" s="83" t="e">
        <f t="shared" si="82"/>
        <v>#DIV/0!</v>
      </c>
      <c r="E5278" s="72">
        <f>ROW()</f>
        <v>5278</v>
      </c>
    </row>
    <row r="5279" spans="4:5">
      <c r="D5279" s="83" t="e">
        <f t="shared" si="82"/>
        <v>#DIV/0!</v>
      </c>
      <c r="E5279" s="72">
        <f>ROW()</f>
        <v>5279</v>
      </c>
    </row>
    <row r="5280" spans="4:5">
      <c r="D5280" s="83" t="e">
        <f t="shared" si="82"/>
        <v>#DIV/0!</v>
      </c>
      <c r="E5280" s="72">
        <f>ROW()</f>
        <v>5280</v>
      </c>
    </row>
    <row r="5281" spans="4:5">
      <c r="D5281" s="83" t="e">
        <f t="shared" si="82"/>
        <v>#DIV/0!</v>
      </c>
      <c r="E5281" s="72">
        <f>ROW()</f>
        <v>5281</v>
      </c>
    </row>
    <row r="5282" spans="4:5">
      <c r="D5282" s="83" t="e">
        <f t="shared" si="82"/>
        <v>#DIV/0!</v>
      </c>
      <c r="E5282" s="72">
        <f>ROW()</f>
        <v>5282</v>
      </c>
    </row>
    <row r="5283" spans="4:5">
      <c r="D5283" s="83" t="e">
        <f t="shared" si="82"/>
        <v>#DIV/0!</v>
      </c>
      <c r="E5283" s="72">
        <f>ROW()</f>
        <v>5283</v>
      </c>
    </row>
    <row r="5284" spans="4:5">
      <c r="D5284" s="83" t="e">
        <f t="shared" si="82"/>
        <v>#DIV/0!</v>
      </c>
      <c r="E5284" s="72">
        <f>ROW()</f>
        <v>5284</v>
      </c>
    </row>
    <row r="5285" spans="4:5">
      <c r="D5285" s="83" t="e">
        <f t="shared" si="82"/>
        <v>#DIV/0!</v>
      </c>
      <c r="E5285" s="72">
        <f>ROW()</f>
        <v>5285</v>
      </c>
    </row>
    <row r="5286" spans="4:5">
      <c r="D5286" s="83" t="e">
        <f t="shared" si="82"/>
        <v>#DIV/0!</v>
      </c>
      <c r="E5286" s="72">
        <f>ROW()</f>
        <v>5286</v>
      </c>
    </row>
    <row r="5287" spans="4:5">
      <c r="D5287" s="83" t="e">
        <f t="shared" si="82"/>
        <v>#DIV/0!</v>
      </c>
      <c r="E5287" s="72">
        <f>ROW()</f>
        <v>5287</v>
      </c>
    </row>
    <row r="5288" spans="4:5">
      <c r="D5288" s="83" t="e">
        <f t="shared" si="82"/>
        <v>#DIV/0!</v>
      </c>
      <c r="E5288" s="72">
        <f>ROW()</f>
        <v>5288</v>
      </c>
    </row>
    <row r="5289" spans="4:5">
      <c r="D5289" s="83" t="e">
        <f t="shared" si="82"/>
        <v>#DIV/0!</v>
      </c>
      <c r="E5289" s="72">
        <f>ROW()</f>
        <v>5289</v>
      </c>
    </row>
    <row r="5290" spans="4:5">
      <c r="D5290" s="83" t="e">
        <f t="shared" si="82"/>
        <v>#DIV/0!</v>
      </c>
      <c r="E5290" s="72">
        <f>ROW()</f>
        <v>5290</v>
      </c>
    </row>
    <row r="5291" spans="4:5">
      <c r="D5291" s="83" t="e">
        <f t="shared" si="82"/>
        <v>#DIV/0!</v>
      </c>
      <c r="E5291" s="72">
        <f>ROW()</f>
        <v>5291</v>
      </c>
    </row>
    <row r="5292" spans="4:5">
      <c r="D5292" s="83" t="e">
        <f t="shared" si="82"/>
        <v>#DIV/0!</v>
      </c>
      <c r="E5292" s="72">
        <f>ROW()</f>
        <v>5292</v>
      </c>
    </row>
    <row r="5293" spans="4:5">
      <c r="D5293" s="83" t="e">
        <f t="shared" si="82"/>
        <v>#DIV/0!</v>
      </c>
      <c r="E5293" s="72">
        <f>ROW()</f>
        <v>5293</v>
      </c>
    </row>
    <row r="5294" spans="4:5">
      <c r="D5294" s="83" t="e">
        <f t="shared" si="82"/>
        <v>#DIV/0!</v>
      </c>
      <c r="E5294" s="72">
        <f>ROW()</f>
        <v>5294</v>
      </c>
    </row>
    <row r="5295" spans="4:5">
      <c r="D5295" s="83" t="e">
        <f t="shared" si="82"/>
        <v>#DIV/0!</v>
      </c>
      <c r="E5295" s="72">
        <f>ROW()</f>
        <v>5295</v>
      </c>
    </row>
    <row r="5296" spans="4:5">
      <c r="D5296" s="83" t="e">
        <f t="shared" si="82"/>
        <v>#DIV/0!</v>
      </c>
      <c r="E5296" s="72">
        <f>ROW()</f>
        <v>5296</v>
      </c>
    </row>
    <row r="5297" spans="4:5">
      <c r="D5297" s="83" t="e">
        <f t="shared" si="82"/>
        <v>#DIV/0!</v>
      </c>
      <c r="E5297" s="72">
        <f>ROW()</f>
        <v>5297</v>
      </c>
    </row>
    <row r="5298" spans="4:5">
      <c r="D5298" s="83" t="e">
        <f t="shared" si="82"/>
        <v>#DIV/0!</v>
      </c>
      <c r="E5298" s="72">
        <f>ROW()</f>
        <v>5298</v>
      </c>
    </row>
    <row r="5299" spans="4:5">
      <c r="D5299" s="83" t="e">
        <f t="shared" si="82"/>
        <v>#DIV/0!</v>
      </c>
      <c r="E5299" s="72">
        <f>ROW()</f>
        <v>5299</v>
      </c>
    </row>
    <row r="5300" spans="4:5">
      <c r="D5300" s="83" t="e">
        <f t="shared" si="82"/>
        <v>#DIV/0!</v>
      </c>
      <c r="E5300" s="72">
        <f>ROW()</f>
        <v>5300</v>
      </c>
    </row>
    <row r="5301" spans="4:5">
      <c r="D5301" s="83" t="e">
        <f t="shared" si="82"/>
        <v>#DIV/0!</v>
      </c>
      <c r="E5301" s="72">
        <f>ROW()</f>
        <v>5301</v>
      </c>
    </row>
    <row r="5302" spans="4:5">
      <c r="D5302" s="83" t="e">
        <f t="shared" si="82"/>
        <v>#DIV/0!</v>
      </c>
      <c r="E5302" s="72">
        <f>ROW()</f>
        <v>5302</v>
      </c>
    </row>
    <row r="5303" spans="4:5">
      <c r="D5303" s="83" t="e">
        <f t="shared" si="82"/>
        <v>#DIV/0!</v>
      </c>
      <c r="E5303" s="72">
        <f>ROW()</f>
        <v>5303</v>
      </c>
    </row>
    <row r="5304" spans="4:5">
      <c r="D5304" s="83" t="e">
        <f t="shared" si="82"/>
        <v>#DIV/0!</v>
      </c>
      <c r="E5304" s="72">
        <f>ROW()</f>
        <v>5304</v>
      </c>
    </row>
    <row r="5305" spans="4:5">
      <c r="D5305" s="83" t="e">
        <f t="shared" si="82"/>
        <v>#DIV/0!</v>
      </c>
      <c r="E5305" s="72">
        <f>ROW()</f>
        <v>5305</v>
      </c>
    </row>
    <row r="5306" spans="4:5">
      <c r="D5306" s="83" t="e">
        <f t="shared" si="82"/>
        <v>#DIV/0!</v>
      </c>
      <c r="E5306" s="72">
        <f>ROW()</f>
        <v>5306</v>
      </c>
    </row>
    <row r="5307" spans="4:5">
      <c r="D5307" s="83" t="e">
        <f t="shared" si="82"/>
        <v>#DIV/0!</v>
      </c>
      <c r="E5307" s="72">
        <f>ROW()</f>
        <v>5307</v>
      </c>
    </row>
    <row r="5308" spans="4:5">
      <c r="D5308" s="83" t="e">
        <f t="shared" si="82"/>
        <v>#DIV/0!</v>
      </c>
      <c r="E5308" s="72">
        <f>ROW()</f>
        <v>5308</v>
      </c>
    </row>
    <row r="5309" spans="4:5">
      <c r="D5309" s="83" t="e">
        <f t="shared" si="82"/>
        <v>#DIV/0!</v>
      </c>
      <c r="E5309" s="72">
        <f>ROW()</f>
        <v>5309</v>
      </c>
    </row>
    <row r="5310" spans="4:5">
      <c r="D5310" s="83" t="e">
        <f t="shared" si="82"/>
        <v>#DIV/0!</v>
      </c>
      <c r="E5310" s="72">
        <f>ROW()</f>
        <v>5310</v>
      </c>
    </row>
    <row r="5311" spans="4:5">
      <c r="D5311" s="83" t="e">
        <f t="shared" si="82"/>
        <v>#DIV/0!</v>
      </c>
      <c r="E5311" s="72">
        <f>ROW()</f>
        <v>5311</v>
      </c>
    </row>
    <row r="5312" spans="4:5">
      <c r="D5312" s="83" t="e">
        <f t="shared" si="82"/>
        <v>#DIV/0!</v>
      </c>
      <c r="E5312" s="72">
        <f>ROW()</f>
        <v>5312</v>
      </c>
    </row>
    <row r="5313" spans="4:5">
      <c r="D5313" s="83" t="e">
        <f t="shared" si="82"/>
        <v>#DIV/0!</v>
      </c>
      <c r="E5313" s="72">
        <f>ROW()</f>
        <v>5313</v>
      </c>
    </row>
    <row r="5314" spans="4:5">
      <c r="D5314" s="83" t="e">
        <f t="shared" si="82"/>
        <v>#DIV/0!</v>
      </c>
      <c r="E5314" s="72">
        <f>ROW()</f>
        <v>5314</v>
      </c>
    </row>
    <row r="5315" spans="4:5">
      <c r="D5315" s="83" t="e">
        <f t="shared" si="82"/>
        <v>#DIV/0!</v>
      </c>
      <c r="E5315" s="72">
        <f>ROW()</f>
        <v>5315</v>
      </c>
    </row>
    <row r="5316" spans="4:5">
      <c r="D5316" s="83" t="e">
        <f t="shared" si="82"/>
        <v>#DIV/0!</v>
      </c>
      <c r="E5316" s="72">
        <f>ROW()</f>
        <v>5316</v>
      </c>
    </row>
    <row r="5317" spans="4:5">
      <c r="D5317" s="83" t="e">
        <f t="shared" si="82"/>
        <v>#DIV/0!</v>
      </c>
      <c r="E5317" s="72">
        <f>ROW()</f>
        <v>5317</v>
      </c>
    </row>
    <row r="5318" spans="4:5">
      <c r="D5318" s="83" t="e">
        <f t="shared" si="82"/>
        <v>#DIV/0!</v>
      </c>
      <c r="E5318" s="72">
        <f>ROW()</f>
        <v>5318</v>
      </c>
    </row>
    <row r="5319" spans="4:5">
      <c r="D5319" s="83" t="e">
        <f t="shared" si="82"/>
        <v>#DIV/0!</v>
      </c>
      <c r="E5319" s="72">
        <f>ROW()</f>
        <v>5319</v>
      </c>
    </row>
    <row r="5320" spans="4:5">
      <c r="D5320" s="83" t="e">
        <f t="shared" si="82"/>
        <v>#DIV/0!</v>
      </c>
      <c r="E5320" s="72">
        <f>ROW()</f>
        <v>5320</v>
      </c>
    </row>
    <row r="5321" spans="4:5">
      <c r="D5321" s="83" t="e">
        <f t="shared" si="82"/>
        <v>#DIV/0!</v>
      </c>
      <c r="E5321" s="72">
        <f>ROW()</f>
        <v>5321</v>
      </c>
    </row>
    <row r="5322" spans="4:5">
      <c r="D5322" s="83" t="e">
        <f t="shared" si="82"/>
        <v>#DIV/0!</v>
      </c>
      <c r="E5322" s="72">
        <f>ROW()</f>
        <v>5322</v>
      </c>
    </row>
    <row r="5323" spans="4:5">
      <c r="D5323" s="83" t="e">
        <f t="shared" si="82"/>
        <v>#DIV/0!</v>
      </c>
      <c r="E5323" s="72">
        <f>ROW()</f>
        <v>5323</v>
      </c>
    </row>
    <row r="5324" spans="4:5">
      <c r="D5324" s="83" t="e">
        <f t="shared" si="82"/>
        <v>#DIV/0!</v>
      </c>
      <c r="E5324" s="72">
        <f>ROW()</f>
        <v>5324</v>
      </c>
    </row>
    <row r="5325" spans="4:5">
      <c r="D5325" s="83" t="e">
        <f t="shared" si="82"/>
        <v>#DIV/0!</v>
      </c>
      <c r="E5325" s="72">
        <f>ROW()</f>
        <v>5325</v>
      </c>
    </row>
    <row r="5326" spans="4:5">
      <c r="D5326" s="83" t="e">
        <f t="shared" ref="D5326:D5389" si="83">LN(B5326/B5325)</f>
        <v>#DIV/0!</v>
      </c>
      <c r="E5326" s="72">
        <f>ROW()</f>
        <v>5326</v>
      </c>
    </row>
    <row r="5327" spans="4:5">
      <c r="D5327" s="83" t="e">
        <f t="shared" si="83"/>
        <v>#DIV/0!</v>
      </c>
      <c r="E5327" s="72">
        <f>ROW()</f>
        <v>5327</v>
      </c>
    </row>
    <row r="5328" spans="4:5">
      <c r="D5328" s="83" t="e">
        <f t="shared" si="83"/>
        <v>#DIV/0!</v>
      </c>
      <c r="E5328" s="72">
        <f>ROW()</f>
        <v>5328</v>
      </c>
    </row>
    <row r="5329" spans="4:5">
      <c r="D5329" s="83" t="e">
        <f t="shared" si="83"/>
        <v>#DIV/0!</v>
      </c>
      <c r="E5329" s="72">
        <f>ROW()</f>
        <v>5329</v>
      </c>
    </row>
    <row r="5330" spans="4:5">
      <c r="D5330" s="83" t="e">
        <f t="shared" si="83"/>
        <v>#DIV/0!</v>
      </c>
      <c r="E5330" s="72">
        <f>ROW()</f>
        <v>5330</v>
      </c>
    </row>
    <row r="5331" spans="4:5">
      <c r="D5331" s="83" t="e">
        <f t="shared" si="83"/>
        <v>#DIV/0!</v>
      </c>
      <c r="E5331" s="72">
        <f>ROW()</f>
        <v>5331</v>
      </c>
    </row>
    <row r="5332" spans="4:5">
      <c r="D5332" s="83" t="e">
        <f t="shared" si="83"/>
        <v>#DIV/0!</v>
      </c>
      <c r="E5332" s="72">
        <f>ROW()</f>
        <v>5332</v>
      </c>
    </row>
    <row r="5333" spans="4:5">
      <c r="D5333" s="83" t="e">
        <f t="shared" si="83"/>
        <v>#DIV/0!</v>
      </c>
      <c r="E5333" s="72">
        <f>ROW()</f>
        <v>5333</v>
      </c>
    </row>
    <row r="5334" spans="4:5">
      <c r="D5334" s="83" t="e">
        <f t="shared" si="83"/>
        <v>#DIV/0!</v>
      </c>
      <c r="E5334" s="72">
        <f>ROW()</f>
        <v>5334</v>
      </c>
    </row>
    <row r="5335" spans="4:5">
      <c r="D5335" s="83" t="e">
        <f t="shared" si="83"/>
        <v>#DIV/0!</v>
      </c>
      <c r="E5335" s="72">
        <f>ROW()</f>
        <v>5335</v>
      </c>
    </row>
    <row r="5336" spans="4:5">
      <c r="D5336" s="83" t="e">
        <f t="shared" si="83"/>
        <v>#DIV/0!</v>
      </c>
      <c r="E5336" s="72">
        <f>ROW()</f>
        <v>5336</v>
      </c>
    </row>
    <row r="5337" spans="4:5">
      <c r="D5337" s="83" t="e">
        <f t="shared" si="83"/>
        <v>#DIV/0!</v>
      </c>
      <c r="E5337" s="72">
        <f>ROW()</f>
        <v>5337</v>
      </c>
    </row>
    <row r="5338" spans="4:5">
      <c r="D5338" s="83" t="e">
        <f t="shared" si="83"/>
        <v>#DIV/0!</v>
      </c>
      <c r="E5338" s="72">
        <f>ROW()</f>
        <v>5338</v>
      </c>
    </row>
    <row r="5339" spans="4:5">
      <c r="D5339" s="83" t="e">
        <f t="shared" si="83"/>
        <v>#DIV/0!</v>
      </c>
      <c r="E5339" s="72">
        <f>ROW()</f>
        <v>5339</v>
      </c>
    </row>
    <row r="5340" spans="4:5">
      <c r="D5340" s="83" t="e">
        <f t="shared" si="83"/>
        <v>#DIV/0!</v>
      </c>
      <c r="E5340" s="72">
        <f>ROW()</f>
        <v>5340</v>
      </c>
    </row>
    <row r="5341" spans="4:5">
      <c r="D5341" s="83" t="e">
        <f t="shared" si="83"/>
        <v>#DIV/0!</v>
      </c>
      <c r="E5341" s="72">
        <f>ROW()</f>
        <v>5341</v>
      </c>
    </row>
    <row r="5342" spans="4:5">
      <c r="D5342" s="83" t="e">
        <f t="shared" si="83"/>
        <v>#DIV/0!</v>
      </c>
      <c r="E5342" s="72">
        <f>ROW()</f>
        <v>5342</v>
      </c>
    </row>
    <row r="5343" spans="4:5">
      <c r="D5343" s="83" t="e">
        <f t="shared" si="83"/>
        <v>#DIV/0!</v>
      </c>
      <c r="E5343" s="72">
        <f>ROW()</f>
        <v>5343</v>
      </c>
    </row>
    <row r="5344" spans="4:5">
      <c r="D5344" s="83" t="e">
        <f t="shared" si="83"/>
        <v>#DIV/0!</v>
      </c>
      <c r="E5344" s="72">
        <f>ROW()</f>
        <v>5344</v>
      </c>
    </row>
    <row r="5345" spans="4:5">
      <c r="D5345" s="83" t="e">
        <f t="shared" si="83"/>
        <v>#DIV/0!</v>
      </c>
      <c r="E5345" s="72">
        <f>ROW()</f>
        <v>5345</v>
      </c>
    </row>
    <row r="5346" spans="4:5">
      <c r="D5346" s="83" t="e">
        <f t="shared" si="83"/>
        <v>#DIV/0!</v>
      </c>
      <c r="E5346" s="72">
        <f>ROW()</f>
        <v>5346</v>
      </c>
    </row>
    <row r="5347" spans="4:5">
      <c r="D5347" s="83" t="e">
        <f t="shared" si="83"/>
        <v>#DIV/0!</v>
      </c>
      <c r="E5347" s="72">
        <f>ROW()</f>
        <v>5347</v>
      </c>
    </row>
    <row r="5348" spans="4:5">
      <c r="D5348" s="83" t="e">
        <f t="shared" si="83"/>
        <v>#DIV/0!</v>
      </c>
      <c r="E5348" s="72">
        <f>ROW()</f>
        <v>5348</v>
      </c>
    </row>
    <row r="5349" spans="4:5">
      <c r="D5349" s="83" t="e">
        <f t="shared" si="83"/>
        <v>#DIV/0!</v>
      </c>
      <c r="E5349" s="72">
        <f>ROW()</f>
        <v>5349</v>
      </c>
    </row>
    <row r="5350" spans="4:5">
      <c r="D5350" s="83" t="e">
        <f t="shared" si="83"/>
        <v>#DIV/0!</v>
      </c>
      <c r="E5350" s="72">
        <f>ROW()</f>
        <v>5350</v>
      </c>
    </row>
    <row r="5351" spans="4:5">
      <c r="D5351" s="83" t="e">
        <f t="shared" si="83"/>
        <v>#DIV/0!</v>
      </c>
      <c r="E5351" s="72">
        <f>ROW()</f>
        <v>5351</v>
      </c>
    </row>
    <row r="5352" spans="4:5">
      <c r="D5352" s="83" t="e">
        <f t="shared" si="83"/>
        <v>#DIV/0!</v>
      </c>
      <c r="E5352" s="72">
        <f>ROW()</f>
        <v>5352</v>
      </c>
    </row>
    <row r="5353" spans="4:5">
      <c r="D5353" s="83" t="e">
        <f t="shared" si="83"/>
        <v>#DIV/0!</v>
      </c>
      <c r="E5353" s="72">
        <f>ROW()</f>
        <v>5353</v>
      </c>
    </row>
    <row r="5354" spans="4:5">
      <c r="D5354" s="83" t="e">
        <f t="shared" si="83"/>
        <v>#DIV/0!</v>
      </c>
      <c r="E5354" s="72">
        <f>ROW()</f>
        <v>5354</v>
      </c>
    </row>
    <row r="5355" spans="4:5">
      <c r="D5355" s="83" t="e">
        <f t="shared" si="83"/>
        <v>#DIV/0!</v>
      </c>
      <c r="E5355" s="72">
        <f>ROW()</f>
        <v>5355</v>
      </c>
    </row>
    <row r="5356" spans="4:5">
      <c r="D5356" s="83" t="e">
        <f t="shared" si="83"/>
        <v>#DIV/0!</v>
      </c>
      <c r="E5356" s="72">
        <f>ROW()</f>
        <v>5356</v>
      </c>
    </row>
    <row r="5357" spans="4:5">
      <c r="D5357" s="83" t="e">
        <f t="shared" si="83"/>
        <v>#DIV/0!</v>
      </c>
      <c r="E5357" s="72">
        <f>ROW()</f>
        <v>5357</v>
      </c>
    </row>
    <row r="5358" spans="4:5">
      <c r="D5358" s="83" t="e">
        <f t="shared" si="83"/>
        <v>#DIV/0!</v>
      </c>
      <c r="E5358" s="72">
        <f>ROW()</f>
        <v>5358</v>
      </c>
    </row>
    <row r="5359" spans="4:5">
      <c r="D5359" s="83" t="e">
        <f t="shared" si="83"/>
        <v>#DIV/0!</v>
      </c>
      <c r="E5359" s="72">
        <f>ROW()</f>
        <v>5359</v>
      </c>
    </row>
    <row r="5360" spans="4:5">
      <c r="D5360" s="83" t="e">
        <f t="shared" si="83"/>
        <v>#DIV/0!</v>
      </c>
      <c r="E5360" s="72">
        <f>ROW()</f>
        <v>5360</v>
      </c>
    </row>
    <row r="5361" spans="4:5">
      <c r="D5361" s="83" t="e">
        <f t="shared" si="83"/>
        <v>#DIV/0!</v>
      </c>
      <c r="E5361" s="72">
        <f>ROW()</f>
        <v>5361</v>
      </c>
    </row>
    <row r="5362" spans="4:5">
      <c r="D5362" s="83" t="e">
        <f t="shared" si="83"/>
        <v>#DIV/0!</v>
      </c>
      <c r="E5362" s="72">
        <f>ROW()</f>
        <v>5362</v>
      </c>
    </row>
    <row r="5363" spans="4:5">
      <c r="D5363" s="83" t="e">
        <f t="shared" si="83"/>
        <v>#DIV/0!</v>
      </c>
      <c r="E5363" s="72">
        <f>ROW()</f>
        <v>5363</v>
      </c>
    </row>
    <row r="5364" spans="4:5">
      <c r="D5364" s="83" t="e">
        <f t="shared" si="83"/>
        <v>#DIV/0!</v>
      </c>
      <c r="E5364" s="72">
        <f>ROW()</f>
        <v>5364</v>
      </c>
    </row>
    <row r="5365" spans="4:5">
      <c r="D5365" s="83" t="e">
        <f t="shared" si="83"/>
        <v>#DIV/0!</v>
      </c>
      <c r="E5365" s="72">
        <f>ROW()</f>
        <v>5365</v>
      </c>
    </row>
    <row r="5366" spans="4:5">
      <c r="D5366" s="83" t="e">
        <f t="shared" si="83"/>
        <v>#DIV/0!</v>
      </c>
      <c r="E5366" s="72">
        <f>ROW()</f>
        <v>5366</v>
      </c>
    </row>
    <row r="5367" spans="4:5">
      <c r="D5367" s="83" t="e">
        <f t="shared" si="83"/>
        <v>#DIV/0!</v>
      </c>
      <c r="E5367" s="72">
        <f>ROW()</f>
        <v>5367</v>
      </c>
    </row>
    <row r="5368" spans="4:5">
      <c r="D5368" s="83" t="e">
        <f t="shared" si="83"/>
        <v>#DIV/0!</v>
      </c>
      <c r="E5368" s="72">
        <f>ROW()</f>
        <v>5368</v>
      </c>
    </row>
    <row r="5369" spans="4:5">
      <c r="D5369" s="83" t="e">
        <f t="shared" si="83"/>
        <v>#DIV/0!</v>
      </c>
      <c r="E5369" s="72">
        <f>ROW()</f>
        <v>5369</v>
      </c>
    </row>
    <row r="5370" spans="4:5">
      <c r="D5370" s="83" t="e">
        <f t="shared" si="83"/>
        <v>#DIV/0!</v>
      </c>
      <c r="E5370" s="72">
        <f>ROW()</f>
        <v>5370</v>
      </c>
    </row>
    <row r="5371" spans="4:5">
      <c r="D5371" s="83" t="e">
        <f t="shared" si="83"/>
        <v>#DIV/0!</v>
      </c>
      <c r="E5371" s="72">
        <f>ROW()</f>
        <v>5371</v>
      </c>
    </row>
    <row r="5372" spans="4:5">
      <c r="D5372" s="83" t="e">
        <f t="shared" si="83"/>
        <v>#DIV/0!</v>
      </c>
      <c r="E5372" s="72">
        <f>ROW()</f>
        <v>5372</v>
      </c>
    </row>
    <row r="5373" spans="4:5">
      <c r="D5373" s="83" t="e">
        <f t="shared" si="83"/>
        <v>#DIV/0!</v>
      </c>
      <c r="E5373" s="72">
        <f>ROW()</f>
        <v>5373</v>
      </c>
    </row>
    <row r="5374" spans="4:5">
      <c r="D5374" s="83" t="e">
        <f t="shared" si="83"/>
        <v>#DIV/0!</v>
      </c>
      <c r="E5374" s="72">
        <f>ROW()</f>
        <v>5374</v>
      </c>
    </row>
    <row r="5375" spans="4:5">
      <c r="D5375" s="83" t="e">
        <f t="shared" si="83"/>
        <v>#DIV/0!</v>
      </c>
      <c r="E5375" s="72">
        <f>ROW()</f>
        <v>5375</v>
      </c>
    </row>
    <row r="5376" spans="4:5">
      <c r="D5376" s="83" t="e">
        <f t="shared" si="83"/>
        <v>#DIV/0!</v>
      </c>
      <c r="E5376" s="72">
        <f>ROW()</f>
        <v>5376</v>
      </c>
    </row>
    <row r="5377" spans="4:5">
      <c r="D5377" s="83" t="e">
        <f t="shared" si="83"/>
        <v>#DIV/0!</v>
      </c>
      <c r="E5377" s="72">
        <f>ROW()</f>
        <v>5377</v>
      </c>
    </row>
    <row r="5378" spans="4:5">
      <c r="D5378" s="83" t="e">
        <f t="shared" si="83"/>
        <v>#DIV/0!</v>
      </c>
      <c r="E5378" s="72">
        <f>ROW()</f>
        <v>5378</v>
      </c>
    </row>
    <row r="5379" spans="4:5">
      <c r="D5379" s="83" t="e">
        <f t="shared" si="83"/>
        <v>#DIV/0!</v>
      </c>
      <c r="E5379" s="72">
        <f>ROW()</f>
        <v>5379</v>
      </c>
    </row>
    <row r="5380" spans="4:5">
      <c r="D5380" s="83" t="e">
        <f t="shared" si="83"/>
        <v>#DIV/0!</v>
      </c>
      <c r="E5380" s="72">
        <f>ROW()</f>
        <v>5380</v>
      </c>
    </row>
    <row r="5381" spans="4:5">
      <c r="D5381" s="83" t="e">
        <f t="shared" si="83"/>
        <v>#DIV/0!</v>
      </c>
      <c r="E5381" s="72">
        <f>ROW()</f>
        <v>5381</v>
      </c>
    </row>
    <row r="5382" spans="4:5">
      <c r="D5382" s="83" t="e">
        <f t="shared" si="83"/>
        <v>#DIV/0!</v>
      </c>
      <c r="E5382" s="72">
        <f>ROW()</f>
        <v>5382</v>
      </c>
    </row>
    <row r="5383" spans="4:5">
      <c r="D5383" s="83" t="e">
        <f t="shared" si="83"/>
        <v>#DIV/0!</v>
      </c>
      <c r="E5383" s="72">
        <f>ROW()</f>
        <v>5383</v>
      </c>
    </row>
    <row r="5384" spans="4:5">
      <c r="D5384" s="83" t="e">
        <f t="shared" si="83"/>
        <v>#DIV/0!</v>
      </c>
      <c r="E5384" s="72">
        <f>ROW()</f>
        <v>5384</v>
      </c>
    </row>
    <row r="5385" spans="4:5">
      <c r="D5385" s="83" t="e">
        <f t="shared" si="83"/>
        <v>#DIV/0!</v>
      </c>
      <c r="E5385" s="72">
        <f>ROW()</f>
        <v>5385</v>
      </c>
    </row>
    <row r="5386" spans="4:5">
      <c r="D5386" s="83" t="e">
        <f t="shared" si="83"/>
        <v>#DIV/0!</v>
      </c>
      <c r="E5386" s="72">
        <f>ROW()</f>
        <v>5386</v>
      </c>
    </row>
    <row r="5387" spans="4:5">
      <c r="D5387" s="83" t="e">
        <f t="shared" si="83"/>
        <v>#DIV/0!</v>
      </c>
      <c r="E5387" s="72">
        <f>ROW()</f>
        <v>5387</v>
      </c>
    </row>
    <row r="5388" spans="4:5">
      <c r="D5388" s="83" t="e">
        <f t="shared" si="83"/>
        <v>#DIV/0!</v>
      </c>
      <c r="E5388" s="72">
        <f>ROW()</f>
        <v>5388</v>
      </c>
    </row>
    <row r="5389" spans="4:5">
      <c r="D5389" s="83" t="e">
        <f t="shared" si="83"/>
        <v>#DIV/0!</v>
      </c>
      <c r="E5389" s="72">
        <f>ROW()</f>
        <v>5389</v>
      </c>
    </row>
    <row r="5390" spans="4:5">
      <c r="D5390" s="83" t="e">
        <f t="shared" ref="D5390:D5453" si="84">LN(B5390/B5389)</f>
        <v>#DIV/0!</v>
      </c>
      <c r="E5390" s="72">
        <f>ROW()</f>
        <v>5390</v>
      </c>
    </row>
    <row r="5391" spans="4:5">
      <c r="D5391" s="83" t="e">
        <f t="shared" si="84"/>
        <v>#DIV/0!</v>
      </c>
      <c r="E5391" s="72">
        <f>ROW()</f>
        <v>5391</v>
      </c>
    </row>
    <row r="5392" spans="4:5">
      <c r="D5392" s="83" t="e">
        <f t="shared" si="84"/>
        <v>#DIV/0!</v>
      </c>
      <c r="E5392" s="72">
        <f>ROW()</f>
        <v>5392</v>
      </c>
    </row>
    <row r="5393" spans="4:5">
      <c r="D5393" s="83" t="e">
        <f t="shared" si="84"/>
        <v>#DIV/0!</v>
      </c>
      <c r="E5393" s="72">
        <f>ROW()</f>
        <v>5393</v>
      </c>
    </row>
    <row r="5394" spans="4:5">
      <c r="D5394" s="83" t="e">
        <f t="shared" si="84"/>
        <v>#DIV/0!</v>
      </c>
      <c r="E5394" s="72">
        <f>ROW()</f>
        <v>5394</v>
      </c>
    </row>
    <row r="5395" spans="4:5">
      <c r="D5395" s="83" t="e">
        <f t="shared" si="84"/>
        <v>#DIV/0!</v>
      </c>
      <c r="E5395" s="72">
        <f>ROW()</f>
        <v>5395</v>
      </c>
    </row>
    <row r="5396" spans="4:5">
      <c r="D5396" s="83" t="e">
        <f t="shared" si="84"/>
        <v>#DIV/0!</v>
      </c>
      <c r="E5396" s="72">
        <f>ROW()</f>
        <v>5396</v>
      </c>
    </row>
    <row r="5397" spans="4:5">
      <c r="D5397" s="83" t="e">
        <f t="shared" si="84"/>
        <v>#DIV/0!</v>
      </c>
      <c r="E5397" s="72">
        <f>ROW()</f>
        <v>5397</v>
      </c>
    </row>
    <row r="5398" spans="4:5">
      <c r="D5398" s="83" t="e">
        <f t="shared" si="84"/>
        <v>#DIV/0!</v>
      </c>
      <c r="E5398" s="72">
        <f>ROW()</f>
        <v>5398</v>
      </c>
    </row>
    <row r="5399" spans="4:5">
      <c r="D5399" s="83" t="e">
        <f t="shared" si="84"/>
        <v>#DIV/0!</v>
      </c>
      <c r="E5399" s="72">
        <f>ROW()</f>
        <v>5399</v>
      </c>
    </row>
    <row r="5400" spans="4:5">
      <c r="D5400" s="83" t="e">
        <f t="shared" si="84"/>
        <v>#DIV/0!</v>
      </c>
      <c r="E5400" s="72">
        <f>ROW()</f>
        <v>5400</v>
      </c>
    </row>
    <row r="5401" spans="4:5">
      <c r="D5401" s="83" t="e">
        <f t="shared" si="84"/>
        <v>#DIV/0!</v>
      </c>
      <c r="E5401" s="72">
        <f>ROW()</f>
        <v>5401</v>
      </c>
    </row>
    <row r="5402" spans="4:5">
      <c r="D5402" s="83" t="e">
        <f t="shared" si="84"/>
        <v>#DIV/0!</v>
      </c>
      <c r="E5402" s="72">
        <f>ROW()</f>
        <v>5402</v>
      </c>
    </row>
    <row r="5403" spans="4:5">
      <c r="D5403" s="83" t="e">
        <f t="shared" si="84"/>
        <v>#DIV/0!</v>
      </c>
      <c r="E5403" s="72">
        <f>ROW()</f>
        <v>5403</v>
      </c>
    </row>
    <row r="5404" spans="4:5">
      <c r="D5404" s="83" t="e">
        <f t="shared" si="84"/>
        <v>#DIV/0!</v>
      </c>
      <c r="E5404" s="72">
        <f>ROW()</f>
        <v>5404</v>
      </c>
    </row>
    <row r="5405" spans="4:5">
      <c r="D5405" s="83" t="e">
        <f t="shared" si="84"/>
        <v>#DIV/0!</v>
      </c>
      <c r="E5405" s="72">
        <f>ROW()</f>
        <v>5405</v>
      </c>
    </row>
    <row r="5406" spans="4:5">
      <c r="D5406" s="83" t="e">
        <f t="shared" si="84"/>
        <v>#DIV/0!</v>
      </c>
      <c r="E5406" s="72">
        <f>ROW()</f>
        <v>5406</v>
      </c>
    </row>
    <row r="5407" spans="4:5">
      <c r="D5407" s="83" t="e">
        <f t="shared" si="84"/>
        <v>#DIV/0!</v>
      </c>
      <c r="E5407" s="72">
        <f>ROW()</f>
        <v>5407</v>
      </c>
    </row>
    <row r="5408" spans="4:5">
      <c r="D5408" s="83" t="e">
        <f t="shared" si="84"/>
        <v>#DIV/0!</v>
      </c>
      <c r="E5408" s="72">
        <f>ROW()</f>
        <v>5408</v>
      </c>
    </row>
    <row r="5409" spans="4:5">
      <c r="D5409" s="83" t="e">
        <f t="shared" si="84"/>
        <v>#DIV/0!</v>
      </c>
      <c r="E5409" s="72">
        <f>ROW()</f>
        <v>5409</v>
      </c>
    </row>
    <row r="5410" spans="4:5">
      <c r="D5410" s="83" t="e">
        <f t="shared" si="84"/>
        <v>#DIV/0!</v>
      </c>
      <c r="E5410" s="72">
        <f>ROW()</f>
        <v>5410</v>
      </c>
    </row>
    <row r="5411" spans="4:5">
      <c r="D5411" s="83" t="e">
        <f t="shared" si="84"/>
        <v>#DIV/0!</v>
      </c>
      <c r="E5411" s="72">
        <f>ROW()</f>
        <v>5411</v>
      </c>
    </row>
    <row r="5412" spans="4:5">
      <c r="D5412" s="83" t="e">
        <f t="shared" si="84"/>
        <v>#DIV/0!</v>
      </c>
      <c r="E5412" s="72">
        <f>ROW()</f>
        <v>5412</v>
      </c>
    </row>
    <row r="5413" spans="4:5">
      <c r="D5413" s="83" t="e">
        <f t="shared" si="84"/>
        <v>#DIV/0!</v>
      </c>
      <c r="E5413" s="72">
        <f>ROW()</f>
        <v>5413</v>
      </c>
    </row>
    <row r="5414" spans="4:5">
      <c r="D5414" s="83" t="e">
        <f t="shared" si="84"/>
        <v>#DIV/0!</v>
      </c>
      <c r="E5414" s="72">
        <f>ROW()</f>
        <v>5414</v>
      </c>
    </row>
    <row r="5415" spans="4:5">
      <c r="D5415" s="83" t="e">
        <f t="shared" si="84"/>
        <v>#DIV/0!</v>
      </c>
      <c r="E5415" s="72">
        <f>ROW()</f>
        <v>5415</v>
      </c>
    </row>
    <row r="5416" spans="4:5">
      <c r="D5416" s="83" t="e">
        <f t="shared" si="84"/>
        <v>#DIV/0!</v>
      </c>
      <c r="E5416" s="72">
        <f>ROW()</f>
        <v>5416</v>
      </c>
    </row>
    <row r="5417" spans="4:5">
      <c r="D5417" s="83" t="e">
        <f t="shared" si="84"/>
        <v>#DIV/0!</v>
      </c>
      <c r="E5417" s="72">
        <f>ROW()</f>
        <v>5417</v>
      </c>
    </row>
    <row r="5418" spans="4:5">
      <c r="D5418" s="83" t="e">
        <f t="shared" si="84"/>
        <v>#DIV/0!</v>
      </c>
      <c r="E5418" s="72">
        <f>ROW()</f>
        <v>5418</v>
      </c>
    </row>
    <row r="5419" spans="4:5">
      <c r="D5419" s="83" t="e">
        <f t="shared" si="84"/>
        <v>#DIV/0!</v>
      </c>
      <c r="E5419" s="72">
        <f>ROW()</f>
        <v>5419</v>
      </c>
    </row>
    <row r="5420" spans="4:5">
      <c r="D5420" s="83" t="e">
        <f t="shared" si="84"/>
        <v>#DIV/0!</v>
      </c>
      <c r="E5420" s="72">
        <f>ROW()</f>
        <v>5420</v>
      </c>
    </row>
    <row r="5421" spans="4:5">
      <c r="D5421" s="83" t="e">
        <f t="shared" si="84"/>
        <v>#DIV/0!</v>
      </c>
      <c r="E5421" s="72">
        <f>ROW()</f>
        <v>5421</v>
      </c>
    </row>
    <row r="5422" spans="4:5">
      <c r="D5422" s="83" t="e">
        <f t="shared" si="84"/>
        <v>#DIV/0!</v>
      </c>
      <c r="E5422" s="72">
        <f>ROW()</f>
        <v>5422</v>
      </c>
    </row>
    <row r="5423" spans="4:5">
      <c r="D5423" s="83" t="e">
        <f t="shared" si="84"/>
        <v>#DIV/0!</v>
      </c>
      <c r="E5423" s="72">
        <f>ROW()</f>
        <v>5423</v>
      </c>
    </row>
    <row r="5424" spans="4:5">
      <c r="D5424" s="83" t="e">
        <f t="shared" si="84"/>
        <v>#DIV/0!</v>
      </c>
      <c r="E5424" s="72">
        <f>ROW()</f>
        <v>5424</v>
      </c>
    </row>
    <row r="5425" spans="4:5">
      <c r="D5425" s="83" t="e">
        <f t="shared" si="84"/>
        <v>#DIV/0!</v>
      </c>
      <c r="E5425" s="72">
        <f>ROW()</f>
        <v>5425</v>
      </c>
    </row>
    <row r="5426" spans="4:5">
      <c r="D5426" s="83" t="e">
        <f t="shared" si="84"/>
        <v>#DIV/0!</v>
      </c>
      <c r="E5426" s="72">
        <f>ROW()</f>
        <v>5426</v>
      </c>
    </row>
    <row r="5427" spans="4:5">
      <c r="D5427" s="83" t="e">
        <f t="shared" si="84"/>
        <v>#DIV/0!</v>
      </c>
      <c r="E5427" s="72">
        <f>ROW()</f>
        <v>5427</v>
      </c>
    </row>
    <row r="5428" spans="4:5">
      <c r="D5428" s="83" t="e">
        <f t="shared" si="84"/>
        <v>#DIV/0!</v>
      </c>
      <c r="E5428" s="72">
        <f>ROW()</f>
        <v>5428</v>
      </c>
    </row>
    <row r="5429" spans="4:5">
      <c r="D5429" s="83" t="e">
        <f t="shared" si="84"/>
        <v>#DIV/0!</v>
      </c>
      <c r="E5429" s="72">
        <f>ROW()</f>
        <v>5429</v>
      </c>
    </row>
    <row r="5430" spans="4:5">
      <c r="D5430" s="83" t="e">
        <f t="shared" si="84"/>
        <v>#DIV/0!</v>
      </c>
      <c r="E5430" s="72">
        <f>ROW()</f>
        <v>5430</v>
      </c>
    </row>
    <row r="5431" spans="4:5">
      <c r="D5431" s="83" t="e">
        <f t="shared" si="84"/>
        <v>#DIV/0!</v>
      </c>
      <c r="E5431" s="72">
        <f>ROW()</f>
        <v>5431</v>
      </c>
    </row>
    <row r="5432" spans="4:5">
      <c r="D5432" s="83" t="e">
        <f t="shared" si="84"/>
        <v>#DIV/0!</v>
      </c>
      <c r="E5432" s="72">
        <f>ROW()</f>
        <v>5432</v>
      </c>
    </row>
    <row r="5433" spans="4:5">
      <c r="D5433" s="83" t="e">
        <f t="shared" si="84"/>
        <v>#DIV/0!</v>
      </c>
      <c r="E5433" s="72">
        <f>ROW()</f>
        <v>5433</v>
      </c>
    </row>
    <row r="5434" spans="4:5">
      <c r="D5434" s="83" t="e">
        <f t="shared" si="84"/>
        <v>#DIV/0!</v>
      </c>
      <c r="E5434" s="72">
        <f>ROW()</f>
        <v>5434</v>
      </c>
    </row>
    <row r="5435" spans="4:5">
      <c r="D5435" s="83" t="e">
        <f t="shared" si="84"/>
        <v>#DIV/0!</v>
      </c>
      <c r="E5435" s="72">
        <f>ROW()</f>
        <v>5435</v>
      </c>
    </row>
    <row r="5436" spans="4:5">
      <c r="D5436" s="83" t="e">
        <f t="shared" si="84"/>
        <v>#DIV/0!</v>
      </c>
      <c r="E5436" s="72">
        <f>ROW()</f>
        <v>5436</v>
      </c>
    </row>
    <row r="5437" spans="4:5">
      <c r="D5437" s="83" t="e">
        <f t="shared" si="84"/>
        <v>#DIV/0!</v>
      </c>
      <c r="E5437" s="72">
        <f>ROW()</f>
        <v>5437</v>
      </c>
    </row>
    <row r="5438" spans="4:5">
      <c r="D5438" s="83" t="e">
        <f t="shared" si="84"/>
        <v>#DIV/0!</v>
      </c>
      <c r="E5438" s="72">
        <f>ROW()</f>
        <v>5438</v>
      </c>
    </row>
    <row r="5439" spans="4:5">
      <c r="D5439" s="83" t="e">
        <f t="shared" si="84"/>
        <v>#DIV/0!</v>
      </c>
      <c r="E5439" s="72">
        <f>ROW()</f>
        <v>5439</v>
      </c>
    </row>
    <row r="5440" spans="4:5">
      <c r="D5440" s="83" t="e">
        <f t="shared" si="84"/>
        <v>#DIV/0!</v>
      </c>
      <c r="E5440" s="72">
        <f>ROW()</f>
        <v>5440</v>
      </c>
    </row>
    <row r="5441" spans="4:5">
      <c r="D5441" s="83" t="e">
        <f t="shared" si="84"/>
        <v>#DIV/0!</v>
      </c>
      <c r="E5441" s="72">
        <f>ROW()</f>
        <v>5441</v>
      </c>
    </row>
    <row r="5442" spans="4:5">
      <c r="D5442" s="83" t="e">
        <f t="shared" si="84"/>
        <v>#DIV/0!</v>
      </c>
      <c r="E5442" s="72">
        <f>ROW()</f>
        <v>5442</v>
      </c>
    </row>
    <row r="5443" spans="4:5">
      <c r="D5443" s="83" t="e">
        <f t="shared" si="84"/>
        <v>#DIV/0!</v>
      </c>
      <c r="E5443" s="72">
        <f>ROW()</f>
        <v>5443</v>
      </c>
    </row>
    <row r="5444" spans="4:5">
      <c r="D5444" s="83" t="e">
        <f t="shared" si="84"/>
        <v>#DIV/0!</v>
      </c>
      <c r="E5444" s="72">
        <f>ROW()</f>
        <v>5444</v>
      </c>
    </row>
    <row r="5445" spans="4:5">
      <c r="D5445" s="83" t="e">
        <f t="shared" si="84"/>
        <v>#DIV/0!</v>
      </c>
      <c r="E5445" s="72">
        <f>ROW()</f>
        <v>5445</v>
      </c>
    </row>
    <row r="5446" spans="4:5">
      <c r="D5446" s="83" t="e">
        <f t="shared" si="84"/>
        <v>#DIV/0!</v>
      </c>
      <c r="E5446" s="72">
        <f>ROW()</f>
        <v>5446</v>
      </c>
    </row>
    <row r="5447" spans="4:5">
      <c r="D5447" s="83" t="e">
        <f t="shared" si="84"/>
        <v>#DIV/0!</v>
      </c>
      <c r="E5447" s="72">
        <f>ROW()</f>
        <v>5447</v>
      </c>
    </row>
    <row r="5448" spans="4:5">
      <c r="D5448" s="83" t="e">
        <f t="shared" si="84"/>
        <v>#DIV/0!</v>
      </c>
      <c r="E5448" s="72">
        <f>ROW()</f>
        <v>5448</v>
      </c>
    </row>
    <row r="5449" spans="4:5">
      <c r="D5449" s="83" t="e">
        <f t="shared" si="84"/>
        <v>#DIV/0!</v>
      </c>
      <c r="E5449" s="72">
        <f>ROW()</f>
        <v>5449</v>
      </c>
    </row>
    <row r="5450" spans="4:5">
      <c r="D5450" s="83" t="e">
        <f t="shared" si="84"/>
        <v>#DIV/0!</v>
      </c>
      <c r="E5450" s="72">
        <f>ROW()</f>
        <v>5450</v>
      </c>
    </row>
    <row r="5451" spans="4:5">
      <c r="D5451" s="83" t="e">
        <f t="shared" si="84"/>
        <v>#DIV/0!</v>
      </c>
      <c r="E5451" s="72">
        <f>ROW()</f>
        <v>5451</v>
      </c>
    </row>
    <row r="5452" spans="4:5">
      <c r="D5452" s="83" t="e">
        <f t="shared" si="84"/>
        <v>#DIV/0!</v>
      </c>
      <c r="E5452" s="72">
        <f>ROW()</f>
        <v>5452</v>
      </c>
    </row>
    <row r="5453" spans="4:5">
      <c r="D5453" s="83" t="e">
        <f t="shared" si="84"/>
        <v>#DIV/0!</v>
      </c>
      <c r="E5453" s="72">
        <f>ROW()</f>
        <v>5453</v>
      </c>
    </row>
    <row r="5454" spans="4:5">
      <c r="D5454" s="83" t="e">
        <f t="shared" ref="D5454:D5517" si="85">LN(B5454/B5453)</f>
        <v>#DIV/0!</v>
      </c>
      <c r="E5454" s="72">
        <f>ROW()</f>
        <v>5454</v>
      </c>
    </row>
    <row r="5455" spans="4:5">
      <c r="D5455" s="83" t="e">
        <f t="shared" si="85"/>
        <v>#DIV/0!</v>
      </c>
      <c r="E5455" s="72">
        <f>ROW()</f>
        <v>5455</v>
      </c>
    </row>
    <row r="5456" spans="4:5">
      <c r="D5456" s="83" t="e">
        <f t="shared" si="85"/>
        <v>#DIV/0!</v>
      </c>
      <c r="E5456" s="72">
        <f>ROW()</f>
        <v>5456</v>
      </c>
    </row>
    <row r="5457" spans="4:5">
      <c r="D5457" s="83" t="e">
        <f t="shared" si="85"/>
        <v>#DIV/0!</v>
      </c>
      <c r="E5457" s="72">
        <f>ROW()</f>
        <v>5457</v>
      </c>
    </row>
    <row r="5458" spans="4:5">
      <c r="D5458" s="83" t="e">
        <f t="shared" si="85"/>
        <v>#DIV/0!</v>
      </c>
      <c r="E5458" s="72">
        <f>ROW()</f>
        <v>5458</v>
      </c>
    </row>
    <row r="5459" spans="4:5">
      <c r="D5459" s="83" t="e">
        <f t="shared" si="85"/>
        <v>#DIV/0!</v>
      </c>
      <c r="E5459" s="72">
        <f>ROW()</f>
        <v>5459</v>
      </c>
    </row>
    <row r="5460" spans="4:5">
      <c r="D5460" s="83" t="e">
        <f t="shared" si="85"/>
        <v>#DIV/0!</v>
      </c>
      <c r="E5460" s="72">
        <f>ROW()</f>
        <v>5460</v>
      </c>
    </row>
    <row r="5461" spans="4:5">
      <c r="D5461" s="83" t="e">
        <f t="shared" si="85"/>
        <v>#DIV/0!</v>
      </c>
      <c r="E5461" s="72">
        <f>ROW()</f>
        <v>5461</v>
      </c>
    </row>
    <row r="5462" spans="4:5">
      <c r="D5462" s="83" t="e">
        <f t="shared" si="85"/>
        <v>#DIV/0!</v>
      </c>
      <c r="E5462" s="72">
        <f>ROW()</f>
        <v>5462</v>
      </c>
    </row>
    <row r="5463" spans="4:5">
      <c r="D5463" s="83" t="e">
        <f t="shared" si="85"/>
        <v>#DIV/0!</v>
      </c>
      <c r="E5463" s="72">
        <f>ROW()</f>
        <v>5463</v>
      </c>
    </row>
    <row r="5464" spans="4:5">
      <c r="D5464" s="83" t="e">
        <f t="shared" si="85"/>
        <v>#DIV/0!</v>
      </c>
      <c r="E5464" s="72">
        <f>ROW()</f>
        <v>5464</v>
      </c>
    </row>
    <row r="5465" spans="4:5">
      <c r="D5465" s="83" t="e">
        <f t="shared" si="85"/>
        <v>#DIV/0!</v>
      </c>
      <c r="E5465" s="72">
        <f>ROW()</f>
        <v>5465</v>
      </c>
    </row>
    <row r="5466" spans="4:5">
      <c r="D5466" s="83" t="e">
        <f t="shared" si="85"/>
        <v>#DIV/0!</v>
      </c>
      <c r="E5466" s="72">
        <f>ROW()</f>
        <v>5466</v>
      </c>
    </row>
    <row r="5467" spans="4:5">
      <c r="D5467" s="83" t="e">
        <f t="shared" si="85"/>
        <v>#DIV/0!</v>
      </c>
      <c r="E5467" s="72">
        <f>ROW()</f>
        <v>5467</v>
      </c>
    </row>
    <row r="5468" spans="4:5">
      <c r="D5468" s="83" t="e">
        <f t="shared" si="85"/>
        <v>#DIV/0!</v>
      </c>
      <c r="E5468" s="72">
        <f>ROW()</f>
        <v>5468</v>
      </c>
    </row>
    <row r="5469" spans="4:5">
      <c r="D5469" s="83" t="e">
        <f t="shared" si="85"/>
        <v>#DIV/0!</v>
      </c>
      <c r="E5469" s="72">
        <f>ROW()</f>
        <v>5469</v>
      </c>
    </row>
    <row r="5470" spans="4:5">
      <c r="D5470" s="83" t="e">
        <f t="shared" si="85"/>
        <v>#DIV/0!</v>
      </c>
      <c r="E5470" s="72">
        <f>ROW()</f>
        <v>5470</v>
      </c>
    </row>
    <row r="5471" spans="4:5">
      <c r="D5471" s="83" t="e">
        <f t="shared" si="85"/>
        <v>#DIV/0!</v>
      </c>
      <c r="E5471" s="72">
        <f>ROW()</f>
        <v>5471</v>
      </c>
    </row>
    <row r="5472" spans="4:5">
      <c r="D5472" s="83" t="e">
        <f t="shared" si="85"/>
        <v>#DIV/0!</v>
      </c>
      <c r="E5472" s="72">
        <f>ROW()</f>
        <v>5472</v>
      </c>
    </row>
    <row r="5473" spans="4:5">
      <c r="D5473" s="83" t="e">
        <f t="shared" si="85"/>
        <v>#DIV/0!</v>
      </c>
      <c r="E5473" s="72">
        <f>ROW()</f>
        <v>5473</v>
      </c>
    </row>
    <row r="5474" spans="4:5">
      <c r="D5474" s="83" t="e">
        <f t="shared" si="85"/>
        <v>#DIV/0!</v>
      </c>
      <c r="E5474" s="72">
        <f>ROW()</f>
        <v>5474</v>
      </c>
    </row>
    <row r="5475" spans="4:5">
      <c r="D5475" s="83" t="e">
        <f t="shared" si="85"/>
        <v>#DIV/0!</v>
      </c>
      <c r="E5475" s="72">
        <f>ROW()</f>
        <v>5475</v>
      </c>
    </row>
    <row r="5476" spans="4:5">
      <c r="D5476" s="83" t="e">
        <f t="shared" si="85"/>
        <v>#DIV/0!</v>
      </c>
      <c r="E5476" s="72">
        <f>ROW()</f>
        <v>5476</v>
      </c>
    </row>
    <row r="5477" spans="4:5">
      <c r="D5477" s="83" t="e">
        <f t="shared" si="85"/>
        <v>#DIV/0!</v>
      </c>
      <c r="E5477" s="72">
        <f>ROW()</f>
        <v>5477</v>
      </c>
    </row>
    <row r="5478" spans="4:5">
      <c r="D5478" s="83" t="e">
        <f t="shared" si="85"/>
        <v>#DIV/0!</v>
      </c>
      <c r="E5478" s="72">
        <f>ROW()</f>
        <v>5478</v>
      </c>
    </row>
    <row r="5479" spans="4:5">
      <c r="D5479" s="83" t="e">
        <f t="shared" si="85"/>
        <v>#DIV/0!</v>
      </c>
      <c r="E5479" s="72">
        <f>ROW()</f>
        <v>5479</v>
      </c>
    </row>
    <row r="5480" spans="4:5">
      <c r="D5480" s="83" t="e">
        <f t="shared" si="85"/>
        <v>#DIV/0!</v>
      </c>
      <c r="E5480" s="72">
        <f>ROW()</f>
        <v>5480</v>
      </c>
    </row>
    <row r="5481" spans="4:5">
      <c r="D5481" s="83" t="e">
        <f t="shared" si="85"/>
        <v>#DIV/0!</v>
      </c>
      <c r="E5481" s="72">
        <f>ROW()</f>
        <v>5481</v>
      </c>
    </row>
    <row r="5482" spans="4:5">
      <c r="D5482" s="83" t="e">
        <f t="shared" si="85"/>
        <v>#DIV/0!</v>
      </c>
      <c r="E5482" s="72">
        <f>ROW()</f>
        <v>5482</v>
      </c>
    </row>
    <row r="5483" spans="4:5">
      <c r="D5483" s="83" t="e">
        <f t="shared" si="85"/>
        <v>#DIV/0!</v>
      </c>
      <c r="E5483" s="72">
        <f>ROW()</f>
        <v>5483</v>
      </c>
    </row>
    <row r="5484" spans="4:5">
      <c r="D5484" s="83" t="e">
        <f t="shared" si="85"/>
        <v>#DIV/0!</v>
      </c>
      <c r="E5484" s="72">
        <f>ROW()</f>
        <v>5484</v>
      </c>
    </row>
    <row r="5485" spans="4:5">
      <c r="D5485" s="83" t="e">
        <f t="shared" si="85"/>
        <v>#DIV/0!</v>
      </c>
      <c r="E5485" s="72">
        <f>ROW()</f>
        <v>5485</v>
      </c>
    </row>
    <row r="5486" spans="4:5">
      <c r="D5486" s="83" t="e">
        <f t="shared" si="85"/>
        <v>#DIV/0!</v>
      </c>
      <c r="E5486" s="72">
        <f>ROW()</f>
        <v>5486</v>
      </c>
    </row>
    <row r="5487" spans="4:5">
      <c r="D5487" s="83" t="e">
        <f t="shared" si="85"/>
        <v>#DIV/0!</v>
      </c>
      <c r="E5487" s="72">
        <f>ROW()</f>
        <v>5487</v>
      </c>
    </row>
    <row r="5488" spans="4:5">
      <c r="D5488" s="83" t="e">
        <f t="shared" si="85"/>
        <v>#DIV/0!</v>
      </c>
      <c r="E5488" s="72">
        <f>ROW()</f>
        <v>5488</v>
      </c>
    </row>
    <row r="5489" spans="4:5">
      <c r="D5489" s="83" t="e">
        <f t="shared" si="85"/>
        <v>#DIV/0!</v>
      </c>
      <c r="E5489" s="72">
        <f>ROW()</f>
        <v>5489</v>
      </c>
    </row>
    <row r="5490" spans="4:5">
      <c r="D5490" s="83" t="e">
        <f t="shared" si="85"/>
        <v>#DIV/0!</v>
      </c>
      <c r="E5490" s="72">
        <f>ROW()</f>
        <v>5490</v>
      </c>
    </row>
    <row r="5491" spans="4:5">
      <c r="D5491" s="83" t="e">
        <f t="shared" si="85"/>
        <v>#DIV/0!</v>
      </c>
      <c r="E5491" s="72">
        <f>ROW()</f>
        <v>5491</v>
      </c>
    </row>
    <row r="5492" spans="4:5">
      <c r="D5492" s="83" t="e">
        <f t="shared" si="85"/>
        <v>#DIV/0!</v>
      </c>
      <c r="E5492" s="72">
        <f>ROW()</f>
        <v>5492</v>
      </c>
    </row>
    <row r="5493" spans="4:5">
      <c r="D5493" s="83" t="e">
        <f t="shared" si="85"/>
        <v>#DIV/0!</v>
      </c>
      <c r="E5493" s="72">
        <f>ROW()</f>
        <v>5493</v>
      </c>
    </row>
    <row r="5494" spans="4:5">
      <c r="D5494" s="83" t="e">
        <f t="shared" si="85"/>
        <v>#DIV/0!</v>
      </c>
      <c r="E5494" s="72">
        <f>ROW()</f>
        <v>5494</v>
      </c>
    </row>
    <row r="5495" spans="4:5">
      <c r="D5495" s="83" t="e">
        <f t="shared" si="85"/>
        <v>#DIV/0!</v>
      </c>
      <c r="E5495" s="72">
        <f>ROW()</f>
        <v>5495</v>
      </c>
    </row>
    <row r="5496" spans="4:5">
      <c r="D5496" s="83" t="e">
        <f t="shared" si="85"/>
        <v>#DIV/0!</v>
      </c>
      <c r="E5496" s="72">
        <f>ROW()</f>
        <v>5496</v>
      </c>
    </row>
    <row r="5497" spans="4:5">
      <c r="D5497" s="83" t="e">
        <f t="shared" si="85"/>
        <v>#DIV/0!</v>
      </c>
      <c r="E5497" s="72">
        <f>ROW()</f>
        <v>5497</v>
      </c>
    </row>
    <row r="5498" spans="4:5">
      <c r="D5498" s="83" t="e">
        <f t="shared" si="85"/>
        <v>#DIV/0!</v>
      </c>
      <c r="E5498" s="72">
        <f>ROW()</f>
        <v>5498</v>
      </c>
    </row>
    <row r="5499" spans="4:5">
      <c r="D5499" s="83" t="e">
        <f t="shared" si="85"/>
        <v>#DIV/0!</v>
      </c>
      <c r="E5499" s="72">
        <f>ROW()</f>
        <v>5499</v>
      </c>
    </row>
    <row r="5500" spans="4:5">
      <c r="D5500" s="83" t="e">
        <f t="shared" si="85"/>
        <v>#DIV/0!</v>
      </c>
      <c r="E5500" s="72">
        <f>ROW()</f>
        <v>5500</v>
      </c>
    </row>
    <row r="5501" spans="4:5">
      <c r="D5501" s="83" t="e">
        <f t="shared" si="85"/>
        <v>#DIV/0!</v>
      </c>
      <c r="E5501" s="72">
        <f>ROW()</f>
        <v>5501</v>
      </c>
    </row>
    <row r="5502" spans="4:5">
      <c r="D5502" s="83" t="e">
        <f t="shared" si="85"/>
        <v>#DIV/0!</v>
      </c>
      <c r="E5502" s="72">
        <f>ROW()</f>
        <v>5502</v>
      </c>
    </row>
    <row r="5503" spans="4:5">
      <c r="D5503" s="83" t="e">
        <f t="shared" si="85"/>
        <v>#DIV/0!</v>
      </c>
      <c r="E5503" s="72">
        <f>ROW()</f>
        <v>5503</v>
      </c>
    </row>
    <row r="5504" spans="4:5">
      <c r="D5504" s="83" t="e">
        <f t="shared" si="85"/>
        <v>#DIV/0!</v>
      </c>
      <c r="E5504" s="72">
        <f>ROW()</f>
        <v>5504</v>
      </c>
    </row>
    <row r="5505" spans="4:5">
      <c r="D5505" s="83" t="e">
        <f t="shared" si="85"/>
        <v>#DIV/0!</v>
      </c>
      <c r="E5505" s="72">
        <f>ROW()</f>
        <v>5505</v>
      </c>
    </row>
    <row r="5506" spans="4:5">
      <c r="D5506" s="83" t="e">
        <f t="shared" si="85"/>
        <v>#DIV/0!</v>
      </c>
      <c r="E5506" s="72">
        <f>ROW()</f>
        <v>5506</v>
      </c>
    </row>
    <row r="5507" spans="4:5">
      <c r="D5507" s="83" t="e">
        <f t="shared" si="85"/>
        <v>#DIV/0!</v>
      </c>
      <c r="E5507" s="72">
        <f>ROW()</f>
        <v>5507</v>
      </c>
    </row>
    <row r="5508" spans="4:5">
      <c r="D5508" s="83" t="e">
        <f t="shared" si="85"/>
        <v>#DIV/0!</v>
      </c>
      <c r="E5508" s="72">
        <f>ROW()</f>
        <v>5508</v>
      </c>
    </row>
    <row r="5509" spans="4:5">
      <c r="D5509" s="83" t="e">
        <f t="shared" si="85"/>
        <v>#DIV/0!</v>
      </c>
      <c r="E5509" s="72">
        <f>ROW()</f>
        <v>5509</v>
      </c>
    </row>
    <row r="5510" spans="4:5">
      <c r="D5510" s="83" t="e">
        <f t="shared" si="85"/>
        <v>#DIV/0!</v>
      </c>
      <c r="E5510" s="72">
        <f>ROW()</f>
        <v>5510</v>
      </c>
    </row>
    <row r="5511" spans="4:5">
      <c r="D5511" s="83" t="e">
        <f t="shared" si="85"/>
        <v>#DIV/0!</v>
      </c>
      <c r="E5511" s="72">
        <f>ROW()</f>
        <v>5511</v>
      </c>
    </row>
    <row r="5512" spans="4:5">
      <c r="D5512" s="83" t="e">
        <f t="shared" si="85"/>
        <v>#DIV/0!</v>
      </c>
      <c r="E5512" s="72">
        <f>ROW()</f>
        <v>5512</v>
      </c>
    </row>
    <row r="5513" spans="4:5">
      <c r="D5513" s="83" t="e">
        <f t="shared" si="85"/>
        <v>#DIV/0!</v>
      </c>
      <c r="E5513" s="72">
        <f>ROW()</f>
        <v>5513</v>
      </c>
    </row>
    <row r="5514" spans="4:5">
      <c r="D5514" s="83" t="e">
        <f t="shared" si="85"/>
        <v>#DIV/0!</v>
      </c>
      <c r="E5514" s="72">
        <f>ROW()</f>
        <v>5514</v>
      </c>
    </row>
    <row r="5515" spans="4:5">
      <c r="D5515" s="83" t="e">
        <f t="shared" si="85"/>
        <v>#DIV/0!</v>
      </c>
      <c r="E5515" s="72">
        <f>ROW()</f>
        <v>5515</v>
      </c>
    </row>
    <row r="5516" spans="4:5">
      <c r="D5516" s="83" t="e">
        <f t="shared" si="85"/>
        <v>#DIV/0!</v>
      </c>
      <c r="E5516" s="72">
        <f>ROW()</f>
        <v>5516</v>
      </c>
    </row>
    <row r="5517" spans="4:5">
      <c r="D5517" s="83" t="e">
        <f t="shared" si="85"/>
        <v>#DIV/0!</v>
      </c>
      <c r="E5517" s="72">
        <f>ROW()</f>
        <v>5517</v>
      </c>
    </row>
    <row r="5518" spans="4:5">
      <c r="D5518" s="83" t="e">
        <f t="shared" ref="D5518:D5581" si="86">LN(B5518/B5517)</f>
        <v>#DIV/0!</v>
      </c>
      <c r="E5518" s="72">
        <f>ROW()</f>
        <v>5518</v>
      </c>
    </row>
    <row r="5519" spans="4:5">
      <c r="D5519" s="83" t="e">
        <f t="shared" si="86"/>
        <v>#DIV/0!</v>
      </c>
      <c r="E5519" s="72">
        <f>ROW()</f>
        <v>5519</v>
      </c>
    </row>
    <row r="5520" spans="4:5">
      <c r="D5520" s="83" t="e">
        <f t="shared" si="86"/>
        <v>#DIV/0!</v>
      </c>
      <c r="E5520" s="72">
        <f>ROW()</f>
        <v>5520</v>
      </c>
    </row>
    <row r="5521" spans="4:5">
      <c r="D5521" s="83" t="e">
        <f t="shared" si="86"/>
        <v>#DIV/0!</v>
      </c>
      <c r="E5521" s="72">
        <f>ROW()</f>
        <v>5521</v>
      </c>
    </row>
    <row r="5522" spans="4:5">
      <c r="D5522" s="83" t="e">
        <f t="shared" si="86"/>
        <v>#DIV/0!</v>
      </c>
      <c r="E5522" s="72">
        <f>ROW()</f>
        <v>5522</v>
      </c>
    </row>
    <row r="5523" spans="4:5">
      <c r="D5523" s="83" t="e">
        <f t="shared" si="86"/>
        <v>#DIV/0!</v>
      </c>
      <c r="E5523" s="72">
        <f>ROW()</f>
        <v>5523</v>
      </c>
    </row>
    <row r="5524" spans="4:5">
      <c r="D5524" s="83" t="e">
        <f t="shared" si="86"/>
        <v>#DIV/0!</v>
      </c>
      <c r="E5524" s="72">
        <f>ROW()</f>
        <v>5524</v>
      </c>
    </row>
    <row r="5525" spans="4:5">
      <c r="D5525" s="83" t="e">
        <f t="shared" si="86"/>
        <v>#DIV/0!</v>
      </c>
      <c r="E5525" s="72">
        <f>ROW()</f>
        <v>5525</v>
      </c>
    </row>
    <row r="5526" spans="4:5">
      <c r="D5526" s="83" t="e">
        <f t="shared" si="86"/>
        <v>#DIV/0!</v>
      </c>
      <c r="E5526" s="72">
        <f>ROW()</f>
        <v>5526</v>
      </c>
    </row>
    <row r="5527" spans="4:5">
      <c r="D5527" s="83" t="e">
        <f t="shared" si="86"/>
        <v>#DIV/0!</v>
      </c>
      <c r="E5527" s="72">
        <f>ROW()</f>
        <v>5527</v>
      </c>
    </row>
    <row r="5528" spans="4:5">
      <c r="D5528" s="83" t="e">
        <f t="shared" si="86"/>
        <v>#DIV/0!</v>
      </c>
      <c r="E5528" s="72">
        <f>ROW()</f>
        <v>5528</v>
      </c>
    </row>
    <row r="5529" spans="4:5">
      <c r="D5529" s="83" t="e">
        <f t="shared" si="86"/>
        <v>#DIV/0!</v>
      </c>
      <c r="E5529" s="72">
        <f>ROW()</f>
        <v>5529</v>
      </c>
    </row>
    <row r="5530" spans="4:5">
      <c r="D5530" s="83" t="e">
        <f t="shared" si="86"/>
        <v>#DIV/0!</v>
      </c>
      <c r="E5530" s="72">
        <f>ROW()</f>
        <v>5530</v>
      </c>
    </row>
    <row r="5531" spans="4:5">
      <c r="D5531" s="83" t="e">
        <f t="shared" si="86"/>
        <v>#DIV/0!</v>
      </c>
      <c r="E5531" s="72">
        <f>ROW()</f>
        <v>5531</v>
      </c>
    </row>
    <row r="5532" spans="4:5">
      <c r="D5532" s="83" t="e">
        <f t="shared" si="86"/>
        <v>#DIV/0!</v>
      </c>
      <c r="E5532" s="72">
        <f>ROW()</f>
        <v>5532</v>
      </c>
    </row>
    <row r="5533" spans="4:5">
      <c r="D5533" s="83" t="e">
        <f t="shared" si="86"/>
        <v>#DIV/0!</v>
      </c>
      <c r="E5533" s="72">
        <f>ROW()</f>
        <v>5533</v>
      </c>
    </row>
    <row r="5534" spans="4:5">
      <c r="D5534" s="83" t="e">
        <f t="shared" si="86"/>
        <v>#DIV/0!</v>
      </c>
      <c r="E5534" s="72">
        <f>ROW()</f>
        <v>5534</v>
      </c>
    </row>
    <row r="5535" spans="4:5">
      <c r="D5535" s="83" t="e">
        <f t="shared" si="86"/>
        <v>#DIV/0!</v>
      </c>
      <c r="E5535" s="72">
        <f>ROW()</f>
        <v>5535</v>
      </c>
    </row>
    <row r="5536" spans="4:5">
      <c r="D5536" s="83" t="e">
        <f t="shared" si="86"/>
        <v>#DIV/0!</v>
      </c>
      <c r="E5536" s="72">
        <f>ROW()</f>
        <v>5536</v>
      </c>
    </row>
    <row r="5537" spans="4:5">
      <c r="D5537" s="83" t="e">
        <f t="shared" si="86"/>
        <v>#DIV/0!</v>
      </c>
      <c r="E5537" s="72">
        <f>ROW()</f>
        <v>5537</v>
      </c>
    </row>
    <row r="5538" spans="4:5">
      <c r="D5538" s="83" t="e">
        <f t="shared" si="86"/>
        <v>#DIV/0!</v>
      </c>
      <c r="E5538" s="72">
        <f>ROW()</f>
        <v>5538</v>
      </c>
    </row>
    <row r="5539" spans="4:5">
      <c r="D5539" s="83" t="e">
        <f t="shared" si="86"/>
        <v>#DIV/0!</v>
      </c>
      <c r="E5539" s="72">
        <f>ROW()</f>
        <v>5539</v>
      </c>
    </row>
    <row r="5540" spans="4:5">
      <c r="D5540" s="83" t="e">
        <f t="shared" si="86"/>
        <v>#DIV/0!</v>
      </c>
      <c r="E5540" s="72">
        <f>ROW()</f>
        <v>5540</v>
      </c>
    </row>
    <row r="5541" spans="4:5">
      <c r="D5541" s="83" t="e">
        <f t="shared" si="86"/>
        <v>#DIV/0!</v>
      </c>
      <c r="E5541" s="72">
        <f>ROW()</f>
        <v>5541</v>
      </c>
    </row>
    <row r="5542" spans="4:5">
      <c r="D5542" s="83" t="e">
        <f t="shared" si="86"/>
        <v>#DIV/0!</v>
      </c>
      <c r="E5542" s="72">
        <f>ROW()</f>
        <v>5542</v>
      </c>
    </row>
    <row r="5543" spans="4:5">
      <c r="D5543" s="83" t="e">
        <f t="shared" si="86"/>
        <v>#DIV/0!</v>
      </c>
      <c r="E5543" s="72">
        <f>ROW()</f>
        <v>5543</v>
      </c>
    </row>
    <row r="5544" spans="4:5">
      <c r="D5544" s="83" t="e">
        <f t="shared" si="86"/>
        <v>#DIV/0!</v>
      </c>
      <c r="E5544" s="72">
        <f>ROW()</f>
        <v>5544</v>
      </c>
    </row>
    <row r="5545" spans="4:5">
      <c r="D5545" s="83" t="e">
        <f t="shared" si="86"/>
        <v>#DIV/0!</v>
      </c>
      <c r="E5545" s="72">
        <f>ROW()</f>
        <v>5545</v>
      </c>
    </row>
    <row r="5546" spans="4:5">
      <c r="D5546" s="83" t="e">
        <f t="shared" si="86"/>
        <v>#DIV/0!</v>
      </c>
      <c r="E5546" s="72">
        <f>ROW()</f>
        <v>5546</v>
      </c>
    </row>
    <row r="5547" spans="4:5">
      <c r="D5547" s="83" t="e">
        <f t="shared" si="86"/>
        <v>#DIV/0!</v>
      </c>
      <c r="E5547" s="72">
        <f>ROW()</f>
        <v>5547</v>
      </c>
    </row>
    <row r="5548" spans="4:5">
      <c r="D5548" s="83" t="e">
        <f t="shared" si="86"/>
        <v>#DIV/0!</v>
      </c>
      <c r="E5548" s="72">
        <f>ROW()</f>
        <v>5548</v>
      </c>
    </row>
    <row r="5549" spans="4:5">
      <c r="D5549" s="83" t="e">
        <f t="shared" si="86"/>
        <v>#DIV/0!</v>
      </c>
      <c r="E5549" s="72">
        <f>ROW()</f>
        <v>5549</v>
      </c>
    </row>
    <row r="5550" spans="4:5">
      <c r="D5550" s="83" t="e">
        <f t="shared" si="86"/>
        <v>#DIV/0!</v>
      </c>
      <c r="E5550" s="72">
        <f>ROW()</f>
        <v>5550</v>
      </c>
    </row>
    <row r="5551" spans="4:5">
      <c r="D5551" s="83" t="e">
        <f t="shared" si="86"/>
        <v>#DIV/0!</v>
      </c>
      <c r="E5551" s="72">
        <f>ROW()</f>
        <v>5551</v>
      </c>
    </row>
    <row r="5552" spans="4:5">
      <c r="D5552" s="83" t="e">
        <f t="shared" si="86"/>
        <v>#DIV/0!</v>
      </c>
      <c r="E5552" s="72">
        <f>ROW()</f>
        <v>5552</v>
      </c>
    </row>
    <row r="5553" spans="4:5">
      <c r="D5553" s="83" t="e">
        <f t="shared" si="86"/>
        <v>#DIV/0!</v>
      </c>
      <c r="E5553" s="72">
        <f>ROW()</f>
        <v>5553</v>
      </c>
    </row>
    <row r="5554" spans="4:5">
      <c r="D5554" s="83" t="e">
        <f t="shared" si="86"/>
        <v>#DIV/0!</v>
      </c>
      <c r="E5554" s="72">
        <f>ROW()</f>
        <v>5554</v>
      </c>
    </row>
    <row r="5555" spans="4:5">
      <c r="D5555" s="83" t="e">
        <f t="shared" si="86"/>
        <v>#DIV/0!</v>
      </c>
      <c r="E5555" s="72">
        <f>ROW()</f>
        <v>5555</v>
      </c>
    </row>
    <row r="5556" spans="4:5">
      <c r="D5556" s="83" t="e">
        <f t="shared" si="86"/>
        <v>#DIV/0!</v>
      </c>
      <c r="E5556" s="72">
        <f>ROW()</f>
        <v>5556</v>
      </c>
    </row>
    <row r="5557" spans="4:5">
      <c r="D5557" s="83" t="e">
        <f t="shared" si="86"/>
        <v>#DIV/0!</v>
      </c>
      <c r="E5557" s="72">
        <f>ROW()</f>
        <v>5557</v>
      </c>
    </row>
    <row r="5558" spans="4:5">
      <c r="D5558" s="83" t="e">
        <f t="shared" si="86"/>
        <v>#DIV/0!</v>
      </c>
      <c r="E5558" s="72">
        <f>ROW()</f>
        <v>5558</v>
      </c>
    </row>
    <row r="5559" spans="4:5">
      <c r="D5559" s="83" t="e">
        <f t="shared" si="86"/>
        <v>#DIV/0!</v>
      </c>
      <c r="E5559" s="72">
        <f>ROW()</f>
        <v>5559</v>
      </c>
    </row>
    <row r="5560" spans="4:5">
      <c r="D5560" s="83" t="e">
        <f t="shared" si="86"/>
        <v>#DIV/0!</v>
      </c>
      <c r="E5560" s="72">
        <f>ROW()</f>
        <v>5560</v>
      </c>
    </row>
    <row r="5561" spans="4:5">
      <c r="D5561" s="83" t="e">
        <f t="shared" si="86"/>
        <v>#DIV/0!</v>
      </c>
      <c r="E5561" s="72">
        <f>ROW()</f>
        <v>5561</v>
      </c>
    </row>
    <row r="5562" spans="4:5">
      <c r="D5562" s="83" t="e">
        <f t="shared" si="86"/>
        <v>#DIV/0!</v>
      </c>
      <c r="E5562" s="72">
        <f>ROW()</f>
        <v>5562</v>
      </c>
    </row>
    <row r="5563" spans="4:5">
      <c r="D5563" s="83" t="e">
        <f t="shared" si="86"/>
        <v>#DIV/0!</v>
      </c>
      <c r="E5563" s="72">
        <f>ROW()</f>
        <v>5563</v>
      </c>
    </row>
    <row r="5564" spans="4:5">
      <c r="D5564" s="83" t="e">
        <f t="shared" si="86"/>
        <v>#DIV/0!</v>
      </c>
      <c r="E5564" s="72">
        <f>ROW()</f>
        <v>5564</v>
      </c>
    </row>
    <row r="5565" spans="4:5">
      <c r="D5565" s="83" t="e">
        <f t="shared" si="86"/>
        <v>#DIV/0!</v>
      </c>
      <c r="E5565" s="72">
        <f>ROW()</f>
        <v>5565</v>
      </c>
    </row>
    <row r="5566" spans="4:5">
      <c r="D5566" s="83" t="e">
        <f t="shared" si="86"/>
        <v>#DIV/0!</v>
      </c>
      <c r="E5566" s="72">
        <f>ROW()</f>
        <v>5566</v>
      </c>
    </row>
    <row r="5567" spans="4:5">
      <c r="D5567" s="83" t="e">
        <f t="shared" si="86"/>
        <v>#DIV/0!</v>
      </c>
      <c r="E5567" s="72">
        <f>ROW()</f>
        <v>5567</v>
      </c>
    </row>
    <row r="5568" spans="4:5">
      <c r="D5568" s="83" t="e">
        <f t="shared" si="86"/>
        <v>#DIV/0!</v>
      </c>
      <c r="E5568" s="72">
        <f>ROW()</f>
        <v>5568</v>
      </c>
    </row>
    <row r="5569" spans="4:5">
      <c r="D5569" s="83" t="e">
        <f t="shared" si="86"/>
        <v>#DIV/0!</v>
      </c>
      <c r="E5569" s="72">
        <f>ROW()</f>
        <v>5569</v>
      </c>
    </row>
    <row r="5570" spans="4:5">
      <c r="D5570" s="83" t="e">
        <f t="shared" si="86"/>
        <v>#DIV/0!</v>
      </c>
      <c r="E5570" s="72">
        <f>ROW()</f>
        <v>5570</v>
      </c>
    </row>
    <row r="5571" spans="4:5">
      <c r="D5571" s="83" t="e">
        <f t="shared" si="86"/>
        <v>#DIV/0!</v>
      </c>
      <c r="E5571" s="72">
        <f>ROW()</f>
        <v>5571</v>
      </c>
    </row>
    <row r="5572" spans="4:5">
      <c r="D5572" s="83" t="e">
        <f t="shared" si="86"/>
        <v>#DIV/0!</v>
      </c>
      <c r="E5572" s="72">
        <f>ROW()</f>
        <v>5572</v>
      </c>
    </row>
    <row r="5573" spans="4:5">
      <c r="D5573" s="83" t="e">
        <f t="shared" si="86"/>
        <v>#DIV/0!</v>
      </c>
      <c r="E5573" s="72">
        <f>ROW()</f>
        <v>5573</v>
      </c>
    </row>
    <row r="5574" spans="4:5">
      <c r="D5574" s="83" t="e">
        <f t="shared" si="86"/>
        <v>#DIV/0!</v>
      </c>
      <c r="E5574" s="72">
        <f>ROW()</f>
        <v>5574</v>
      </c>
    </row>
    <row r="5575" spans="4:5">
      <c r="D5575" s="83" t="e">
        <f t="shared" si="86"/>
        <v>#DIV/0!</v>
      </c>
      <c r="E5575" s="72">
        <f>ROW()</f>
        <v>5575</v>
      </c>
    </row>
    <row r="5576" spans="4:5">
      <c r="D5576" s="83" t="e">
        <f t="shared" si="86"/>
        <v>#DIV/0!</v>
      </c>
      <c r="E5576" s="72">
        <f>ROW()</f>
        <v>5576</v>
      </c>
    </row>
    <row r="5577" spans="4:5">
      <c r="D5577" s="83" t="e">
        <f t="shared" si="86"/>
        <v>#DIV/0!</v>
      </c>
      <c r="E5577" s="72">
        <f>ROW()</f>
        <v>5577</v>
      </c>
    </row>
    <row r="5578" spans="4:5">
      <c r="D5578" s="83" t="e">
        <f t="shared" si="86"/>
        <v>#DIV/0!</v>
      </c>
      <c r="E5578" s="72">
        <f>ROW()</f>
        <v>5578</v>
      </c>
    </row>
    <row r="5579" spans="4:5">
      <c r="D5579" s="83" t="e">
        <f t="shared" si="86"/>
        <v>#DIV/0!</v>
      </c>
      <c r="E5579" s="72">
        <f>ROW()</f>
        <v>5579</v>
      </c>
    </row>
    <row r="5580" spans="4:5">
      <c r="D5580" s="83" t="e">
        <f t="shared" si="86"/>
        <v>#DIV/0!</v>
      </c>
      <c r="E5580" s="72">
        <f>ROW()</f>
        <v>5580</v>
      </c>
    </row>
    <row r="5581" spans="4:5">
      <c r="D5581" s="83" t="e">
        <f t="shared" si="86"/>
        <v>#DIV/0!</v>
      </c>
      <c r="E5581" s="72">
        <f>ROW()</f>
        <v>5581</v>
      </c>
    </row>
    <row r="5582" spans="4:5">
      <c r="D5582" s="83" t="e">
        <f t="shared" ref="D5582:D5645" si="87">LN(B5582/B5581)</f>
        <v>#DIV/0!</v>
      </c>
      <c r="E5582" s="72">
        <f>ROW()</f>
        <v>5582</v>
      </c>
    </row>
    <row r="5583" spans="4:5">
      <c r="D5583" s="83" t="e">
        <f t="shared" si="87"/>
        <v>#DIV/0!</v>
      </c>
      <c r="E5583" s="72">
        <f>ROW()</f>
        <v>5583</v>
      </c>
    </row>
    <row r="5584" spans="4:5">
      <c r="D5584" s="83" t="e">
        <f t="shared" si="87"/>
        <v>#DIV/0!</v>
      </c>
      <c r="E5584" s="72">
        <f>ROW()</f>
        <v>5584</v>
      </c>
    </row>
    <row r="5585" spans="4:5">
      <c r="D5585" s="83" t="e">
        <f t="shared" si="87"/>
        <v>#DIV/0!</v>
      </c>
      <c r="E5585" s="72">
        <f>ROW()</f>
        <v>5585</v>
      </c>
    </row>
    <row r="5586" spans="4:5">
      <c r="D5586" s="83" t="e">
        <f t="shared" si="87"/>
        <v>#DIV/0!</v>
      </c>
      <c r="E5586" s="72">
        <f>ROW()</f>
        <v>5586</v>
      </c>
    </row>
    <row r="5587" spans="4:5">
      <c r="D5587" s="83" t="e">
        <f t="shared" si="87"/>
        <v>#DIV/0!</v>
      </c>
      <c r="E5587" s="72">
        <f>ROW()</f>
        <v>5587</v>
      </c>
    </row>
    <row r="5588" spans="4:5">
      <c r="D5588" s="83" t="e">
        <f t="shared" si="87"/>
        <v>#DIV/0!</v>
      </c>
      <c r="E5588" s="72">
        <f>ROW()</f>
        <v>5588</v>
      </c>
    </row>
    <row r="5589" spans="4:5">
      <c r="D5589" s="83" t="e">
        <f t="shared" si="87"/>
        <v>#DIV/0!</v>
      </c>
      <c r="E5589" s="72">
        <f>ROW()</f>
        <v>5589</v>
      </c>
    </row>
    <row r="5590" spans="4:5">
      <c r="D5590" s="83" t="e">
        <f t="shared" si="87"/>
        <v>#DIV/0!</v>
      </c>
      <c r="E5590" s="72">
        <f>ROW()</f>
        <v>5590</v>
      </c>
    </row>
    <row r="5591" spans="4:5">
      <c r="D5591" s="83" t="e">
        <f t="shared" si="87"/>
        <v>#DIV/0!</v>
      </c>
      <c r="E5591" s="72">
        <f>ROW()</f>
        <v>5591</v>
      </c>
    </row>
    <row r="5592" spans="4:5">
      <c r="D5592" s="83" t="e">
        <f t="shared" si="87"/>
        <v>#DIV/0!</v>
      </c>
      <c r="E5592" s="72">
        <f>ROW()</f>
        <v>5592</v>
      </c>
    </row>
    <row r="5593" spans="4:5">
      <c r="D5593" s="83" t="e">
        <f t="shared" si="87"/>
        <v>#DIV/0!</v>
      </c>
      <c r="E5593" s="72">
        <f>ROW()</f>
        <v>5593</v>
      </c>
    </row>
    <row r="5594" spans="4:5">
      <c r="D5594" s="83" t="e">
        <f t="shared" si="87"/>
        <v>#DIV/0!</v>
      </c>
      <c r="E5594" s="72">
        <f>ROW()</f>
        <v>5594</v>
      </c>
    </row>
    <row r="5595" spans="4:5">
      <c r="D5595" s="83" t="e">
        <f t="shared" si="87"/>
        <v>#DIV/0!</v>
      </c>
      <c r="E5595" s="72">
        <f>ROW()</f>
        <v>5595</v>
      </c>
    </row>
    <row r="5596" spans="4:5">
      <c r="D5596" s="83" t="e">
        <f t="shared" si="87"/>
        <v>#DIV/0!</v>
      </c>
      <c r="E5596" s="72">
        <f>ROW()</f>
        <v>5596</v>
      </c>
    </row>
    <row r="5597" spans="4:5">
      <c r="D5597" s="83" t="e">
        <f t="shared" si="87"/>
        <v>#DIV/0!</v>
      </c>
      <c r="E5597" s="72">
        <f>ROW()</f>
        <v>5597</v>
      </c>
    </row>
    <row r="5598" spans="4:5">
      <c r="D5598" s="83" t="e">
        <f t="shared" si="87"/>
        <v>#DIV/0!</v>
      </c>
      <c r="E5598" s="72">
        <f>ROW()</f>
        <v>5598</v>
      </c>
    </row>
    <row r="5599" spans="4:5">
      <c r="D5599" s="83" t="e">
        <f t="shared" si="87"/>
        <v>#DIV/0!</v>
      </c>
      <c r="E5599" s="72">
        <f>ROW()</f>
        <v>5599</v>
      </c>
    </row>
    <row r="5600" spans="4:5">
      <c r="D5600" s="83" t="e">
        <f t="shared" si="87"/>
        <v>#DIV/0!</v>
      </c>
      <c r="E5600" s="72">
        <f>ROW()</f>
        <v>5600</v>
      </c>
    </row>
    <row r="5601" spans="4:5">
      <c r="D5601" s="83" t="e">
        <f t="shared" si="87"/>
        <v>#DIV/0!</v>
      </c>
      <c r="E5601" s="72">
        <f>ROW()</f>
        <v>5601</v>
      </c>
    </row>
    <row r="5602" spans="4:5">
      <c r="D5602" s="83" t="e">
        <f t="shared" si="87"/>
        <v>#DIV/0!</v>
      </c>
      <c r="E5602" s="72">
        <f>ROW()</f>
        <v>5602</v>
      </c>
    </row>
    <row r="5603" spans="4:5">
      <c r="D5603" s="83" t="e">
        <f t="shared" si="87"/>
        <v>#DIV/0!</v>
      </c>
      <c r="E5603" s="72">
        <f>ROW()</f>
        <v>5603</v>
      </c>
    </row>
    <row r="5604" spans="4:5">
      <c r="D5604" s="83" t="e">
        <f t="shared" si="87"/>
        <v>#DIV/0!</v>
      </c>
      <c r="E5604" s="72">
        <f>ROW()</f>
        <v>5604</v>
      </c>
    </row>
    <row r="5605" spans="4:5">
      <c r="D5605" s="83" t="e">
        <f t="shared" si="87"/>
        <v>#DIV/0!</v>
      </c>
      <c r="E5605" s="72">
        <f>ROW()</f>
        <v>5605</v>
      </c>
    </row>
    <row r="5606" spans="4:5">
      <c r="D5606" s="83" t="e">
        <f t="shared" si="87"/>
        <v>#DIV/0!</v>
      </c>
      <c r="E5606" s="72">
        <f>ROW()</f>
        <v>5606</v>
      </c>
    </row>
    <row r="5607" spans="4:5">
      <c r="D5607" s="83" t="e">
        <f t="shared" si="87"/>
        <v>#DIV/0!</v>
      </c>
      <c r="E5607" s="72">
        <f>ROW()</f>
        <v>5607</v>
      </c>
    </row>
    <row r="5608" spans="4:5">
      <c r="D5608" s="83" t="e">
        <f t="shared" si="87"/>
        <v>#DIV/0!</v>
      </c>
      <c r="E5608" s="72">
        <f>ROW()</f>
        <v>5608</v>
      </c>
    </row>
    <row r="5609" spans="4:5">
      <c r="D5609" s="83" t="e">
        <f t="shared" si="87"/>
        <v>#DIV/0!</v>
      </c>
      <c r="E5609" s="72">
        <f>ROW()</f>
        <v>5609</v>
      </c>
    </row>
    <row r="5610" spans="4:5">
      <c r="D5610" s="83" t="e">
        <f t="shared" si="87"/>
        <v>#DIV/0!</v>
      </c>
      <c r="E5610" s="72">
        <f>ROW()</f>
        <v>5610</v>
      </c>
    </row>
    <row r="5611" spans="4:5">
      <c r="D5611" s="83" t="e">
        <f t="shared" si="87"/>
        <v>#DIV/0!</v>
      </c>
      <c r="E5611" s="72">
        <f>ROW()</f>
        <v>5611</v>
      </c>
    </row>
    <row r="5612" spans="4:5">
      <c r="D5612" s="83" t="e">
        <f t="shared" si="87"/>
        <v>#DIV/0!</v>
      </c>
      <c r="E5612" s="72">
        <f>ROW()</f>
        <v>5612</v>
      </c>
    </row>
    <row r="5613" spans="4:5">
      <c r="D5613" s="83" t="e">
        <f t="shared" si="87"/>
        <v>#DIV/0!</v>
      </c>
      <c r="E5613" s="72">
        <f>ROW()</f>
        <v>5613</v>
      </c>
    </row>
    <row r="5614" spans="4:5">
      <c r="D5614" s="83" t="e">
        <f t="shared" si="87"/>
        <v>#DIV/0!</v>
      </c>
      <c r="E5614" s="72">
        <f>ROW()</f>
        <v>5614</v>
      </c>
    </row>
    <row r="5615" spans="4:5">
      <c r="D5615" s="83" t="e">
        <f t="shared" si="87"/>
        <v>#DIV/0!</v>
      </c>
      <c r="E5615" s="72">
        <f>ROW()</f>
        <v>5615</v>
      </c>
    </row>
    <row r="5616" spans="4:5">
      <c r="D5616" s="83" t="e">
        <f t="shared" si="87"/>
        <v>#DIV/0!</v>
      </c>
      <c r="E5616" s="72">
        <f>ROW()</f>
        <v>5616</v>
      </c>
    </row>
    <row r="5617" spans="4:5">
      <c r="D5617" s="83" t="e">
        <f t="shared" si="87"/>
        <v>#DIV/0!</v>
      </c>
      <c r="E5617" s="72">
        <f>ROW()</f>
        <v>5617</v>
      </c>
    </row>
    <row r="5618" spans="4:5">
      <c r="D5618" s="83" t="e">
        <f t="shared" si="87"/>
        <v>#DIV/0!</v>
      </c>
      <c r="E5618" s="72">
        <f>ROW()</f>
        <v>5618</v>
      </c>
    </row>
    <row r="5619" spans="4:5">
      <c r="D5619" s="83" t="e">
        <f t="shared" si="87"/>
        <v>#DIV/0!</v>
      </c>
      <c r="E5619" s="72">
        <f>ROW()</f>
        <v>5619</v>
      </c>
    </row>
    <row r="5620" spans="4:5">
      <c r="D5620" s="83" t="e">
        <f t="shared" si="87"/>
        <v>#DIV/0!</v>
      </c>
      <c r="E5620" s="72">
        <f>ROW()</f>
        <v>5620</v>
      </c>
    </row>
    <row r="5621" spans="4:5">
      <c r="D5621" s="83" t="e">
        <f t="shared" si="87"/>
        <v>#DIV/0!</v>
      </c>
      <c r="E5621" s="72">
        <f>ROW()</f>
        <v>5621</v>
      </c>
    </row>
    <row r="5622" spans="4:5">
      <c r="D5622" s="83" t="e">
        <f t="shared" si="87"/>
        <v>#DIV/0!</v>
      </c>
      <c r="E5622" s="72">
        <f>ROW()</f>
        <v>5622</v>
      </c>
    </row>
    <row r="5623" spans="4:5">
      <c r="D5623" s="83" t="e">
        <f t="shared" si="87"/>
        <v>#DIV/0!</v>
      </c>
      <c r="E5623" s="72">
        <f>ROW()</f>
        <v>5623</v>
      </c>
    </row>
    <row r="5624" spans="4:5">
      <c r="D5624" s="83" t="e">
        <f t="shared" si="87"/>
        <v>#DIV/0!</v>
      </c>
      <c r="E5624" s="72">
        <f>ROW()</f>
        <v>5624</v>
      </c>
    </row>
    <row r="5625" spans="4:5">
      <c r="D5625" s="83" t="e">
        <f t="shared" si="87"/>
        <v>#DIV/0!</v>
      </c>
      <c r="E5625" s="72">
        <f>ROW()</f>
        <v>5625</v>
      </c>
    </row>
    <row r="5626" spans="4:5">
      <c r="D5626" s="83" t="e">
        <f t="shared" si="87"/>
        <v>#DIV/0!</v>
      </c>
      <c r="E5626" s="72">
        <f>ROW()</f>
        <v>5626</v>
      </c>
    </row>
    <row r="5627" spans="4:5">
      <c r="D5627" s="83" t="e">
        <f t="shared" si="87"/>
        <v>#DIV/0!</v>
      </c>
      <c r="E5627" s="72">
        <f>ROW()</f>
        <v>5627</v>
      </c>
    </row>
    <row r="5628" spans="4:5">
      <c r="D5628" s="83" t="e">
        <f t="shared" si="87"/>
        <v>#DIV/0!</v>
      </c>
      <c r="E5628" s="72">
        <f>ROW()</f>
        <v>5628</v>
      </c>
    </row>
    <row r="5629" spans="4:5">
      <c r="D5629" s="83" t="e">
        <f t="shared" si="87"/>
        <v>#DIV/0!</v>
      </c>
      <c r="E5629" s="72">
        <f>ROW()</f>
        <v>5629</v>
      </c>
    </row>
    <row r="5630" spans="4:5">
      <c r="D5630" s="83" t="e">
        <f t="shared" si="87"/>
        <v>#DIV/0!</v>
      </c>
      <c r="E5630" s="72">
        <f>ROW()</f>
        <v>5630</v>
      </c>
    </row>
    <row r="5631" spans="4:5">
      <c r="D5631" s="83" t="e">
        <f t="shared" si="87"/>
        <v>#DIV/0!</v>
      </c>
      <c r="E5631" s="72">
        <f>ROW()</f>
        <v>5631</v>
      </c>
    </row>
    <row r="5632" spans="4:5">
      <c r="D5632" s="83" t="e">
        <f t="shared" si="87"/>
        <v>#DIV/0!</v>
      </c>
      <c r="E5632" s="72">
        <f>ROW()</f>
        <v>5632</v>
      </c>
    </row>
    <row r="5633" spans="4:5">
      <c r="D5633" s="83" t="e">
        <f t="shared" si="87"/>
        <v>#DIV/0!</v>
      </c>
      <c r="E5633" s="72">
        <f>ROW()</f>
        <v>5633</v>
      </c>
    </row>
    <row r="5634" spans="4:5">
      <c r="D5634" s="83" t="e">
        <f t="shared" si="87"/>
        <v>#DIV/0!</v>
      </c>
      <c r="E5634" s="72">
        <f>ROW()</f>
        <v>5634</v>
      </c>
    </row>
    <row r="5635" spans="4:5">
      <c r="D5635" s="83" t="e">
        <f t="shared" si="87"/>
        <v>#DIV/0!</v>
      </c>
      <c r="E5635" s="72">
        <f>ROW()</f>
        <v>5635</v>
      </c>
    </row>
    <row r="5636" spans="4:5">
      <c r="D5636" s="83" t="e">
        <f t="shared" si="87"/>
        <v>#DIV/0!</v>
      </c>
      <c r="E5636" s="72">
        <f>ROW()</f>
        <v>5636</v>
      </c>
    </row>
    <row r="5637" spans="4:5">
      <c r="D5637" s="83" t="e">
        <f t="shared" si="87"/>
        <v>#DIV/0!</v>
      </c>
      <c r="E5637" s="72">
        <f>ROW()</f>
        <v>5637</v>
      </c>
    </row>
    <row r="5638" spans="4:5">
      <c r="D5638" s="83" t="e">
        <f t="shared" si="87"/>
        <v>#DIV/0!</v>
      </c>
      <c r="E5638" s="72">
        <f>ROW()</f>
        <v>5638</v>
      </c>
    </row>
    <row r="5639" spans="4:5">
      <c r="D5639" s="83" t="e">
        <f t="shared" si="87"/>
        <v>#DIV/0!</v>
      </c>
      <c r="E5639" s="72">
        <f>ROW()</f>
        <v>5639</v>
      </c>
    </row>
    <row r="5640" spans="4:5">
      <c r="D5640" s="83" t="e">
        <f t="shared" si="87"/>
        <v>#DIV/0!</v>
      </c>
      <c r="E5640" s="72">
        <f>ROW()</f>
        <v>5640</v>
      </c>
    </row>
    <row r="5641" spans="4:5">
      <c r="D5641" s="83" t="e">
        <f t="shared" si="87"/>
        <v>#DIV/0!</v>
      </c>
      <c r="E5641" s="72">
        <f>ROW()</f>
        <v>5641</v>
      </c>
    </row>
    <row r="5642" spans="4:5">
      <c r="D5642" s="83" t="e">
        <f t="shared" si="87"/>
        <v>#DIV/0!</v>
      </c>
      <c r="E5642" s="72">
        <f>ROW()</f>
        <v>5642</v>
      </c>
    </row>
    <row r="5643" spans="4:5">
      <c r="D5643" s="83" t="e">
        <f t="shared" si="87"/>
        <v>#DIV/0!</v>
      </c>
      <c r="E5643" s="72">
        <f>ROW()</f>
        <v>5643</v>
      </c>
    </row>
    <row r="5644" spans="4:5">
      <c r="D5644" s="83" t="e">
        <f t="shared" si="87"/>
        <v>#DIV/0!</v>
      </c>
      <c r="E5644" s="72">
        <f>ROW()</f>
        <v>5644</v>
      </c>
    </row>
    <row r="5645" spans="4:5">
      <c r="D5645" s="83" t="e">
        <f t="shared" si="87"/>
        <v>#DIV/0!</v>
      </c>
      <c r="E5645" s="72">
        <f>ROW()</f>
        <v>5645</v>
      </c>
    </row>
    <row r="5646" spans="4:5">
      <c r="D5646" s="83" t="e">
        <f t="shared" ref="D5646:D5709" si="88">LN(B5646/B5645)</f>
        <v>#DIV/0!</v>
      </c>
      <c r="E5646" s="72">
        <f>ROW()</f>
        <v>5646</v>
      </c>
    </row>
    <row r="5647" spans="4:5">
      <c r="D5647" s="83" t="e">
        <f t="shared" si="88"/>
        <v>#DIV/0!</v>
      </c>
      <c r="E5647" s="72">
        <f>ROW()</f>
        <v>5647</v>
      </c>
    </row>
    <row r="5648" spans="4:5">
      <c r="D5648" s="83" t="e">
        <f t="shared" si="88"/>
        <v>#DIV/0!</v>
      </c>
      <c r="E5648" s="72">
        <f>ROW()</f>
        <v>5648</v>
      </c>
    </row>
    <row r="5649" spans="4:5">
      <c r="D5649" s="83" t="e">
        <f t="shared" si="88"/>
        <v>#DIV/0!</v>
      </c>
      <c r="E5649" s="72">
        <f>ROW()</f>
        <v>5649</v>
      </c>
    </row>
    <row r="5650" spans="4:5">
      <c r="D5650" s="83" t="e">
        <f t="shared" si="88"/>
        <v>#DIV/0!</v>
      </c>
      <c r="E5650" s="72">
        <f>ROW()</f>
        <v>5650</v>
      </c>
    </row>
    <row r="5651" spans="4:5">
      <c r="D5651" s="83" t="e">
        <f t="shared" si="88"/>
        <v>#DIV/0!</v>
      </c>
      <c r="E5651" s="72">
        <f>ROW()</f>
        <v>5651</v>
      </c>
    </row>
    <row r="5652" spans="4:5">
      <c r="D5652" s="83" t="e">
        <f t="shared" si="88"/>
        <v>#DIV/0!</v>
      </c>
      <c r="E5652" s="72">
        <f>ROW()</f>
        <v>5652</v>
      </c>
    </row>
    <row r="5653" spans="4:5">
      <c r="D5653" s="83" t="e">
        <f t="shared" si="88"/>
        <v>#DIV/0!</v>
      </c>
      <c r="E5653" s="72">
        <f>ROW()</f>
        <v>5653</v>
      </c>
    </row>
    <row r="5654" spans="4:5">
      <c r="D5654" s="83" t="e">
        <f t="shared" si="88"/>
        <v>#DIV/0!</v>
      </c>
      <c r="E5654" s="72">
        <f>ROW()</f>
        <v>5654</v>
      </c>
    </row>
    <row r="5655" spans="4:5">
      <c r="D5655" s="83" t="e">
        <f t="shared" si="88"/>
        <v>#DIV/0!</v>
      </c>
      <c r="E5655" s="72">
        <f>ROW()</f>
        <v>5655</v>
      </c>
    </row>
    <row r="5656" spans="4:5">
      <c r="D5656" s="83" t="e">
        <f t="shared" si="88"/>
        <v>#DIV/0!</v>
      </c>
      <c r="E5656" s="72">
        <f>ROW()</f>
        <v>5656</v>
      </c>
    </row>
    <row r="5657" spans="4:5">
      <c r="D5657" s="83" t="e">
        <f t="shared" si="88"/>
        <v>#DIV/0!</v>
      </c>
      <c r="E5657" s="72">
        <f>ROW()</f>
        <v>5657</v>
      </c>
    </row>
    <row r="5658" spans="4:5">
      <c r="D5658" s="83" t="e">
        <f t="shared" si="88"/>
        <v>#DIV/0!</v>
      </c>
      <c r="E5658" s="72">
        <f>ROW()</f>
        <v>5658</v>
      </c>
    </row>
    <row r="5659" spans="4:5">
      <c r="D5659" s="83" t="e">
        <f t="shared" si="88"/>
        <v>#DIV/0!</v>
      </c>
      <c r="E5659" s="72">
        <f>ROW()</f>
        <v>5659</v>
      </c>
    </row>
    <row r="5660" spans="4:5">
      <c r="D5660" s="83" t="e">
        <f t="shared" si="88"/>
        <v>#DIV/0!</v>
      </c>
      <c r="E5660" s="72">
        <f>ROW()</f>
        <v>5660</v>
      </c>
    </row>
    <row r="5661" spans="4:5">
      <c r="D5661" s="83" t="e">
        <f t="shared" si="88"/>
        <v>#DIV/0!</v>
      </c>
      <c r="E5661" s="72">
        <f>ROW()</f>
        <v>5661</v>
      </c>
    </row>
    <row r="5662" spans="4:5">
      <c r="D5662" s="83" t="e">
        <f t="shared" si="88"/>
        <v>#DIV/0!</v>
      </c>
      <c r="E5662" s="72">
        <f>ROW()</f>
        <v>5662</v>
      </c>
    </row>
    <row r="5663" spans="4:5">
      <c r="D5663" s="83" t="e">
        <f t="shared" si="88"/>
        <v>#DIV/0!</v>
      </c>
      <c r="E5663" s="72">
        <f>ROW()</f>
        <v>5663</v>
      </c>
    </row>
    <row r="5664" spans="4:5">
      <c r="D5664" s="83" t="e">
        <f t="shared" si="88"/>
        <v>#DIV/0!</v>
      </c>
      <c r="E5664" s="72">
        <f>ROW()</f>
        <v>5664</v>
      </c>
    </row>
    <row r="5665" spans="4:5">
      <c r="D5665" s="83" t="e">
        <f t="shared" si="88"/>
        <v>#DIV/0!</v>
      </c>
      <c r="E5665" s="72">
        <f>ROW()</f>
        <v>5665</v>
      </c>
    </row>
    <row r="5666" spans="4:5">
      <c r="D5666" s="83" t="e">
        <f t="shared" si="88"/>
        <v>#DIV/0!</v>
      </c>
      <c r="E5666" s="72">
        <f>ROW()</f>
        <v>5666</v>
      </c>
    </row>
    <row r="5667" spans="4:5">
      <c r="D5667" s="83" t="e">
        <f t="shared" si="88"/>
        <v>#DIV/0!</v>
      </c>
      <c r="E5667" s="72">
        <f>ROW()</f>
        <v>5667</v>
      </c>
    </row>
    <row r="5668" spans="4:5">
      <c r="D5668" s="83" t="e">
        <f t="shared" si="88"/>
        <v>#DIV/0!</v>
      </c>
      <c r="E5668" s="72">
        <f>ROW()</f>
        <v>5668</v>
      </c>
    </row>
    <row r="5669" spans="4:5">
      <c r="D5669" s="83" t="e">
        <f t="shared" si="88"/>
        <v>#DIV/0!</v>
      </c>
      <c r="E5669" s="72">
        <f>ROW()</f>
        <v>5669</v>
      </c>
    </row>
    <row r="5670" spans="4:5">
      <c r="D5670" s="83" t="e">
        <f t="shared" si="88"/>
        <v>#DIV/0!</v>
      </c>
      <c r="E5670" s="72">
        <f>ROW()</f>
        <v>5670</v>
      </c>
    </row>
    <row r="5671" spans="4:5">
      <c r="D5671" s="83" t="e">
        <f t="shared" si="88"/>
        <v>#DIV/0!</v>
      </c>
      <c r="E5671" s="72">
        <f>ROW()</f>
        <v>5671</v>
      </c>
    </row>
    <row r="5672" spans="4:5">
      <c r="D5672" s="83" t="e">
        <f t="shared" si="88"/>
        <v>#DIV/0!</v>
      </c>
      <c r="E5672" s="72">
        <f>ROW()</f>
        <v>5672</v>
      </c>
    </row>
    <row r="5673" spans="4:5">
      <c r="D5673" s="83" t="e">
        <f t="shared" si="88"/>
        <v>#DIV/0!</v>
      </c>
      <c r="E5673" s="72">
        <f>ROW()</f>
        <v>5673</v>
      </c>
    </row>
    <row r="5674" spans="4:5">
      <c r="D5674" s="83" t="e">
        <f t="shared" si="88"/>
        <v>#DIV/0!</v>
      </c>
      <c r="E5674" s="72">
        <f>ROW()</f>
        <v>5674</v>
      </c>
    </row>
    <row r="5675" spans="4:5">
      <c r="D5675" s="83" t="e">
        <f t="shared" si="88"/>
        <v>#DIV/0!</v>
      </c>
      <c r="E5675" s="72">
        <f>ROW()</f>
        <v>5675</v>
      </c>
    </row>
    <row r="5676" spans="4:5">
      <c r="D5676" s="83" t="e">
        <f t="shared" si="88"/>
        <v>#DIV/0!</v>
      </c>
      <c r="E5676" s="72">
        <f>ROW()</f>
        <v>5676</v>
      </c>
    </row>
    <row r="5677" spans="4:5">
      <c r="D5677" s="83" t="e">
        <f t="shared" si="88"/>
        <v>#DIV/0!</v>
      </c>
      <c r="E5677" s="72">
        <f>ROW()</f>
        <v>5677</v>
      </c>
    </row>
    <row r="5678" spans="4:5">
      <c r="D5678" s="83" t="e">
        <f t="shared" si="88"/>
        <v>#DIV/0!</v>
      </c>
      <c r="E5678" s="72">
        <f>ROW()</f>
        <v>5678</v>
      </c>
    </row>
    <row r="5679" spans="4:5">
      <c r="D5679" s="83" t="e">
        <f t="shared" si="88"/>
        <v>#DIV/0!</v>
      </c>
      <c r="E5679" s="72">
        <f>ROW()</f>
        <v>5679</v>
      </c>
    </row>
    <row r="5680" spans="4:5">
      <c r="D5680" s="83" t="e">
        <f t="shared" si="88"/>
        <v>#DIV/0!</v>
      </c>
      <c r="E5680" s="72">
        <f>ROW()</f>
        <v>5680</v>
      </c>
    </row>
    <row r="5681" spans="4:5">
      <c r="D5681" s="83" t="e">
        <f t="shared" si="88"/>
        <v>#DIV/0!</v>
      </c>
      <c r="E5681" s="72">
        <f>ROW()</f>
        <v>5681</v>
      </c>
    </row>
    <row r="5682" spans="4:5">
      <c r="D5682" s="83" t="e">
        <f t="shared" si="88"/>
        <v>#DIV/0!</v>
      </c>
      <c r="E5682" s="72">
        <f>ROW()</f>
        <v>5682</v>
      </c>
    </row>
    <row r="5683" spans="4:5">
      <c r="D5683" s="83" t="e">
        <f t="shared" si="88"/>
        <v>#DIV/0!</v>
      </c>
      <c r="E5683" s="72">
        <f>ROW()</f>
        <v>5683</v>
      </c>
    </row>
    <row r="5684" spans="4:5">
      <c r="D5684" s="83" t="e">
        <f t="shared" si="88"/>
        <v>#DIV/0!</v>
      </c>
      <c r="E5684" s="72">
        <f>ROW()</f>
        <v>5684</v>
      </c>
    </row>
    <row r="5685" spans="4:5">
      <c r="D5685" s="83" t="e">
        <f t="shared" si="88"/>
        <v>#DIV/0!</v>
      </c>
      <c r="E5685" s="72">
        <f>ROW()</f>
        <v>5685</v>
      </c>
    </row>
    <row r="5686" spans="4:5">
      <c r="D5686" s="83" t="e">
        <f t="shared" si="88"/>
        <v>#DIV/0!</v>
      </c>
      <c r="E5686" s="72">
        <f>ROW()</f>
        <v>5686</v>
      </c>
    </row>
    <row r="5687" spans="4:5">
      <c r="D5687" s="83" t="e">
        <f t="shared" si="88"/>
        <v>#DIV/0!</v>
      </c>
      <c r="E5687" s="72">
        <f>ROW()</f>
        <v>5687</v>
      </c>
    </row>
    <row r="5688" spans="4:5">
      <c r="D5688" s="83" t="e">
        <f t="shared" si="88"/>
        <v>#DIV/0!</v>
      </c>
      <c r="E5688" s="72">
        <f>ROW()</f>
        <v>5688</v>
      </c>
    </row>
    <row r="5689" spans="4:5">
      <c r="D5689" s="83" t="e">
        <f t="shared" si="88"/>
        <v>#DIV/0!</v>
      </c>
      <c r="E5689" s="72">
        <f>ROW()</f>
        <v>5689</v>
      </c>
    </row>
    <row r="5690" spans="4:5">
      <c r="D5690" s="83" t="e">
        <f t="shared" si="88"/>
        <v>#DIV/0!</v>
      </c>
      <c r="E5690" s="72">
        <f>ROW()</f>
        <v>5690</v>
      </c>
    </row>
    <row r="5691" spans="4:5">
      <c r="D5691" s="83" t="e">
        <f t="shared" si="88"/>
        <v>#DIV/0!</v>
      </c>
      <c r="E5691" s="72">
        <f>ROW()</f>
        <v>5691</v>
      </c>
    </row>
    <row r="5692" spans="4:5">
      <c r="D5692" s="83" t="e">
        <f t="shared" si="88"/>
        <v>#DIV/0!</v>
      </c>
      <c r="E5692" s="72">
        <f>ROW()</f>
        <v>5692</v>
      </c>
    </row>
    <row r="5693" spans="4:5">
      <c r="D5693" s="83" t="e">
        <f t="shared" si="88"/>
        <v>#DIV/0!</v>
      </c>
      <c r="E5693" s="72">
        <f>ROW()</f>
        <v>5693</v>
      </c>
    </row>
    <row r="5694" spans="4:5">
      <c r="D5694" s="83" t="e">
        <f t="shared" si="88"/>
        <v>#DIV/0!</v>
      </c>
      <c r="E5694" s="72">
        <f>ROW()</f>
        <v>5694</v>
      </c>
    </row>
    <row r="5695" spans="4:5">
      <c r="D5695" s="83" t="e">
        <f t="shared" si="88"/>
        <v>#DIV/0!</v>
      </c>
      <c r="E5695" s="72">
        <f>ROW()</f>
        <v>5695</v>
      </c>
    </row>
    <row r="5696" spans="4:5">
      <c r="D5696" s="83" t="e">
        <f t="shared" si="88"/>
        <v>#DIV/0!</v>
      </c>
      <c r="E5696" s="72">
        <f>ROW()</f>
        <v>5696</v>
      </c>
    </row>
    <row r="5697" spans="4:5">
      <c r="D5697" s="83" t="e">
        <f t="shared" si="88"/>
        <v>#DIV/0!</v>
      </c>
      <c r="E5697" s="72">
        <f>ROW()</f>
        <v>5697</v>
      </c>
    </row>
    <row r="5698" spans="4:5">
      <c r="D5698" s="83" t="e">
        <f t="shared" si="88"/>
        <v>#DIV/0!</v>
      </c>
      <c r="E5698" s="72">
        <f>ROW()</f>
        <v>5698</v>
      </c>
    </row>
    <row r="5699" spans="4:5">
      <c r="D5699" s="83" t="e">
        <f t="shared" si="88"/>
        <v>#DIV/0!</v>
      </c>
      <c r="E5699" s="72">
        <f>ROW()</f>
        <v>5699</v>
      </c>
    </row>
    <row r="5700" spans="4:5">
      <c r="D5700" s="83" t="e">
        <f t="shared" si="88"/>
        <v>#DIV/0!</v>
      </c>
      <c r="E5700" s="72">
        <f>ROW()</f>
        <v>5700</v>
      </c>
    </row>
    <row r="5701" spans="4:5">
      <c r="D5701" s="83" t="e">
        <f t="shared" si="88"/>
        <v>#DIV/0!</v>
      </c>
      <c r="E5701" s="72">
        <f>ROW()</f>
        <v>5701</v>
      </c>
    </row>
    <row r="5702" spans="4:5">
      <c r="D5702" s="83" t="e">
        <f t="shared" si="88"/>
        <v>#DIV/0!</v>
      </c>
      <c r="E5702" s="72">
        <f>ROW()</f>
        <v>5702</v>
      </c>
    </row>
    <row r="5703" spans="4:5">
      <c r="D5703" s="83" t="e">
        <f t="shared" si="88"/>
        <v>#DIV/0!</v>
      </c>
      <c r="E5703" s="72">
        <f>ROW()</f>
        <v>5703</v>
      </c>
    </row>
    <row r="5704" spans="4:5">
      <c r="D5704" s="83" t="e">
        <f t="shared" si="88"/>
        <v>#DIV/0!</v>
      </c>
      <c r="E5704" s="72">
        <f>ROW()</f>
        <v>5704</v>
      </c>
    </row>
    <row r="5705" spans="4:5">
      <c r="D5705" s="83" t="e">
        <f t="shared" si="88"/>
        <v>#DIV/0!</v>
      </c>
      <c r="E5705" s="72">
        <f>ROW()</f>
        <v>5705</v>
      </c>
    </row>
    <row r="5706" spans="4:5">
      <c r="D5706" s="83" t="e">
        <f t="shared" si="88"/>
        <v>#DIV/0!</v>
      </c>
      <c r="E5706" s="72">
        <f>ROW()</f>
        <v>5706</v>
      </c>
    </row>
    <row r="5707" spans="4:5">
      <c r="D5707" s="83" t="e">
        <f t="shared" si="88"/>
        <v>#DIV/0!</v>
      </c>
      <c r="E5707" s="72">
        <f>ROW()</f>
        <v>5707</v>
      </c>
    </row>
    <row r="5708" spans="4:5">
      <c r="D5708" s="83" t="e">
        <f t="shared" si="88"/>
        <v>#DIV/0!</v>
      </c>
      <c r="E5708" s="72">
        <f>ROW()</f>
        <v>5708</v>
      </c>
    </row>
    <row r="5709" spans="4:5">
      <c r="D5709" s="83" t="e">
        <f t="shared" si="88"/>
        <v>#DIV/0!</v>
      </c>
      <c r="E5709" s="72">
        <f>ROW()</f>
        <v>5709</v>
      </c>
    </row>
    <row r="5710" spans="4:5">
      <c r="D5710" s="83" t="e">
        <f t="shared" ref="D5710:D5773" si="89">LN(B5710/B5709)</f>
        <v>#DIV/0!</v>
      </c>
      <c r="E5710" s="72">
        <f>ROW()</f>
        <v>5710</v>
      </c>
    </row>
    <row r="5711" spans="4:5">
      <c r="D5711" s="83" t="e">
        <f t="shared" si="89"/>
        <v>#DIV/0!</v>
      </c>
      <c r="E5711" s="72">
        <f>ROW()</f>
        <v>5711</v>
      </c>
    </row>
    <row r="5712" spans="4:5">
      <c r="D5712" s="83" t="e">
        <f t="shared" si="89"/>
        <v>#DIV/0!</v>
      </c>
      <c r="E5712" s="72">
        <f>ROW()</f>
        <v>5712</v>
      </c>
    </row>
    <row r="5713" spans="4:5">
      <c r="D5713" s="83" t="e">
        <f t="shared" si="89"/>
        <v>#DIV/0!</v>
      </c>
      <c r="E5713" s="72">
        <f>ROW()</f>
        <v>5713</v>
      </c>
    </row>
    <row r="5714" spans="4:5">
      <c r="D5714" s="83" t="e">
        <f t="shared" si="89"/>
        <v>#DIV/0!</v>
      </c>
      <c r="E5714" s="72">
        <f>ROW()</f>
        <v>5714</v>
      </c>
    </row>
    <row r="5715" spans="4:5">
      <c r="D5715" s="83" t="e">
        <f t="shared" si="89"/>
        <v>#DIV/0!</v>
      </c>
      <c r="E5715" s="72">
        <f>ROW()</f>
        <v>5715</v>
      </c>
    </row>
    <row r="5716" spans="4:5">
      <c r="D5716" s="83" t="e">
        <f t="shared" si="89"/>
        <v>#DIV/0!</v>
      </c>
      <c r="E5716" s="72">
        <f>ROW()</f>
        <v>5716</v>
      </c>
    </row>
    <row r="5717" spans="4:5">
      <c r="D5717" s="83" t="e">
        <f t="shared" si="89"/>
        <v>#DIV/0!</v>
      </c>
      <c r="E5717" s="72">
        <f>ROW()</f>
        <v>5717</v>
      </c>
    </row>
    <row r="5718" spans="4:5">
      <c r="D5718" s="83" t="e">
        <f t="shared" si="89"/>
        <v>#DIV/0!</v>
      </c>
      <c r="E5718" s="72">
        <f>ROW()</f>
        <v>5718</v>
      </c>
    </row>
    <row r="5719" spans="4:5">
      <c r="D5719" s="83" t="e">
        <f t="shared" si="89"/>
        <v>#DIV/0!</v>
      </c>
      <c r="E5719" s="72">
        <f>ROW()</f>
        <v>5719</v>
      </c>
    </row>
    <row r="5720" spans="4:5">
      <c r="D5720" s="83" t="e">
        <f t="shared" si="89"/>
        <v>#DIV/0!</v>
      </c>
      <c r="E5720" s="72">
        <f>ROW()</f>
        <v>5720</v>
      </c>
    </row>
    <row r="5721" spans="4:5">
      <c r="D5721" s="83" t="e">
        <f t="shared" si="89"/>
        <v>#DIV/0!</v>
      </c>
      <c r="E5721" s="72">
        <f>ROW()</f>
        <v>5721</v>
      </c>
    </row>
    <row r="5722" spans="4:5">
      <c r="D5722" s="83" t="e">
        <f t="shared" si="89"/>
        <v>#DIV/0!</v>
      </c>
      <c r="E5722" s="72">
        <f>ROW()</f>
        <v>5722</v>
      </c>
    </row>
    <row r="5723" spans="4:5">
      <c r="D5723" s="83" t="e">
        <f t="shared" si="89"/>
        <v>#DIV/0!</v>
      </c>
      <c r="E5723" s="72">
        <f>ROW()</f>
        <v>5723</v>
      </c>
    </row>
    <row r="5724" spans="4:5">
      <c r="D5724" s="83" t="e">
        <f t="shared" si="89"/>
        <v>#DIV/0!</v>
      </c>
      <c r="E5724" s="72">
        <f>ROW()</f>
        <v>5724</v>
      </c>
    </row>
    <row r="5725" spans="4:5">
      <c r="D5725" s="83" t="e">
        <f t="shared" si="89"/>
        <v>#DIV/0!</v>
      </c>
      <c r="E5725" s="72">
        <f>ROW()</f>
        <v>5725</v>
      </c>
    </row>
    <row r="5726" spans="4:5">
      <c r="D5726" s="83" t="e">
        <f t="shared" si="89"/>
        <v>#DIV/0!</v>
      </c>
      <c r="E5726" s="72">
        <f>ROW()</f>
        <v>5726</v>
      </c>
    </row>
    <row r="5727" spans="4:5">
      <c r="D5727" s="83" t="e">
        <f t="shared" si="89"/>
        <v>#DIV/0!</v>
      </c>
      <c r="E5727" s="72">
        <f>ROW()</f>
        <v>5727</v>
      </c>
    </row>
    <row r="5728" spans="4:5">
      <c r="D5728" s="83" t="e">
        <f t="shared" si="89"/>
        <v>#DIV/0!</v>
      </c>
      <c r="E5728" s="72">
        <f>ROW()</f>
        <v>5728</v>
      </c>
    </row>
    <row r="5729" spans="4:5">
      <c r="D5729" s="83" t="e">
        <f t="shared" si="89"/>
        <v>#DIV/0!</v>
      </c>
      <c r="E5729" s="72">
        <f>ROW()</f>
        <v>5729</v>
      </c>
    </row>
    <row r="5730" spans="4:5">
      <c r="D5730" s="83" t="e">
        <f t="shared" si="89"/>
        <v>#DIV/0!</v>
      </c>
      <c r="E5730" s="72">
        <f>ROW()</f>
        <v>5730</v>
      </c>
    </row>
    <row r="5731" spans="4:5">
      <c r="D5731" s="83" t="e">
        <f t="shared" si="89"/>
        <v>#DIV/0!</v>
      </c>
      <c r="E5731" s="72">
        <f>ROW()</f>
        <v>5731</v>
      </c>
    </row>
    <row r="5732" spans="4:5">
      <c r="D5732" s="83" t="e">
        <f t="shared" si="89"/>
        <v>#DIV/0!</v>
      </c>
      <c r="E5732" s="72">
        <f>ROW()</f>
        <v>5732</v>
      </c>
    </row>
    <row r="5733" spans="4:5">
      <c r="D5733" s="83" t="e">
        <f t="shared" si="89"/>
        <v>#DIV/0!</v>
      </c>
      <c r="E5733" s="72">
        <f>ROW()</f>
        <v>5733</v>
      </c>
    </row>
    <row r="5734" spans="4:5">
      <c r="D5734" s="83" t="e">
        <f t="shared" si="89"/>
        <v>#DIV/0!</v>
      </c>
      <c r="E5734" s="72">
        <f>ROW()</f>
        <v>5734</v>
      </c>
    </row>
    <row r="5735" spans="4:5">
      <c r="D5735" s="83" t="e">
        <f t="shared" si="89"/>
        <v>#DIV/0!</v>
      </c>
      <c r="E5735" s="72">
        <f>ROW()</f>
        <v>5735</v>
      </c>
    </row>
    <row r="5736" spans="4:5">
      <c r="D5736" s="83" t="e">
        <f t="shared" si="89"/>
        <v>#DIV/0!</v>
      </c>
      <c r="E5736" s="72">
        <f>ROW()</f>
        <v>5736</v>
      </c>
    </row>
    <row r="5737" spans="4:5">
      <c r="D5737" s="83" t="e">
        <f t="shared" si="89"/>
        <v>#DIV/0!</v>
      </c>
      <c r="E5737" s="72">
        <f>ROW()</f>
        <v>5737</v>
      </c>
    </row>
    <row r="5738" spans="4:5">
      <c r="D5738" s="83" t="e">
        <f t="shared" si="89"/>
        <v>#DIV/0!</v>
      </c>
      <c r="E5738" s="72">
        <f>ROW()</f>
        <v>5738</v>
      </c>
    </row>
    <row r="5739" spans="4:5">
      <c r="D5739" s="83" t="e">
        <f t="shared" si="89"/>
        <v>#DIV/0!</v>
      </c>
      <c r="E5739" s="72">
        <f>ROW()</f>
        <v>5739</v>
      </c>
    </row>
    <row r="5740" spans="4:5">
      <c r="D5740" s="83" t="e">
        <f t="shared" si="89"/>
        <v>#DIV/0!</v>
      </c>
      <c r="E5740" s="72">
        <f>ROW()</f>
        <v>5740</v>
      </c>
    </row>
    <row r="5741" spans="4:5">
      <c r="D5741" s="83" t="e">
        <f t="shared" si="89"/>
        <v>#DIV/0!</v>
      </c>
      <c r="E5741" s="72">
        <f>ROW()</f>
        <v>5741</v>
      </c>
    </row>
    <row r="5742" spans="4:5">
      <c r="D5742" s="83" t="e">
        <f t="shared" si="89"/>
        <v>#DIV/0!</v>
      </c>
      <c r="E5742" s="72">
        <f>ROW()</f>
        <v>5742</v>
      </c>
    </row>
    <row r="5743" spans="4:5">
      <c r="D5743" s="83" t="e">
        <f t="shared" si="89"/>
        <v>#DIV/0!</v>
      </c>
      <c r="E5743" s="72">
        <f>ROW()</f>
        <v>5743</v>
      </c>
    </row>
    <row r="5744" spans="4:5">
      <c r="D5744" s="83" t="e">
        <f t="shared" si="89"/>
        <v>#DIV/0!</v>
      </c>
      <c r="E5744" s="72">
        <f>ROW()</f>
        <v>5744</v>
      </c>
    </row>
    <row r="5745" spans="4:5">
      <c r="D5745" s="83" t="e">
        <f t="shared" si="89"/>
        <v>#DIV/0!</v>
      </c>
      <c r="E5745" s="72">
        <f>ROW()</f>
        <v>5745</v>
      </c>
    </row>
    <row r="5746" spans="4:5">
      <c r="D5746" s="83" t="e">
        <f t="shared" si="89"/>
        <v>#DIV/0!</v>
      </c>
      <c r="E5746" s="72">
        <f>ROW()</f>
        <v>5746</v>
      </c>
    </row>
    <row r="5747" spans="4:5">
      <c r="D5747" s="83" t="e">
        <f t="shared" si="89"/>
        <v>#DIV/0!</v>
      </c>
      <c r="E5747" s="72">
        <f>ROW()</f>
        <v>5747</v>
      </c>
    </row>
    <row r="5748" spans="4:5">
      <c r="D5748" s="83" t="e">
        <f t="shared" si="89"/>
        <v>#DIV/0!</v>
      </c>
      <c r="E5748" s="72">
        <f>ROW()</f>
        <v>5748</v>
      </c>
    </row>
    <row r="5749" spans="4:5">
      <c r="D5749" s="83" t="e">
        <f t="shared" si="89"/>
        <v>#DIV/0!</v>
      </c>
      <c r="E5749" s="72">
        <f>ROW()</f>
        <v>5749</v>
      </c>
    </row>
    <row r="5750" spans="4:5">
      <c r="D5750" s="83" t="e">
        <f t="shared" si="89"/>
        <v>#DIV/0!</v>
      </c>
      <c r="E5750" s="72">
        <f>ROW()</f>
        <v>5750</v>
      </c>
    </row>
    <row r="5751" spans="4:5">
      <c r="D5751" s="83" t="e">
        <f t="shared" si="89"/>
        <v>#DIV/0!</v>
      </c>
      <c r="E5751" s="72">
        <f>ROW()</f>
        <v>5751</v>
      </c>
    </row>
    <row r="5752" spans="4:5">
      <c r="D5752" s="83" t="e">
        <f t="shared" si="89"/>
        <v>#DIV/0!</v>
      </c>
      <c r="E5752" s="72">
        <f>ROW()</f>
        <v>5752</v>
      </c>
    </row>
    <row r="5753" spans="4:5">
      <c r="D5753" s="83" t="e">
        <f t="shared" si="89"/>
        <v>#DIV/0!</v>
      </c>
      <c r="E5753" s="72">
        <f>ROW()</f>
        <v>5753</v>
      </c>
    </row>
    <row r="5754" spans="4:5">
      <c r="D5754" s="83" t="e">
        <f t="shared" si="89"/>
        <v>#DIV/0!</v>
      </c>
      <c r="E5754" s="72">
        <f>ROW()</f>
        <v>5754</v>
      </c>
    </row>
    <row r="5755" spans="4:5">
      <c r="D5755" s="83" t="e">
        <f t="shared" si="89"/>
        <v>#DIV/0!</v>
      </c>
      <c r="E5755" s="72">
        <f>ROW()</f>
        <v>5755</v>
      </c>
    </row>
    <row r="5756" spans="4:5">
      <c r="D5756" s="83" t="e">
        <f t="shared" si="89"/>
        <v>#DIV/0!</v>
      </c>
      <c r="E5756" s="72">
        <f>ROW()</f>
        <v>5756</v>
      </c>
    </row>
    <row r="5757" spans="4:5">
      <c r="D5757" s="83" t="e">
        <f t="shared" si="89"/>
        <v>#DIV/0!</v>
      </c>
      <c r="E5757" s="72">
        <f>ROW()</f>
        <v>5757</v>
      </c>
    </row>
    <row r="5758" spans="4:5">
      <c r="D5758" s="83" t="e">
        <f t="shared" si="89"/>
        <v>#DIV/0!</v>
      </c>
      <c r="E5758" s="72">
        <f>ROW()</f>
        <v>5758</v>
      </c>
    </row>
    <row r="5759" spans="4:5">
      <c r="D5759" s="83" t="e">
        <f t="shared" si="89"/>
        <v>#DIV/0!</v>
      </c>
      <c r="E5759" s="72">
        <f>ROW()</f>
        <v>5759</v>
      </c>
    </row>
    <row r="5760" spans="4:5">
      <c r="D5760" s="83" t="e">
        <f t="shared" si="89"/>
        <v>#DIV/0!</v>
      </c>
      <c r="E5760" s="72">
        <f>ROW()</f>
        <v>5760</v>
      </c>
    </row>
    <row r="5761" spans="4:5">
      <c r="D5761" s="83" t="e">
        <f t="shared" si="89"/>
        <v>#DIV/0!</v>
      </c>
      <c r="E5761" s="72">
        <f>ROW()</f>
        <v>5761</v>
      </c>
    </row>
    <row r="5762" spans="4:5">
      <c r="D5762" s="83" t="e">
        <f t="shared" si="89"/>
        <v>#DIV/0!</v>
      </c>
      <c r="E5762" s="72">
        <f>ROW()</f>
        <v>5762</v>
      </c>
    </row>
    <row r="5763" spans="4:5">
      <c r="D5763" s="83" t="e">
        <f t="shared" si="89"/>
        <v>#DIV/0!</v>
      </c>
      <c r="E5763" s="72">
        <f>ROW()</f>
        <v>5763</v>
      </c>
    </row>
    <row r="5764" spans="4:5">
      <c r="D5764" s="83" t="e">
        <f t="shared" si="89"/>
        <v>#DIV/0!</v>
      </c>
      <c r="E5764" s="72">
        <f>ROW()</f>
        <v>5764</v>
      </c>
    </row>
    <row r="5765" spans="4:5">
      <c r="D5765" s="83" t="e">
        <f t="shared" si="89"/>
        <v>#DIV/0!</v>
      </c>
      <c r="E5765" s="72">
        <f>ROW()</f>
        <v>5765</v>
      </c>
    </row>
    <row r="5766" spans="4:5">
      <c r="D5766" s="83" t="e">
        <f t="shared" si="89"/>
        <v>#DIV/0!</v>
      </c>
      <c r="E5766" s="72">
        <f>ROW()</f>
        <v>5766</v>
      </c>
    </row>
    <row r="5767" spans="4:5">
      <c r="D5767" s="83" t="e">
        <f t="shared" si="89"/>
        <v>#DIV/0!</v>
      </c>
      <c r="E5767" s="72">
        <f>ROW()</f>
        <v>5767</v>
      </c>
    </row>
    <row r="5768" spans="4:5">
      <c r="D5768" s="83" t="e">
        <f t="shared" si="89"/>
        <v>#DIV/0!</v>
      </c>
      <c r="E5768" s="72">
        <f>ROW()</f>
        <v>5768</v>
      </c>
    </row>
    <row r="5769" spans="4:5">
      <c r="D5769" s="83" t="e">
        <f t="shared" si="89"/>
        <v>#DIV/0!</v>
      </c>
      <c r="E5769" s="72">
        <f>ROW()</f>
        <v>5769</v>
      </c>
    </row>
    <row r="5770" spans="4:5">
      <c r="D5770" s="83" t="e">
        <f t="shared" si="89"/>
        <v>#DIV/0!</v>
      </c>
      <c r="E5770" s="72">
        <f>ROW()</f>
        <v>5770</v>
      </c>
    </row>
    <row r="5771" spans="4:5">
      <c r="D5771" s="83" t="e">
        <f t="shared" si="89"/>
        <v>#DIV/0!</v>
      </c>
      <c r="E5771" s="72">
        <f>ROW()</f>
        <v>5771</v>
      </c>
    </row>
    <row r="5772" spans="4:5">
      <c r="D5772" s="83" t="e">
        <f t="shared" si="89"/>
        <v>#DIV/0!</v>
      </c>
      <c r="E5772" s="72">
        <f>ROW()</f>
        <v>5772</v>
      </c>
    </row>
    <row r="5773" spans="4:5">
      <c r="D5773" s="83" t="e">
        <f t="shared" si="89"/>
        <v>#DIV/0!</v>
      </c>
      <c r="E5773" s="72">
        <f>ROW()</f>
        <v>5773</v>
      </c>
    </row>
    <row r="5774" spans="4:5">
      <c r="D5774" s="83" t="e">
        <f t="shared" ref="D5774:D5837" si="90">LN(B5774/B5773)</f>
        <v>#DIV/0!</v>
      </c>
      <c r="E5774" s="72">
        <f>ROW()</f>
        <v>5774</v>
      </c>
    </row>
    <row r="5775" spans="4:5">
      <c r="D5775" s="83" t="e">
        <f t="shared" si="90"/>
        <v>#DIV/0!</v>
      </c>
      <c r="E5775" s="72">
        <f>ROW()</f>
        <v>5775</v>
      </c>
    </row>
    <row r="5776" spans="4:5">
      <c r="D5776" s="83" t="e">
        <f t="shared" si="90"/>
        <v>#DIV/0!</v>
      </c>
      <c r="E5776" s="72">
        <f>ROW()</f>
        <v>5776</v>
      </c>
    </row>
    <row r="5777" spans="4:5">
      <c r="D5777" s="83" t="e">
        <f t="shared" si="90"/>
        <v>#DIV/0!</v>
      </c>
      <c r="E5777" s="72">
        <f>ROW()</f>
        <v>5777</v>
      </c>
    </row>
    <row r="5778" spans="4:5">
      <c r="D5778" s="83" t="e">
        <f t="shared" si="90"/>
        <v>#DIV/0!</v>
      </c>
      <c r="E5778" s="72">
        <f>ROW()</f>
        <v>5778</v>
      </c>
    </row>
    <row r="5779" spans="4:5">
      <c r="D5779" s="83" t="e">
        <f t="shared" si="90"/>
        <v>#DIV/0!</v>
      </c>
      <c r="E5779" s="72">
        <f>ROW()</f>
        <v>5779</v>
      </c>
    </row>
    <row r="5780" spans="4:5">
      <c r="D5780" s="83" t="e">
        <f t="shared" si="90"/>
        <v>#DIV/0!</v>
      </c>
      <c r="E5780" s="72">
        <f>ROW()</f>
        <v>5780</v>
      </c>
    </row>
    <row r="5781" spans="4:5">
      <c r="D5781" s="83" t="e">
        <f t="shared" si="90"/>
        <v>#DIV/0!</v>
      </c>
      <c r="E5781" s="72">
        <f>ROW()</f>
        <v>5781</v>
      </c>
    </row>
    <row r="5782" spans="4:5">
      <c r="D5782" s="83" t="e">
        <f t="shared" si="90"/>
        <v>#DIV/0!</v>
      </c>
      <c r="E5782" s="72">
        <f>ROW()</f>
        <v>5782</v>
      </c>
    </row>
    <row r="5783" spans="4:5">
      <c r="D5783" s="83" t="e">
        <f t="shared" si="90"/>
        <v>#DIV/0!</v>
      </c>
      <c r="E5783" s="72">
        <f>ROW()</f>
        <v>5783</v>
      </c>
    </row>
    <row r="5784" spans="4:5">
      <c r="D5784" s="83" t="e">
        <f t="shared" si="90"/>
        <v>#DIV/0!</v>
      </c>
      <c r="E5784" s="72">
        <f>ROW()</f>
        <v>5784</v>
      </c>
    </row>
    <row r="5785" spans="4:5">
      <c r="D5785" s="83" t="e">
        <f t="shared" si="90"/>
        <v>#DIV/0!</v>
      </c>
      <c r="E5785" s="72">
        <f>ROW()</f>
        <v>5785</v>
      </c>
    </row>
    <row r="5786" spans="4:5">
      <c r="D5786" s="83" t="e">
        <f t="shared" si="90"/>
        <v>#DIV/0!</v>
      </c>
      <c r="E5786" s="72">
        <f>ROW()</f>
        <v>5786</v>
      </c>
    </row>
    <row r="5787" spans="4:5">
      <c r="D5787" s="83" t="e">
        <f t="shared" si="90"/>
        <v>#DIV/0!</v>
      </c>
      <c r="E5787" s="72">
        <f>ROW()</f>
        <v>5787</v>
      </c>
    </row>
    <row r="5788" spans="4:5">
      <c r="D5788" s="83" t="e">
        <f t="shared" si="90"/>
        <v>#DIV/0!</v>
      </c>
      <c r="E5788" s="72">
        <f>ROW()</f>
        <v>5788</v>
      </c>
    </row>
    <row r="5789" spans="4:5">
      <c r="D5789" s="83" t="e">
        <f t="shared" si="90"/>
        <v>#DIV/0!</v>
      </c>
      <c r="E5789" s="72">
        <f>ROW()</f>
        <v>5789</v>
      </c>
    </row>
    <row r="5790" spans="4:5">
      <c r="D5790" s="83" t="e">
        <f t="shared" si="90"/>
        <v>#DIV/0!</v>
      </c>
      <c r="E5790" s="72">
        <f>ROW()</f>
        <v>5790</v>
      </c>
    </row>
    <row r="5791" spans="4:5">
      <c r="D5791" s="83" t="e">
        <f t="shared" si="90"/>
        <v>#DIV/0!</v>
      </c>
      <c r="E5791" s="72">
        <f>ROW()</f>
        <v>5791</v>
      </c>
    </row>
    <row r="5792" spans="4:5">
      <c r="D5792" s="83" t="e">
        <f t="shared" si="90"/>
        <v>#DIV/0!</v>
      </c>
      <c r="E5792" s="72">
        <f>ROW()</f>
        <v>5792</v>
      </c>
    </row>
    <row r="5793" spans="4:5">
      <c r="D5793" s="83" t="e">
        <f t="shared" si="90"/>
        <v>#DIV/0!</v>
      </c>
      <c r="E5793" s="72">
        <f>ROW()</f>
        <v>5793</v>
      </c>
    </row>
    <row r="5794" spans="4:5">
      <c r="D5794" s="83" t="e">
        <f t="shared" si="90"/>
        <v>#DIV/0!</v>
      </c>
      <c r="E5794" s="72">
        <f>ROW()</f>
        <v>5794</v>
      </c>
    </row>
    <row r="5795" spans="4:5">
      <c r="D5795" s="83" t="e">
        <f t="shared" si="90"/>
        <v>#DIV/0!</v>
      </c>
      <c r="E5795" s="72">
        <f>ROW()</f>
        <v>5795</v>
      </c>
    </row>
    <row r="5796" spans="4:5">
      <c r="D5796" s="83" t="e">
        <f t="shared" si="90"/>
        <v>#DIV/0!</v>
      </c>
      <c r="E5796" s="72">
        <f>ROW()</f>
        <v>5796</v>
      </c>
    </row>
    <row r="5797" spans="4:5">
      <c r="D5797" s="83" t="e">
        <f t="shared" si="90"/>
        <v>#DIV/0!</v>
      </c>
      <c r="E5797" s="72">
        <f>ROW()</f>
        <v>5797</v>
      </c>
    </row>
    <row r="5798" spans="4:5">
      <c r="D5798" s="83" t="e">
        <f t="shared" si="90"/>
        <v>#DIV/0!</v>
      </c>
      <c r="E5798" s="72">
        <f>ROW()</f>
        <v>5798</v>
      </c>
    </row>
    <row r="5799" spans="4:5">
      <c r="D5799" s="83" t="e">
        <f t="shared" si="90"/>
        <v>#DIV/0!</v>
      </c>
      <c r="E5799" s="72">
        <f>ROW()</f>
        <v>5799</v>
      </c>
    </row>
    <row r="5800" spans="4:5">
      <c r="D5800" s="83" t="e">
        <f t="shared" si="90"/>
        <v>#DIV/0!</v>
      </c>
      <c r="E5800" s="72">
        <f>ROW()</f>
        <v>5800</v>
      </c>
    </row>
    <row r="5801" spans="4:5">
      <c r="D5801" s="83" t="e">
        <f t="shared" si="90"/>
        <v>#DIV/0!</v>
      </c>
      <c r="E5801" s="72">
        <f>ROW()</f>
        <v>5801</v>
      </c>
    </row>
    <row r="5802" spans="4:5">
      <c r="D5802" s="83" t="e">
        <f t="shared" si="90"/>
        <v>#DIV/0!</v>
      </c>
      <c r="E5802" s="72">
        <f>ROW()</f>
        <v>5802</v>
      </c>
    </row>
    <row r="5803" spans="4:5">
      <c r="D5803" s="83" t="e">
        <f t="shared" si="90"/>
        <v>#DIV/0!</v>
      </c>
      <c r="E5803" s="72">
        <f>ROW()</f>
        <v>5803</v>
      </c>
    </row>
    <row r="5804" spans="4:5">
      <c r="D5804" s="83" t="e">
        <f t="shared" si="90"/>
        <v>#DIV/0!</v>
      </c>
      <c r="E5804" s="72">
        <f>ROW()</f>
        <v>5804</v>
      </c>
    </row>
    <row r="5805" spans="4:5">
      <c r="D5805" s="83" t="e">
        <f t="shared" si="90"/>
        <v>#DIV/0!</v>
      </c>
      <c r="E5805" s="72">
        <f>ROW()</f>
        <v>5805</v>
      </c>
    </row>
    <row r="5806" spans="4:5">
      <c r="D5806" s="83" t="e">
        <f t="shared" si="90"/>
        <v>#DIV/0!</v>
      </c>
      <c r="E5806" s="72">
        <f>ROW()</f>
        <v>5806</v>
      </c>
    </row>
    <row r="5807" spans="4:5">
      <c r="D5807" s="83" t="e">
        <f t="shared" si="90"/>
        <v>#DIV/0!</v>
      </c>
      <c r="E5807" s="72">
        <f>ROW()</f>
        <v>5807</v>
      </c>
    </row>
    <row r="5808" spans="4:5">
      <c r="D5808" s="83" t="e">
        <f t="shared" si="90"/>
        <v>#DIV/0!</v>
      </c>
      <c r="E5808" s="72">
        <f>ROW()</f>
        <v>5808</v>
      </c>
    </row>
    <row r="5809" spans="4:5">
      <c r="D5809" s="83" t="e">
        <f t="shared" si="90"/>
        <v>#DIV/0!</v>
      </c>
      <c r="E5809" s="72">
        <f>ROW()</f>
        <v>5809</v>
      </c>
    </row>
    <row r="5810" spans="4:5">
      <c r="D5810" s="83" t="e">
        <f t="shared" si="90"/>
        <v>#DIV/0!</v>
      </c>
      <c r="E5810" s="72">
        <f>ROW()</f>
        <v>5810</v>
      </c>
    </row>
    <row r="5811" spans="4:5">
      <c r="D5811" s="83" t="e">
        <f t="shared" si="90"/>
        <v>#DIV/0!</v>
      </c>
      <c r="E5811" s="72">
        <f>ROW()</f>
        <v>5811</v>
      </c>
    </row>
    <row r="5812" spans="4:5">
      <c r="D5812" s="83" t="e">
        <f t="shared" si="90"/>
        <v>#DIV/0!</v>
      </c>
      <c r="E5812" s="72">
        <f>ROW()</f>
        <v>5812</v>
      </c>
    </row>
    <row r="5813" spans="4:5">
      <c r="D5813" s="83" t="e">
        <f t="shared" si="90"/>
        <v>#DIV/0!</v>
      </c>
      <c r="E5813" s="72">
        <f>ROW()</f>
        <v>5813</v>
      </c>
    </row>
    <row r="5814" spans="4:5">
      <c r="D5814" s="83" t="e">
        <f t="shared" si="90"/>
        <v>#DIV/0!</v>
      </c>
      <c r="E5814" s="72">
        <f>ROW()</f>
        <v>5814</v>
      </c>
    </row>
    <row r="5815" spans="4:5">
      <c r="D5815" s="83" t="e">
        <f t="shared" si="90"/>
        <v>#DIV/0!</v>
      </c>
      <c r="E5815" s="72">
        <f>ROW()</f>
        <v>5815</v>
      </c>
    </row>
    <row r="5816" spans="4:5">
      <c r="D5816" s="83" t="e">
        <f t="shared" si="90"/>
        <v>#DIV/0!</v>
      </c>
      <c r="E5816" s="72">
        <f>ROW()</f>
        <v>5816</v>
      </c>
    </row>
    <row r="5817" spans="4:5">
      <c r="D5817" s="83" t="e">
        <f t="shared" si="90"/>
        <v>#DIV/0!</v>
      </c>
      <c r="E5817" s="72">
        <f>ROW()</f>
        <v>5817</v>
      </c>
    </row>
    <row r="5818" spans="4:5">
      <c r="D5818" s="83" t="e">
        <f t="shared" si="90"/>
        <v>#DIV/0!</v>
      </c>
      <c r="E5818" s="72">
        <f>ROW()</f>
        <v>5818</v>
      </c>
    </row>
    <row r="5819" spans="4:5">
      <c r="D5819" s="83" t="e">
        <f t="shared" si="90"/>
        <v>#DIV/0!</v>
      </c>
      <c r="E5819" s="72">
        <f>ROW()</f>
        <v>5819</v>
      </c>
    </row>
    <row r="5820" spans="4:5">
      <c r="D5820" s="83" t="e">
        <f t="shared" si="90"/>
        <v>#DIV/0!</v>
      </c>
      <c r="E5820" s="72">
        <f>ROW()</f>
        <v>5820</v>
      </c>
    </row>
    <row r="5821" spans="4:5">
      <c r="D5821" s="83" t="e">
        <f t="shared" si="90"/>
        <v>#DIV/0!</v>
      </c>
      <c r="E5821" s="72">
        <f>ROW()</f>
        <v>5821</v>
      </c>
    </row>
    <row r="5822" spans="4:5">
      <c r="D5822" s="83" t="e">
        <f t="shared" si="90"/>
        <v>#DIV/0!</v>
      </c>
      <c r="E5822" s="72">
        <f>ROW()</f>
        <v>5822</v>
      </c>
    </row>
    <row r="5823" spans="4:5">
      <c r="D5823" s="83" t="e">
        <f t="shared" si="90"/>
        <v>#DIV/0!</v>
      </c>
      <c r="E5823" s="72">
        <f>ROW()</f>
        <v>5823</v>
      </c>
    </row>
    <row r="5824" spans="4:5">
      <c r="D5824" s="83" t="e">
        <f t="shared" si="90"/>
        <v>#DIV/0!</v>
      </c>
      <c r="E5824" s="72">
        <f>ROW()</f>
        <v>5824</v>
      </c>
    </row>
    <row r="5825" spans="4:5">
      <c r="D5825" s="83" t="e">
        <f t="shared" si="90"/>
        <v>#DIV/0!</v>
      </c>
      <c r="E5825" s="72">
        <f>ROW()</f>
        <v>5825</v>
      </c>
    </row>
    <row r="5826" spans="4:5">
      <c r="D5826" s="83" t="e">
        <f t="shared" si="90"/>
        <v>#DIV/0!</v>
      </c>
      <c r="E5826" s="72">
        <f>ROW()</f>
        <v>5826</v>
      </c>
    </row>
    <row r="5827" spans="4:5">
      <c r="D5827" s="83" t="e">
        <f t="shared" si="90"/>
        <v>#DIV/0!</v>
      </c>
      <c r="E5827" s="72">
        <f>ROW()</f>
        <v>5827</v>
      </c>
    </row>
    <row r="5828" spans="4:5">
      <c r="D5828" s="83" t="e">
        <f t="shared" si="90"/>
        <v>#DIV/0!</v>
      </c>
      <c r="E5828" s="72">
        <f>ROW()</f>
        <v>5828</v>
      </c>
    </row>
    <row r="5829" spans="4:5">
      <c r="D5829" s="83" t="e">
        <f t="shared" si="90"/>
        <v>#DIV/0!</v>
      </c>
      <c r="E5829" s="72">
        <f>ROW()</f>
        <v>5829</v>
      </c>
    </row>
    <row r="5830" spans="4:5">
      <c r="D5830" s="83" t="e">
        <f t="shared" si="90"/>
        <v>#DIV/0!</v>
      </c>
      <c r="E5830" s="72">
        <f>ROW()</f>
        <v>5830</v>
      </c>
    </row>
    <row r="5831" spans="4:5">
      <c r="D5831" s="83" t="e">
        <f t="shared" si="90"/>
        <v>#DIV/0!</v>
      </c>
      <c r="E5831" s="72">
        <f>ROW()</f>
        <v>5831</v>
      </c>
    </row>
    <row r="5832" spans="4:5">
      <c r="D5832" s="83" t="e">
        <f t="shared" si="90"/>
        <v>#DIV/0!</v>
      </c>
      <c r="E5832" s="72">
        <f>ROW()</f>
        <v>5832</v>
      </c>
    </row>
    <row r="5833" spans="4:5">
      <c r="D5833" s="83" t="e">
        <f t="shared" si="90"/>
        <v>#DIV/0!</v>
      </c>
      <c r="E5833" s="72">
        <f>ROW()</f>
        <v>5833</v>
      </c>
    </row>
    <row r="5834" spans="4:5">
      <c r="D5834" s="83" t="e">
        <f t="shared" si="90"/>
        <v>#DIV/0!</v>
      </c>
      <c r="E5834" s="72">
        <f>ROW()</f>
        <v>5834</v>
      </c>
    </row>
    <row r="5835" spans="4:5">
      <c r="D5835" s="83" t="e">
        <f t="shared" si="90"/>
        <v>#DIV/0!</v>
      </c>
      <c r="E5835" s="72">
        <f>ROW()</f>
        <v>5835</v>
      </c>
    </row>
    <row r="5836" spans="4:5">
      <c r="D5836" s="83" t="e">
        <f t="shared" si="90"/>
        <v>#DIV/0!</v>
      </c>
      <c r="E5836" s="72">
        <f>ROW()</f>
        <v>5836</v>
      </c>
    </row>
    <row r="5837" spans="4:5">
      <c r="D5837" s="83" t="e">
        <f t="shared" si="90"/>
        <v>#DIV/0!</v>
      </c>
      <c r="E5837" s="72">
        <f>ROW()</f>
        <v>5837</v>
      </c>
    </row>
    <row r="5838" spans="4:5">
      <c r="D5838" s="83" t="e">
        <f t="shared" ref="D5838:D5901" si="91">LN(B5838/B5837)</f>
        <v>#DIV/0!</v>
      </c>
      <c r="E5838" s="72">
        <f>ROW()</f>
        <v>5838</v>
      </c>
    </row>
    <row r="5839" spans="4:5">
      <c r="D5839" s="83" t="e">
        <f t="shared" si="91"/>
        <v>#DIV/0!</v>
      </c>
      <c r="E5839" s="72">
        <f>ROW()</f>
        <v>5839</v>
      </c>
    </row>
    <row r="5840" spans="4:5">
      <c r="D5840" s="83" t="e">
        <f t="shared" si="91"/>
        <v>#DIV/0!</v>
      </c>
      <c r="E5840" s="72">
        <f>ROW()</f>
        <v>5840</v>
      </c>
    </row>
    <row r="5841" spans="4:5">
      <c r="D5841" s="83" t="e">
        <f t="shared" si="91"/>
        <v>#DIV/0!</v>
      </c>
      <c r="E5841" s="72">
        <f>ROW()</f>
        <v>5841</v>
      </c>
    </row>
    <row r="5842" spans="4:5">
      <c r="D5842" s="83" t="e">
        <f t="shared" si="91"/>
        <v>#DIV/0!</v>
      </c>
      <c r="E5842" s="72">
        <f>ROW()</f>
        <v>5842</v>
      </c>
    </row>
    <row r="5843" spans="4:5">
      <c r="D5843" s="83" t="e">
        <f t="shared" si="91"/>
        <v>#DIV/0!</v>
      </c>
      <c r="E5843" s="72">
        <f>ROW()</f>
        <v>5843</v>
      </c>
    </row>
    <row r="5844" spans="4:5">
      <c r="D5844" s="83" t="e">
        <f t="shared" si="91"/>
        <v>#DIV/0!</v>
      </c>
      <c r="E5844" s="72">
        <f>ROW()</f>
        <v>5844</v>
      </c>
    </row>
    <row r="5845" spans="4:5">
      <c r="D5845" s="83" t="e">
        <f t="shared" si="91"/>
        <v>#DIV/0!</v>
      </c>
      <c r="E5845" s="72">
        <f>ROW()</f>
        <v>5845</v>
      </c>
    </row>
    <row r="5846" spans="4:5">
      <c r="D5846" s="83" t="e">
        <f t="shared" si="91"/>
        <v>#DIV/0!</v>
      </c>
      <c r="E5846" s="72">
        <f>ROW()</f>
        <v>5846</v>
      </c>
    </row>
    <row r="5847" spans="4:5">
      <c r="D5847" s="83" t="e">
        <f t="shared" si="91"/>
        <v>#DIV/0!</v>
      </c>
      <c r="E5847" s="72">
        <f>ROW()</f>
        <v>5847</v>
      </c>
    </row>
    <row r="5848" spans="4:5">
      <c r="D5848" s="83" t="e">
        <f t="shared" si="91"/>
        <v>#DIV/0!</v>
      </c>
      <c r="E5848" s="72">
        <f>ROW()</f>
        <v>5848</v>
      </c>
    </row>
    <row r="5849" spans="4:5">
      <c r="D5849" s="83" t="e">
        <f t="shared" si="91"/>
        <v>#DIV/0!</v>
      </c>
      <c r="E5849" s="72">
        <f>ROW()</f>
        <v>5849</v>
      </c>
    </row>
    <row r="5850" spans="4:5">
      <c r="D5850" s="83" t="e">
        <f t="shared" si="91"/>
        <v>#DIV/0!</v>
      </c>
      <c r="E5850" s="72">
        <f>ROW()</f>
        <v>5850</v>
      </c>
    </row>
    <row r="5851" spans="4:5">
      <c r="D5851" s="83" t="e">
        <f t="shared" si="91"/>
        <v>#DIV/0!</v>
      </c>
      <c r="E5851" s="72">
        <f>ROW()</f>
        <v>5851</v>
      </c>
    </row>
    <row r="5852" spans="4:5">
      <c r="D5852" s="83" t="e">
        <f t="shared" si="91"/>
        <v>#DIV/0!</v>
      </c>
      <c r="E5852" s="72">
        <f>ROW()</f>
        <v>5852</v>
      </c>
    </row>
    <row r="5853" spans="4:5">
      <c r="D5853" s="83" t="e">
        <f t="shared" si="91"/>
        <v>#DIV/0!</v>
      </c>
      <c r="E5853" s="72">
        <f>ROW()</f>
        <v>5853</v>
      </c>
    </row>
    <row r="5854" spans="4:5">
      <c r="D5854" s="83" t="e">
        <f t="shared" si="91"/>
        <v>#DIV/0!</v>
      </c>
      <c r="E5854" s="72">
        <f>ROW()</f>
        <v>5854</v>
      </c>
    </row>
    <row r="5855" spans="4:5">
      <c r="D5855" s="83" t="e">
        <f t="shared" si="91"/>
        <v>#DIV/0!</v>
      </c>
      <c r="E5855" s="72">
        <f>ROW()</f>
        <v>5855</v>
      </c>
    </row>
    <row r="5856" spans="4:5">
      <c r="D5856" s="83" t="e">
        <f t="shared" si="91"/>
        <v>#DIV/0!</v>
      </c>
      <c r="E5856" s="72">
        <f>ROW()</f>
        <v>5856</v>
      </c>
    </row>
    <row r="5857" spans="4:5">
      <c r="D5857" s="83" t="e">
        <f t="shared" si="91"/>
        <v>#DIV/0!</v>
      </c>
      <c r="E5857" s="72">
        <f>ROW()</f>
        <v>5857</v>
      </c>
    </row>
    <row r="5858" spans="4:5">
      <c r="D5858" s="83" t="e">
        <f t="shared" si="91"/>
        <v>#DIV/0!</v>
      </c>
      <c r="E5858" s="72">
        <f>ROW()</f>
        <v>5858</v>
      </c>
    </row>
    <row r="5859" spans="4:5">
      <c r="D5859" s="83" t="e">
        <f t="shared" si="91"/>
        <v>#DIV/0!</v>
      </c>
      <c r="E5859" s="72">
        <f>ROW()</f>
        <v>5859</v>
      </c>
    </row>
    <row r="5860" spans="4:5">
      <c r="D5860" s="83" t="e">
        <f t="shared" si="91"/>
        <v>#DIV/0!</v>
      </c>
      <c r="E5860" s="72">
        <f>ROW()</f>
        <v>5860</v>
      </c>
    </row>
    <row r="5861" spans="4:5">
      <c r="D5861" s="83" t="e">
        <f t="shared" si="91"/>
        <v>#DIV/0!</v>
      </c>
      <c r="E5861" s="72">
        <f>ROW()</f>
        <v>5861</v>
      </c>
    </row>
    <row r="5862" spans="4:5">
      <c r="D5862" s="83" t="e">
        <f t="shared" si="91"/>
        <v>#DIV/0!</v>
      </c>
      <c r="E5862" s="72">
        <f>ROW()</f>
        <v>5862</v>
      </c>
    </row>
    <row r="5863" spans="4:5">
      <c r="D5863" s="83" t="e">
        <f t="shared" si="91"/>
        <v>#DIV/0!</v>
      </c>
      <c r="E5863" s="72">
        <f>ROW()</f>
        <v>5863</v>
      </c>
    </row>
    <row r="5864" spans="4:5">
      <c r="D5864" s="83" t="e">
        <f t="shared" si="91"/>
        <v>#DIV/0!</v>
      </c>
      <c r="E5864" s="72">
        <f>ROW()</f>
        <v>5864</v>
      </c>
    </row>
    <row r="5865" spans="4:5">
      <c r="D5865" s="83" t="e">
        <f t="shared" si="91"/>
        <v>#DIV/0!</v>
      </c>
      <c r="E5865" s="72">
        <f>ROW()</f>
        <v>5865</v>
      </c>
    </row>
    <row r="5866" spans="4:5">
      <c r="D5866" s="83" t="e">
        <f t="shared" si="91"/>
        <v>#DIV/0!</v>
      </c>
      <c r="E5866" s="72">
        <f>ROW()</f>
        <v>5866</v>
      </c>
    </row>
    <row r="5867" spans="4:5">
      <c r="D5867" s="83" t="e">
        <f t="shared" si="91"/>
        <v>#DIV/0!</v>
      </c>
      <c r="E5867" s="72">
        <f>ROW()</f>
        <v>5867</v>
      </c>
    </row>
    <row r="5868" spans="4:5">
      <c r="D5868" s="83" t="e">
        <f t="shared" si="91"/>
        <v>#DIV/0!</v>
      </c>
      <c r="E5868" s="72">
        <f>ROW()</f>
        <v>5868</v>
      </c>
    </row>
    <row r="5869" spans="4:5">
      <c r="D5869" s="83" t="e">
        <f t="shared" si="91"/>
        <v>#DIV/0!</v>
      </c>
      <c r="E5869" s="72">
        <f>ROW()</f>
        <v>5869</v>
      </c>
    </row>
    <row r="5870" spans="4:5">
      <c r="D5870" s="83" t="e">
        <f t="shared" si="91"/>
        <v>#DIV/0!</v>
      </c>
      <c r="E5870" s="72">
        <f>ROW()</f>
        <v>5870</v>
      </c>
    </row>
    <row r="5871" spans="4:5">
      <c r="D5871" s="83" t="e">
        <f t="shared" si="91"/>
        <v>#DIV/0!</v>
      </c>
      <c r="E5871" s="72">
        <f>ROW()</f>
        <v>5871</v>
      </c>
    </row>
    <row r="5872" spans="4:5">
      <c r="D5872" s="83" t="e">
        <f t="shared" si="91"/>
        <v>#DIV/0!</v>
      </c>
      <c r="E5872" s="72">
        <f>ROW()</f>
        <v>5872</v>
      </c>
    </row>
    <row r="5873" spans="4:5">
      <c r="D5873" s="83" t="e">
        <f t="shared" si="91"/>
        <v>#DIV/0!</v>
      </c>
      <c r="E5873" s="72">
        <f>ROW()</f>
        <v>5873</v>
      </c>
    </row>
    <row r="5874" spans="4:5">
      <c r="D5874" s="83" t="e">
        <f t="shared" si="91"/>
        <v>#DIV/0!</v>
      </c>
      <c r="E5874" s="72">
        <f>ROW()</f>
        <v>5874</v>
      </c>
    </row>
    <row r="5875" spans="4:5">
      <c r="D5875" s="83" t="e">
        <f t="shared" si="91"/>
        <v>#DIV/0!</v>
      </c>
      <c r="E5875" s="72">
        <f>ROW()</f>
        <v>5875</v>
      </c>
    </row>
    <row r="5876" spans="4:5">
      <c r="D5876" s="83" t="e">
        <f t="shared" si="91"/>
        <v>#DIV/0!</v>
      </c>
      <c r="E5876" s="72">
        <f>ROW()</f>
        <v>5876</v>
      </c>
    </row>
    <row r="5877" spans="4:5">
      <c r="D5877" s="83" t="e">
        <f t="shared" si="91"/>
        <v>#DIV/0!</v>
      </c>
      <c r="E5877" s="72">
        <f>ROW()</f>
        <v>5877</v>
      </c>
    </row>
    <row r="5878" spans="4:5">
      <c r="D5878" s="83" t="e">
        <f t="shared" si="91"/>
        <v>#DIV/0!</v>
      </c>
      <c r="E5878" s="72">
        <f>ROW()</f>
        <v>5878</v>
      </c>
    </row>
    <row r="5879" spans="4:5">
      <c r="D5879" s="83" t="e">
        <f t="shared" si="91"/>
        <v>#DIV/0!</v>
      </c>
      <c r="E5879" s="72">
        <f>ROW()</f>
        <v>5879</v>
      </c>
    </row>
    <row r="5880" spans="4:5">
      <c r="D5880" s="83" t="e">
        <f t="shared" si="91"/>
        <v>#DIV/0!</v>
      </c>
      <c r="E5880" s="72">
        <f>ROW()</f>
        <v>5880</v>
      </c>
    </row>
    <row r="5881" spans="4:5">
      <c r="D5881" s="83" t="e">
        <f t="shared" si="91"/>
        <v>#DIV/0!</v>
      </c>
      <c r="E5881" s="72">
        <f>ROW()</f>
        <v>5881</v>
      </c>
    </row>
    <row r="5882" spans="4:5">
      <c r="D5882" s="83" t="e">
        <f t="shared" si="91"/>
        <v>#DIV/0!</v>
      </c>
      <c r="E5882" s="72">
        <f>ROW()</f>
        <v>5882</v>
      </c>
    </row>
    <row r="5883" spans="4:5">
      <c r="D5883" s="83" t="e">
        <f t="shared" si="91"/>
        <v>#DIV/0!</v>
      </c>
      <c r="E5883" s="72">
        <f>ROW()</f>
        <v>5883</v>
      </c>
    </row>
    <row r="5884" spans="4:5">
      <c r="D5884" s="83" t="e">
        <f t="shared" si="91"/>
        <v>#DIV/0!</v>
      </c>
      <c r="E5884" s="72">
        <f>ROW()</f>
        <v>5884</v>
      </c>
    </row>
    <row r="5885" spans="4:5">
      <c r="D5885" s="83" t="e">
        <f t="shared" si="91"/>
        <v>#DIV/0!</v>
      </c>
      <c r="E5885" s="72">
        <f>ROW()</f>
        <v>5885</v>
      </c>
    </row>
    <row r="5886" spans="4:5">
      <c r="D5886" s="83" t="e">
        <f t="shared" si="91"/>
        <v>#DIV/0!</v>
      </c>
      <c r="E5886" s="72">
        <f>ROW()</f>
        <v>5886</v>
      </c>
    </row>
    <row r="5887" spans="4:5">
      <c r="D5887" s="83" t="e">
        <f t="shared" si="91"/>
        <v>#DIV/0!</v>
      </c>
      <c r="E5887" s="72">
        <f>ROW()</f>
        <v>5887</v>
      </c>
    </row>
    <row r="5888" spans="4:5">
      <c r="D5888" s="83" t="e">
        <f t="shared" si="91"/>
        <v>#DIV/0!</v>
      </c>
      <c r="E5888" s="72">
        <f>ROW()</f>
        <v>5888</v>
      </c>
    </row>
    <row r="5889" spans="4:5">
      <c r="D5889" s="83" t="e">
        <f t="shared" si="91"/>
        <v>#DIV/0!</v>
      </c>
      <c r="E5889" s="72">
        <f>ROW()</f>
        <v>5889</v>
      </c>
    </row>
    <row r="5890" spans="4:5">
      <c r="D5890" s="83" t="e">
        <f t="shared" si="91"/>
        <v>#DIV/0!</v>
      </c>
      <c r="E5890" s="72">
        <f>ROW()</f>
        <v>5890</v>
      </c>
    </row>
    <row r="5891" spans="4:5">
      <c r="D5891" s="83" t="e">
        <f t="shared" si="91"/>
        <v>#DIV/0!</v>
      </c>
      <c r="E5891" s="72">
        <f>ROW()</f>
        <v>5891</v>
      </c>
    </row>
    <row r="5892" spans="4:5">
      <c r="D5892" s="83" t="e">
        <f t="shared" si="91"/>
        <v>#DIV/0!</v>
      </c>
      <c r="E5892" s="72">
        <f>ROW()</f>
        <v>5892</v>
      </c>
    </row>
    <row r="5893" spans="4:5">
      <c r="D5893" s="83" t="e">
        <f t="shared" si="91"/>
        <v>#DIV/0!</v>
      </c>
      <c r="E5893" s="72">
        <f>ROW()</f>
        <v>5893</v>
      </c>
    </row>
    <row r="5894" spans="4:5">
      <c r="D5894" s="83" t="e">
        <f t="shared" si="91"/>
        <v>#DIV/0!</v>
      </c>
      <c r="E5894" s="72">
        <f>ROW()</f>
        <v>5894</v>
      </c>
    </row>
    <row r="5895" spans="4:5">
      <c r="D5895" s="83" t="e">
        <f t="shared" si="91"/>
        <v>#DIV/0!</v>
      </c>
      <c r="E5895" s="72">
        <f>ROW()</f>
        <v>5895</v>
      </c>
    </row>
    <row r="5896" spans="4:5">
      <c r="D5896" s="83" t="e">
        <f t="shared" si="91"/>
        <v>#DIV/0!</v>
      </c>
      <c r="E5896" s="72">
        <f>ROW()</f>
        <v>5896</v>
      </c>
    </row>
    <row r="5897" spans="4:5">
      <c r="D5897" s="83" t="e">
        <f t="shared" si="91"/>
        <v>#DIV/0!</v>
      </c>
      <c r="E5897" s="72">
        <f>ROW()</f>
        <v>5897</v>
      </c>
    </row>
    <row r="5898" spans="4:5">
      <c r="D5898" s="83" t="e">
        <f t="shared" si="91"/>
        <v>#DIV/0!</v>
      </c>
      <c r="E5898" s="72">
        <f>ROW()</f>
        <v>5898</v>
      </c>
    </row>
    <row r="5899" spans="4:5">
      <c r="D5899" s="83" t="e">
        <f t="shared" si="91"/>
        <v>#DIV/0!</v>
      </c>
      <c r="E5899" s="72">
        <f>ROW()</f>
        <v>5899</v>
      </c>
    </row>
    <row r="5900" spans="4:5">
      <c r="D5900" s="83" t="e">
        <f t="shared" si="91"/>
        <v>#DIV/0!</v>
      </c>
      <c r="E5900" s="72">
        <f>ROW()</f>
        <v>5900</v>
      </c>
    </row>
    <row r="5901" spans="4:5">
      <c r="D5901" s="83" t="e">
        <f t="shared" si="91"/>
        <v>#DIV/0!</v>
      </c>
      <c r="E5901" s="72">
        <f>ROW()</f>
        <v>5901</v>
      </c>
    </row>
    <row r="5902" spans="4:5">
      <c r="D5902" s="83" t="e">
        <f t="shared" ref="D5902:D5965" si="92">LN(B5902/B5901)</f>
        <v>#DIV/0!</v>
      </c>
      <c r="E5902" s="72">
        <f>ROW()</f>
        <v>5902</v>
      </c>
    </row>
    <row r="5903" spans="4:5">
      <c r="D5903" s="83" t="e">
        <f t="shared" si="92"/>
        <v>#DIV/0!</v>
      </c>
      <c r="E5903" s="72">
        <f>ROW()</f>
        <v>5903</v>
      </c>
    </row>
    <row r="5904" spans="4:5">
      <c r="D5904" s="83" t="e">
        <f t="shared" si="92"/>
        <v>#DIV/0!</v>
      </c>
      <c r="E5904" s="72">
        <f>ROW()</f>
        <v>5904</v>
      </c>
    </row>
    <row r="5905" spans="4:5">
      <c r="D5905" s="83" t="e">
        <f t="shared" si="92"/>
        <v>#DIV/0!</v>
      </c>
      <c r="E5905" s="72">
        <f>ROW()</f>
        <v>5905</v>
      </c>
    </row>
    <row r="5906" spans="4:5">
      <c r="D5906" s="83" t="e">
        <f t="shared" si="92"/>
        <v>#DIV/0!</v>
      </c>
      <c r="E5906" s="72">
        <f>ROW()</f>
        <v>5906</v>
      </c>
    </row>
    <row r="5907" spans="4:5">
      <c r="D5907" s="83" t="e">
        <f t="shared" si="92"/>
        <v>#DIV/0!</v>
      </c>
      <c r="E5907" s="72">
        <f>ROW()</f>
        <v>5907</v>
      </c>
    </row>
    <row r="5908" spans="4:5">
      <c r="D5908" s="83" t="e">
        <f t="shared" si="92"/>
        <v>#DIV/0!</v>
      </c>
      <c r="E5908" s="72">
        <f>ROW()</f>
        <v>5908</v>
      </c>
    </row>
    <row r="5909" spans="4:5">
      <c r="D5909" s="83" t="e">
        <f t="shared" si="92"/>
        <v>#DIV/0!</v>
      </c>
      <c r="E5909" s="72">
        <f>ROW()</f>
        <v>5909</v>
      </c>
    </row>
    <row r="5910" spans="4:5">
      <c r="D5910" s="83" t="e">
        <f t="shared" si="92"/>
        <v>#DIV/0!</v>
      </c>
      <c r="E5910" s="72">
        <f>ROW()</f>
        <v>5910</v>
      </c>
    </row>
    <row r="5911" spans="4:5">
      <c r="D5911" s="83" t="e">
        <f t="shared" si="92"/>
        <v>#DIV/0!</v>
      </c>
      <c r="E5911" s="72">
        <f>ROW()</f>
        <v>5911</v>
      </c>
    </row>
    <row r="5912" spans="4:5">
      <c r="D5912" s="83" t="e">
        <f t="shared" si="92"/>
        <v>#DIV/0!</v>
      </c>
      <c r="E5912" s="72">
        <f>ROW()</f>
        <v>5912</v>
      </c>
    </row>
    <row r="5913" spans="4:5">
      <c r="D5913" s="83" t="e">
        <f t="shared" si="92"/>
        <v>#DIV/0!</v>
      </c>
      <c r="E5913" s="72">
        <f>ROW()</f>
        <v>5913</v>
      </c>
    </row>
    <row r="5914" spans="4:5">
      <c r="D5914" s="83" t="e">
        <f t="shared" si="92"/>
        <v>#DIV/0!</v>
      </c>
      <c r="E5914" s="72">
        <f>ROW()</f>
        <v>5914</v>
      </c>
    </row>
    <row r="5915" spans="4:5">
      <c r="D5915" s="83" t="e">
        <f t="shared" si="92"/>
        <v>#DIV/0!</v>
      </c>
      <c r="E5915" s="72">
        <f>ROW()</f>
        <v>5915</v>
      </c>
    </row>
    <row r="5916" spans="4:5">
      <c r="D5916" s="83" t="e">
        <f t="shared" si="92"/>
        <v>#DIV/0!</v>
      </c>
      <c r="E5916" s="72">
        <f>ROW()</f>
        <v>5916</v>
      </c>
    </row>
    <row r="5917" spans="4:5">
      <c r="D5917" s="83" t="e">
        <f t="shared" si="92"/>
        <v>#DIV/0!</v>
      </c>
      <c r="E5917" s="72">
        <f>ROW()</f>
        <v>5917</v>
      </c>
    </row>
    <row r="5918" spans="4:5">
      <c r="D5918" s="83" t="e">
        <f t="shared" si="92"/>
        <v>#DIV/0!</v>
      </c>
      <c r="E5918" s="72">
        <f>ROW()</f>
        <v>5918</v>
      </c>
    </row>
    <row r="5919" spans="4:5">
      <c r="D5919" s="83" t="e">
        <f t="shared" si="92"/>
        <v>#DIV/0!</v>
      </c>
      <c r="E5919" s="72">
        <f>ROW()</f>
        <v>5919</v>
      </c>
    </row>
    <row r="5920" spans="4:5">
      <c r="D5920" s="83" t="e">
        <f t="shared" si="92"/>
        <v>#DIV/0!</v>
      </c>
      <c r="E5920" s="72">
        <f>ROW()</f>
        <v>5920</v>
      </c>
    </row>
    <row r="5921" spans="4:5">
      <c r="D5921" s="83" t="e">
        <f t="shared" si="92"/>
        <v>#DIV/0!</v>
      </c>
      <c r="E5921" s="72">
        <f>ROW()</f>
        <v>5921</v>
      </c>
    </row>
    <row r="5922" spans="4:5">
      <c r="D5922" s="83" t="e">
        <f t="shared" si="92"/>
        <v>#DIV/0!</v>
      </c>
      <c r="E5922" s="72">
        <f>ROW()</f>
        <v>5922</v>
      </c>
    </row>
    <row r="5923" spans="4:5">
      <c r="D5923" s="83" t="e">
        <f t="shared" si="92"/>
        <v>#DIV/0!</v>
      </c>
      <c r="E5923" s="72">
        <f>ROW()</f>
        <v>5923</v>
      </c>
    </row>
    <row r="5924" spans="4:5">
      <c r="D5924" s="83" t="e">
        <f t="shared" si="92"/>
        <v>#DIV/0!</v>
      </c>
      <c r="E5924" s="72">
        <f>ROW()</f>
        <v>5924</v>
      </c>
    </row>
    <row r="5925" spans="4:5">
      <c r="D5925" s="83" t="e">
        <f t="shared" si="92"/>
        <v>#DIV/0!</v>
      </c>
      <c r="E5925" s="72">
        <f>ROW()</f>
        <v>5925</v>
      </c>
    </row>
    <row r="5926" spans="4:5">
      <c r="D5926" s="83" t="e">
        <f t="shared" si="92"/>
        <v>#DIV/0!</v>
      </c>
      <c r="E5926" s="72">
        <f>ROW()</f>
        <v>5926</v>
      </c>
    </row>
    <row r="5927" spans="4:5">
      <c r="D5927" s="83" t="e">
        <f t="shared" si="92"/>
        <v>#DIV/0!</v>
      </c>
      <c r="E5927" s="72">
        <f>ROW()</f>
        <v>5927</v>
      </c>
    </row>
    <row r="5928" spans="4:5">
      <c r="D5928" s="83" t="e">
        <f t="shared" si="92"/>
        <v>#DIV/0!</v>
      </c>
      <c r="E5928" s="72">
        <f>ROW()</f>
        <v>5928</v>
      </c>
    </row>
    <row r="5929" spans="4:5">
      <c r="D5929" s="83" t="e">
        <f t="shared" si="92"/>
        <v>#DIV/0!</v>
      </c>
      <c r="E5929" s="72">
        <f>ROW()</f>
        <v>5929</v>
      </c>
    </row>
    <row r="5930" spans="4:5">
      <c r="D5930" s="83" t="e">
        <f t="shared" si="92"/>
        <v>#DIV/0!</v>
      </c>
      <c r="E5930" s="72">
        <f>ROW()</f>
        <v>5930</v>
      </c>
    </row>
    <row r="5931" spans="4:5">
      <c r="D5931" s="83" t="e">
        <f t="shared" si="92"/>
        <v>#DIV/0!</v>
      </c>
      <c r="E5931" s="72">
        <f>ROW()</f>
        <v>5931</v>
      </c>
    </row>
    <row r="5932" spans="4:5">
      <c r="D5932" s="83" t="e">
        <f t="shared" si="92"/>
        <v>#DIV/0!</v>
      </c>
      <c r="E5932" s="72">
        <f>ROW()</f>
        <v>5932</v>
      </c>
    </row>
    <row r="5933" spans="4:5">
      <c r="D5933" s="83" t="e">
        <f t="shared" si="92"/>
        <v>#DIV/0!</v>
      </c>
      <c r="E5933" s="72">
        <f>ROW()</f>
        <v>5933</v>
      </c>
    </row>
    <row r="5934" spans="4:5">
      <c r="D5934" s="83" t="e">
        <f t="shared" si="92"/>
        <v>#DIV/0!</v>
      </c>
      <c r="E5934" s="72">
        <f>ROW()</f>
        <v>5934</v>
      </c>
    </row>
    <row r="5935" spans="4:5">
      <c r="D5935" s="83" t="e">
        <f t="shared" si="92"/>
        <v>#DIV/0!</v>
      </c>
      <c r="E5935" s="72">
        <f>ROW()</f>
        <v>5935</v>
      </c>
    </row>
    <row r="5936" spans="4:5">
      <c r="D5936" s="83" t="e">
        <f t="shared" si="92"/>
        <v>#DIV/0!</v>
      </c>
      <c r="E5936" s="72">
        <f>ROW()</f>
        <v>5936</v>
      </c>
    </row>
    <row r="5937" spans="4:5">
      <c r="D5937" s="83" t="e">
        <f t="shared" si="92"/>
        <v>#DIV/0!</v>
      </c>
      <c r="E5937" s="72">
        <f>ROW()</f>
        <v>5937</v>
      </c>
    </row>
    <row r="5938" spans="4:5">
      <c r="D5938" s="83" t="e">
        <f t="shared" si="92"/>
        <v>#DIV/0!</v>
      </c>
      <c r="E5938" s="72">
        <f>ROW()</f>
        <v>5938</v>
      </c>
    </row>
    <row r="5939" spans="4:5">
      <c r="D5939" s="83" t="e">
        <f t="shared" si="92"/>
        <v>#DIV/0!</v>
      </c>
      <c r="E5939" s="72">
        <f>ROW()</f>
        <v>5939</v>
      </c>
    </row>
    <row r="5940" spans="4:5">
      <c r="D5940" s="83" t="e">
        <f t="shared" si="92"/>
        <v>#DIV/0!</v>
      </c>
      <c r="E5940" s="72">
        <f>ROW()</f>
        <v>5940</v>
      </c>
    </row>
    <row r="5941" spans="4:5">
      <c r="D5941" s="83" t="e">
        <f t="shared" si="92"/>
        <v>#DIV/0!</v>
      </c>
      <c r="E5941" s="72">
        <f>ROW()</f>
        <v>5941</v>
      </c>
    </row>
    <row r="5942" spans="4:5">
      <c r="D5942" s="83" t="e">
        <f t="shared" si="92"/>
        <v>#DIV/0!</v>
      </c>
      <c r="E5942" s="72">
        <f>ROW()</f>
        <v>5942</v>
      </c>
    </row>
    <row r="5943" spans="4:5">
      <c r="D5943" s="83" t="e">
        <f t="shared" si="92"/>
        <v>#DIV/0!</v>
      </c>
      <c r="E5943" s="72">
        <f>ROW()</f>
        <v>5943</v>
      </c>
    </row>
    <row r="5944" spans="4:5">
      <c r="D5944" s="83" t="e">
        <f t="shared" si="92"/>
        <v>#DIV/0!</v>
      </c>
      <c r="E5944" s="72">
        <f>ROW()</f>
        <v>5944</v>
      </c>
    </row>
    <row r="5945" spans="4:5">
      <c r="D5945" s="83" t="e">
        <f t="shared" si="92"/>
        <v>#DIV/0!</v>
      </c>
      <c r="E5945" s="72">
        <f>ROW()</f>
        <v>5945</v>
      </c>
    </row>
    <row r="5946" spans="4:5">
      <c r="D5946" s="83" t="e">
        <f t="shared" si="92"/>
        <v>#DIV/0!</v>
      </c>
      <c r="E5946" s="72">
        <f>ROW()</f>
        <v>5946</v>
      </c>
    </row>
    <row r="5947" spans="4:5">
      <c r="D5947" s="83" t="e">
        <f t="shared" si="92"/>
        <v>#DIV/0!</v>
      </c>
      <c r="E5947" s="72">
        <f>ROW()</f>
        <v>5947</v>
      </c>
    </row>
    <row r="5948" spans="4:5">
      <c r="D5948" s="83" t="e">
        <f t="shared" si="92"/>
        <v>#DIV/0!</v>
      </c>
      <c r="E5948" s="72">
        <f>ROW()</f>
        <v>5948</v>
      </c>
    </row>
    <row r="5949" spans="4:5">
      <c r="D5949" s="83" t="e">
        <f t="shared" si="92"/>
        <v>#DIV/0!</v>
      </c>
      <c r="E5949" s="72">
        <f>ROW()</f>
        <v>5949</v>
      </c>
    </row>
    <row r="5950" spans="4:5">
      <c r="D5950" s="83" t="e">
        <f t="shared" si="92"/>
        <v>#DIV/0!</v>
      </c>
      <c r="E5950" s="72">
        <f>ROW()</f>
        <v>5950</v>
      </c>
    </row>
    <row r="5951" spans="4:5">
      <c r="D5951" s="83" t="e">
        <f t="shared" si="92"/>
        <v>#DIV/0!</v>
      </c>
      <c r="E5951" s="72">
        <f>ROW()</f>
        <v>5951</v>
      </c>
    </row>
    <row r="5952" spans="4:5">
      <c r="D5952" s="83" t="e">
        <f t="shared" si="92"/>
        <v>#DIV/0!</v>
      </c>
      <c r="E5952" s="72">
        <f>ROW()</f>
        <v>5952</v>
      </c>
    </row>
    <row r="5953" spans="4:5">
      <c r="D5953" s="83" t="e">
        <f t="shared" si="92"/>
        <v>#DIV/0!</v>
      </c>
      <c r="E5953" s="72">
        <f>ROW()</f>
        <v>5953</v>
      </c>
    </row>
    <row r="5954" spans="4:5">
      <c r="D5954" s="83" t="e">
        <f t="shared" si="92"/>
        <v>#DIV/0!</v>
      </c>
      <c r="E5954" s="72">
        <f>ROW()</f>
        <v>5954</v>
      </c>
    </row>
    <row r="5955" spans="4:5">
      <c r="D5955" s="83" t="e">
        <f t="shared" si="92"/>
        <v>#DIV/0!</v>
      </c>
      <c r="E5955" s="72">
        <f>ROW()</f>
        <v>5955</v>
      </c>
    </row>
    <row r="5956" spans="4:5">
      <c r="D5956" s="83" t="e">
        <f t="shared" si="92"/>
        <v>#DIV/0!</v>
      </c>
      <c r="E5956" s="72">
        <f>ROW()</f>
        <v>5956</v>
      </c>
    </row>
    <row r="5957" spans="4:5">
      <c r="D5957" s="83" t="e">
        <f t="shared" si="92"/>
        <v>#DIV/0!</v>
      </c>
      <c r="E5957" s="72">
        <f>ROW()</f>
        <v>5957</v>
      </c>
    </row>
    <row r="5958" spans="4:5">
      <c r="D5958" s="83" t="e">
        <f t="shared" si="92"/>
        <v>#DIV/0!</v>
      </c>
      <c r="E5958" s="72">
        <f>ROW()</f>
        <v>5958</v>
      </c>
    </row>
    <row r="5959" spans="4:5">
      <c r="D5959" s="83" t="e">
        <f t="shared" si="92"/>
        <v>#DIV/0!</v>
      </c>
      <c r="E5959" s="72">
        <f>ROW()</f>
        <v>5959</v>
      </c>
    </row>
    <row r="5960" spans="4:5">
      <c r="D5960" s="83" t="e">
        <f t="shared" si="92"/>
        <v>#DIV/0!</v>
      </c>
      <c r="E5960" s="72">
        <f>ROW()</f>
        <v>5960</v>
      </c>
    </row>
    <row r="5961" spans="4:5">
      <c r="D5961" s="83" t="e">
        <f t="shared" si="92"/>
        <v>#DIV/0!</v>
      </c>
      <c r="E5961" s="72">
        <f>ROW()</f>
        <v>5961</v>
      </c>
    </row>
    <row r="5962" spans="4:5">
      <c r="D5962" s="83" t="e">
        <f t="shared" si="92"/>
        <v>#DIV/0!</v>
      </c>
      <c r="E5962" s="72">
        <f>ROW()</f>
        <v>5962</v>
      </c>
    </row>
    <row r="5963" spans="4:5">
      <c r="D5963" s="83" t="e">
        <f t="shared" si="92"/>
        <v>#DIV/0!</v>
      </c>
      <c r="E5963" s="72">
        <f>ROW()</f>
        <v>5963</v>
      </c>
    </row>
    <row r="5964" spans="4:5">
      <c r="D5964" s="83" t="e">
        <f t="shared" si="92"/>
        <v>#DIV/0!</v>
      </c>
      <c r="E5964" s="72">
        <f>ROW()</f>
        <v>5964</v>
      </c>
    </row>
    <row r="5965" spans="4:5">
      <c r="D5965" s="83" t="e">
        <f t="shared" si="92"/>
        <v>#DIV/0!</v>
      </c>
      <c r="E5965" s="72">
        <f>ROW()</f>
        <v>5965</v>
      </c>
    </row>
    <row r="5966" spans="4:5">
      <c r="D5966" s="83" t="e">
        <f t="shared" ref="D5966:D6029" si="93">LN(B5966/B5965)</f>
        <v>#DIV/0!</v>
      </c>
      <c r="E5966" s="72">
        <f>ROW()</f>
        <v>5966</v>
      </c>
    </row>
    <row r="5967" spans="4:5">
      <c r="D5967" s="83" t="e">
        <f t="shared" si="93"/>
        <v>#DIV/0!</v>
      </c>
      <c r="E5967" s="72">
        <f>ROW()</f>
        <v>5967</v>
      </c>
    </row>
    <row r="5968" spans="4:5">
      <c r="D5968" s="83" t="e">
        <f t="shared" si="93"/>
        <v>#DIV/0!</v>
      </c>
      <c r="E5968" s="72">
        <f>ROW()</f>
        <v>5968</v>
      </c>
    </row>
    <row r="5969" spans="4:5">
      <c r="D5969" s="83" t="e">
        <f t="shared" si="93"/>
        <v>#DIV/0!</v>
      </c>
      <c r="E5969" s="72">
        <f>ROW()</f>
        <v>5969</v>
      </c>
    </row>
    <row r="5970" spans="4:5">
      <c r="D5970" s="83" t="e">
        <f t="shared" si="93"/>
        <v>#DIV/0!</v>
      </c>
      <c r="E5970" s="72">
        <f>ROW()</f>
        <v>5970</v>
      </c>
    </row>
    <row r="5971" spans="4:5">
      <c r="D5971" s="83" t="e">
        <f t="shared" si="93"/>
        <v>#DIV/0!</v>
      </c>
      <c r="E5971" s="72">
        <f>ROW()</f>
        <v>5971</v>
      </c>
    </row>
    <row r="5972" spans="4:5">
      <c r="D5972" s="83" t="e">
        <f t="shared" si="93"/>
        <v>#DIV/0!</v>
      </c>
      <c r="E5972" s="72">
        <f>ROW()</f>
        <v>5972</v>
      </c>
    </row>
    <row r="5973" spans="4:5">
      <c r="D5973" s="83" t="e">
        <f t="shared" si="93"/>
        <v>#DIV/0!</v>
      </c>
      <c r="E5973" s="72">
        <f>ROW()</f>
        <v>5973</v>
      </c>
    </row>
    <row r="5974" spans="4:5">
      <c r="D5974" s="83" t="e">
        <f t="shared" si="93"/>
        <v>#DIV/0!</v>
      </c>
      <c r="E5974" s="72">
        <f>ROW()</f>
        <v>5974</v>
      </c>
    </row>
    <row r="5975" spans="4:5">
      <c r="D5975" s="83" t="e">
        <f t="shared" si="93"/>
        <v>#DIV/0!</v>
      </c>
      <c r="E5975" s="72">
        <f>ROW()</f>
        <v>5975</v>
      </c>
    </row>
    <row r="5976" spans="4:5">
      <c r="D5976" s="83" t="e">
        <f t="shared" si="93"/>
        <v>#DIV/0!</v>
      </c>
      <c r="E5976" s="72">
        <f>ROW()</f>
        <v>5976</v>
      </c>
    </row>
    <row r="5977" spans="4:5">
      <c r="D5977" s="83" t="e">
        <f t="shared" si="93"/>
        <v>#DIV/0!</v>
      </c>
      <c r="E5977" s="72">
        <f>ROW()</f>
        <v>5977</v>
      </c>
    </row>
    <row r="5978" spans="4:5">
      <c r="D5978" s="83" t="e">
        <f t="shared" si="93"/>
        <v>#DIV/0!</v>
      </c>
      <c r="E5978" s="72">
        <f>ROW()</f>
        <v>5978</v>
      </c>
    </row>
    <row r="5979" spans="4:5">
      <c r="D5979" s="83" t="e">
        <f t="shared" si="93"/>
        <v>#DIV/0!</v>
      </c>
      <c r="E5979" s="72">
        <f>ROW()</f>
        <v>5979</v>
      </c>
    </row>
    <row r="5980" spans="4:5">
      <c r="D5980" s="83" t="e">
        <f t="shared" si="93"/>
        <v>#DIV/0!</v>
      </c>
      <c r="E5980" s="72">
        <f>ROW()</f>
        <v>5980</v>
      </c>
    </row>
    <row r="5981" spans="4:5">
      <c r="D5981" s="83" t="e">
        <f t="shared" si="93"/>
        <v>#DIV/0!</v>
      </c>
      <c r="E5981" s="72">
        <f>ROW()</f>
        <v>5981</v>
      </c>
    </row>
    <row r="5982" spans="4:5">
      <c r="D5982" s="83" t="e">
        <f t="shared" si="93"/>
        <v>#DIV/0!</v>
      </c>
      <c r="E5982" s="72">
        <f>ROW()</f>
        <v>5982</v>
      </c>
    </row>
    <row r="5983" spans="4:5">
      <c r="D5983" s="83" t="e">
        <f t="shared" si="93"/>
        <v>#DIV/0!</v>
      </c>
      <c r="E5983" s="72">
        <f>ROW()</f>
        <v>5983</v>
      </c>
    </row>
    <row r="5984" spans="4:5">
      <c r="D5984" s="83" t="e">
        <f t="shared" si="93"/>
        <v>#DIV/0!</v>
      </c>
      <c r="E5984" s="72">
        <f>ROW()</f>
        <v>5984</v>
      </c>
    </row>
    <row r="5985" spans="4:5">
      <c r="D5985" s="83" t="e">
        <f t="shared" si="93"/>
        <v>#DIV/0!</v>
      </c>
      <c r="E5985" s="72">
        <f>ROW()</f>
        <v>5985</v>
      </c>
    </row>
    <row r="5986" spans="4:5">
      <c r="D5986" s="83" t="e">
        <f t="shared" si="93"/>
        <v>#DIV/0!</v>
      </c>
      <c r="E5986" s="72">
        <f>ROW()</f>
        <v>5986</v>
      </c>
    </row>
    <row r="5987" spans="4:5">
      <c r="D5987" s="83" t="e">
        <f t="shared" si="93"/>
        <v>#DIV/0!</v>
      </c>
      <c r="E5987" s="72">
        <f>ROW()</f>
        <v>5987</v>
      </c>
    </row>
    <row r="5988" spans="4:5">
      <c r="D5988" s="83" t="e">
        <f t="shared" si="93"/>
        <v>#DIV/0!</v>
      </c>
      <c r="E5988" s="72">
        <f>ROW()</f>
        <v>5988</v>
      </c>
    </row>
    <row r="5989" spans="4:5">
      <c r="D5989" s="83" t="e">
        <f t="shared" si="93"/>
        <v>#DIV/0!</v>
      </c>
      <c r="E5989" s="72">
        <f>ROW()</f>
        <v>5989</v>
      </c>
    </row>
    <row r="5990" spans="4:5">
      <c r="D5990" s="83" t="e">
        <f t="shared" si="93"/>
        <v>#DIV/0!</v>
      </c>
      <c r="E5990" s="72">
        <f>ROW()</f>
        <v>5990</v>
      </c>
    </row>
    <row r="5991" spans="4:5">
      <c r="D5991" s="83" t="e">
        <f t="shared" si="93"/>
        <v>#DIV/0!</v>
      </c>
      <c r="E5991" s="72">
        <f>ROW()</f>
        <v>5991</v>
      </c>
    </row>
    <row r="5992" spans="4:5">
      <c r="D5992" s="83" t="e">
        <f t="shared" si="93"/>
        <v>#DIV/0!</v>
      </c>
      <c r="E5992" s="72">
        <f>ROW()</f>
        <v>5992</v>
      </c>
    </row>
    <row r="5993" spans="4:5">
      <c r="D5993" s="83" t="e">
        <f t="shared" si="93"/>
        <v>#DIV/0!</v>
      </c>
      <c r="E5993" s="72">
        <f>ROW()</f>
        <v>5993</v>
      </c>
    </row>
    <row r="5994" spans="4:5">
      <c r="D5994" s="83" t="e">
        <f t="shared" si="93"/>
        <v>#DIV/0!</v>
      </c>
      <c r="E5994" s="72">
        <f>ROW()</f>
        <v>5994</v>
      </c>
    </row>
    <row r="5995" spans="4:5">
      <c r="D5995" s="83" t="e">
        <f t="shared" si="93"/>
        <v>#DIV/0!</v>
      </c>
      <c r="E5995" s="72">
        <f>ROW()</f>
        <v>5995</v>
      </c>
    </row>
    <row r="5996" spans="4:5">
      <c r="D5996" s="83" t="e">
        <f t="shared" si="93"/>
        <v>#DIV/0!</v>
      </c>
      <c r="E5996" s="72">
        <f>ROW()</f>
        <v>5996</v>
      </c>
    </row>
    <row r="5997" spans="4:5">
      <c r="D5997" s="83" t="e">
        <f t="shared" si="93"/>
        <v>#DIV/0!</v>
      </c>
      <c r="E5997" s="72">
        <f>ROW()</f>
        <v>5997</v>
      </c>
    </row>
    <row r="5998" spans="4:5">
      <c r="D5998" s="83" t="e">
        <f t="shared" si="93"/>
        <v>#DIV/0!</v>
      </c>
      <c r="E5998" s="72">
        <f>ROW()</f>
        <v>5998</v>
      </c>
    </row>
    <row r="5999" spans="4:5">
      <c r="D5999" s="83" t="e">
        <f t="shared" si="93"/>
        <v>#DIV/0!</v>
      </c>
      <c r="E5999" s="72">
        <f>ROW()</f>
        <v>5999</v>
      </c>
    </row>
    <row r="6000" spans="4:5">
      <c r="D6000" s="83" t="e">
        <f t="shared" si="93"/>
        <v>#DIV/0!</v>
      </c>
      <c r="E6000" s="72">
        <f>ROW()</f>
        <v>6000</v>
      </c>
    </row>
    <row r="6001" spans="4:5">
      <c r="D6001" s="83" t="e">
        <f t="shared" si="93"/>
        <v>#DIV/0!</v>
      </c>
      <c r="E6001" s="72">
        <f>ROW()</f>
        <v>6001</v>
      </c>
    </row>
    <row r="6002" spans="4:5">
      <c r="D6002" s="83" t="e">
        <f t="shared" si="93"/>
        <v>#DIV/0!</v>
      </c>
      <c r="E6002" s="72">
        <f>ROW()</f>
        <v>6002</v>
      </c>
    </row>
    <row r="6003" spans="4:5">
      <c r="D6003" s="83" t="e">
        <f t="shared" si="93"/>
        <v>#DIV/0!</v>
      </c>
      <c r="E6003" s="72">
        <f>ROW()</f>
        <v>6003</v>
      </c>
    </row>
    <row r="6004" spans="4:5">
      <c r="D6004" s="83" t="e">
        <f t="shared" si="93"/>
        <v>#DIV/0!</v>
      </c>
      <c r="E6004" s="72">
        <f>ROW()</f>
        <v>6004</v>
      </c>
    </row>
    <row r="6005" spans="4:5">
      <c r="D6005" s="83" t="e">
        <f t="shared" si="93"/>
        <v>#DIV/0!</v>
      </c>
      <c r="E6005" s="72">
        <f>ROW()</f>
        <v>6005</v>
      </c>
    </row>
    <row r="6006" spans="4:5">
      <c r="D6006" s="83" t="e">
        <f t="shared" si="93"/>
        <v>#DIV/0!</v>
      </c>
      <c r="E6006" s="72">
        <f>ROW()</f>
        <v>6006</v>
      </c>
    </row>
    <row r="6007" spans="4:5">
      <c r="D6007" s="83" t="e">
        <f t="shared" si="93"/>
        <v>#DIV/0!</v>
      </c>
      <c r="E6007" s="72">
        <f>ROW()</f>
        <v>6007</v>
      </c>
    </row>
    <row r="6008" spans="4:5">
      <c r="D6008" s="83" t="e">
        <f t="shared" si="93"/>
        <v>#DIV/0!</v>
      </c>
      <c r="E6008" s="72">
        <f>ROW()</f>
        <v>6008</v>
      </c>
    </row>
    <row r="6009" spans="4:5">
      <c r="D6009" s="83" t="e">
        <f t="shared" si="93"/>
        <v>#DIV/0!</v>
      </c>
      <c r="E6009" s="72">
        <f>ROW()</f>
        <v>6009</v>
      </c>
    </row>
    <row r="6010" spans="4:5">
      <c r="D6010" s="83" t="e">
        <f t="shared" si="93"/>
        <v>#DIV/0!</v>
      </c>
      <c r="E6010" s="72">
        <f>ROW()</f>
        <v>6010</v>
      </c>
    </row>
    <row r="6011" spans="4:5">
      <c r="D6011" s="83" t="e">
        <f t="shared" si="93"/>
        <v>#DIV/0!</v>
      </c>
      <c r="E6011" s="72">
        <f>ROW()</f>
        <v>6011</v>
      </c>
    </row>
    <row r="6012" spans="4:5">
      <c r="D6012" s="83" t="e">
        <f t="shared" si="93"/>
        <v>#DIV/0!</v>
      </c>
      <c r="E6012" s="72">
        <f>ROW()</f>
        <v>6012</v>
      </c>
    </row>
    <row r="6013" spans="4:5">
      <c r="D6013" s="83" t="e">
        <f t="shared" si="93"/>
        <v>#DIV/0!</v>
      </c>
      <c r="E6013" s="72">
        <f>ROW()</f>
        <v>6013</v>
      </c>
    </row>
    <row r="6014" spans="4:5">
      <c r="D6014" s="83" t="e">
        <f t="shared" si="93"/>
        <v>#DIV/0!</v>
      </c>
      <c r="E6014" s="72">
        <f>ROW()</f>
        <v>6014</v>
      </c>
    </row>
    <row r="6015" spans="4:5">
      <c r="D6015" s="83" t="e">
        <f t="shared" si="93"/>
        <v>#DIV/0!</v>
      </c>
      <c r="E6015" s="72">
        <f>ROW()</f>
        <v>6015</v>
      </c>
    </row>
    <row r="6016" spans="4:5">
      <c r="D6016" s="83" t="e">
        <f t="shared" si="93"/>
        <v>#DIV/0!</v>
      </c>
      <c r="E6016" s="72">
        <f>ROW()</f>
        <v>6016</v>
      </c>
    </row>
    <row r="6017" spans="4:5">
      <c r="D6017" s="83" t="e">
        <f t="shared" si="93"/>
        <v>#DIV/0!</v>
      </c>
      <c r="E6017" s="72">
        <f>ROW()</f>
        <v>6017</v>
      </c>
    </row>
    <row r="6018" spans="4:5">
      <c r="D6018" s="83" t="e">
        <f t="shared" si="93"/>
        <v>#DIV/0!</v>
      </c>
      <c r="E6018" s="72">
        <f>ROW()</f>
        <v>6018</v>
      </c>
    </row>
    <row r="6019" spans="4:5">
      <c r="D6019" s="83" t="e">
        <f t="shared" si="93"/>
        <v>#DIV/0!</v>
      </c>
      <c r="E6019" s="72">
        <f>ROW()</f>
        <v>6019</v>
      </c>
    </row>
    <row r="6020" spans="4:5">
      <c r="D6020" s="83" t="e">
        <f t="shared" si="93"/>
        <v>#DIV/0!</v>
      </c>
      <c r="E6020" s="72">
        <f>ROW()</f>
        <v>6020</v>
      </c>
    </row>
    <row r="6021" spans="4:5">
      <c r="D6021" s="83" t="e">
        <f t="shared" si="93"/>
        <v>#DIV/0!</v>
      </c>
      <c r="E6021" s="72">
        <f>ROW()</f>
        <v>6021</v>
      </c>
    </row>
    <row r="6022" spans="4:5">
      <c r="D6022" s="83" t="e">
        <f t="shared" si="93"/>
        <v>#DIV/0!</v>
      </c>
      <c r="E6022" s="72">
        <f>ROW()</f>
        <v>6022</v>
      </c>
    </row>
    <row r="6023" spans="4:5">
      <c r="D6023" s="83" t="e">
        <f t="shared" si="93"/>
        <v>#DIV/0!</v>
      </c>
      <c r="E6023" s="72">
        <f>ROW()</f>
        <v>6023</v>
      </c>
    </row>
    <row r="6024" spans="4:5">
      <c r="D6024" s="83" t="e">
        <f t="shared" si="93"/>
        <v>#DIV/0!</v>
      </c>
      <c r="E6024" s="72">
        <f>ROW()</f>
        <v>6024</v>
      </c>
    </row>
    <row r="6025" spans="4:5">
      <c r="D6025" s="83" t="e">
        <f t="shared" si="93"/>
        <v>#DIV/0!</v>
      </c>
      <c r="E6025" s="72">
        <f>ROW()</f>
        <v>6025</v>
      </c>
    </row>
    <row r="6026" spans="4:5">
      <c r="D6026" s="83" t="e">
        <f t="shared" si="93"/>
        <v>#DIV/0!</v>
      </c>
      <c r="E6026" s="72">
        <f>ROW()</f>
        <v>6026</v>
      </c>
    </row>
    <row r="6027" spans="4:5">
      <c r="D6027" s="83" t="e">
        <f t="shared" si="93"/>
        <v>#DIV/0!</v>
      </c>
      <c r="E6027" s="72">
        <f>ROW()</f>
        <v>6027</v>
      </c>
    </row>
    <row r="6028" spans="4:5">
      <c r="D6028" s="83" t="e">
        <f t="shared" si="93"/>
        <v>#DIV/0!</v>
      </c>
      <c r="E6028" s="72">
        <f>ROW()</f>
        <v>6028</v>
      </c>
    </row>
    <row r="6029" spans="4:5">
      <c r="D6029" s="83" t="e">
        <f t="shared" si="93"/>
        <v>#DIV/0!</v>
      </c>
      <c r="E6029" s="72">
        <f>ROW()</f>
        <v>6029</v>
      </c>
    </row>
    <row r="6030" spans="4:5">
      <c r="D6030" s="83" t="e">
        <f t="shared" ref="D6030:D6093" si="94">LN(B6030/B6029)</f>
        <v>#DIV/0!</v>
      </c>
      <c r="E6030" s="72">
        <f>ROW()</f>
        <v>6030</v>
      </c>
    </row>
    <row r="6031" spans="4:5">
      <c r="D6031" s="83" t="e">
        <f t="shared" si="94"/>
        <v>#DIV/0!</v>
      </c>
      <c r="E6031" s="72">
        <f>ROW()</f>
        <v>6031</v>
      </c>
    </row>
    <row r="6032" spans="4:5">
      <c r="D6032" s="83" t="e">
        <f t="shared" si="94"/>
        <v>#DIV/0!</v>
      </c>
      <c r="E6032" s="72">
        <f>ROW()</f>
        <v>6032</v>
      </c>
    </row>
    <row r="6033" spans="4:5">
      <c r="D6033" s="83" t="e">
        <f t="shared" si="94"/>
        <v>#DIV/0!</v>
      </c>
      <c r="E6033" s="72">
        <f>ROW()</f>
        <v>6033</v>
      </c>
    </row>
    <row r="6034" spans="4:5">
      <c r="D6034" s="83" t="e">
        <f t="shared" si="94"/>
        <v>#DIV/0!</v>
      </c>
      <c r="E6034" s="72">
        <f>ROW()</f>
        <v>6034</v>
      </c>
    </row>
    <row r="6035" spans="4:5">
      <c r="D6035" s="83" t="e">
        <f t="shared" si="94"/>
        <v>#DIV/0!</v>
      </c>
      <c r="E6035" s="72">
        <f>ROW()</f>
        <v>6035</v>
      </c>
    </row>
    <row r="6036" spans="4:5">
      <c r="D6036" s="83" t="e">
        <f t="shared" si="94"/>
        <v>#DIV/0!</v>
      </c>
      <c r="E6036" s="72">
        <f>ROW()</f>
        <v>6036</v>
      </c>
    </row>
    <row r="6037" spans="4:5">
      <c r="D6037" s="83" t="e">
        <f t="shared" si="94"/>
        <v>#DIV/0!</v>
      </c>
      <c r="E6037" s="72">
        <f>ROW()</f>
        <v>6037</v>
      </c>
    </row>
    <row r="6038" spans="4:5">
      <c r="D6038" s="83" t="e">
        <f t="shared" si="94"/>
        <v>#DIV/0!</v>
      </c>
      <c r="E6038" s="72">
        <f>ROW()</f>
        <v>6038</v>
      </c>
    </row>
    <row r="6039" spans="4:5">
      <c r="D6039" s="83" t="e">
        <f t="shared" si="94"/>
        <v>#DIV/0!</v>
      </c>
      <c r="E6039" s="72">
        <f>ROW()</f>
        <v>6039</v>
      </c>
    </row>
    <row r="6040" spans="4:5">
      <c r="D6040" s="83" t="e">
        <f t="shared" si="94"/>
        <v>#DIV/0!</v>
      </c>
      <c r="E6040" s="72">
        <f>ROW()</f>
        <v>6040</v>
      </c>
    </row>
    <row r="6041" spans="4:5">
      <c r="D6041" s="83" t="e">
        <f t="shared" si="94"/>
        <v>#DIV/0!</v>
      </c>
      <c r="E6041" s="72">
        <f>ROW()</f>
        <v>6041</v>
      </c>
    </row>
    <row r="6042" spans="4:5">
      <c r="D6042" s="83" t="e">
        <f t="shared" si="94"/>
        <v>#DIV/0!</v>
      </c>
      <c r="E6042" s="72">
        <f>ROW()</f>
        <v>6042</v>
      </c>
    </row>
    <row r="6043" spans="4:5">
      <c r="D6043" s="83" t="e">
        <f t="shared" si="94"/>
        <v>#DIV/0!</v>
      </c>
      <c r="E6043" s="72">
        <f>ROW()</f>
        <v>6043</v>
      </c>
    </row>
    <row r="6044" spans="4:5">
      <c r="D6044" s="83" t="e">
        <f t="shared" si="94"/>
        <v>#DIV/0!</v>
      </c>
      <c r="E6044" s="72">
        <f>ROW()</f>
        <v>6044</v>
      </c>
    </row>
    <row r="6045" spans="4:5">
      <c r="D6045" s="83" t="e">
        <f t="shared" si="94"/>
        <v>#DIV/0!</v>
      </c>
      <c r="E6045" s="72">
        <f>ROW()</f>
        <v>6045</v>
      </c>
    </row>
    <row r="6046" spans="4:5">
      <c r="D6046" s="83" t="e">
        <f t="shared" si="94"/>
        <v>#DIV/0!</v>
      </c>
      <c r="E6046" s="72">
        <f>ROW()</f>
        <v>6046</v>
      </c>
    </row>
    <row r="6047" spans="4:5">
      <c r="D6047" s="83" t="e">
        <f t="shared" si="94"/>
        <v>#DIV/0!</v>
      </c>
      <c r="E6047" s="72">
        <f>ROW()</f>
        <v>6047</v>
      </c>
    </row>
    <row r="6048" spans="4:5">
      <c r="D6048" s="83" t="e">
        <f t="shared" si="94"/>
        <v>#DIV/0!</v>
      </c>
      <c r="E6048" s="72">
        <f>ROW()</f>
        <v>6048</v>
      </c>
    </row>
    <row r="6049" spans="4:5">
      <c r="D6049" s="83" t="e">
        <f t="shared" si="94"/>
        <v>#DIV/0!</v>
      </c>
      <c r="E6049" s="72">
        <f>ROW()</f>
        <v>6049</v>
      </c>
    </row>
    <row r="6050" spans="4:5">
      <c r="D6050" s="83" t="e">
        <f t="shared" si="94"/>
        <v>#DIV/0!</v>
      </c>
      <c r="E6050" s="72">
        <f>ROW()</f>
        <v>6050</v>
      </c>
    </row>
    <row r="6051" spans="4:5">
      <c r="D6051" s="83" t="e">
        <f t="shared" si="94"/>
        <v>#DIV/0!</v>
      </c>
      <c r="E6051" s="72">
        <f>ROW()</f>
        <v>6051</v>
      </c>
    </row>
    <row r="6052" spans="4:5">
      <c r="D6052" s="83" t="e">
        <f t="shared" si="94"/>
        <v>#DIV/0!</v>
      </c>
      <c r="E6052" s="72">
        <f>ROW()</f>
        <v>6052</v>
      </c>
    </row>
    <row r="6053" spans="4:5">
      <c r="D6053" s="83" t="e">
        <f t="shared" si="94"/>
        <v>#DIV/0!</v>
      </c>
      <c r="E6053" s="72">
        <f>ROW()</f>
        <v>6053</v>
      </c>
    </row>
    <row r="6054" spans="4:5">
      <c r="D6054" s="83" t="e">
        <f t="shared" si="94"/>
        <v>#DIV/0!</v>
      </c>
      <c r="E6054" s="72">
        <f>ROW()</f>
        <v>6054</v>
      </c>
    </row>
    <row r="6055" spans="4:5">
      <c r="D6055" s="83" t="e">
        <f t="shared" si="94"/>
        <v>#DIV/0!</v>
      </c>
      <c r="E6055" s="72">
        <f>ROW()</f>
        <v>6055</v>
      </c>
    </row>
    <row r="6056" spans="4:5">
      <c r="D6056" s="83" t="e">
        <f t="shared" si="94"/>
        <v>#DIV/0!</v>
      </c>
      <c r="E6056" s="72">
        <f>ROW()</f>
        <v>6056</v>
      </c>
    </row>
    <row r="6057" spans="4:5">
      <c r="D6057" s="83" t="e">
        <f t="shared" si="94"/>
        <v>#DIV/0!</v>
      </c>
      <c r="E6057" s="72">
        <f>ROW()</f>
        <v>6057</v>
      </c>
    </row>
    <row r="6058" spans="4:5">
      <c r="D6058" s="83" t="e">
        <f t="shared" si="94"/>
        <v>#DIV/0!</v>
      </c>
      <c r="E6058" s="72">
        <f>ROW()</f>
        <v>6058</v>
      </c>
    </row>
    <row r="6059" spans="4:5">
      <c r="D6059" s="83" t="e">
        <f t="shared" si="94"/>
        <v>#DIV/0!</v>
      </c>
      <c r="E6059" s="72">
        <f>ROW()</f>
        <v>6059</v>
      </c>
    </row>
    <row r="6060" spans="4:5">
      <c r="D6060" s="83" t="e">
        <f t="shared" si="94"/>
        <v>#DIV/0!</v>
      </c>
      <c r="E6060" s="72">
        <f>ROW()</f>
        <v>6060</v>
      </c>
    </row>
    <row r="6061" spans="4:5">
      <c r="D6061" s="83" t="e">
        <f t="shared" si="94"/>
        <v>#DIV/0!</v>
      </c>
      <c r="E6061" s="72">
        <f>ROW()</f>
        <v>6061</v>
      </c>
    </row>
    <row r="6062" spans="4:5">
      <c r="D6062" s="83" t="e">
        <f t="shared" si="94"/>
        <v>#DIV/0!</v>
      </c>
      <c r="E6062" s="72">
        <f>ROW()</f>
        <v>6062</v>
      </c>
    </row>
    <row r="6063" spans="4:5">
      <c r="D6063" s="83" t="e">
        <f t="shared" si="94"/>
        <v>#DIV/0!</v>
      </c>
      <c r="E6063" s="72">
        <f>ROW()</f>
        <v>6063</v>
      </c>
    </row>
    <row r="6064" spans="4:5">
      <c r="D6064" s="83" t="e">
        <f t="shared" si="94"/>
        <v>#DIV/0!</v>
      </c>
      <c r="E6064" s="72">
        <f>ROW()</f>
        <v>6064</v>
      </c>
    </row>
    <row r="6065" spans="4:5">
      <c r="D6065" s="83" t="e">
        <f t="shared" si="94"/>
        <v>#DIV/0!</v>
      </c>
      <c r="E6065" s="72">
        <f>ROW()</f>
        <v>6065</v>
      </c>
    </row>
    <row r="6066" spans="4:5">
      <c r="D6066" s="83" t="e">
        <f t="shared" si="94"/>
        <v>#DIV/0!</v>
      </c>
      <c r="E6066" s="72">
        <f>ROW()</f>
        <v>6066</v>
      </c>
    </row>
    <row r="6067" spans="4:5">
      <c r="D6067" s="83" t="e">
        <f t="shared" si="94"/>
        <v>#DIV/0!</v>
      </c>
      <c r="E6067" s="72">
        <f>ROW()</f>
        <v>6067</v>
      </c>
    </row>
    <row r="6068" spans="4:5">
      <c r="D6068" s="83" t="e">
        <f t="shared" si="94"/>
        <v>#DIV/0!</v>
      </c>
      <c r="E6068" s="72">
        <f>ROW()</f>
        <v>6068</v>
      </c>
    </row>
    <row r="6069" spans="4:5">
      <c r="D6069" s="83" t="e">
        <f t="shared" si="94"/>
        <v>#DIV/0!</v>
      </c>
      <c r="E6069" s="72">
        <f>ROW()</f>
        <v>6069</v>
      </c>
    </row>
    <row r="6070" spans="4:5">
      <c r="D6070" s="83" t="e">
        <f t="shared" si="94"/>
        <v>#DIV/0!</v>
      </c>
      <c r="E6070" s="72">
        <f>ROW()</f>
        <v>6070</v>
      </c>
    </row>
    <row r="6071" spans="4:5">
      <c r="D6071" s="83" t="e">
        <f t="shared" si="94"/>
        <v>#DIV/0!</v>
      </c>
      <c r="E6071" s="72">
        <f>ROW()</f>
        <v>6071</v>
      </c>
    </row>
    <row r="6072" spans="4:5">
      <c r="D6072" s="83" t="e">
        <f t="shared" si="94"/>
        <v>#DIV/0!</v>
      </c>
      <c r="E6072" s="72">
        <f>ROW()</f>
        <v>6072</v>
      </c>
    </row>
    <row r="6073" spans="4:5">
      <c r="D6073" s="83" t="e">
        <f t="shared" si="94"/>
        <v>#DIV/0!</v>
      </c>
      <c r="E6073" s="72">
        <f>ROW()</f>
        <v>6073</v>
      </c>
    </row>
    <row r="6074" spans="4:5">
      <c r="D6074" s="83" t="e">
        <f t="shared" si="94"/>
        <v>#DIV/0!</v>
      </c>
      <c r="E6074" s="72">
        <f>ROW()</f>
        <v>6074</v>
      </c>
    </row>
    <row r="6075" spans="4:5">
      <c r="D6075" s="83" t="e">
        <f t="shared" si="94"/>
        <v>#DIV/0!</v>
      </c>
      <c r="E6075" s="72">
        <f>ROW()</f>
        <v>6075</v>
      </c>
    </row>
    <row r="6076" spans="4:5">
      <c r="D6076" s="83" t="e">
        <f t="shared" si="94"/>
        <v>#DIV/0!</v>
      </c>
      <c r="E6076" s="72">
        <f>ROW()</f>
        <v>6076</v>
      </c>
    </row>
    <row r="6077" spans="4:5">
      <c r="D6077" s="83" t="e">
        <f t="shared" si="94"/>
        <v>#DIV/0!</v>
      </c>
      <c r="E6077" s="72">
        <f>ROW()</f>
        <v>6077</v>
      </c>
    </row>
    <row r="6078" spans="4:5">
      <c r="D6078" s="83" t="e">
        <f t="shared" si="94"/>
        <v>#DIV/0!</v>
      </c>
      <c r="E6078" s="72">
        <f>ROW()</f>
        <v>6078</v>
      </c>
    </row>
    <row r="6079" spans="4:5">
      <c r="D6079" s="83" t="e">
        <f t="shared" si="94"/>
        <v>#DIV/0!</v>
      </c>
      <c r="E6079" s="72">
        <f>ROW()</f>
        <v>6079</v>
      </c>
    </row>
    <row r="6080" spans="4:5">
      <c r="D6080" s="83" t="e">
        <f t="shared" si="94"/>
        <v>#DIV/0!</v>
      </c>
      <c r="E6080" s="72">
        <f>ROW()</f>
        <v>6080</v>
      </c>
    </row>
    <row r="6081" spans="4:5">
      <c r="D6081" s="83" t="e">
        <f t="shared" si="94"/>
        <v>#DIV/0!</v>
      </c>
      <c r="E6081" s="72">
        <f>ROW()</f>
        <v>6081</v>
      </c>
    </row>
    <row r="6082" spans="4:5">
      <c r="D6082" s="83" t="e">
        <f t="shared" si="94"/>
        <v>#DIV/0!</v>
      </c>
      <c r="E6082" s="72">
        <f>ROW()</f>
        <v>6082</v>
      </c>
    </row>
    <row r="6083" spans="4:5">
      <c r="D6083" s="83" t="e">
        <f t="shared" si="94"/>
        <v>#DIV/0!</v>
      </c>
      <c r="E6083" s="72">
        <f>ROW()</f>
        <v>6083</v>
      </c>
    </row>
    <row r="6084" spans="4:5">
      <c r="D6084" s="83" t="e">
        <f t="shared" si="94"/>
        <v>#DIV/0!</v>
      </c>
      <c r="E6084" s="72">
        <f>ROW()</f>
        <v>6084</v>
      </c>
    </row>
    <row r="6085" spans="4:5">
      <c r="D6085" s="83" t="e">
        <f t="shared" si="94"/>
        <v>#DIV/0!</v>
      </c>
      <c r="E6085" s="72">
        <f>ROW()</f>
        <v>6085</v>
      </c>
    </row>
    <row r="6086" spans="4:5">
      <c r="D6086" s="83" t="e">
        <f t="shared" si="94"/>
        <v>#DIV/0!</v>
      </c>
      <c r="E6086" s="72">
        <f>ROW()</f>
        <v>6086</v>
      </c>
    </row>
    <row r="6087" spans="4:5">
      <c r="D6087" s="83" t="e">
        <f t="shared" si="94"/>
        <v>#DIV/0!</v>
      </c>
      <c r="E6087" s="72">
        <f>ROW()</f>
        <v>6087</v>
      </c>
    </row>
    <row r="6088" spans="4:5">
      <c r="D6088" s="83" t="e">
        <f t="shared" si="94"/>
        <v>#DIV/0!</v>
      </c>
      <c r="E6088" s="72">
        <f>ROW()</f>
        <v>6088</v>
      </c>
    </row>
    <row r="6089" spans="4:5">
      <c r="D6089" s="83" t="e">
        <f t="shared" si="94"/>
        <v>#DIV/0!</v>
      </c>
      <c r="E6089" s="72">
        <f>ROW()</f>
        <v>6089</v>
      </c>
    </row>
    <row r="6090" spans="4:5">
      <c r="D6090" s="83" t="e">
        <f t="shared" si="94"/>
        <v>#DIV/0!</v>
      </c>
      <c r="E6090" s="72">
        <f>ROW()</f>
        <v>6090</v>
      </c>
    </row>
    <row r="6091" spans="4:5">
      <c r="D6091" s="83" t="e">
        <f t="shared" si="94"/>
        <v>#DIV/0!</v>
      </c>
      <c r="E6091" s="72">
        <f>ROW()</f>
        <v>6091</v>
      </c>
    </row>
    <row r="6092" spans="4:5">
      <c r="D6092" s="83" t="e">
        <f t="shared" si="94"/>
        <v>#DIV/0!</v>
      </c>
      <c r="E6092" s="72">
        <f>ROW()</f>
        <v>6092</v>
      </c>
    </row>
    <row r="6093" spans="4:5">
      <c r="D6093" s="83" t="e">
        <f t="shared" si="94"/>
        <v>#DIV/0!</v>
      </c>
      <c r="E6093" s="72">
        <f>ROW()</f>
        <v>6093</v>
      </c>
    </row>
    <row r="6094" spans="4:5">
      <c r="D6094" s="83" t="e">
        <f t="shared" ref="D6094:D6157" si="95">LN(B6094/B6093)</f>
        <v>#DIV/0!</v>
      </c>
      <c r="E6094" s="72">
        <f>ROW()</f>
        <v>6094</v>
      </c>
    </row>
    <row r="6095" spans="4:5">
      <c r="D6095" s="83" t="e">
        <f t="shared" si="95"/>
        <v>#DIV/0!</v>
      </c>
      <c r="E6095" s="72">
        <f>ROW()</f>
        <v>6095</v>
      </c>
    </row>
    <row r="6096" spans="4:5">
      <c r="D6096" s="83" t="e">
        <f t="shared" si="95"/>
        <v>#DIV/0!</v>
      </c>
      <c r="E6096" s="72">
        <f>ROW()</f>
        <v>6096</v>
      </c>
    </row>
    <row r="6097" spans="4:5">
      <c r="D6097" s="83" t="e">
        <f t="shared" si="95"/>
        <v>#DIV/0!</v>
      </c>
      <c r="E6097" s="72">
        <f>ROW()</f>
        <v>6097</v>
      </c>
    </row>
    <row r="6098" spans="4:5">
      <c r="D6098" s="83" t="e">
        <f t="shared" si="95"/>
        <v>#DIV/0!</v>
      </c>
      <c r="E6098" s="72">
        <f>ROW()</f>
        <v>6098</v>
      </c>
    </row>
    <row r="6099" spans="4:5">
      <c r="D6099" s="83" t="e">
        <f t="shared" si="95"/>
        <v>#DIV/0!</v>
      </c>
      <c r="E6099" s="72">
        <f>ROW()</f>
        <v>6099</v>
      </c>
    </row>
    <row r="6100" spans="4:5">
      <c r="D6100" s="83" t="e">
        <f t="shared" si="95"/>
        <v>#DIV/0!</v>
      </c>
      <c r="E6100" s="72">
        <f>ROW()</f>
        <v>6100</v>
      </c>
    </row>
    <row r="6101" spans="4:5">
      <c r="D6101" s="83" t="e">
        <f t="shared" si="95"/>
        <v>#DIV/0!</v>
      </c>
      <c r="E6101" s="72">
        <f>ROW()</f>
        <v>6101</v>
      </c>
    </row>
    <row r="6102" spans="4:5">
      <c r="D6102" s="83" t="e">
        <f t="shared" si="95"/>
        <v>#DIV/0!</v>
      </c>
      <c r="E6102" s="72">
        <f>ROW()</f>
        <v>6102</v>
      </c>
    </row>
    <row r="6103" spans="4:5">
      <c r="D6103" s="83" t="e">
        <f t="shared" si="95"/>
        <v>#DIV/0!</v>
      </c>
      <c r="E6103" s="72">
        <f>ROW()</f>
        <v>6103</v>
      </c>
    </row>
    <row r="6104" spans="4:5">
      <c r="D6104" s="83" t="e">
        <f t="shared" si="95"/>
        <v>#DIV/0!</v>
      </c>
      <c r="E6104" s="72">
        <f>ROW()</f>
        <v>6104</v>
      </c>
    </row>
    <row r="6105" spans="4:5">
      <c r="D6105" s="83" t="e">
        <f t="shared" si="95"/>
        <v>#DIV/0!</v>
      </c>
      <c r="E6105" s="72">
        <f>ROW()</f>
        <v>6105</v>
      </c>
    </row>
    <row r="6106" spans="4:5">
      <c r="D6106" s="83" t="e">
        <f t="shared" si="95"/>
        <v>#DIV/0!</v>
      </c>
      <c r="E6106" s="72">
        <f>ROW()</f>
        <v>6106</v>
      </c>
    </row>
    <row r="6107" spans="4:5">
      <c r="D6107" s="83" t="e">
        <f t="shared" si="95"/>
        <v>#DIV/0!</v>
      </c>
      <c r="E6107" s="72">
        <f>ROW()</f>
        <v>6107</v>
      </c>
    </row>
    <row r="6108" spans="4:5">
      <c r="D6108" s="83" t="e">
        <f t="shared" si="95"/>
        <v>#DIV/0!</v>
      </c>
      <c r="E6108" s="72">
        <f>ROW()</f>
        <v>6108</v>
      </c>
    </row>
    <row r="6109" spans="4:5">
      <c r="D6109" s="83" t="e">
        <f t="shared" si="95"/>
        <v>#DIV/0!</v>
      </c>
      <c r="E6109" s="72">
        <f>ROW()</f>
        <v>6109</v>
      </c>
    </row>
    <row r="6110" spans="4:5">
      <c r="D6110" s="83" t="e">
        <f t="shared" si="95"/>
        <v>#DIV/0!</v>
      </c>
      <c r="E6110" s="72">
        <f>ROW()</f>
        <v>6110</v>
      </c>
    </row>
    <row r="6111" spans="4:5">
      <c r="D6111" s="83" t="e">
        <f t="shared" si="95"/>
        <v>#DIV/0!</v>
      </c>
      <c r="E6111" s="72">
        <f>ROW()</f>
        <v>6111</v>
      </c>
    </row>
    <row r="6112" spans="4:5">
      <c r="D6112" s="83" t="e">
        <f t="shared" si="95"/>
        <v>#DIV/0!</v>
      </c>
      <c r="E6112" s="72">
        <f>ROW()</f>
        <v>6112</v>
      </c>
    </row>
    <row r="6113" spans="4:5">
      <c r="D6113" s="83" t="e">
        <f t="shared" si="95"/>
        <v>#DIV/0!</v>
      </c>
      <c r="E6113" s="72">
        <f>ROW()</f>
        <v>6113</v>
      </c>
    </row>
    <row r="6114" spans="4:5">
      <c r="D6114" s="83" t="e">
        <f t="shared" si="95"/>
        <v>#DIV/0!</v>
      </c>
      <c r="E6114" s="72">
        <f>ROW()</f>
        <v>6114</v>
      </c>
    </row>
    <row r="6115" spans="4:5">
      <c r="D6115" s="83" t="e">
        <f t="shared" si="95"/>
        <v>#DIV/0!</v>
      </c>
      <c r="E6115" s="72">
        <f>ROW()</f>
        <v>6115</v>
      </c>
    </row>
    <row r="6116" spans="4:5">
      <c r="D6116" s="83" t="e">
        <f t="shared" si="95"/>
        <v>#DIV/0!</v>
      </c>
      <c r="E6116" s="72">
        <f>ROW()</f>
        <v>6116</v>
      </c>
    </row>
    <row r="6117" spans="4:5">
      <c r="D6117" s="83" t="e">
        <f t="shared" si="95"/>
        <v>#DIV/0!</v>
      </c>
      <c r="E6117" s="72">
        <f>ROW()</f>
        <v>6117</v>
      </c>
    </row>
    <row r="6118" spans="4:5">
      <c r="D6118" s="83" t="e">
        <f t="shared" si="95"/>
        <v>#DIV/0!</v>
      </c>
      <c r="E6118" s="72">
        <f>ROW()</f>
        <v>6118</v>
      </c>
    </row>
    <row r="6119" spans="4:5">
      <c r="D6119" s="83" t="e">
        <f t="shared" si="95"/>
        <v>#DIV/0!</v>
      </c>
      <c r="E6119" s="72">
        <f>ROW()</f>
        <v>6119</v>
      </c>
    </row>
    <row r="6120" spans="4:5">
      <c r="D6120" s="83" t="e">
        <f t="shared" si="95"/>
        <v>#DIV/0!</v>
      </c>
      <c r="E6120" s="72">
        <f>ROW()</f>
        <v>6120</v>
      </c>
    </row>
    <row r="6121" spans="4:5">
      <c r="D6121" s="83" t="e">
        <f t="shared" si="95"/>
        <v>#DIV/0!</v>
      </c>
      <c r="E6121" s="72">
        <f>ROW()</f>
        <v>6121</v>
      </c>
    </row>
    <row r="6122" spans="4:5">
      <c r="D6122" s="83" t="e">
        <f t="shared" si="95"/>
        <v>#DIV/0!</v>
      </c>
      <c r="E6122" s="72">
        <f>ROW()</f>
        <v>6122</v>
      </c>
    </row>
    <row r="6123" spans="4:5">
      <c r="D6123" s="83" t="e">
        <f t="shared" si="95"/>
        <v>#DIV/0!</v>
      </c>
      <c r="E6123" s="72">
        <f>ROW()</f>
        <v>6123</v>
      </c>
    </row>
    <row r="6124" spans="4:5">
      <c r="D6124" s="83" t="e">
        <f t="shared" si="95"/>
        <v>#DIV/0!</v>
      </c>
      <c r="E6124" s="72">
        <f>ROW()</f>
        <v>6124</v>
      </c>
    </row>
    <row r="6125" spans="4:5">
      <c r="D6125" s="83" t="e">
        <f t="shared" si="95"/>
        <v>#DIV/0!</v>
      </c>
      <c r="E6125" s="72">
        <f>ROW()</f>
        <v>6125</v>
      </c>
    </row>
    <row r="6126" spans="4:5">
      <c r="D6126" s="83" t="e">
        <f t="shared" si="95"/>
        <v>#DIV/0!</v>
      </c>
      <c r="E6126" s="72">
        <f>ROW()</f>
        <v>6126</v>
      </c>
    </row>
    <row r="6127" spans="4:5">
      <c r="D6127" s="83" t="e">
        <f t="shared" si="95"/>
        <v>#DIV/0!</v>
      </c>
      <c r="E6127" s="72">
        <f>ROW()</f>
        <v>6127</v>
      </c>
    </row>
    <row r="6128" spans="4:5">
      <c r="D6128" s="83" t="e">
        <f t="shared" si="95"/>
        <v>#DIV/0!</v>
      </c>
      <c r="E6128" s="72">
        <f>ROW()</f>
        <v>6128</v>
      </c>
    </row>
    <row r="6129" spans="4:5">
      <c r="D6129" s="83" t="e">
        <f t="shared" si="95"/>
        <v>#DIV/0!</v>
      </c>
      <c r="E6129" s="72">
        <f>ROW()</f>
        <v>6129</v>
      </c>
    </row>
    <row r="6130" spans="4:5">
      <c r="D6130" s="83" t="e">
        <f t="shared" si="95"/>
        <v>#DIV/0!</v>
      </c>
      <c r="E6130" s="72">
        <f>ROW()</f>
        <v>6130</v>
      </c>
    </row>
    <row r="6131" spans="4:5">
      <c r="D6131" s="83" t="e">
        <f t="shared" si="95"/>
        <v>#DIV/0!</v>
      </c>
      <c r="E6131" s="72">
        <f>ROW()</f>
        <v>6131</v>
      </c>
    </row>
    <row r="6132" spans="4:5">
      <c r="D6132" s="83" t="e">
        <f t="shared" si="95"/>
        <v>#DIV/0!</v>
      </c>
      <c r="E6132" s="72">
        <f>ROW()</f>
        <v>6132</v>
      </c>
    </row>
    <row r="6133" spans="4:5">
      <c r="D6133" s="83" t="e">
        <f t="shared" si="95"/>
        <v>#DIV/0!</v>
      </c>
      <c r="E6133" s="72">
        <f>ROW()</f>
        <v>6133</v>
      </c>
    </row>
    <row r="6134" spans="4:5">
      <c r="D6134" s="83" t="e">
        <f t="shared" si="95"/>
        <v>#DIV/0!</v>
      </c>
      <c r="E6134" s="72">
        <f>ROW()</f>
        <v>6134</v>
      </c>
    </row>
    <row r="6135" spans="4:5">
      <c r="D6135" s="83" t="e">
        <f t="shared" si="95"/>
        <v>#DIV/0!</v>
      </c>
      <c r="E6135" s="72">
        <f>ROW()</f>
        <v>6135</v>
      </c>
    </row>
    <row r="6136" spans="4:5">
      <c r="D6136" s="83" t="e">
        <f t="shared" si="95"/>
        <v>#DIV/0!</v>
      </c>
      <c r="E6136" s="72">
        <f>ROW()</f>
        <v>6136</v>
      </c>
    </row>
    <row r="6137" spans="4:5">
      <c r="D6137" s="83" t="e">
        <f t="shared" si="95"/>
        <v>#DIV/0!</v>
      </c>
      <c r="E6137" s="72">
        <f>ROW()</f>
        <v>6137</v>
      </c>
    </row>
    <row r="6138" spans="4:5">
      <c r="D6138" s="83" t="e">
        <f t="shared" si="95"/>
        <v>#DIV/0!</v>
      </c>
      <c r="E6138" s="72">
        <f>ROW()</f>
        <v>6138</v>
      </c>
    </row>
    <row r="6139" spans="4:5">
      <c r="D6139" s="83" t="e">
        <f t="shared" si="95"/>
        <v>#DIV/0!</v>
      </c>
      <c r="E6139" s="72">
        <f>ROW()</f>
        <v>6139</v>
      </c>
    </row>
    <row r="6140" spans="4:5">
      <c r="D6140" s="83" t="e">
        <f t="shared" si="95"/>
        <v>#DIV/0!</v>
      </c>
      <c r="E6140" s="72">
        <f>ROW()</f>
        <v>6140</v>
      </c>
    </row>
    <row r="6141" spans="4:5">
      <c r="D6141" s="83" t="e">
        <f t="shared" si="95"/>
        <v>#DIV/0!</v>
      </c>
      <c r="E6141" s="72">
        <f>ROW()</f>
        <v>6141</v>
      </c>
    </row>
    <row r="6142" spans="4:5">
      <c r="D6142" s="83" t="e">
        <f t="shared" si="95"/>
        <v>#DIV/0!</v>
      </c>
      <c r="E6142" s="72">
        <f>ROW()</f>
        <v>6142</v>
      </c>
    </row>
    <row r="6143" spans="4:5">
      <c r="D6143" s="83" t="e">
        <f t="shared" si="95"/>
        <v>#DIV/0!</v>
      </c>
      <c r="E6143" s="72">
        <f>ROW()</f>
        <v>6143</v>
      </c>
    </row>
    <row r="6144" spans="4:5">
      <c r="D6144" s="83" t="e">
        <f t="shared" si="95"/>
        <v>#DIV/0!</v>
      </c>
      <c r="E6144" s="72">
        <f>ROW()</f>
        <v>6144</v>
      </c>
    </row>
    <row r="6145" spans="4:5">
      <c r="D6145" s="83" t="e">
        <f t="shared" si="95"/>
        <v>#DIV/0!</v>
      </c>
      <c r="E6145" s="72">
        <f>ROW()</f>
        <v>6145</v>
      </c>
    </row>
    <row r="6146" spans="4:5">
      <c r="D6146" s="83" t="e">
        <f t="shared" si="95"/>
        <v>#DIV/0!</v>
      </c>
      <c r="E6146" s="72">
        <f>ROW()</f>
        <v>6146</v>
      </c>
    </row>
    <row r="6147" spans="4:5">
      <c r="D6147" s="83" t="e">
        <f t="shared" si="95"/>
        <v>#DIV/0!</v>
      </c>
      <c r="E6147" s="72">
        <f>ROW()</f>
        <v>6147</v>
      </c>
    </row>
    <row r="6148" spans="4:5">
      <c r="D6148" s="83" t="e">
        <f t="shared" si="95"/>
        <v>#DIV/0!</v>
      </c>
      <c r="E6148" s="72">
        <f>ROW()</f>
        <v>6148</v>
      </c>
    </row>
    <row r="6149" spans="4:5">
      <c r="D6149" s="83" t="e">
        <f t="shared" si="95"/>
        <v>#DIV/0!</v>
      </c>
      <c r="E6149" s="72">
        <f>ROW()</f>
        <v>6149</v>
      </c>
    </row>
    <row r="6150" spans="4:5">
      <c r="D6150" s="83" t="e">
        <f t="shared" si="95"/>
        <v>#DIV/0!</v>
      </c>
      <c r="E6150" s="72">
        <f>ROW()</f>
        <v>6150</v>
      </c>
    </row>
    <row r="6151" spans="4:5">
      <c r="D6151" s="83" t="e">
        <f t="shared" si="95"/>
        <v>#DIV/0!</v>
      </c>
      <c r="E6151" s="72">
        <f>ROW()</f>
        <v>6151</v>
      </c>
    </row>
    <row r="6152" spans="4:5">
      <c r="D6152" s="83" t="e">
        <f t="shared" si="95"/>
        <v>#DIV/0!</v>
      </c>
      <c r="E6152" s="72">
        <f>ROW()</f>
        <v>6152</v>
      </c>
    </row>
    <row r="6153" spans="4:5">
      <c r="D6153" s="83" t="e">
        <f t="shared" si="95"/>
        <v>#DIV/0!</v>
      </c>
      <c r="E6153" s="72">
        <f>ROW()</f>
        <v>6153</v>
      </c>
    </row>
    <row r="6154" spans="4:5">
      <c r="D6154" s="83" t="e">
        <f t="shared" si="95"/>
        <v>#DIV/0!</v>
      </c>
      <c r="E6154" s="72">
        <f>ROW()</f>
        <v>6154</v>
      </c>
    </row>
    <row r="6155" spans="4:5">
      <c r="D6155" s="83" t="e">
        <f t="shared" si="95"/>
        <v>#DIV/0!</v>
      </c>
      <c r="E6155" s="72">
        <f>ROW()</f>
        <v>6155</v>
      </c>
    </row>
    <row r="6156" spans="4:5">
      <c r="D6156" s="83" t="e">
        <f t="shared" si="95"/>
        <v>#DIV/0!</v>
      </c>
      <c r="E6156" s="72">
        <f>ROW()</f>
        <v>6156</v>
      </c>
    </row>
    <row r="6157" spans="4:5">
      <c r="D6157" s="83" t="e">
        <f t="shared" si="95"/>
        <v>#DIV/0!</v>
      </c>
      <c r="E6157" s="72">
        <f>ROW()</f>
        <v>6157</v>
      </c>
    </row>
    <row r="6158" spans="4:5">
      <c r="D6158" s="83" t="e">
        <f t="shared" ref="D6158:D6221" si="96">LN(B6158/B6157)</f>
        <v>#DIV/0!</v>
      </c>
      <c r="E6158" s="72">
        <f>ROW()</f>
        <v>6158</v>
      </c>
    </row>
    <row r="6159" spans="4:5">
      <c r="D6159" s="83" t="e">
        <f t="shared" si="96"/>
        <v>#DIV/0!</v>
      </c>
      <c r="E6159" s="72">
        <f>ROW()</f>
        <v>6159</v>
      </c>
    </row>
    <row r="6160" spans="4:5">
      <c r="D6160" s="83" t="e">
        <f t="shared" si="96"/>
        <v>#DIV/0!</v>
      </c>
      <c r="E6160" s="72">
        <f>ROW()</f>
        <v>6160</v>
      </c>
    </row>
    <row r="6161" spans="4:5">
      <c r="D6161" s="83" t="e">
        <f t="shared" si="96"/>
        <v>#DIV/0!</v>
      </c>
      <c r="E6161" s="72">
        <f>ROW()</f>
        <v>6161</v>
      </c>
    </row>
    <row r="6162" spans="4:5">
      <c r="D6162" s="83" t="e">
        <f t="shared" si="96"/>
        <v>#DIV/0!</v>
      </c>
      <c r="E6162" s="72">
        <f>ROW()</f>
        <v>6162</v>
      </c>
    </row>
    <row r="6163" spans="4:5">
      <c r="D6163" s="83" t="e">
        <f t="shared" si="96"/>
        <v>#DIV/0!</v>
      </c>
      <c r="E6163" s="72">
        <f>ROW()</f>
        <v>6163</v>
      </c>
    </row>
    <row r="6164" spans="4:5">
      <c r="D6164" s="83" t="e">
        <f t="shared" si="96"/>
        <v>#DIV/0!</v>
      </c>
      <c r="E6164" s="72">
        <f>ROW()</f>
        <v>6164</v>
      </c>
    </row>
    <row r="6165" spans="4:5">
      <c r="D6165" s="83" t="e">
        <f t="shared" si="96"/>
        <v>#DIV/0!</v>
      </c>
      <c r="E6165" s="72">
        <f>ROW()</f>
        <v>6165</v>
      </c>
    </row>
    <row r="6166" spans="4:5">
      <c r="D6166" s="83" t="e">
        <f t="shared" si="96"/>
        <v>#DIV/0!</v>
      </c>
      <c r="E6166" s="72">
        <f>ROW()</f>
        <v>6166</v>
      </c>
    </row>
    <row r="6167" spans="4:5">
      <c r="D6167" s="83" t="e">
        <f t="shared" si="96"/>
        <v>#DIV/0!</v>
      </c>
      <c r="E6167" s="72">
        <f>ROW()</f>
        <v>6167</v>
      </c>
    </row>
    <row r="6168" spans="4:5">
      <c r="D6168" s="83" t="e">
        <f t="shared" si="96"/>
        <v>#DIV/0!</v>
      </c>
      <c r="E6168" s="72">
        <f>ROW()</f>
        <v>6168</v>
      </c>
    </row>
    <row r="6169" spans="4:5">
      <c r="D6169" s="83" t="e">
        <f t="shared" si="96"/>
        <v>#DIV/0!</v>
      </c>
      <c r="E6169" s="72">
        <f>ROW()</f>
        <v>6169</v>
      </c>
    </row>
    <row r="6170" spans="4:5">
      <c r="D6170" s="83" t="e">
        <f t="shared" si="96"/>
        <v>#DIV/0!</v>
      </c>
      <c r="E6170" s="72">
        <f>ROW()</f>
        <v>6170</v>
      </c>
    </row>
    <row r="6171" spans="4:5">
      <c r="D6171" s="83" t="e">
        <f t="shared" si="96"/>
        <v>#DIV/0!</v>
      </c>
      <c r="E6171" s="72">
        <f>ROW()</f>
        <v>6171</v>
      </c>
    </row>
    <row r="6172" spans="4:5">
      <c r="D6172" s="83" t="e">
        <f t="shared" si="96"/>
        <v>#DIV/0!</v>
      </c>
      <c r="E6172" s="72">
        <f>ROW()</f>
        <v>6172</v>
      </c>
    </row>
    <row r="6173" spans="4:5">
      <c r="D6173" s="83" t="e">
        <f t="shared" si="96"/>
        <v>#DIV/0!</v>
      </c>
      <c r="E6173" s="72">
        <f>ROW()</f>
        <v>6173</v>
      </c>
    </row>
    <row r="6174" spans="4:5">
      <c r="D6174" s="83" t="e">
        <f t="shared" si="96"/>
        <v>#DIV/0!</v>
      </c>
      <c r="E6174" s="72">
        <f>ROW()</f>
        <v>6174</v>
      </c>
    </row>
    <row r="6175" spans="4:5">
      <c r="D6175" s="83" t="e">
        <f t="shared" si="96"/>
        <v>#DIV/0!</v>
      </c>
      <c r="E6175" s="72">
        <f>ROW()</f>
        <v>6175</v>
      </c>
    </row>
    <row r="6176" spans="4:5">
      <c r="D6176" s="83" t="e">
        <f t="shared" si="96"/>
        <v>#DIV/0!</v>
      </c>
      <c r="E6176" s="72">
        <f>ROW()</f>
        <v>6176</v>
      </c>
    </row>
    <row r="6177" spans="4:5">
      <c r="D6177" s="83" t="e">
        <f t="shared" si="96"/>
        <v>#DIV/0!</v>
      </c>
      <c r="E6177" s="72">
        <f>ROW()</f>
        <v>6177</v>
      </c>
    </row>
    <row r="6178" spans="4:5">
      <c r="D6178" s="83" t="e">
        <f t="shared" si="96"/>
        <v>#DIV/0!</v>
      </c>
      <c r="E6178" s="72">
        <f>ROW()</f>
        <v>6178</v>
      </c>
    </row>
    <row r="6179" spans="4:5">
      <c r="D6179" s="83" t="e">
        <f t="shared" si="96"/>
        <v>#DIV/0!</v>
      </c>
      <c r="E6179" s="72">
        <f>ROW()</f>
        <v>6179</v>
      </c>
    </row>
    <row r="6180" spans="4:5">
      <c r="D6180" s="83" t="e">
        <f t="shared" si="96"/>
        <v>#DIV/0!</v>
      </c>
      <c r="E6180" s="72">
        <f>ROW()</f>
        <v>6180</v>
      </c>
    </row>
    <row r="6181" spans="4:5">
      <c r="D6181" s="83" t="e">
        <f t="shared" si="96"/>
        <v>#DIV/0!</v>
      </c>
      <c r="E6181" s="72">
        <f>ROW()</f>
        <v>6181</v>
      </c>
    </row>
    <row r="6182" spans="4:5">
      <c r="D6182" s="83" t="e">
        <f t="shared" si="96"/>
        <v>#DIV/0!</v>
      </c>
      <c r="E6182" s="72">
        <f>ROW()</f>
        <v>6182</v>
      </c>
    </row>
    <row r="6183" spans="4:5">
      <c r="D6183" s="83" t="e">
        <f t="shared" si="96"/>
        <v>#DIV/0!</v>
      </c>
      <c r="E6183" s="72">
        <f>ROW()</f>
        <v>6183</v>
      </c>
    </row>
    <row r="6184" spans="4:5">
      <c r="D6184" s="83" t="e">
        <f t="shared" si="96"/>
        <v>#DIV/0!</v>
      </c>
      <c r="E6184" s="72">
        <f>ROW()</f>
        <v>6184</v>
      </c>
    </row>
    <row r="6185" spans="4:5">
      <c r="D6185" s="83" t="e">
        <f t="shared" si="96"/>
        <v>#DIV/0!</v>
      </c>
      <c r="E6185" s="72">
        <f>ROW()</f>
        <v>6185</v>
      </c>
    </row>
    <row r="6186" spans="4:5">
      <c r="D6186" s="83" t="e">
        <f t="shared" si="96"/>
        <v>#DIV/0!</v>
      </c>
      <c r="E6186" s="72">
        <f>ROW()</f>
        <v>6186</v>
      </c>
    </row>
    <row r="6187" spans="4:5">
      <c r="D6187" s="83" t="e">
        <f t="shared" si="96"/>
        <v>#DIV/0!</v>
      </c>
      <c r="E6187" s="72">
        <f>ROW()</f>
        <v>6187</v>
      </c>
    </row>
    <row r="6188" spans="4:5">
      <c r="D6188" s="83" t="e">
        <f t="shared" si="96"/>
        <v>#DIV/0!</v>
      </c>
      <c r="E6188" s="72">
        <f>ROW()</f>
        <v>6188</v>
      </c>
    </row>
    <row r="6189" spans="4:5">
      <c r="D6189" s="83" t="e">
        <f t="shared" si="96"/>
        <v>#DIV/0!</v>
      </c>
      <c r="E6189" s="72">
        <f>ROW()</f>
        <v>6189</v>
      </c>
    </row>
    <row r="6190" spans="4:5">
      <c r="D6190" s="83" t="e">
        <f t="shared" si="96"/>
        <v>#DIV/0!</v>
      </c>
      <c r="E6190" s="72">
        <f>ROW()</f>
        <v>6190</v>
      </c>
    </row>
    <row r="6191" spans="4:5">
      <c r="D6191" s="83" t="e">
        <f t="shared" si="96"/>
        <v>#DIV/0!</v>
      </c>
      <c r="E6191" s="72">
        <f>ROW()</f>
        <v>6191</v>
      </c>
    </row>
    <row r="6192" spans="4:5">
      <c r="D6192" s="83" t="e">
        <f t="shared" si="96"/>
        <v>#DIV/0!</v>
      </c>
      <c r="E6192" s="72">
        <f>ROW()</f>
        <v>6192</v>
      </c>
    </row>
    <row r="6193" spans="4:5">
      <c r="D6193" s="83" t="e">
        <f t="shared" si="96"/>
        <v>#DIV/0!</v>
      </c>
      <c r="E6193" s="72">
        <f>ROW()</f>
        <v>6193</v>
      </c>
    </row>
    <row r="6194" spans="4:5">
      <c r="D6194" s="83" t="e">
        <f t="shared" si="96"/>
        <v>#DIV/0!</v>
      </c>
      <c r="E6194" s="72">
        <f>ROW()</f>
        <v>6194</v>
      </c>
    </row>
    <row r="6195" spans="4:5">
      <c r="D6195" s="83" t="e">
        <f t="shared" si="96"/>
        <v>#DIV/0!</v>
      </c>
      <c r="E6195" s="72">
        <f>ROW()</f>
        <v>6195</v>
      </c>
    </row>
    <row r="6196" spans="4:5">
      <c r="D6196" s="83" t="e">
        <f t="shared" si="96"/>
        <v>#DIV/0!</v>
      </c>
      <c r="E6196" s="72">
        <f>ROW()</f>
        <v>6196</v>
      </c>
    </row>
    <row r="6197" spans="4:5">
      <c r="D6197" s="83" t="e">
        <f t="shared" si="96"/>
        <v>#DIV/0!</v>
      </c>
      <c r="E6197" s="72">
        <f>ROW()</f>
        <v>6197</v>
      </c>
    </row>
    <row r="6198" spans="4:5">
      <c r="D6198" s="83" t="e">
        <f t="shared" si="96"/>
        <v>#DIV/0!</v>
      </c>
      <c r="E6198" s="72">
        <f>ROW()</f>
        <v>6198</v>
      </c>
    </row>
    <row r="6199" spans="4:5">
      <c r="D6199" s="83" t="e">
        <f t="shared" si="96"/>
        <v>#DIV/0!</v>
      </c>
      <c r="E6199" s="72">
        <f>ROW()</f>
        <v>6199</v>
      </c>
    </row>
    <row r="6200" spans="4:5">
      <c r="D6200" s="83" t="e">
        <f t="shared" si="96"/>
        <v>#DIV/0!</v>
      </c>
      <c r="E6200" s="72">
        <f>ROW()</f>
        <v>6200</v>
      </c>
    </row>
    <row r="6201" spans="4:5">
      <c r="D6201" s="83" t="e">
        <f t="shared" si="96"/>
        <v>#DIV/0!</v>
      </c>
      <c r="E6201" s="72">
        <f>ROW()</f>
        <v>6201</v>
      </c>
    </row>
    <row r="6202" spans="4:5">
      <c r="D6202" s="83" t="e">
        <f t="shared" si="96"/>
        <v>#DIV/0!</v>
      </c>
      <c r="E6202" s="72">
        <f>ROW()</f>
        <v>6202</v>
      </c>
    </row>
    <row r="6203" spans="4:5">
      <c r="D6203" s="83" t="e">
        <f t="shared" si="96"/>
        <v>#DIV/0!</v>
      </c>
      <c r="E6203" s="72">
        <f>ROW()</f>
        <v>6203</v>
      </c>
    </row>
    <row r="6204" spans="4:5">
      <c r="D6204" s="83" t="e">
        <f t="shared" si="96"/>
        <v>#DIV/0!</v>
      </c>
      <c r="E6204" s="72">
        <f>ROW()</f>
        <v>6204</v>
      </c>
    </row>
    <row r="6205" spans="4:5">
      <c r="D6205" s="83" t="e">
        <f t="shared" si="96"/>
        <v>#DIV/0!</v>
      </c>
      <c r="E6205" s="72">
        <f>ROW()</f>
        <v>6205</v>
      </c>
    </row>
    <row r="6206" spans="4:5">
      <c r="D6206" s="83" t="e">
        <f t="shared" si="96"/>
        <v>#DIV/0!</v>
      </c>
      <c r="E6206" s="72">
        <f>ROW()</f>
        <v>6206</v>
      </c>
    </row>
    <row r="6207" spans="4:5">
      <c r="D6207" s="83" t="e">
        <f t="shared" si="96"/>
        <v>#DIV/0!</v>
      </c>
      <c r="E6207" s="72">
        <f>ROW()</f>
        <v>6207</v>
      </c>
    </row>
    <row r="6208" spans="4:5">
      <c r="D6208" s="83" t="e">
        <f t="shared" si="96"/>
        <v>#DIV/0!</v>
      </c>
      <c r="E6208" s="72">
        <f>ROW()</f>
        <v>6208</v>
      </c>
    </row>
    <row r="6209" spans="4:5">
      <c r="D6209" s="83" t="e">
        <f t="shared" si="96"/>
        <v>#DIV/0!</v>
      </c>
      <c r="E6209" s="72">
        <f>ROW()</f>
        <v>6209</v>
      </c>
    </row>
    <row r="6210" spans="4:5">
      <c r="D6210" s="83" t="e">
        <f t="shared" si="96"/>
        <v>#DIV/0!</v>
      </c>
      <c r="E6210" s="72">
        <f>ROW()</f>
        <v>6210</v>
      </c>
    </row>
    <row r="6211" spans="4:5">
      <c r="D6211" s="83" t="e">
        <f t="shared" si="96"/>
        <v>#DIV/0!</v>
      </c>
      <c r="E6211" s="72">
        <f>ROW()</f>
        <v>6211</v>
      </c>
    </row>
    <row r="6212" spans="4:5">
      <c r="D6212" s="83" t="e">
        <f t="shared" si="96"/>
        <v>#DIV/0!</v>
      </c>
      <c r="E6212" s="72">
        <f>ROW()</f>
        <v>6212</v>
      </c>
    </row>
    <row r="6213" spans="4:5">
      <c r="D6213" s="83" t="e">
        <f t="shared" si="96"/>
        <v>#DIV/0!</v>
      </c>
      <c r="E6213" s="72">
        <f>ROW()</f>
        <v>6213</v>
      </c>
    </row>
    <row r="6214" spans="4:5">
      <c r="D6214" s="83" t="e">
        <f t="shared" si="96"/>
        <v>#DIV/0!</v>
      </c>
      <c r="E6214" s="72">
        <f>ROW()</f>
        <v>6214</v>
      </c>
    </row>
    <row r="6215" spans="4:5">
      <c r="D6215" s="83" t="e">
        <f t="shared" si="96"/>
        <v>#DIV/0!</v>
      </c>
      <c r="E6215" s="72">
        <f>ROW()</f>
        <v>6215</v>
      </c>
    </row>
    <row r="6216" spans="4:5">
      <c r="D6216" s="83" t="e">
        <f t="shared" si="96"/>
        <v>#DIV/0!</v>
      </c>
      <c r="E6216" s="72">
        <f>ROW()</f>
        <v>6216</v>
      </c>
    </row>
    <row r="6217" spans="4:5">
      <c r="D6217" s="83" t="e">
        <f t="shared" si="96"/>
        <v>#DIV/0!</v>
      </c>
      <c r="E6217" s="72">
        <f>ROW()</f>
        <v>6217</v>
      </c>
    </row>
    <row r="6218" spans="4:5">
      <c r="D6218" s="83" t="e">
        <f t="shared" si="96"/>
        <v>#DIV/0!</v>
      </c>
      <c r="E6218" s="72">
        <f>ROW()</f>
        <v>6218</v>
      </c>
    </row>
    <row r="6219" spans="4:5">
      <c r="D6219" s="83" t="e">
        <f t="shared" si="96"/>
        <v>#DIV/0!</v>
      </c>
      <c r="E6219" s="72">
        <f>ROW()</f>
        <v>6219</v>
      </c>
    </row>
    <row r="6220" spans="4:5">
      <c r="D6220" s="83" t="e">
        <f t="shared" si="96"/>
        <v>#DIV/0!</v>
      </c>
      <c r="E6220" s="72">
        <f>ROW()</f>
        <v>6220</v>
      </c>
    </row>
    <row r="6221" spans="4:5">
      <c r="D6221" s="83" t="e">
        <f t="shared" si="96"/>
        <v>#DIV/0!</v>
      </c>
      <c r="E6221" s="72">
        <f>ROW()</f>
        <v>6221</v>
      </c>
    </row>
    <row r="6222" spans="4:5">
      <c r="D6222" s="83" t="e">
        <f t="shared" ref="D6222:D6285" si="97">LN(B6222/B6221)</f>
        <v>#DIV/0!</v>
      </c>
      <c r="E6222" s="72">
        <f>ROW()</f>
        <v>6222</v>
      </c>
    </row>
    <row r="6223" spans="4:5">
      <c r="D6223" s="83" t="e">
        <f t="shared" si="97"/>
        <v>#DIV/0!</v>
      </c>
      <c r="E6223" s="72">
        <f>ROW()</f>
        <v>6223</v>
      </c>
    </row>
    <row r="6224" spans="4:5">
      <c r="D6224" s="83" t="e">
        <f t="shared" si="97"/>
        <v>#DIV/0!</v>
      </c>
      <c r="E6224" s="72">
        <f>ROW()</f>
        <v>6224</v>
      </c>
    </row>
    <row r="6225" spans="4:5">
      <c r="D6225" s="83" t="e">
        <f t="shared" si="97"/>
        <v>#DIV/0!</v>
      </c>
      <c r="E6225" s="72">
        <f>ROW()</f>
        <v>6225</v>
      </c>
    </row>
    <row r="6226" spans="4:5">
      <c r="D6226" s="83" t="e">
        <f t="shared" si="97"/>
        <v>#DIV/0!</v>
      </c>
      <c r="E6226" s="72">
        <f>ROW()</f>
        <v>6226</v>
      </c>
    </row>
    <row r="6227" spans="4:5">
      <c r="D6227" s="83" t="e">
        <f t="shared" si="97"/>
        <v>#DIV/0!</v>
      </c>
      <c r="E6227" s="72">
        <f>ROW()</f>
        <v>6227</v>
      </c>
    </row>
    <row r="6228" spans="4:5">
      <c r="D6228" s="83" t="e">
        <f t="shared" si="97"/>
        <v>#DIV/0!</v>
      </c>
      <c r="E6228" s="72">
        <f>ROW()</f>
        <v>6228</v>
      </c>
    </row>
    <row r="6229" spans="4:5">
      <c r="D6229" s="83" t="e">
        <f t="shared" si="97"/>
        <v>#DIV/0!</v>
      </c>
      <c r="E6229" s="72">
        <f>ROW()</f>
        <v>6229</v>
      </c>
    </row>
    <row r="6230" spans="4:5">
      <c r="D6230" s="83" t="e">
        <f t="shared" si="97"/>
        <v>#DIV/0!</v>
      </c>
      <c r="E6230" s="72">
        <f>ROW()</f>
        <v>6230</v>
      </c>
    </row>
    <row r="6231" spans="4:5">
      <c r="D6231" s="83" t="e">
        <f t="shared" si="97"/>
        <v>#DIV/0!</v>
      </c>
      <c r="E6231" s="72">
        <f>ROW()</f>
        <v>6231</v>
      </c>
    </row>
    <row r="6232" spans="4:5">
      <c r="D6232" s="83" t="e">
        <f t="shared" si="97"/>
        <v>#DIV/0!</v>
      </c>
      <c r="E6232" s="72">
        <f>ROW()</f>
        <v>6232</v>
      </c>
    </row>
    <row r="6233" spans="4:5">
      <c r="D6233" s="83" t="e">
        <f t="shared" si="97"/>
        <v>#DIV/0!</v>
      </c>
      <c r="E6233" s="72">
        <f>ROW()</f>
        <v>6233</v>
      </c>
    </row>
    <row r="6234" spans="4:5">
      <c r="D6234" s="83" t="e">
        <f t="shared" si="97"/>
        <v>#DIV/0!</v>
      </c>
      <c r="E6234" s="72">
        <f>ROW()</f>
        <v>6234</v>
      </c>
    </row>
    <row r="6235" spans="4:5">
      <c r="D6235" s="83" t="e">
        <f t="shared" si="97"/>
        <v>#DIV/0!</v>
      </c>
      <c r="E6235" s="72">
        <f>ROW()</f>
        <v>6235</v>
      </c>
    </row>
    <row r="6236" spans="4:5">
      <c r="D6236" s="83" t="e">
        <f t="shared" si="97"/>
        <v>#DIV/0!</v>
      </c>
      <c r="E6236" s="72">
        <f>ROW()</f>
        <v>6236</v>
      </c>
    </row>
    <row r="6237" spans="4:5">
      <c r="D6237" s="83" t="e">
        <f t="shared" si="97"/>
        <v>#DIV/0!</v>
      </c>
      <c r="E6237" s="72">
        <f>ROW()</f>
        <v>6237</v>
      </c>
    </row>
    <row r="6238" spans="4:5">
      <c r="D6238" s="83" t="e">
        <f t="shared" si="97"/>
        <v>#DIV/0!</v>
      </c>
      <c r="E6238" s="72">
        <f>ROW()</f>
        <v>6238</v>
      </c>
    </row>
    <row r="6239" spans="4:5">
      <c r="D6239" s="83" t="e">
        <f t="shared" si="97"/>
        <v>#DIV/0!</v>
      </c>
      <c r="E6239" s="72">
        <f>ROW()</f>
        <v>6239</v>
      </c>
    </row>
    <row r="6240" spans="4:5">
      <c r="D6240" s="83" t="e">
        <f t="shared" si="97"/>
        <v>#DIV/0!</v>
      </c>
      <c r="E6240" s="72">
        <f>ROW()</f>
        <v>6240</v>
      </c>
    </row>
    <row r="6241" spans="4:5">
      <c r="D6241" s="83" t="e">
        <f t="shared" si="97"/>
        <v>#DIV/0!</v>
      </c>
      <c r="E6241" s="72">
        <f>ROW()</f>
        <v>6241</v>
      </c>
    </row>
    <row r="6242" spans="4:5">
      <c r="D6242" s="83" t="e">
        <f t="shared" si="97"/>
        <v>#DIV/0!</v>
      </c>
      <c r="E6242" s="72">
        <f>ROW()</f>
        <v>6242</v>
      </c>
    </row>
    <row r="6243" spans="4:5">
      <c r="D6243" s="83" t="e">
        <f t="shared" si="97"/>
        <v>#DIV/0!</v>
      </c>
      <c r="E6243" s="72">
        <f>ROW()</f>
        <v>6243</v>
      </c>
    </row>
    <row r="6244" spans="4:5">
      <c r="D6244" s="83" t="e">
        <f t="shared" si="97"/>
        <v>#DIV/0!</v>
      </c>
      <c r="E6244" s="72">
        <f>ROW()</f>
        <v>6244</v>
      </c>
    </row>
    <row r="6245" spans="4:5">
      <c r="D6245" s="83" t="e">
        <f t="shared" si="97"/>
        <v>#DIV/0!</v>
      </c>
      <c r="E6245" s="72">
        <f>ROW()</f>
        <v>6245</v>
      </c>
    </row>
    <row r="6246" spans="4:5">
      <c r="D6246" s="83" t="e">
        <f t="shared" si="97"/>
        <v>#DIV/0!</v>
      </c>
      <c r="E6246" s="72">
        <f>ROW()</f>
        <v>6246</v>
      </c>
    </row>
    <row r="6247" spans="4:5">
      <c r="D6247" s="83" t="e">
        <f t="shared" si="97"/>
        <v>#DIV/0!</v>
      </c>
      <c r="E6247" s="72">
        <f>ROW()</f>
        <v>6247</v>
      </c>
    </row>
    <row r="6248" spans="4:5">
      <c r="D6248" s="83" t="e">
        <f t="shared" si="97"/>
        <v>#DIV/0!</v>
      </c>
      <c r="E6248" s="72">
        <f>ROW()</f>
        <v>6248</v>
      </c>
    </row>
    <row r="6249" spans="4:5">
      <c r="D6249" s="83" t="e">
        <f t="shared" si="97"/>
        <v>#DIV/0!</v>
      </c>
      <c r="E6249" s="72">
        <f>ROW()</f>
        <v>6249</v>
      </c>
    </row>
    <row r="6250" spans="4:5">
      <c r="D6250" s="83" t="e">
        <f t="shared" si="97"/>
        <v>#DIV/0!</v>
      </c>
      <c r="E6250" s="72">
        <f>ROW()</f>
        <v>6250</v>
      </c>
    </row>
    <row r="6251" spans="4:5">
      <c r="D6251" s="83" t="e">
        <f t="shared" si="97"/>
        <v>#DIV/0!</v>
      </c>
      <c r="E6251" s="72">
        <f>ROW()</f>
        <v>6251</v>
      </c>
    </row>
    <row r="6252" spans="4:5">
      <c r="D6252" s="83" t="e">
        <f t="shared" si="97"/>
        <v>#DIV/0!</v>
      </c>
      <c r="E6252" s="72">
        <f>ROW()</f>
        <v>6252</v>
      </c>
    </row>
    <row r="6253" spans="4:5">
      <c r="D6253" s="83" t="e">
        <f t="shared" si="97"/>
        <v>#DIV/0!</v>
      </c>
      <c r="E6253" s="72">
        <f>ROW()</f>
        <v>6253</v>
      </c>
    </row>
    <row r="6254" spans="4:5">
      <c r="D6254" s="83" t="e">
        <f t="shared" si="97"/>
        <v>#DIV/0!</v>
      </c>
      <c r="E6254" s="72">
        <f>ROW()</f>
        <v>6254</v>
      </c>
    </row>
    <row r="6255" spans="4:5">
      <c r="D6255" s="83" t="e">
        <f t="shared" si="97"/>
        <v>#DIV/0!</v>
      </c>
      <c r="E6255" s="72">
        <f>ROW()</f>
        <v>6255</v>
      </c>
    </row>
    <row r="6256" spans="4:5">
      <c r="D6256" s="83" t="e">
        <f t="shared" si="97"/>
        <v>#DIV/0!</v>
      </c>
      <c r="E6256" s="72">
        <f>ROW()</f>
        <v>6256</v>
      </c>
    </row>
    <row r="6257" spans="4:5">
      <c r="D6257" s="83" t="e">
        <f t="shared" si="97"/>
        <v>#DIV/0!</v>
      </c>
      <c r="E6257" s="72">
        <f>ROW()</f>
        <v>6257</v>
      </c>
    </row>
    <row r="6258" spans="4:5">
      <c r="D6258" s="83" t="e">
        <f t="shared" si="97"/>
        <v>#DIV/0!</v>
      </c>
      <c r="E6258" s="72">
        <f>ROW()</f>
        <v>6258</v>
      </c>
    </row>
    <row r="6259" spans="4:5">
      <c r="D6259" s="83" t="e">
        <f t="shared" si="97"/>
        <v>#DIV/0!</v>
      </c>
      <c r="E6259" s="72">
        <f>ROW()</f>
        <v>6259</v>
      </c>
    </row>
    <row r="6260" spans="4:5">
      <c r="D6260" s="83" t="e">
        <f t="shared" si="97"/>
        <v>#DIV/0!</v>
      </c>
      <c r="E6260" s="72">
        <f>ROW()</f>
        <v>6260</v>
      </c>
    </row>
    <row r="6261" spans="4:5">
      <c r="D6261" s="83" t="e">
        <f t="shared" si="97"/>
        <v>#DIV/0!</v>
      </c>
      <c r="E6261" s="72">
        <f>ROW()</f>
        <v>6261</v>
      </c>
    </row>
    <row r="6262" spans="4:5">
      <c r="D6262" s="83" t="e">
        <f t="shared" si="97"/>
        <v>#DIV/0!</v>
      </c>
      <c r="E6262" s="72">
        <f>ROW()</f>
        <v>6262</v>
      </c>
    </row>
    <row r="6263" spans="4:5">
      <c r="D6263" s="83" t="e">
        <f t="shared" si="97"/>
        <v>#DIV/0!</v>
      </c>
      <c r="E6263" s="72">
        <f>ROW()</f>
        <v>6263</v>
      </c>
    </row>
    <row r="6264" spans="4:5">
      <c r="D6264" s="83" t="e">
        <f t="shared" si="97"/>
        <v>#DIV/0!</v>
      </c>
      <c r="E6264" s="72">
        <f>ROW()</f>
        <v>6264</v>
      </c>
    </row>
    <row r="6265" spans="4:5">
      <c r="D6265" s="83" t="e">
        <f t="shared" si="97"/>
        <v>#DIV/0!</v>
      </c>
      <c r="E6265" s="72">
        <f>ROW()</f>
        <v>6265</v>
      </c>
    </row>
    <row r="6266" spans="4:5">
      <c r="D6266" s="83" t="e">
        <f t="shared" si="97"/>
        <v>#DIV/0!</v>
      </c>
      <c r="E6266" s="72">
        <f>ROW()</f>
        <v>6266</v>
      </c>
    </row>
    <row r="6267" spans="4:5">
      <c r="D6267" s="83" t="e">
        <f t="shared" si="97"/>
        <v>#DIV/0!</v>
      </c>
      <c r="E6267" s="72">
        <f>ROW()</f>
        <v>6267</v>
      </c>
    </row>
    <row r="6268" spans="4:5">
      <c r="D6268" s="83" t="e">
        <f t="shared" si="97"/>
        <v>#DIV/0!</v>
      </c>
      <c r="E6268" s="72">
        <f>ROW()</f>
        <v>6268</v>
      </c>
    </row>
    <row r="6269" spans="4:5">
      <c r="D6269" s="83" t="e">
        <f t="shared" si="97"/>
        <v>#DIV/0!</v>
      </c>
      <c r="E6269" s="72">
        <f>ROW()</f>
        <v>6269</v>
      </c>
    </row>
    <row r="6270" spans="4:5">
      <c r="D6270" s="83" t="e">
        <f t="shared" si="97"/>
        <v>#DIV/0!</v>
      </c>
      <c r="E6270" s="72">
        <f>ROW()</f>
        <v>6270</v>
      </c>
    </row>
    <row r="6271" spans="4:5">
      <c r="D6271" s="83" t="e">
        <f t="shared" si="97"/>
        <v>#DIV/0!</v>
      </c>
      <c r="E6271" s="72">
        <f>ROW()</f>
        <v>6271</v>
      </c>
    </row>
    <row r="6272" spans="4:5">
      <c r="D6272" s="83" t="e">
        <f t="shared" si="97"/>
        <v>#DIV/0!</v>
      </c>
      <c r="E6272" s="72">
        <f>ROW()</f>
        <v>6272</v>
      </c>
    </row>
    <row r="6273" spans="4:5">
      <c r="D6273" s="83" t="e">
        <f t="shared" si="97"/>
        <v>#DIV/0!</v>
      </c>
      <c r="E6273" s="72">
        <f>ROW()</f>
        <v>6273</v>
      </c>
    </row>
    <row r="6274" spans="4:5">
      <c r="D6274" s="83" t="e">
        <f t="shared" si="97"/>
        <v>#DIV/0!</v>
      </c>
      <c r="E6274" s="72">
        <f>ROW()</f>
        <v>6274</v>
      </c>
    </row>
    <row r="6275" spans="4:5">
      <c r="D6275" s="83" t="e">
        <f t="shared" si="97"/>
        <v>#DIV/0!</v>
      </c>
      <c r="E6275" s="72">
        <f>ROW()</f>
        <v>6275</v>
      </c>
    </row>
    <row r="6276" spans="4:5">
      <c r="D6276" s="83" t="e">
        <f t="shared" si="97"/>
        <v>#DIV/0!</v>
      </c>
      <c r="E6276" s="72">
        <f>ROW()</f>
        <v>6276</v>
      </c>
    </row>
    <row r="6277" spans="4:5">
      <c r="D6277" s="83" t="e">
        <f t="shared" si="97"/>
        <v>#DIV/0!</v>
      </c>
      <c r="E6277" s="72">
        <f>ROW()</f>
        <v>6277</v>
      </c>
    </row>
    <row r="6278" spans="4:5">
      <c r="D6278" s="83" t="e">
        <f t="shared" si="97"/>
        <v>#DIV/0!</v>
      </c>
      <c r="E6278" s="72">
        <f>ROW()</f>
        <v>6278</v>
      </c>
    </row>
    <row r="6279" spans="4:5">
      <c r="D6279" s="83" t="e">
        <f t="shared" si="97"/>
        <v>#DIV/0!</v>
      </c>
      <c r="E6279" s="72">
        <f>ROW()</f>
        <v>6279</v>
      </c>
    </row>
    <row r="6280" spans="4:5">
      <c r="D6280" s="83" t="e">
        <f t="shared" si="97"/>
        <v>#DIV/0!</v>
      </c>
      <c r="E6280" s="72">
        <f>ROW()</f>
        <v>6280</v>
      </c>
    </row>
    <row r="6281" spans="4:5">
      <c r="D6281" s="83" t="e">
        <f t="shared" si="97"/>
        <v>#DIV/0!</v>
      </c>
      <c r="E6281" s="72">
        <f>ROW()</f>
        <v>6281</v>
      </c>
    </row>
    <row r="6282" spans="4:5">
      <c r="D6282" s="83" t="e">
        <f t="shared" si="97"/>
        <v>#DIV/0!</v>
      </c>
      <c r="E6282" s="72">
        <f>ROW()</f>
        <v>6282</v>
      </c>
    </row>
    <row r="6283" spans="4:5">
      <c r="D6283" s="83" t="e">
        <f t="shared" si="97"/>
        <v>#DIV/0!</v>
      </c>
      <c r="E6283" s="72">
        <f>ROW()</f>
        <v>6283</v>
      </c>
    </row>
    <row r="6284" spans="4:5">
      <c r="D6284" s="83" t="e">
        <f t="shared" si="97"/>
        <v>#DIV/0!</v>
      </c>
      <c r="E6284" s="72">
        <f>ROW()</f>
        <v>6284</v>
      </c>
    </row>
    <row r="6285" spans="4:5">
      <c r="D6285" s="83" t="e">
        <f t="shared" si="97"/>
        <v>#DIV/0!</v>
      </c>
      <c r="E6285" s="72">
        <f>ROW()</f>
        <v>6285</v>
      </c>
    </row>
    <row r="6286" spans="4:5">
      <c r="D6286" s="83" t="e">
        <f t="shared" ref="D6286:D6349" si="98">LN(B6286/B6285)</f>
        <v>#DIV/0!</v>
      </c>
      <c r="E6286" s="72">
        <f>ROW()</f>
        <v>6286</v>
      </c>
    </row>
    <row r="6287" spans="4:5">
      <c r="D6287" s="83" t="e">
        <f t="shared" si="98"/>
        <v>#DIV/0!</v>
      </c>
      <c r="E6287" s="72">
        <f>ROW()</f>
        <v>6287</v>
      </c>
    </row>
    <row r="6288" spans="4:5">
      <c r="D6288" s="83" t="e">
        <f t="shared" si="98"/>
        <v>#DIV/0!</v>
      </c>
      <c r="E6288" s="72">
        <f>ROW()</f>
        <v>6288</v>
      </c>
    </row>
    <row r="6289" spans="4:5">
      <c r="D6289" s="83" t="e">
        <f t="shared" si="98"/>
        <v>#DIV/0!</v>
      </c>
      <c r="E6289" s="72">
        <f>ROW()</f>
        <v>6289</v>
      </c>
    </row>
    <row r="6290" spans="4:5">
      <c r="D6290" s="83" t="e">
        <f t="shared" si="98"/>
        <v>#DIV/0!</v>
      </c>
      <c r="E6290" s="72">
        <f>ROW()</f>
        <v>6290</v>
      </c>
    </row>
    <row r="6291" spans="4:5">
      <c r="D6291" s="83" t="e">
        <f t="shared" si="98"/>
        <v>#DIV/0!</v>
      </c>
      <c r="E6291" s="72">
        <f>ROW()</f>
        <v>6291</v>
      </c>
    </row>
    <row r="6292" spans="4:5">
      <c r="D6292" s="83" t="e">
        <f t="shared" si="98"/>
        <v>#DIV/0!</v>
      </c>
      <c r="E6292" s="72">
        <f>ROW()</f>
        <v>6292</v>
      </c>
    </row>
    <row r="6293" spans="4:5">
      <c r="D6293" s="83" t="e">
        <f t="shared" si="98"/>
        <v>#DIV/0!</v>
      </c>
      <c r="E6293" s="72">
        <f>ROW()</f>
        <v>6293</v>
      </c>
    </row>
    <row r="6294" spans="4:5">
      <c r="D6294" s="83" t="e">
        <f t="shared" si="98"/>
        <v>#DIV/0!</v>
      </c>
      <c r="E6294" s="72">
        <f>ROW()</f>
        <v>6294</v>
      </c>
    </row>
    <row r="6295" spans="4:5">
      <c r="D6295" s="83" t="e">
        <f t="shared" si="98"/>
        <v>#DIV/0!</v>
      </c>
      <c r="E6295" s="72">
        <f>ROW()</f>
        <v>6295</v>
      </c>
    </row>
    <row r="6296" spans="4:5">
      <c r="D6296" s="83" t="e">
        <f t="shared" si="98"/>
        <v>#DIV/0!</v>
      </c>
      <c r="E6296" s="72">
        <f>ROW()</f>
        <v>6296</v>
      </c>
    </row>
    <row r="6297" spans="4:5">
      <c r="D6297" s="83" t="e">
        <f t="shared" si="98"/>
        <v>#DIV/0!</v>
      </c>
      <c r="E6297" s="72">
        <f>ROW()</f>
        <v>6297</v>
      </c>
    </row>
    <row r="6298" spans="4:5">
      <c r="D6298" s="83" t="e">
        <f t="shared" si="98"/>
        <v>#DIV/0!</v>
      </c>
      <c r="E6298" s="72">
        <f>ROW()</f>
        <v>6298</v>
      </c>
    </row>
    <row r="6299" spans="4:5">
      <c r="D6299" s="83" t="e">
        <f t="shared" si="98"/>
        <v>#DIV/0!</v>
      </c>
      <c r="E6299" s="72">
        <f>ROW()</f>
        <v>6299</v>
      </c>
    </row>
    <row r="6300" spans="4:5">
      <c r="D6300" s="83" t="e">
        <f t="shared" si="98"/>
        <v>#DIV/0!</v>
      </c>
      <c r="E6300" s="72">
        <f>ROW()</f>
        <v>6300</v>
      </c>
    </row>
    <row r="6301" spans="4:5">
      <c r="D6301" s="83" t="e">
        <f t="shared" si="98"/>
        <v>#DIV/0!</v>
      </c>
      <c r="E6301" s="72">
        <f>ROW()</f>
        <v>6301</v>
      </c>
    </row>
    <row r="6302" spans="4:5">
      <c r="D6302" s="83" t="e">
        <f t="shared" si="98"/>
        <v>#DIV/0!</v>
      </c>
      <c r="E6302" s="72">
        <f>ROW()</f>
        <v>6302</v>
      </c>
    </row>
    <row r="6303" spans="4:5">
      <c r="D6303" s="83" t="e">
        <f t="shared" si="98"/>
        <v>#DIV/0!</v>
      </c>
      <c r="E6303" s="72">
        <f>ROW()</f>
        <v>6303</v>
      </c>
    </row>
    <row r="6304" spans="4:5">
      <c r="D6304" s="83" t="e">
        <f t="shared" si="98"/>
        <v>#DIV/0!</v>
      </c>
      <c r="E6304" s="72">
        <f>ROW()</f>
        <v>6304</v>
      </c>
    </row>
    <row r="6305" spans="4:5">
      <c r="D6305" s="83" t="e">
        <f t="shared" si="98"/>
        <v>#DIV/0!</v>
      </c>
      <c r="E6305" s="72">
        <f>ROW()</f>
        <v>6305</v>
      </c>
    </row>
    <row r="6306" spans="4:5">
      <c r="D6306" s="83" t="e">
        <f t="shared" si="98"/>
        <v>#DIV/0!</v>
      </c>
      <c r="E6306" s="72">
        <f>ROW()</f>
        <v>6306</v>
      </c>
    </row>
    <row r="6307" spans="4:5">
      <c r="D6307" s="83" t="e">
        <f t="shared" si="98"/>
        <v>#DIV/0!</v>
      </c>
      <c r="E6307" s="72">
        <f>ROW()</f>
        <v>6307</v>
      </c>
    </row>
    <row r="6308" spans="4:5">
      <c r="D6308" s="83" t="e">
        <f t="shared" si="98"/>
        <v>#DIV/0!</v>
      </c>
      <c r="E6308" s="72">
        <f>ROW()</f>
        <v>6308</v>
      </c>
    </row>
    <row r="6309" spans="4:5">
      <c r="D6309" s="83" t="e">
        <f t="shared" si="98"/>
        <v>#DIV/0!</v>
      </c>
      <c r="E6309" s="72">
        <f>ROW()</f>
        <v>6309</v>
      </c>
    </row>
    <row r="6310" spans="4:5">
      <c r="D6310" s="83" t="e">
        <f t="shared" si="98"/>
        <v>#DIV/0!</v>
      </c>
      <c r="E6310" s="72">
        <f>ROW()</f>
        <v>6310</v>
      </c>
    </row>
    <row r="6311" spans="4:5">
      <c r="D6311" s="83" t="e">
        <f t="shared" si="98"/>
        <v>#DIV/0!</v>
      </c>
      <c r="E6311" s="72">
        <f>ROW()</f>
        <v>6311</v>
      </c>
    </row>
    <row r="6312" spans="4:5">
      <c r="D6312" s="83" t="e">
        <f t="shared" si="98"/>
        <v>#DIV/0!</v>
      </c>
      <c r="E6312" s="72">
        <f>ROW()</f>
        <v>6312</v>
      </c>
    </row>
    <row r="6313" spans="4:5">
      <c r="D6313" s="83" t="e">
        <f t="shared" si="98"/>
        <v>#DIV/0!</v>
      </c>
      <c r="E6313" s="72">
        <f>ROW()</f>
        <v>6313</v>
      </c>
    </row>
    <row r="6314" spans="4:5">
      <c r="D6314" s="83" t="e">
        <f t="shared" si="98"/>
        <v>#DIV/0!</v>
      </c>
      <c r="E6314" s="72">
        <f>ROW()</f>
        <v>6314</v>
      </c>
    </row>
    <row r="6315" spans="4:5">
      <c r="D6315" s="83" t="e">
        <f t="shared" si="98"/>
        <v>#DIV/0!</v>
      </c>
      <c r="E6315" s="72">
        <f>ROW()</f>
        <v>6315</v>
      </c>
    </row>
    <row r="6316" spans="4:5">
      <c r="D6316" s="83" t="e">
        <f t="shared" si="98"/>
        <v>#DIV/0!</v>
      </c>
      <c r="E6316" s="72">
        <f>ROW()</f>
        <v>6316</v>
      </c>
    </row>
    <row r="6317" spans="4:5">
      <c r="D6317" s="83" t="e">
        <f t="shared" si="98"/>
        <v>#DIV/0!</v>
      </c>
      <c r="E6317" s="72">
        <f>ROW()</f>
        <v>6317</v>
      </c>
    </row>
    <row r="6318" spans="4:5">
      <c r="D6318" s="83" t="e">
        <f t="shared" si="98"/>
        <v>#DIV/0!</v>
      </c>
      <c r="E6318" s="72">
        <f>ROW()</f>
        <v>6318</v>
      </c>
    </row>
    <row r="6319" spans="4:5">
      <c r="D6319" s="83" t="e">
        <f t="shared" si="98"/>
        <v>#DIV/0!</v>
      </c>
      <c r="E6319" s="72">
        <f>ROW()</f>
        <v>6319</v>
      </c>
    </row>
    <row r="6320" spans="4:5">
      <c r="D6320" s="83" t="e">
        <f t="shared" si="98"/>
        <v>#DIV/0!</v>
      </c>
      <c r="E6320" s="72">
        <f>ROW()</f>
        <v>6320</v>
      </c>
    </row>
    <row r="6321" spans="4:5">
      <c r="D6321" s="83" t="e">
        <f t="shared" si="98"/>
        <v>#DIV/0!</v>
      </c>
      <c r="E6321" s="72">
        <f>ROW()</f>
        <v>6321</v>
      </c>
    </row>
    <row r="6322" spans="4:5">
      <c r="D6322" s="83" t="e">
        <f t="shared" si="98"/>
        <v>#DIV/0!</v>
      </c>
      <c r="E6322" s="72">
        <f>ROW()</f>
        <v>6322</v>
      </c>
    </row>
    <row r="6323" spans="4:5">
      <c r="D6323" s="83" t="e">
        <f t="shared" si="98"/>
        <v>#DIV/0!</v>
      </c>
      <c r="E6323" s="72">
        <f>ROW()</f>
        <v>6323</v>
      </c>
    </row>
    <row r="6324" spans="4:5">
      <c r="D6324" s="83" t="e">
        <f t="shared" si="98"/>
        <v>#DIV/0!</v>
      </c>
      <c r="E6324" s="72">
        <f>ROW()</f>
        <v>6324</v>
      </c>
    </row>
    <row r="6325" spans="4:5">
      <c r="D6325" s="83" t="e">
        <f t="shared" si="98"/>
        <v>#DIV/0!</v>
      </c>
      <c r="E6325" s="72">
        <f>ROW()</f>
        <v>6325</v>
      </c>
    </row>
    <row r="6326" spans="4:5">
      <c r="D6326" s="83" t="e">
        <f t="shared" si="98"/>
        <v>#DIV/0!</v>
      </c>
      <c r="E6326" s="72">
        <f>ROW()</f>
        <v>6326</v>
      </c>
    </row>
    <row r="6327" spans="4:5">
      <c r="D6327" s="83" t="e">
        <f t="shared" si="98"/>
        <v>#DIV/0!</v>
      </c>
      <c r="E6327" s="72">
        <f>ROW()</f>
        <v>6327</v>
      </c>
    </row>
    <row r="6328" spans="4:5">
      <c r="D6328" s="83" t="e">
        <f t="shared" si="98"/>
        <v>#DIV/0!</v>
      </c>
      <c r="E6328" s="72">
        <f>ROW()</f>
        <v>6328</v>
      </c>
    </row>
    <row r="6329" spans="4:5">
      <c r="D6329" s="83" t="e">
        <f t="shared" si="98"/>
        <v>#DIV/0!</v>
      </c>
      <c r="E6329" s="72">
        <f>ROW()</f>
        <v>6329</v>
      </c>
    </row>
    <row r="6330" spans="4:5">
      <c r="D6330" s="83" t="e">
        <f t="shared" si="98"/>
        <v>#DIV/0!</v>
      </c>
      <c r="E6330" s="72">
        <f>ROW()</f>
        <v>6330</v>
      </c>
    </row>
    <row r="6331" spans="4:5">
      <c r="D6331" s="83" t="e">
        <f t="shared" si="98"/>
        <v>#DIV/0!</v>
      </c>
      <c r="E6331" s="72">
        <f>ROW()</f>
        <v>6331</v>
      </c>
    </row>
    <row r="6332" spans="4:5">
      <c r="D6332" s="83" t="e">
        <f t="shared" si="98"/>
        <v>#DIV/0!</v>
      </c>
      <c r="E6332" s="72">
        <f>ROW()</f>
        <v>6332</v>
      </c>
    </row>
    <row r="6333" spans="4:5">
      <c r="D6333" s="83" t="e">
        <f t="shared" si="98"/>
        <v>#DIV/0!</v>
      </c>
      <c r="E6333" s="72">
        <f>ROW()</f>
        <v>6333</v>
      </c>
    </row>
    <row r="6334" spans="4:5">
      <c r="D6334" s="83" t="e">
        <f t="shared" si="98"/>
        <v>#DIV/0!</v>
      </c>
      <c r="E6334" s="72">
        <f>ROW()</f>
        <v>6334</v>
      </c>
    </row>
    <row r="6335" spans="4:5">
      <c r="D6335" s="83" t="e">
        <f t="shared" si="98"/>
        <v>#DIV/0!</v>
      </c>
      <c r="E6335" s="72">
        <f>ROW()</f>
        <v>6335</v>
      </c>
    </row>
    <row r="6336" spans="4:5">
      <c r="D6336" s="83" t="e">
        <f t="shared" si="98"/>
        <v>#DIV/0!</v>
      </c>
      <c r="E6336" s="72">
        <f>ROW()</f>
        <v>6336</v>
      </c>
    </row>
    <row r="6337" spans="4:5">
      <c r="D6337" s="83" t="e">
        <f t="shared" si="98"/>
        <v>#DIV/0!</v>
      </c>
      <c r="E6337" s="72">
        <f>ROW()</f>
        <v>6337</v>
      </c>
    </row>
    <row r="6338" spans="4:5">
      <c r="D6338" s="83" t="e">
        <f t="shared" si="98"/>
        <v>#DIV/0!</v>
      </c>
      <c r="E6338" s="72">
        <f>ROW()</f>
        <v>6338</v>
      </c>
    </row>
    <row r="6339" spans="4:5">
      <c r="D6339" s="83" t="e">
        <f t="shared" si="98"/>
        <v>#DIV/0!</v>
      </c>
      <c r="E6339" s="72">
        <f>ROW()</f>
        <v>6339</v>
      </c>
    </row>
    <row r="6340" spans="4:5">
      <c r="D6340" s="83" t="e">
        <f t="shared" si="98"/>
        <v>#DIV/0!</v>
      </c>
      <c r="E6340" s="72">
        <f>ROW()</f>
        <v>6340</v>
      </c>
    </row>
    <row r="6341" spans="4:5">
      <c r="D6341" s="83" t="e">
        <f t="shared" si="98"/>
        <v>#DIV/0!</v>
      </c>
      <c r="E6341" s="72">
        <f>ROW()</f>
        <v>6341</v>
      </c>
    </row>
    <row r="6342" spans="4:5">
      <c r="D6342" s="83" t="e">
        <f t="shared" si="98"/>
        <v>#DIV/0!</v>
      </c>
      <c r="E6342" s="72">
        <f>ROW()</f>
        <v>6342</v>
      </c>
    </row>
    <row r="6343" spans="4:5">
      <c r="D6343" s="83" t="e">
        <f t="shared" si="98"/>
        <v>#DIV/0!</v>
      </c>
      <c r="E6343" s="72">
        <f>ROW()</f>
        <v>6343</v>
      </c>
    </row>
    <row r="6344" spans="4:5">
      <c r="D6344" s="83" t="e">
        <f t="shared" si="98"/>
        <v>#DIV/0!</v>
      </c>
      <c r="E6344" s="72">
        <f>ROW()</f>
        <v>6344</v>
      </c>
    </row>
    <row r="6345" spans="4:5">
      <c r="D6345" s="83" t="e">
        <f t="shared" si="98"/>
        <v>#DIV/0!</v>
      </c>
      <c r="E6345" s="72">
        <f>ROW()</f>
        <v>6345</v>
      </c>
    </row>
    <row r="6346" spans="4:5">
      <c r="D6346" s="83" t="e">
        <f t="shared" si="98"/>
        <v>#DIV/0!</v>
      </c>
      <c r="E6346" s="72">
        <f>ROW()</f>
        <v>6346</v>
      </c>
    </row>
    <row r="6347" spans="4:5">
      <c r="D6347" s="83" t="e">
        <f t="shared" si="98"/>
        <v>#DIV/0!</v>
      </c>
      <c r="E6347" s="72">
        <f>ROW()</f>
        <v>6347</v>
      </c>
    </row>
    <row r="6348" spans="4:5">
      <c r="D6348" s="83" t="e">
        <f t="shared" si="98"/>
        <v>#DIV/0!</v>
      </c>
      <c r="E6348" s="72">
        <f>ROW()</f>
        <v>6348</v>
      </c>
    </row>
    <row r="6349" spans="4:5">
      <c r="D6349" s="83" t="e">
        <f t="shared" si="98"/>
        <v>#DIV/0!</v>
      </c>
      <c r="E6349" s="72">
        <f>ROW()</f>
        <v>6349</v>
      </c>
    </row>
    <row r="6350" spans="4:5">
      <c r="D6350" s="83" t="e">
        <f t="shared" ref="D6350:D6413" si="99">LN(B6350/B6349)</f>
        <v>#DIV/0!</v>
      </c>
      <c r="E6350" s="72">
        <f>ROW()</f>
        <v>6350</v>
      </c>
    </row>
    <row r="6351" spans="4:5">
      <c r="D6351" s="83" t="e">
        <f t="shared" si="99"/>
        <v>#DIV/0!</v>
      </c>
      <c r="E6351" s="72">
        <f>ROW()</f>
        <v>6351</v>
      </c>
    </row>
    <row r="6352" spans="4:5">
      <c r="D6352" s="83" t="e">
        <f t="shared" si="99"/>
        <v>#DIV/0!</v>
      </c>
      <c r="E6352" s="72">
        <f>ROW()</f>
        <v>6352</v>
      </c>
    </row>
    <row r="6353" spans="4:5">
      <c r="D6353" s="83" t="e">
        <f t="shared" si="99"/>
        <v>#DIV/0!</v>
      </c>
      <c r="E6353" s="72">
        <f>ROW()</f>
        <v>6353</v>
      </c>
    </row>
    <row r="6354" spans="4:5">
      <c r="D6354" s="83" t="e">
        <f t="shared" si="99"/>
        <v>#DIV/0!</v>
      </c>
      <c r="E6354" s="72">
        <f>ROW()</f>
        <v>6354</v>
      </c>
    </row>
    <row r="6355" spans="4:5">
      <c r="D6355" s="83" t="e">
        <f t="shared" si="99"/>
        <v>#DIV/0!</v>
      </c>
      <c r="E6355" s="72">
        <f>ROW()</f>
        <v>6355</v>
      </c>
    </row>
    <row r="6356" spans="4:5">
      <c r="D6356" s="83" t="e">
        <f t="shared" si="99"/>
        <v>#DIV/0!</v>
      </c>
      <c r="E6356" s="72">
        <f>ROW()</f>
        <v>6356</v>
      </c>
    </row>
    <row r="6357" spans="4:5">
      <c r="D6357" s="83" t="e">
        <f t="shared" si="99"/>
        <v>#DIV/0!</v>
      </c>
      <c r="E6357" s="72">
        <f>ROW()</f>
        <v>6357</v>
      </c>
    </row>
    <row r="6358" spans="4:5">
      <c r="D6358" s="83" t="e">
        <f t="shared" si="99"/>
        <v>#DIV/0!</v>
      </c>
      <c r="E6358" s="72">
        <f>ROW()</f>
        <v>6358</v>
      </c>
    </row>
    <row r="6359" spans="4:5">
      <c r="D6359" s="83" t="e">
        <f t="shared" si="99"/>
        <v>#DIV/0!</v>
      </c>
      <c r="E6359" s="72">
        <f>ROW()</f>
        <v>6359</v>
      </c>
    </row>
    <row r="6360" spans="4:5">
      <c r="D6360" s="83" t="e">
        <f t="shared" si="99"/>
        <v>#DIV/0!</v>
      </c>
      <c r="E6360" s="72">
        <f>ROW()</f>
        <v>6360</v>
      </c>
    </row>
    <row r="6361" spans="4:5">
      <c r="D6361" s="83" t="e">
        <f t="shared" si="99"/>
        <v>#DIV/0!</v>
      </c>
      <c r="E6361" s="72">
        <f>ROW()</f>
        <v>6361</v>
      </c>
    </row>
    <row r="6362" spans="4:5">
      <c r="D6362" s="83" t="e">
        <f t="shared" si="99"/>
        <v>#DIV/0!</v>
      </c>
      <c r="E6362" s="72">
        <f>ROW()</f>
        <v>6362</v>
      </c>
    </row>
    <row r="6363" spans="4:5">
      <c r="D6363" s="83" t="e">
        <f t="shared" si="99"/>
        <v>#DIV/0!</v>
      </c>
      <c r="E6363" s="72">
        <f>ROW()</f>
        <v>6363</v>
      </c>
    </row>
    <row r="6364" spans="4:5">
      <c r="D6364" s="83" t="e">
        <f t="shared" si="99"/>
        <v>#DIV/0!</v>
      </c>
      <c r="E6364" s="72">
        <f>ROW()</f>
        <v>6364</v>
      </c>
    </row>
    <row r="6365" spans="4:5">
      <c r="D6365" s="83" t="e">
        <f t="shared" si="99"/>
        <v>#DIV/0!</v>
      </c>
      <c r="E6365" s="72">
        <f>ROW()</f>
        <v>6365</v>
      </c>
    </row>
    <row r="6366" spans="4:5">
      <c r="D6366" s="83" t="e">
        <f t="shared" si="99"/>
        <v>#DIV/0!</v>
      </c>
      <c r="E6366" s="72">
        <f>ROW()</f>
        <v>6366</v>
      </c>
    </row>
    <row r="6367" spans="4:5">
      <c r="D6367" s="83" t="e">
        <f t="shared" si="99"/>
        <v>#DIV/0!</v>
      </c>
      <c r="E6367" s="72">
        <f>ROW()</f>
        <v>6367</v>
      </c>
    </row>
    <row r="6368" spans="4:5">
      <c r="D6368" s="83" t="e">
        <f t="shared" si="99"/>
        <v>#DIV/0!</v>
      </c>
      <c r="E6368" s="72">
        <f>ROW()</f>
        <v>6368</v>
      </c>
    </row>
    <row r="6369" spans="4:5">
      <c r="D6369" s="83" t="e">
        <f t="shared" si="99"/>
        <v>#DIV/0!</v>
      </c>
      <c r="E6369" s="72">
        <f>ROW()</f>
        <v>6369</v>
      </c>
    </row>
    <row r="6370" spans="4:5">
      <c r="D6370" s="83" t="e">
        <f t="shared" si="99"/>
        <v>#DIV/0!</v>
      </c>
      <c r="E6370" s="72">
        <f>ROW()</f>
        <v>6370</v>
      </c>
    </row>
    <row r="6371" spans="4:5">
      <c r="D6371" s="83" t="e">
        <f t="shared" si="99"/>
        <v>#DIV/0!</v>
      </c>
      <c r="E6371" s="72">
        <f>ROW()</f>
        <v>6371</v>
      </c>
    </row>
    <row r="6372" spans="4:5">
      <c r="D6372" s="83" t="e">
        <f t="shared" si="99"/>
        <v>#DIV/0!</v>
      </c>
      <c r="E6372" s="72">
        <f>ROW()</f>
        <v>6372</v>
      </c>
    </row>
    <row r="6373" spans="4:5">
      <c r="D6373" s="83" t="e">
        <f t="shared" si="99"/>
        <v>#DIV/0!</v>
      </c>
      <c r="E6373" s="72">
        <f>ROW()</f>
        <v>6373</v>
      </c>
    </row>
    <row r="6374" spans="4:5">
      <c r="D6374" s="83" t="e">
        <f t="shared" si="99"/>
        <v>#DIV/0!</v>
      </c>
      <c r="E6374" s="72">
        <f>ROW()</f>
        <v>6374</v>
      </c>
    </row>
    <row r="6375" spans="4:5">
      <c r="D6375" s="83" t="e">
        <f t="shared" si="99"/>
        <v>#DIV/0!</v>
      </c>
      <c r="E6375" s="72">
        <f>ROW()</f>
        <v>6375</v>
      </c>
    </row>
    <row r="6376" spans="4:5">
      <c r="D6376" s="83" t="e">
        <f t="shared" si="99"/>
        <v>#DIV/0!</v>
      </c>
      <c r="E6376" s="72">
        <f>ROW()</f>
        <v>6376</v>
      </c>
    </row>
    <row r="6377" spans="4:5">
      <c r="D6377" s="83" t="e">
        <f t="shared" si="99"/>
        <v>#DIV/0!</v>
      </c>
      <c r="E6377" s="72">
        <f>ROW()</f>
        <v>6377</v>
      </c>
    </row>
    <row r="6378" spans="4:5">
      <c r="D6378" s="83" t="e">
        <f t="shared" si="99"/>
        <v>#DIV/0!</v>
      </c>
      <c r="E6378" s="72">
        <f>ROW()</f>
        <v>6378</v>
      </c>
    </row>
    <row r="6379" spans="4:5">
      <c r="D6379" s="83" t="e">
        <f t="shared" si="99"/>
        <v>#DIV/0!</v>
      </c>
      <c r="E6379" s="72">
        <f>ROW()</f>
        <v>6379</v>
      </c>
    </row>
    <row r="6380" spans="4:5">
      <c r="D6380" s="83" t="e">
        <f t="shared" si="99"/>
        <v>#DIV/0!</v>
      </c>
      <c r="E6380" s="72">
        <f>ROW()</f>
        <v>6380</v>
      </c>
    </row>
    <row r="6381" spans="4:5">
      <c r="D6381" s="83" t="e">
        <f t="shared" si="99"/>
        <v>#DIV/0!</v>
      </c>
      <c r="E6381" s="72">
        <f>ROW()</f>
        <v>6381</v>
      </c>
    </row>
    <row r="6382" spans="4:5">
      <c r="D6382" s="83" t="e">
        <f t="shared" si="99"/>
        <v>#DIV/0!</v>
      </c>
      <c r="E6382" s="72">
        <f>ROW()</f>
        <v>6382</v>
      </c>
    </row>
    <row r="6383" spans="4:5">
      <c r="D6383" s="83" t="e">
        <f t="shared" si="99"/>
        <v>#DIV/0!</v>
      </c>
      <c r="E6383" s="72">
        <f>ROW()</f>
        <v>6383</v>
      </c>
    </row>
    <row r="6384" spans="4:5">
      <c r="D6384" s="83" t="e">
        <f t="shared" si="99"/>
        <v>#DIV/0!</v>
      </c>
      <c r="E6384" s="72">
        <f>ROW()</f>
        <v>6384</v>
      </c>
    </row>
    <row r="6385" spans="4:5">
      <c r="D6385" s="83" t="e">
        <f t="shared" si="99"/>
        <v>#DIV/0!</v>
      </c>
      <c r="E6385" s="72">
        <f>ROW()</f>
        <v>6385</v>
      </c>
    </row>
    <row r="6386" spans="4:5">
      <c r="D6386" s="83" t="e">
        <f t="shared" si="99"/>
        <v>#DIV/0!</v>
      </c>
      <c r="E6386" s="72">
        <f>ROW()</f>
        <v>6386</v>
      </c>
    </row>
    <row r="6387" spans="4:5">
      <c r="D6387" s="83" t="e">
        <f t="shared" si="99"/>
        <v>#DIV/0!</v>
      </c>
      <c r="E6387" s="72">
        <f>ROW()</f>
        <v>6387</v>
      </c>
    </row>
    <row r="6388" spans="4:5">
      <c r="D6388" s="83" t="e">
        <f t="shared" si="99"/>
        <v>#DIV/0!</v>
      </c>
      <c r="E6388" s="72">
        <f>ROW()</f>
        <v>6388</v>
      </c>
    </row>
    <row r="6389" spans="4:5">
      <c r="D6389" s="83" t="e">
        <f t="shared" si="99"/>
        <v>#DIV/0!</v>
      </c>
      <c r="E6389" s="72">
        <f>ROW()</f>
        <v>6389</v>
      </c>
    </row>
    <row r="6390" spans="4:5">
      <c r="D6390" s="83" t="e">
        <f t="shared" si="99"/>
        <v>#DIV/0!</v>
      </c>
      <c r="E6390" s="72">
        <f>ROW()</f>
        <v>6390</v>
      </c>
    </row>
    <row r="6391" spans="4:5">
      <c r="D6391" s="83" t="e">
        <f t="shared" si="99"/>
        <v>#DIV/0!</v>
      </c>
      <c r="E6391" s="72">
        <f>ROW()</f>
        <v>6391</v>
      </c>
    </row>
    <row r="6392" spans="4:5">
      <c r="D6392" s="83" t="e">
        <f t="shared" si="99"/>
        <v>#DIV/0!</v>
      </c>
      <c r="E6392" s="72">
        <f>ROW()</f>
        <v>6392</v>
      </c>
    </row>
    <row r="6393" spans="4:5">
      <c r="D6393" s="83" t="e">
        <f t="shared" si="99"/>
        <v>#DIV/0!</v>
      </c>
      <c r="E6393" s="72">
        <f>ROW()</f>
        <v>6393</v>
      </c>
    </row>
    <row r="6394" spans="4:5">
      <c r="D6394" s="83" t="e">
        <f t="shared" si="99"/>
        <v>#DIV/0!</v>
      </c>
      <c r="E6394" s="72">
        <f>ROW()</f>
        <v>6394</v>
      </c>
    </row>
    <row r="6395" spans="4:5">
      <c r="D6395" s="83" t="e">
        <f t="shared" si="99"/>
        <v>#DIV/0!</v>
      </c>
      <c r="E6395" s="72">
        <f>ROW()</f>
        <v>6395</v>
      </c>
    </row>
    <row r="6396" spans="4:5">
      <c r="D6396" s="83" t="e">
        <f t="shared" si="99"/>
        <v>#DIV/0!</v>
      </c>
      <c r="E6396" s="72">
        <f>ROW()</f>
        <v>6396</v>
      </c>
    </row>
    <row r="6397" spans="4:5">
      <c r="D6397" s="83" t="e">
        <f t="shared" si="99"/>
        <v>#DIV/0!</v>
      </c>
      <c r="E6397" s="72">
        <f>ROW()</f>
        <v>6397</v>
      </c>
    </row>
    <row r="6398" spans="4:5">
      <c r="D6398" s="83" t="e">
        <f t="shared" si="99"/>
        <v>#DIV/0!</v>
      </c>
      <c r="E6398" s="72">
        <f>ROW()</f>
        <v>6398</v>
      </c>
    </row>
    <row r="6399" spans="4:5">
      <c r="D6399" s="83" t="e">
        <f t="shared" si="99"/>
        <v>#DIV/0!</v>
      </c>
      <c r="E6399" s="72">
        <f>ROW()</f>
        <v>6399</v>
      </c>
    </row>
    <row r="6400" spans="4:5">
      <c r="D6400" s="83" t="e">
        <f t="shared" si="99"/>
        <v>#DIV/0!</v>
      </c>
      <c r="E6400" s="72">
        <f>ROW()</f>
        <v>6400</v>
      </c>
    </row>
    <row r="6401" spans="4:5">
      <c r="D6401" s="83" t="e">
        <f t="shared" si="99"/>
        <v>#DIV/0!</v>
      </c>
      <c r="E6401" s="72">
        <f>ROW()</f>
        <v>6401</v>
      </c>
    </row>
    <row r="6402" spans="4:5">
      <c r="D6402" s="83" t="e">
        <f t="shared" si="99"/>
        <v>#DIV/0!</v>
      </c>
      <c r="E6402" s="72">
        <f>ROW()</f>
        <v>6402</v>
      </c>
    </row>
    <row r="6403" spans="4:5">
      <c r="D6403" s="83" t="e">
        <f t="shared" si="99"/>
        <v>#DIV/0!</v>
      </c>
      <c r="E6403" s="72">
        <f>ROW()</f>
        <v>6403</v>
      </c>
    </row>
    <row r="6404" spans="4:5">
      <c r="D6404" s="83" t="e">
        <f t="shared" si="99"/>
        <v>#DIV/0!</v>
      </c>
      <c r="E6404" s="72">
        <f>ROW()</f>
        <v>6404</v>
      </c>
    </row>
    <row r="6405" spans="4:5">
      <c r="D6405" s="83" t="e">
        <f t="shared" si="99"/>
        <v>#DIV/0!</v>
      </c>
      <c r="E6405" s="72">
        <f>ROW()</f>
        <v>6405</v>
      </c>
    </row>
    <row r="6406" spans="4:5">
      <c r="D6406" s="83" t="e">
        <f t="shared" si="99"/>
        <v>#DIV/0!</v>
      </c>
      <c r="E6406" s="72">
        <f>ROW()</f>
        <v>6406</v>
      </c>
    </row>
    <row r="6407" spans="4:5">
      <c r="D6407" s="83" t="e">
        <f t="shared" si="99"/>
        <v>#DIV/0!</v>
      </c>
      <c r="E6407" s="72">
        <f>ROW()</f>
        <v>6407</v>
      </c>
    </row>
    <row r="6408" spans="4:5">
      <c r="D6408" s="83" t="e">
        <f t="shared" si="99"/>
        <v>#DIV/0!</v>
      </c>
      <c r="E6408" s="72">
        <f>ROW()</f>
        <v>6408</v>
      </c>
    </row>
    <row r="6409" spans="4:5">
      <c r="D6409" s="83" t="e">
        <f t="shared" si="99"/>
        <v>#DIV/0!</v>
      </c>
      <c r="E6409" s="72">
        <f>ROW()</f>
        <v>6409</v>
      </c>
    </row>
    <row r="6410" spans="4:5">
      <c r="D6410" s="83" t="e">
        <f t="shared" si="99"/>
        <v>#DIV/0!</v>
      </c>
      <c r="E6410" s="72">
        <f>ROW()</f>
        <v>6410</v>
      </c>
    </row>
    <row r="6411" spans="4:5">
      <c r="D6411" s="83" t="e">
        <f t="shared" si="99"/>
        <v>#DIV/0!</v>
      </c>
      <c r="E6411" s="72">
        <f>ROW()</f>
        <v>6411</v>
      </c>
    </row>
    <row r="6412" spans="4:5">
      <c r="D6412" s="83" t="e">
        <f t="shared" si="99"/>
        <v>#DIV/0!</v>
      </c>
      <c r="E6412" s="72">
        <f>ROW()</f>
        <v>6412</v>
      </c>
    </row>
    <row r="6413" spans="4:5">
      <c r="D6413" s="83" t="e">
        <f t="shared" si="99"/>
        <v>#DIV/0!</v>
      </c>
      <c r="E6413" s="72">
        <f>ROW()</f>
        <v>6413</v>
      </c>
    </row>
    <row r="6414" spans="4:5">
      <c r="D6414" s="83" t="e">
        <f t="shared" ref="D6414:D6477" si="100">LN(B6414/B6413)</f>
        <v>#DIV/0!</v>
      </c>
      <c r="E6414" s="72">
        <f>ROW()</f>
        <v>6414</v>
      </c>
    </row>
    <row r="6415" spans="4:5">
      <c r="D6415" s="83" t="e">
        <f t="shared" si="100"/>
        <v>#DIV/0!</v>
      </c>
      <c r="E6415" s="72">
        <f>ROW()</f>
        <v>6415</v>
      </c>
    </row>
    <row r="6416" spans="4:5">
      <c r="D6416" s="83" t="e">
        <f t="shared" si="100"/>
        <v>#DIV/0!</v>
      </c>
      <c r="E6416" s="72">
        <f>ROW()</f>
        <v>6416</v>
      </c>
    </row>
    <row r="6417" spans="4:5">
      <c r="D6417" s="83" t="e">
        <f t="shared" si="100"/>
        <v>#DIV/0!</v>
      </c>
      <c r="E6417" s="72">
        <f>ROW()</f>
        <v>6417</v>
      </c>
    </row>
    <row r="6418" spans="4:5">
      <c r="D6418" s="83" t="e">
        <f t="shared" si="100"/>
        <v>#DIV/0!</v>
      </c>
      <c r="E6418" s="72">
        <f>ROW()</f>
        <v>6418</v>
      </c>
    </row>
    <row r="6419" spans="4:5">
      <c r="D6419" s="83" t="e">
        <f t="shared" si="100"/>
        <v>#DIV/0!</v>
      </c>
      <c r="E6419" s="72">
        <f>ROW()</f>
        <v>6419</v>
      </c>
    </row>
    <row r="6420" spans="4:5">
      <c r="D6420" s="83" t="e">
        <f t="shared" si="100"/>
        <v>#DIV/0!</v>
      </c>
      <c r="E6420" s="72">
        <f>ROW()</f>
        <v>6420</v>
      </c>
    </row>
    <row r="6421" spans="4:5">
      <c r="D6421" s="83" t="e">
        <f t="shared" si="100"/>
        <v>#DIV/0!</v>
      </c>
      <c r="E6421" s="72">
        <f>ROW()</f>
        <v>6421</v>
      </c>
    </row>
    <row r="6422" spans="4:5">
      <c r="D6422" s="83" t="e">
        <f t="shared" si="100"/>
        <v>#DIV/0!</v>
      </c>
      <c r="E6422" s="72">
        <f>ROW()</f>
        <v>6422</v>
      </c>
    </row>
    <row r="6423" spans="4:5">
      <c r="D6423" s="83" t="e">
        <f t="shared" si="100"/>
        <v>#DIV/0!</v>
      </c>
      <c r="E6423" s="72">
        <f>ROW()</f>
        <v>6423</v>
      </c>
    </row>
    <row r="6424" spans="4:5">
      <c r="D6424" s="83" t="e">
        <f t="shared" si="100"/>
        <v>#DIV/0!</v>
      </c>
      <c r="E6424" s="72">
        <f>ROW()</f>
        <v>6424</v>
      </c>
    </row>
    <row r="6425" spans="4:5">
      <c r="D6425" s="83" t="e">
        <f t="shared" si="100"/>
        <v>#DIV/0!</v>
      </c>
      <c r="E6425" s="72">
        <f>ROW()</f>
        <v>6425</v>
      </c>
    </row>
    <row r="6426" spans="4:5">
      <c r="D6426" s="83" t="e">
        <f t="shared" si="100"/>
        <v>#DIV/0!</v>
      </c>
      <c r="E6426" s="72">
        <f>ROW()</f>
        <v>6426</v>
      </c>
    </row>
    <row r="6427" spans="4:5">
      <c r="D6427" s="83" t="e">
        <f t="shared" si="100"/>
        <v>#DIV/0!</v>
      </c>
      <c r="E6427" s="72">
        <f>ROW()</f>
        <v>6427</v>
      </c>
    </row>
    <row r="6428" spans="4:5">
      <c r="D6428" s="83" t="e">
        <f t="shared" si="100"/>
        <v>#DIV/0!</v>
      </c>
      <c r="E6428" s="72">
        <f>ROW()</f>
        <v>6428</v>
      </c>
    </row>
    <row r="6429" spans="4:5">
      <c r="D6429" s="83" t="e">
        <f t="shared" si="100"/>
        <v>#DIV/0!</v>
      </c>
      <c r="E6429" s="72">
        <f>ROW()</f>
        <v>6429</v>
      </c>
    </row>
    <row r="6430" spans="4:5">
      <c r="D6430" s="83" t="e">
        <f t="shared" si="100"/>
        <v>#DIV/0!</v>
      </c>
      <c r="E6430" s="72">
        <f>ROW()</f>
        <v>6430</v>
      </c>
    </row>
    <row r="6431" spans="4:5">
      <c r="D6431" s="83" t="e">
        <f t="shared" si="100"/>
        <v>#DIV/0!</v>
      </c>
      <c r="E6431" s="72">
        <f>ROW()</f>
        <v>6431</v>
      </c>
    </row>
    <row r="6432" spans="4:5">
      <c r="D6432" s="83" t="e">
        <f t="shared" si="100"/>
        <v>#DIV/0!</v>
      </c>
      <c r="E6432" s="72">
        <f>ROW()</f>
        <v>6432</v>
      </c>
    </row>
    <row r="6433" spans="4:5">
      <c r="D6433" s="83" t="e">
        <f t="shared" si="100"/>
        <v>#DIV/0!</v>
      </c>
      <c r="E6433" s="72">
        <f>ROW()</f>
        <v>6433</v>
      </c>
    </row>
    <row r="6434" spans="4:5">
      <c r="D6434" s="83" t="e">
        <f t="shared" si="100"/>
        <v>#DIV/0!</v>
      </c>
      <c r="E6434" s="72">
        <f>ROW()</f>
        <v>6434</v>
      </c>
    </row>
    <row r="6435" spans="4:5">
      <c r="D6435" s="83" t="e">
        <f t="shared" si="100"/>
        <v>#DIV/0!</v>
      </c>
      <c r="E6435" s="72">
        <f>ROW()</f>
        <v>6435</v>
      </c>
    </row>
    <row r="6436" spans="4:5">
      <c r="D6436" s="83" t="e">
        <f t="shared" si="100"/>
        <v>#DIV/0!</v>
      </c>
      <c r="E6436" s="72">
        <f>ROW()</f>
        <v>6436</v>
      </c>
    </row>
    <row r="6437" spans="4:5">
      <c r="D6437" s="83" t="e">
        <f t="shared" si="100"/>
        <v>#DIV/0!</v>
      </c>
      <c r="E6437" s="72">
        <f>ROW()</f>
        <v>6437</v>
      </c>
    </row>
    <row r="6438" spans="4:5">
      <c r="D6438" s="83" t="e">
        <f t="shared" si="100"/>
        <v>#DIV/0!</v>
      </c>
      <c r="E6438" s="72">
        <f>ROW()</f>
        <v>6438</v>
      </c>
    </row>
    <row r="6439" spans="4:5">
      <c r="D6439" s="83" t="e">
        <f t="shared" si="100"/>
        <v>#DIV/0!</v>
      </c>
      <c r="E6439" s="72">
        <f>ROW()</f>
        <v>6439</v>
      </c>
    </row>
    <row r="6440" spans="4:5">
      <c r="D6440" s="83" t="e">
        <f t="shared" si="100"/>
        <v>#DIV/0!</v>
      </c>
      <c r="E6440" s="72">
        <f>ROW()</f>
        <v>6440</v>
      </c>
    </row>
    <row r="6441" spans="4:5">
      <c r="D6441" s="83" t="e">
        <f t="shared" si="100"/>
        <v>#DIV/0!</v>
      </c>
      <c r="E6441" s="72">
        <f>ROW()</f>
        <v>6441</v>
      </c>
    </row>
    <row r="6442" spans="4:5">
      <c r="D6442" s="83" t="e">
        <f t="shared" si="100"/>
        <v>#DIV/0!</v>
      </c>
      <c r="E6442" s="72">
        <f>ROW()</f>
        <v>6442</v>
      </c>
    </row>
    <row r="6443" spans="4:5">
      <c r="D6443" s="83" t="e">
        <f t="shared" si="100"/>
        <v>#DIV/0!</v>
      </c>
      <c r="E6443" s="72">
        <f>ROW()</f>
        <v>6443</v>
      </c>
    </row>
    <row r="6444" spans="4:5">
      <c r="D6444" s="83" t="e">
        <f t="shared" si="100"/>
        <v>#DIV/0!</v>
      </c>
      <c r="E6444" s="72">
        <f>ROW()</f>
        <v>6444</v>
      </c>
    </row>
    <row r="6445" spans="4:5">
      <c r="D6445" s="83" t="e">
        <f t="shared" si="100"/>
        <v>#DIV/0!</v>
      </c>
      <c r="E6445" s="72">
        <f>ROW()</f>
        <v>6445</v>
      </c>
    </row>
    <row r="6446" spans="4:5">
      <c r="D6446" s="83" t="e">
        <f t="shared" si="100"/>
        <v>#DIV/0!</v>
      </c>
      <c r="E6446" s="72">
        <f>ROW()</f>
        <v>6446</v>
      </c>
    </row>
    <row r="6447" spans="4:5">
      <c r="D6447" s="83" t="e">
        <f t="shared" si="100"/>
        <v>#DIV/0!</v>
      </c>
      <c r="E6447" s="72">
        <f>ROW()</f>
        <v>6447</v>
      </c>
    </row>
    <row r="6448" spans="4:5">
      <c r="D6448" s="83" t="e">
        <f t="shared" si="100"/>
        <v>#DIV/0!</v>
      </c>
      <c r="E6448" s="72">
        <f>ROW()</f>
        <v>6448</v>
      </c>
    </row>
    <row r="6449" spans="4:5">
      <c r="D6449" s="83" t="e">
        <f t="shared" si="100"/>
        <v>#DIV/0!</v>
      </c>
      <c r="E6449" s="72">
        <f>ROW()</f>
        <v>6449</v>
      </c>
    </row>
    <row r="6450" spans="4:5">
      <c r="D6450" s="83" t="e">
        <f t="shared" si="100"/>
        <v>#DIV/0!</v>
      </c>
      <c r="E6450" s="72">
        <f>ROW()</f>
        <v>6450</v>
      </c>
    </row>
    <row r="6451" spans="4:5">
      <c r="D6451" s="83" t="e">
        <f t="shared" si="100"/>
        <v>#DIV/0!</v>
      </c>
      <c r="E6451" s="72">
        <f>ROW()</f>
        <v>6451</v>
      </c>
    </row>
    <row r="6452" spans="4:5">
      <c r="D6452" s="83" t="e">
        <f t="shared" si="100"/>
        <v>#DIV/0!</v>
      </c>
      <c r="E6452" s="72">
        <f>ROW()</f>
        <v>6452</v>
      </c>
    </row>
    <row r="6453" spans="4:5">
      <c r="D6453" s="83" t="e">
        <f t="shared" si="100"/>
        <v>#DIV/0!</v>
      </c>
      <c r="E6453" s="72">
        <f>ROW()</f>
        <v>6453</v>
      </c>
    </row>
    <row r="6454" spans="4:5">
      <c r="D6454" s="83" t="e">
        <f t="shared" si="100"/>
        <v>#DIV/0!</v>
      </c>
      <c r="E6454" s="72">
        <f>ROW()</f>
        <v>6454</v>
      </c>
    </row>
    <row r="6455" spans="4:5">
      <c r="D6455" s="83" t="e">
        <f t="shared" si="100"/>
        <v>#DIV/0!</v>
      </c>
      <c r="E6455" s="72">
        <f>ROW()</f>
        <v>6455</v>
      </c>
    </row>
    <row r="6456" spans="4:5">
      <c r="D6456" s="83" t="e">
        <f t="shared" si="100"/>
        <v>#DIV/0!</v>
      </c>
      <c r="E6456" s="72">
        <f>ROW()</f>
        <v>6456</v>
      </c>
    </row>
    <row r="6457" spans="4:5">
      <c r="D6457" s="83" t="e">
        <f t="shared" si="100"/>
        <v>#DIV/0!</v>
      </c>
      <c r="E6457" s="72">
        <f>ROW()</f>
        <v>6457</v>
      </c>
    </row>
    <row r="6458" spans="4:5">
      <c r="D6458" s="83" t="e">
        <f t="shared" si="100"/>
        <v>#DIV/0!</v>
      </c>
      <c r="E6458" s="72">
        <f>ROW()</f>
        <v>6458</v>
      </c>
    </row>
    <row r="6459" spans="4:5">
      <c r="D6459" s="83" t="e">
        <f t="shared" si="100"/>
        <v>#DIV/0!</v>
      </c>
      <c r="E6459" s="72">
        <f>ROW()</f>
        <v>6459</v>
      </c>
    </row>
    <row r="6460" spans="4:5">
      <c r="D6460" s="83" t="e">
        <f t="shared" si="100"/>
        <v>#DIV/0!</v>
      </c>
      <c r="E6460" s="72">
        <f>ROW()</f>
        <v>6460</v>
      </c>
    </row>
    <row r="6461" spans="4:5">
      <c r="D6461" s="83" t="e">
        <f t="shared" si="100"/>
        <v>#DIV/0!</v>
      </c>
      <c r="E6461" s="72">
        <f>ROW()</f>
        <v>6461</v>
      </c>
    </row>
    <row r="6462" spans="4:5">
      <c r="D6462" s="83" t="e">
        <f t="shared" si="100"/>
        <v>#DIV/0!</v>
      </c>
      <c r="E6462" s="72">
        <f>ROW()</f>
        <v>6462</v>
      </c>
    </row>
    <row r="6463" spans="4:5">
      <c r="D6463" s="83" t="e">
        <f t="shared" si="100"/>
        <v>#DIV/0!</v>
      </c>
      <c r="E6463" s="72">
        <f>ROW()</f>
        <v>6463</v>
      </c>
    </row>
    <row r="6464" spans="4:5">
      <c r="D6464" s="83" t="e">
        <f t="shared" si="100"/>
        <v>#DIV/0!</v>
      </c>
      <c r="E6464" s="72">
        <f>ROW()</f>
        <v>6464</v>
      </c>
    </row>
    <row r="6465" spans="4:5">
      <c r="D6465" s="83" t="e">
        <f t="shared" si="100"/>
        <v>#DIV/0!</v>
      </c>
      <c r="E6465" s="72">
        <f>ROW()</f>
        <v>6465</v>
      </c>
    </row>
    <row r="6466" spans="4:5">
      <c r="D6466" s="83" t="e">
        <f t="shared" si="100"/>
        <v>#DIV/0!</v>
      </c>
      <c r="E6466" s="72">
        <f>ROW()</f>
        <v>6466</v>
      </c>
    </row>
    <row r="6467" spans="4:5">
      <c r="D6467" s="83" t="e">
        <f t="shared" si="100"/>
        <v>#DIV/0!</v>
      </c>
      <c r="E6467" s="72">
        <f>ROW()</f>
        <v>6467</v>
      </c>
    </row>
    <row r="6468" spans="4:5">
      <c r="D6468" s="83" t="e">
        <f t="shared" si="100"/>
        <v>#DIV/0!</v>
      </c>
      <c r="E6468" s="72">
        <f>ROW()</f>
        <v>6468</v>
      </c>
    </row>
    <row r="6469" spans="4:5">
      <c r="D6469" s="83" t="e">
        <f t="shared" si="100"/>
        <v>#DIV/0!</v>
      </c>
      <c r="E6469" s="72">
        <f>ROW()</f>
        <v>6469</v>
      </c>
    </row>
    <row r="6470" spans="4:5">
      <c r="D6470" s="83" t="e">
        <f t="shared" si="100"/>
        <v>#DIV/0!</v>
      </c>
      <c r="E6470" s="72">
        <f>ROW()</f>
        <v>6470</v>
      </c>
    </row>
    <row r="6471" spans="4:5">
      <c r="D6471" s="83" t="e">
        <f t="shared" si="100"/>
        <v>#DIV/0!</v>
      </c>
      <c r="E6471" s="72">
        <f>ROW()</f>
        <v>6471</v>
      </c>
    </row>
    <row r="6472" spans="4:5">
      <c r="D6472" s="83" t="e">
        <f t="shared" si="100"/>
        <v>#DIV/0!</v>
      </c>
      <c r="E6472" s="72">
        <f>ROW()</f>
        <v>6472</v>
      </c>
    </row>
    <row r="6473" spans="4:5">
      <c r="D6473" s="83" t="e">
        <f t="shared" si="100"/>
        <v>#DIV/0!</v>
      </c>
      <c r="E6473" s="72">
        <f>ROW()</f>
        <v>6473</v>
      </c>
    </row>
    <row r="6474" spans="4:5">
      <c r="D6474" s="83" t="e">
        <f t="shared" si="100"/>
        <v>#DIV/0!</v>
      </c>
      <c r="E6474" s="72">
        <f>ROW()</f>
        <v>6474</v>
      </c>
    </row>
    <row r="6475" spans="4:5">
      <c r="D6475" s="83" t="e">
        <f t="shared" si="100"/>
        <v>#DIV/0!</v>
      </c>
      <c r="E6475" s="72">
        <f>ROW()</f>
        <v>6475</v>
      </c>
    </row>
    <row r="6476" spans="4:5">
      <c r="D6476" s="83" t="e">
        <f t="shared" si="100"/>
        <v>#DIV/0!</v>
      </c>
      <c r="E6476" s="72">
        <f>ROW()</f>
        <v>6476</v>
      </c>
    </row>
    <row r="6477" spans="4:5">
      <c r="D6477" s="83" t="e">
        <f t="shared" si="100"/>
        <v>#DIV/0!</v>
      </c>
      <c r="E6477" s="72">
        <f>ROW()</f>
        <v>6477</v>
      </c>
    </row>
    <row r="6478" spans="4:5">
      <c r="D6478" s="83" t="e">
        <f t="shared" ref="D6478:D6541" si="101">LN(B6478/B6477)</f>
        <v>#DIV/0!</v>
      </c>
      <c r="E6478" s="72">
        <f>ROW()</f>
        <v>6478</v>
      </c>
    </row>
    <row r="6479" spans="4:5">
      <c r="D6479" s="83" t="e">
        <f t="shared" si="101"/>
        <v>#DIV/0!</v>
      </c>
      <c r="E6479" s="72">
        <f>ROW()</f>
        <v>6479</v>
      </c>
    </row>
    <row r="6480" spans="4:5">
      <c r="D6480" s="83" t="e">
        <f t="shared" si="101"/>
        <v>#DIV/0!</v>
      </c>
      <c r="E6480" s="72">
        <f>ROW()</f>
        <v>6480</v>
      </c>
    </row>
    <row r="6481" spans="4:5">
      <c r="D6481" s="83" t="e">
        <f t="shared" si="101"/>
        <v>#DIV/0!</v>
      </c>
      <c r="E6481" s="72">
        <f>ROW()</f>
        <v>6481</v>
      </c>
    </row>
    <row r="6482" spans="4:5">
      <c r="D6482" s="83" t="e">
        <f t="shared" si="101"/>
        <v>#DIV/0!</v>
      </c>
      <c r="E6482" s="72">
        <f>ROW()</f>
        <v>6482</v>
      </c>
    </row>
    <row r="6483" spans="4:5">
      <c r="D6483" s="83" t="e">
        <f t="shared" si="101"/>
        <v>#DIV/0!</v>
      </c>
      <c r="E6483" s="72">
        <f>ROW()</f>
        <v>6483</v>
      </c>
    </row>
    <row r="6484" spans="4:5">
      <c r="D6484" s="83" t="e">
        <f t="shared" si="101"/>
        <v>#DIV/0!</v>
      </c>
      <c r="E6484" s="72">
        <f>ROW()</f>
        <v>6484</v>
      </c>
    </row>
    <row r="6485" spans="4:5">
      <c r="D6485" s="83" t="e">
        <f t="shared" si="101"/>
        <v>#DIV/0!</v>
      </c>
      <c r="E6485" s="72">
        <f>ROW()</f>
        <v>6485</v>
      </c>
    </row>
    <row r="6486" spans="4:5">
      <c r="D6486" s="83" t="e">
        <f t="shared" si="101"/>
        <v>#DIV/0!</v>
      </c>
      <c r="E6486" s="72">
        <f>ROW()</f>
        <v>6486</v>
      </c>
    </row>
    <row r="6487" spans="4:5">
      <c r="D6487" s="83" t="e">
        <f t="shared" si="101"/>
        <v>#DIV/0!</v>
      </c>
      <c r="E6487" s="72">
        <f>ROW()</f>
        <v>6487</v>
      </c>
    </row>
    <row r="6488" spans="4:5">
      <c r="D6488" s="83" t="e">
        <f t="shared" si="101"/>
        <v>#DIV/0!</v>
      </c>
      <c r="E6488" s="72">
        <f>ROW()</f>
        <v>6488</v>
      </c>
    </row>
    <row r="6489" spans="4:5">
      <c r="D6489" s="83" t="e">
        <f t="shared" si="101"/>
        <v>#DIV/0!</v>
      </c>
      <c r="E6489" s="72">
        <f>ROW()</f>
        <v>6489</v>
      </c>
    </row>
    <row r="6490" spans="4:5">
      <c r="D6490" s="83" t="e">
        <f t="shared" si="101"/>
        <v>#DIV/0!</v>
      </c>
      <c r="E6490" s="72">
        <f>ROW()</f>
        <v>6490</v>
      </c>
    </row>
    <row r="6491" spans="4:5">
      <c r="D6491" s="83" t="e">
        <f t="shared" si="101"/>
        <v>#DIV/0!</v>
      </c>
      <c r="E6491" s="72">
        <f>ROW()</f>
        <v>6491</v>
      </c>
    </row>
    <row r="6492" spans="4:5">
      <c r="D6492" s="83" t="e">
        <f t="shared" si="101"/>
        <v>#DIV/0!</v>
      </c>
      <c r="E6492" s="72">
        <f>ROW()</f>
        <v>6492</v>
      </c>
    </row>
    <row r="6493" spans="4:5">
      <c r="D6493" s="83" t="e">
        <f t="shared" si="101"/>
        <v>#DIV/0!</v>
      </c>
      <c r="E6493" s="72">
        <f>ROW()</f>
        <v>6493</v>
      </c>
    </row>
    <row r="6494" spans="4:5">
      <c r="D6494" s="83" t="e">
        <f t="shared" si="101"/>
        <v>#DIV/0!</v>
      </c>
      <c r="E6494" s="72">
        <f>ROW()</f>
        <v>6494</v>
      </c>
    </row>
    <row r="6495" spans="4:5">
      <c r="D6495" s="83" t="e">
        <f t="shared" si="101"/>
        <v>#DIV/0!</v>
      </c>
      <c r="E6495" s="72">
        <f>ROW()</f>
        <v>6495</v>
      </c>
    </row>
    <row r="6496" spans="4:5">
      <c r="D6496" s="83" t="e">
        <f t="shared" si="101"/>
        <v>#DIV/0!</v>
      </c>
      <c r="E6496" s="72">
        <f>ROW()</f>
        <v>6496</v>
      </c>
    </row>
    <row r="6497" spans="4:5">
      <c r="D6497" s="83" t="e">
        <f t="shared" si="101"/>
        <v>#DIV/0!</v>
      </c>
      <c r="E6497" s="72">
        <f>ROW()</f>
        <v>6497</v>
      </c>
    </row>
    <row r="6498" spans="4:5">
      <c r="D6498" s="83" t="e">
        <f t="shared" si="101"/>
        <v>#DIV/0!</v>
      </c>
      <c r="E6498" s="72">
        <f>ROW()</f>
        <v>6498</v>
      </c>
    </row>
    <row r="6499" spans="4:5">
      <c r="D6499" s="83" t="e">
        <f t="shared" si="101"/>
        <v>#DIV/0!</v>
      </c>
      <c r="E6499" s="72">
        <f>ROW()</f>
        <v>6499</v>
      </c>
    </row>
    <row r="6500" spans="4:5">
      <c r="D6500" s="83" t="e">
        <f t="shared" si="101"/>
        <v>#DIV/0!</v>
      </c>
      <c r="E6500" s="72">
        <f>ROW()</f>
        <v>6500</v>
      </c>
    </row>
    <row r="6501" spans="4:5">
      <c r="D6501" s="83" t="e">
        <f t="shared" si="101"/>
        <v>#DIV/0!</v>
      </c>
      <c r="E6501" s="72">
        <f>ROW()</f>
        <v>6501</v>
      </c>
    </row>
    <row r="6502" spans="4:5">
      <c r="D6502" s="83" t="e">
        <f t="shared" si="101"/>
        <v>#DIV/0!</v>
      </c>
      <c r="E6502" s="72">
        <f>ROW()</f>
        <v>6502</v>
      </c>
    </row>
    <row r="6503" spans="4:5">
      <c r="D6503" s="83" t="e">
        <f t="shared" si="101"/>
        <v>#DIV/0!</v>
      </c>
      <c r="E6503" s="72">
        <f>ROW()</f>
        <v>6503</v>
      </c>
    </row>
    <row r="6504" spans="4:5">
      <c r="D6504" s="83" t="e">
        <f t="shared" si="101"/>
        <v>#DIV/0!</v>
      </c>
      <c r="E6504" s="72">
        <f>ROW()</f>
        <v>6504</v>
      </c>
    </row>
    <row r="6505" spans="4:5">
      <c r="D6505" s="83" t="e">
        <f t="shared" si="101"/>
        <v>#DIV/0!</v>
      </c>
      <c r="E6505" s="72">
        <f>ROW()</f>
        <v>6505</v>
      </c>
    </row>
    <row r="6506" spans="4:5">
      <c r="D6506" s="83" t="e">
        <f t="shared" si="101"/>
        <v>#DIV/0!</v>
      </c>
      <c r="E6506" s="72">
        <f>ROW()</f>
        <v>6506</v>
      </c>
    </row>
    <row r="6507" spans="4:5">
      <c r="D6507" s="83" t="e">
        <f t="shared" si="101"/>
        <v>#DIV/0!</v>
      </c>
      <c r="E6507" s="72">
        <f>ROW()</f>
        <v>6507</v>
      </c>
    </row>
    <row r="6508" spans="4:5">
      <c r="D6508" s="83" t="e">
        <f t="shared" si="101"/>
        <v>#DIV/0!</v>
      </c>
      <c r="E6508" s="72">
        <f>ROW()</f>
        <v>6508</v>
      </c>
    </row>
    <row r="6509" spans="4:5">
      <c r="D6509" s="83" t="e">
        <f t="shared" si="101"/>
        <v>#DIV/0!</v>
      </c>
      <c r="E6509" s="72">
        <f>ROW()</f>
        <v>6509</v>
      </c>
    </row>
    <row r="6510" spans="4:5">
      <c r="D6510" s="83" t="e">
        <f t="shared" si="101"/>
        <v>#DIV/0!</v>
      </c>
      <c r="E6510" s="72">
        <f>ROW()</f>
        <v>6510</v>
      </c>
    </row>
    <row r="6511" spans="4:5">
      <c r="D6511" s="83" t="e">
        <f t="shared" si="101"/>
        <v>#DIV/0!</v>
      </c>
      <c r="E6511" s="72">
        <f>ROW()</f>
        <v>6511</v>
      </c>
    </row>
    <row r="6512" spans="4:5">
      <c r="D6512" s="83" t="e">
        <f t="shared" si="101"/>
        <v>#DIV/0!</v>
      </c>
      <c r="E6512" s="72">
        <f>ROW()</f>
        <v>6512</v>
      </c>
    </row>
    <row r="6513" spans="4:5">
      <c r="D6513" s="83" t="e">
        <f t="shared" si="101"/>
        <v>#DIV/0!</v>
      </c>
      <c r="E6513" s="72">
        <f>ROW()</f>
        <v>6513</v>
      </c>
    </row>
    <row r="6514" spans="4:5">
      <c r="D6514" s="83" t="e">
        <f t="shared" si="101"/>
        <v>#DIV/0!</v>
      </c>
      <c r="E6514" s="72">
        <f>ROW()</f>
        <v>6514</v>
      </c>
    </row>
    <row r="6515" spans="4:5">
      <c r="D6515" s="83" t="e">
        <f t="shared" si="101"/>
        <v>#DIV/0!</v>
      </c>
      <c r="E6515" s="72">
        <f>ROW()</f>
        <v>6515</v>
      </c>
    </row>
    <row r="6516" spans="4:5">
      <c r="D6516" s="83" t="e">
        <f t="shared" si="101"/>
        <v>#DIV/0!</v>
      </c>
      <c r="E6516" s="72">
        <f>ROW()</f>
        <v>6516</v>
      </c>
    </row>
    <row r="6517" spans="4:5">
      <c r="D6517" s="83" t="e">
        <f t="shared" si="101"/>
        <v>#DIV/0!</v>
      </c>
      <c r="E6517" s="72">
        <f>ROW()</f>
        <v>6517</v>
      </c>
    </row>
    <row r="6518" spans="4:5">
      <c r="D6518" s="83" t="e">
        <f t="shared" si="101"/>
        <v>#DIV/0!</v>
      </c>
      <c r="E6518" s="72">
        <f>ROW()</f>
        <v>6518</v>
      </c>
    </row>
    <row r="6519" spans="4:5">
      <c r="D6519" s="83" t="e">
        <f t="shared" si="101"/>
        <v>#DIV/0!</v>
      </c>
      <c r="E6519" s="72">
        <f>ROW()</f>
        <v>6519</v>
      </c>
    </row>
    <row r="6520" spans="4:5">
      <c r="D6520" s="83" t="e">
        <f t="shared" si="101"/>
        <v>#DIV/0!</v>
      </c>
      <c r="E6520" s="72">
        <f>ROW()</f>
        <v>6520</v>
      </c>
    </row>
    <row r="6521" spans="4:5">
      <c r="D6521" s="83" t="e">
        <f t="shared" si="101"/>
        <v>#DIV/0!</v>
      </c>
      <c r="E6521" s="72">
        <f>ROW()</f>
        <v>6521</v>
      </c>
    </row>
    <row r="6522" spans="4:5">
      <c r="D6522" s="83" t="e">
        <f t="shared" si="101"/>
        <v>#DIV/0!</v>
      </c>
      <c r="E6522" s="72">
        <f>ROW()</f>
        <v>6522</v>
      </c>
    </row>
    <row r="6523" spans="4:5">
      <c r="D6523" s="83" t="e">
        <f t="shared" si="101"/>
        <v>#DIV/0!</v>
      </c>
      <c r="E6523" s="72">
        <f>ROW()</f>
        <v>6523</v>
      </c>
    </row>
    <row r="6524" spans="4:5">
      <c r="D6524" s="83" t="e">
        <f t="shared" si="101"/>
        <v>#DIV/0!</v>
      </c>
      <c r="E6524" s="72">
        <f>ROW()</f>
        <v>6524</v>
      </c>
    </row>
    <row r="6525" spans="4:5">
      <c r="D6525" s="83" t="e">
        <f t="shared" si="101"/>
        <v>#DIV/0!</v>
      </c>
      <c r="E6525" s="72">
        <f>ROW()</f>
        <v>6525</v>
      </c>
    </row>
    <row r="6526" spans="4:5">
      <c r="D6526" s="83" t="e">
        <f t="shared" si="101"/>
        <v>#DIV/0!</v>
      </c>
      <c r="E6526" s="72">
        <f>ROW()</f>
        <v>6526</v>
      </c>
    </row>
    <row r="6527" spans="4:5">
      <c r="D6527" s="83" t="e">
        <f t="shared" si="101"/>
        <v>#DIV/0!</v>
      </c>
      <c r="E6527" s="72">
        <f>ROW()</f>
        <v>6527</v>
      </c>
    </row>
    <row r="6528" spans="4:5">
      <c r="D6528" s="83" t="e">
        <f t="shared" si="101"/>
        <v>#DIV/0!</v>
      </c>
      <c r="E6528" s="72">
        <f>ROW()</f>
        <v>6528</v>
      </c>
    </row>
    <row r="6529" spans="4:5">
      <c r="D6529" s="83" t="e">
        <f t="shared" si="101"/>
        <v>#DIV/0!</v>
      </c>
      <c r="E6529" s="72">
        <f>ROW()</f>
        <v>6529</v>
      </c>
    </row>
    <row r="6530" spans="4:5">
      <c r="D6530" s="83" t="e">
        <f t="shared" si="101"/>
        <v>#DIV/0!</v>
      </c>
      <c r="E6530" s="72">
        <f>ROW()</f>
        <v>6530</v>
      </c>
    </row>
    <row r="6531" spans="4:5">
      <c r="D6531" s="83" t="e">
        <f t="shared" si="101"/>
        <v>#DIV/0!</v>
      </c>
      <c r="E6531" s="72">
        <f>ROW()</f>
        <v>6531</v>
      </c>
    </row>
    <row r="6532" spans="4:5">
      <c r="D6532" s="83" t="e">
        <f t="shared" si="101"/>
        <v>#DIV/0!</v>
      </c>
      <c r="E6532" s="72">
        <f>ROW()</f>
        <v>6532</v>
      </c>
    </row>
    <row r="6533" spans="4:5">
      <c r="D6533" s="83" t="e">
        <f t="shared" si="101"/>
        <v>#DIV/0!</v>
      </c>
      <c r="E6533" s="72">
        <f>ROW()</f>
        <v>6533</v>
      </c>
    </row>
    <row r="6534" spans="4:5">
      <c r="D6534" s="83" t="e">
        <f t="shared" si="101"/>
        <v>#DIV/0!</v>
      </c>
      <c r="E6534" s="72">
        <f>ROW()</f>
        <v>6534</v>
      </c>
    </row>
    <row r="6535" spans="4:5">
      <c r="D6535" s="83" t="e">
        <f t="shared" si="101"/>
        <v>#DIV/0!</v>
      </c>
      <c r="E6535" s="72">
        <f>ROW()</f>
        <v>6535</v>
      </c>
    </row>
    <row r="6536" spans="4:5">
      <c r="D6536" s="83" t="e">
        <f t="shared" si="101"/>
        <v>#DIV/0!</v>
      </c>
      <c r="E6536" s="72">
        <f>ROW()</f>
        <v>6536</v>
      </c>
    </row>
    <row r="6537" spans="4:5">
      <c r="D6537" s="83" t="e">
        <f t="shared" si="101"/>
        <v>#DIV/0!</v>
      </c>
      <c r="E6537" s="72">
        <f>ROW()</f>
        <v>6537</v>
      </c>
    </row>
    <row r="6538" spans="4:5">
      <c r="D6538" s="83" t="e">
        <f t="shared" si="101"/>
        <v>#DIV/0!</v>
      </c>
      <c r="E6538" s="72">
        <f>ROW()</f>
        <v>6538</v>
      </c>
    </row>
    <row r="6539" spans="4:5">
      <c r="D6539" s="83" t="e">
        <f t="shared" si="101"/>
        <v>#DIV/0!</v>
      </c>
      <c r="E6539" s="72">
        <f>ROW()</f>
        <v>6539</v>
      </c>
    </row>
    <row r="6540" spans="4:5">
      <c r="D6540" s="83" t="e">
        <f t="shared" si="101"/>
        <v>#DIV/0!</v>
      </c>
      <c r="E6540" s="72">
        <f>ROW()</f>
        <v>6540</v>
      </c>
    </row>
    <row r="6541" spans="4:5">
      <c r="D6541" s="83" t="e">
        <f t="shared" si="101"/>
        <v>#DIV/0!</v>
      </c>
      <c r="E6541" s="72">
        <f>ROW()</f>
        <v>6541</v>
      </c>
    </row>
    <row r="6542" spans="4:5">
      <c r="D6542" s="83" t="e">
        <f t="shared" ref="D6542:D6605" si="102">LN(B6542/B6541)</f>
        <v>#DIV/0!</v>
      </c>
      <c r="E6542" s="72">
        <f>ROW()</f>
        <v>6542</v>
      </c>
    </row>
    <row r="6543" spans="4:5">
      <c r="D6543" s="83" t="e">
        <f t="shared" si="102"/>
        <v>#DIV/0!</v>
      </c>
      <c r="E6543" s="72">
        <f>ROW()</f>
        <v>6543</v>
      </c>
    </row>
    <row r="6544" spans="4:5">
      <c r="D6544" s="83" t="e">
        <f t="shared" si="102"/>
        <v>#DIV/0!</v>
      </c>
      <c r="E6544" s="72">
        <f>ROW()</f>
        <v>6544</v>
      </c>
    </row>
    <row r="6545" spans="4:5">
      <c r="D6545" s="83" t="e">
        <f t="shared" si="102"/>
        <v>#DIV/0!</v>
      </c>
      <c r="E6545" s="72">
        <f>ROW()</f>
        <v>6545</v>
      </c>
    </row>
    <row r="6546" spans="4:5">
      <c r="D6546" s="83" t="e">
        <f t="shared" si="102"/>
        <v>#DIV/0!</v>
      </c>
      <c r="E6546" s="72">
        <f>ROW()</f>
        <v>6546</v>
      </c>
    </row>
    <row r="6547" spans="4:5">
      <c r="D6547" s="83" t="e">
        <f t="shared" si="102"/>
        <v>#DIV/0!</v>
      </c>
      <c r="E6547" s="72">
        <f>ROW()</f>
        <v>6547</v>
      </c>
    </row>
    <row r="6548" spans="4:5">
      <c r="D6548" s="83" t="e">
        <f t="shared" si="102"/>
        <v>#DIV/0!</v>
      </c>
      <c r="E6548" s="72">
        <f>ROW()</f>
        <v>6548</v>
      </c>
    </row>
    <row r="6549" spans="4:5">
      <c r="D6549" s="83" t="e">
        <f t="shared" si="102"/>
        <v>#DIV/0!</v>
      </c>
      <c r="E6549" s="72">
        <f>ROW()</f>
        <v>6549</v>
      </c>
    </row>
    <row r="6550" spans="4:5">
      <c r="D6550" s="83" t="e">
        <f t="shared" si="102"/>
        <v>#DIV/0!</v>
      </c>
      <c r="E6550" s="72">
        <f>ROW()</f>
        <v>6550</v>
      </c>
    </row>
    <row r="6551" spans="4:5">
      <c r="D6551" s="83" t="e">
        <f t="shared" si="102"/>
        <v>#DIV/0!</v>
      </c>
      <c r="E6551" s="72">
        <f>ROW()</f>
        <v>6551</v>
      </c>
    </row>
    <row r="6552" spans="4:5">
      <c r="D6552" s="83" t="e">
        <f t="shared" si="102"/>
        <v>#DIV/0!</v>
      </c>
      <c r="E6552" s="72">
        <f>ROW()</f>
        <v>6552</v>
      </c>
    </row>
    <row r="6553" spans="4:5">
      <c r="D6553" s="83" t="e">
        <f t="shared" si="102"/>
        <v>#DIV/0!</v>
      </c>
      <c r="E6553" s="72">
        <f>ROW()</f>
        <v>6553</v>
      </c>
    </row>
    <row r="6554" spans="4:5">
      <c r="D6554" s="83" t="e">
        <f t="shared" si="102"/>
        <v>#DIV/0!</v>
      </c>
      <c r="E6554" s="72">
        <f>ROW()</f>
        <v>6554</v>
      </c>
    </row>
    <row r="6555" spans="4:5">
      <c r="D6555" s="83" t="e">
        <f t="shared" si="102"/>
        <v>#DIV/0!</v>
      </c>
      <c r="E6555" s="72">
        <f>ROW()</f>
        <v>6555</v>
      </c>
    </row>
    <row r="6556" spans="4:5">
      <c r="D6556" s="83" t="e">
        <f t="shared" si="102"/>
        <v>#DIV/0!</v>
      </c>
      <c r="E6556" s="72">
        <f>ROW()</f>
        <v>6556</v>
      </c>
    </row>
    <row r="6557" spans="4:5">
      <c r="D6557" s="83" t="e">
        <f t="shared" si="102"/>
        <v>#DIV/0!</v>
      </c>
      <c r="E6557" s="72">
        <f>ROW()</f>
        <v>6557</v>
      </c>
    </row>
    <row r="6558" spans="4:5">
      <c r="D6558" s="83" t="e">
        <f t="shared" si="102"/>
        <v>#DIV/0!</v>
      </c>
      <c r="E6558" s="72">
        <f>ROW()</f>
        <v>6558</v>
      </c>
    </row>
    <row r="6559" spans="4:5">
      <c r="D6559" s="83" t="e">
        <f t="shared" si="102"/>
        <v>#DIV/0!</v>
      </c>
      <c r="E6559" s="72">
        <f>ROW()</f>
        <v>6559</v>
      </c>
    </row>
    <row r="6560" spans="4:5">
      <c r="D6560" s="83" t="e">
        <f t="shared" si="102"/>
        <v>#DIV/0!</v>
      </c>
      <c r="E6560" s="72">
        <f>ROW()</f>
        <v>6560</v>
      </c>
    </row>
    <row r="6561" spans="4:5">
      <c r="D6561" s="83" t="e">
        <f t="shared" si="102"/>
        <v>#DIV/0!</v>
      </c>
      <c r="E6561" s="72">
        <f>ROW()</f>
        <v>6561</v>
      </c>
    </row>
    <row r="6562" spans="4:5">
      <c r="D6562" s="83" t="e">
        <f t="shared" si="102"/>
        <v>#DIV/0!</v>
      </c>
      <c r="E6562" s="72">
        <f>ROW()</f>
        <v>6562</v>
      </c>
    </row>
    <row r="6563" spans="4:5">
      <c r="D6563" s="83" t="e">
        <f t="shared" si="102"/>
        <v>#DIV/0!</v>
      </c>
      <c r="E6563" s="72">
        <f>ROW()</f>
        <v>6563</v>
      </c>
    </row>
    <row r="6564" spans="4:5">
      <c r="D6564" s="83" t="e">
        <f t="shared" si="102"/>
        <v>#DIV/0!</v>
      </c>
      <c r="E6564" s="72">
        <f>ROW()</f>
        <v>6564</v>
      </c>
    </row>
    <row r="6565" spans="4:5">
      <c r="D6565" s="83" t="e">
        <f t="shared" si="102"/>
        <v>#DIV/0!</v>
      </c>
      <c r="E6565" s="72">
        <f>ROW()</f>
        <v>6565</v>
      </c>
    </row>
    <row r="6566" spans="4:5">
      <c r="D6566" s="83" t="e">
        <f t="shared" si="102"/>
        <v>#DIV/0!</v>
      </c>
      <c r="E6566" s="72">
        <f>ROW()</f>
        <v>6566</v>
      </c>
    </row>
    <row r="6567" spans="4:5">
      <c r="D6567" s="83" t="e">
        <f t="shared" si="102"/>
        <v>#DIV/0!</v>
      </c>
      <c r="E6567" s="72">
        <f>ROW()</f>
        <v>6567</v>
      </c>
    </row>
    <row r="6568" spans="4:5">
      <c r="D6568" s="83" t="e">
        <f t="shared" si="102"/>
        <v>#DIV/0!</v>
      </c>
      <c r="E6568" s="72">
        <f>ROW()</f>
        <v>6568</v>
      </c>
    </row>
    <row r="6569" spans="4:5">
      <c r="D6569" s="83" t="e">
        <f t="shared" si="102"/>
        <v>#DIV/0!</v>
      </c>
      <c r="E6569" s="72">
        <f>ROW()</f>
        <v>6569</v>
      </c>
    </row>
    <row r="6570" spans="4:5">
      <c r="D6570" s="83" t="e">
        <f t="shared" si="102"/>
        <v>#DIV/0!</v>
      </c>
      <c r="E6570" s="72">
        <f>ROW()</f>
        <v>6570</v>
      </c>
    </row>
    <row r="6571" spans="4:5">
      <c r="D6571" s="83" t="e">
        <f t="shared" si="102"/>
        <v>#DIV/0!</v>
      </c>
      <c r="E6571" s="72">
        <f>ROW()</f>
        <v>6571</v>
      </c>
    </row>
    <row r="6572" spans="4:5">
      <c r="D6572" s="83" t="e">
        <f t="shared" si="102"/>
        <v>#DIV/0!</v>
      </c>
      <c r="E6572" s="72">
        <f>ROW()</f>
        <v>6572</v>
      </c>
    </row>
    <row r="6573" spans="4:5">
      <c r="D6573" s="83" t="e">
        <f t="shared" si="102"/>
        <v>#DIV/0!</v>
      </c>
      <c r="E6573" s="72">
        <f>ROW()</f>
        <v>6573</v>
      </c>
    </row>
    <row r="6574" spans="4:5">
      <c r="D6574" s="83" t="e">
        <f t="shared" si="102"/>
        <v>#DIV/0!</v>
      </c>
      <c r="E6574" s="72">
        <f>ROW()</f>
        <v>6574</v>
      </c>
    </row>
    <row r="6575" spans="4:5">
      <c r="D6575" s="83" t="e">
        <f t="shared" si="102"/>
        <v>#DIV/0!</v>
      </c>
      <c r="E6575" s="72">
        <f>ROW()</f>
        <v>6575</v>
      </c>
    </row>
    <row r="6576" spans="4:5">
      <c r="D6576" s="83" t="e">
        <f t="shared" si="102"/>
        <v>#DIV/0!</v>
      </c>
      <c r="E6576" s="72">
        <f>ROW()</f>
        <v>6576</v>
      </c>
    </row>
    <row r="6577" spans="4:5">
      <c r="D6577" s="83" t="e">
        <f t="shared" si="102"/>
        <v>#DIV/0!</v>
      </c>
      <c r="E6577" s="72">
        <f>ROW()</f>
        <v>6577</v>
      </c>
    </row>
    <row r="6578" spans="4:5">
      <c r="D6578" s="83" t="e">
        <f t="shared" si="102"/>
        <v>#DIV/0!</v>
      </c>
      <c r="E6578" s="72">
        <f>ROW()</f>
        <v>6578</v>
      </c>
    </row>
    <row r="6579" spans="4:5">
      <c r="D6579" s="83" t="e">
        <f t="shared" si="102"/>
        <v>#DIV/0!</v>
      </c>
      <c r="E6579" s="72">
        <f>ROW()</f>
        <v>6579</v>
      </c>
    </row>
    <row r="6580" spans="4:5">
      <c r="D6580" s="83" t="e">
        <f t="shared" si="102"/>
        <v>#DIV/0!</v>
      </c>
      <c r="E6580" s="72">
        <f>ROW()</f>
        <v>6580</v>
      </c>
    </row>
    <row r="6581" spans="4:5">
      <c r="D6581" s="83" t="e">
        <f t="shared" si="102"/>
        <v>#DIV/0!</v>
      </c>
      <c r="E6581" s="72">
        <f>ROW()</f>
        <v>6581</v>
      </c>
    </row>
    <row r="6582" spans="4:5">
      <c r="D6582" s="83" t="e">
        <f t="shared" si="102"/>
        <v>#DIV/0!</v>
      </c>
      <c r="E6582" s="72">
        <f>ROW()</f>
        <v>6582</v>
      </c>
    </row>
    <row r="6583" spans="4:5">
      <c r="D6583" s="83" t="e">
        <f t="shared" si="102"/>
        <v>#DIV/0!</v>
      </c>
      <c r="E6583" s="72">
        <f>ROW()</f>
        <v>6583</v>
      </c>
    </row>
    <row r="6584" spans="4:5">
      <c r="D6584" s="83" t="e">
        <f t="shared" si="102"/>
        <v>#DIV/0!</v>
      </c>
      <c r="E6584" s="72">
        <f>ROW()</f>
        <v>6584</v>
      </c>
    </row>
    <row r="6585" spans="4:5">
      <c r="D6585" s="83" t="e">
        <f t="shared" si="102"/>
        <v>#DIV/0!</v>
      </c>
      <c r="E6585" s="72">
        <f>ROW()</f>
        <v>6585</v>
      </c>
    </row>
    <row r="6586" spans="4:5">
      <c r="D6586" s="83" t="e">
        <f t="shared" si="102"/>
        <v>#DIV/0!</v>
      </c>
      <c r="E6586" s="72">
        <f>ROW()</f>
        <v>6586</v>
      </c>
    </row>
    <row r="6587" spans="4:5">
      <c r="D6587" s="83" t="e">
        <f t="shared" si="102"/>
        <v>#DIV/0!</v>
      </c>
      <c r="E6587" s="72">
        <f>ROW()</f>
        <v>6587</v>
      </c>
    </row>
    <row r="6588" spans="4:5">
      <c r="D6588" s="83" t="e">
        <f t="shared" si="102"/>
        <v>#DIV/0!</v>
      </c>
      <c r="E6588" s="72">
        <f>ROW()</f>
        <v>6588</v>
      </c>
    </row>
    <row r="6589" spans="4:5">
      <c r="D6589" s="83" t="e">
        <f t="shared" si="102"/>
        <v>#DIV/0!</v>
      </c>
      <c r="E6589" s="72">
        <f>ROW()</f>
        <v>6589</v>
      </c>
    </row>
    <row r="6590" spans="4:5">
      <c r="D6590" s="83" t="e">
        <f t="shared" si="102"/>
        <v>#DIV/0!</v>
      </c>
      <c r="E6590" s="72">
        <f>ROW()</f>
        <v>6590</v>
      </c>
    </row>
    <row r="6591" spans="4:5">
      <c r="D6591" s="83" t="e">
        <f t="shared" si="102"/>
        <v>#DIV/0!</v>
      </c>
      <c r="E6591" s="72">
        <f>ROW()</f>
        <v>6591</v>
      </c>
    </row>
    <row r="6592" spans="4:5">
      <c r="D6592" s="83" t="e">
        <f t="shared" si="102"/>
        <v>#DIV/0!</v>
      </c>
      <c r="E6592" s="72">
        <f>ROW()</f>
        <v>6592</v>
      </c>
    </row>
    <row r="6593" spans="4:5">
      <c r="D6593" s="83" t="e">
        <f t="shared" si="102"/>
        <v>#DIV/0!</v>
      </c>
      <c r="E6593" s="72">
        <f>ROW()</f>
        <v>6593</v>
      </c>
    </row>
    <row r="6594" spans="4:5">
      <c r="D6594" s="83" t="e">
        <f t="shared" si="102"/>
        <v>#DIV/0!</v>
      </c>
      <c r="E6594" s="72">
        <f>ROW()</f>
        <v>6594</v>
      </c>
    </row>
    <row r="6595" spans="4:5">
      <c r="D6595" s="83" t="e">
        <f t="shared" si="102"/>
        <v>#DIV/0!</v>
      </c>
      <c r="E6595" s="72">
        <f>ROW()</f>
        <v>6595</v>
      </c>
    </row>
    <row r="6596" spans="4:5">
      <c r="D6596" s="83" t="e">
        <f t="shared" si="102"/>
        <v>#DIV/0!</v>
      </c>
      <c r="E6596" s="72">
        <f>ROW()</f>
        <v>6596</v>
      </c>
    </row>
    <row r="6597" spans="4:5">
      <c r="D6597" s="83" t="e">
        <f t="shared" si="102"/>
        <v>#DIV/0!</v>
      </c>
      <c r="E6597" s="72">
        <f>ROW()</f>
        <v>6597</v>
      </c>
    </row>
    <row r="6598" spans="4:5">
      <c r="D6598" s="83" t="e">
        <f t="shared" si="102"/>
        <v>#DIV/0!</v>
      </c>
      <c r="E6598" s="72">
        <f>ROW()</f>
        <v>6598</v>
      </c>
    </row>
    <row r="6599" spans="4:5">
      <c r="D6599" s="83" t="e">
        <f t="shared" si="102"/>
        <v>#DIV/0!</v>
      </c>
      <c r="E6599" s="72">
        <f>ROW()</f>
        <v>6599</v>
      </c>
    </row>
    <row r="6600" spans="4:5">
      <c r="D6600" s="83" t="e">
        <f t="shared" si="102"/>
        <v>#DIV/0!</v>
      </c>
      <c r="E6600" s="72">
        <f>ROW()</f>
        <v>6600</v>
      </c>
    </row>
    <row r="6601" spans="4:5">
      <c r="D6601" s="83" t="e">
        <f t="shared" si="102"/>
        <v>#DIV/0!</v>
      </c>
      <c r="E6601" s="72">
        <f>ROW()</f>
        <v>6601</v>
      </c>
    </row>
    <row r="6602" spans="4:5">
      <c r="D6602" s="83" t="e">
        <f t="shared" si="102"/>
        <v>#DIV/0!</v>
      </c>
      <c r="E6602" s="72">
        <f>ROW()</f>
        <v>6602</v>
      </c>
    </row>
    <row r="6603" spans="4:5">
      <c r="D6603" s="83" t="e">
        <f t="shared" si="102"/>
        <v>#DIV/0!</v>
      </c>
      <c r="E6603" s="72">
        <f>ROW()</f>
        <v>6603</v>
      </c>
    </row>
    <row r="6604" spans="4:5">
      <c r="D6604" s="83" t="e">
        <f t="shared" si="102"/>
        <v>#DIV/0!</v>
      </c>
      <c r="E6604" s="72">
        <f>ROW()</f>
        <v>6604</v>
      </c>
    </row>
    <row r="6605" spans="4:5">
      <c r="D6605" s="83" t="e">
        <f t="shared" si="102"/>
        <v>#DIV/0!</v>
      </c>
      <c r="E6605" s="72">
        <f>ROW()</f>
        <v>6605</v>
      </c>
    </row>
    <row r="6606" spans="4:5">
      <c r="D6606" s="83" t="e">
        <f t="shared" ref="D6606:D6669" si="103">LN(B6606/B6605)</f>
        <v>#DIV/0!</v>
      </c>
      <c r="E6606" s="72">
        <f>ROW()</f>
        <v>6606</v>
      </c>
    </row>
    <row r="6607" spans="4:5">
      <c r="D6607" s="83" t="e">
        <f t="shared" si="103"/>
        <v>#DIV/0!</v>
      </c>
      <c r="E6607" s="72">
        <f>ROW()</f>
        <v>6607</v>
      </c>
    </row>
    <row r="6608" spans="4:5">
      <c r="D6608" s="83" t="e">
        <f t="shared" si="103"/>
        <v>#DIV/0!</v>
      </c>
      <c r="E6608" s="72">
        <f>ROW()</f>
        <v>6608</v>
      </c>
    </row>
    <row r="6609" spans="4:5">
      <c r="D6609" s="83" t="e">
        <f t="shared" si="103"/>
        <v>#DIV/0!</v>
      </c>
      <c r="E6609" s="72">
        <f>ROW()</f>
        <v>6609</v>
      </c>
    </row>
    <row r="6610" spans="4:5">
      <c r="D6610" s="83" t="e">
        <f t="shared" si="103"/>
        <v>#DIV/0!</v>
      </c>
      <c r="E6610" s="72">
        <f>ROW()</f>
        <v>6610</v>
      </c>
    </row>
    <row r="6611" spans="4:5">
      <c r="D6611" s="83" t="e">
        <f t="shared" si="103"/>
        <v>#DIV/0!</v>
      </c>
      <c r="E6611" s="72">
        <f>ROW()</f>
        <v>6611</v>
      </c>
    </row>
    <row r="6612" spans="4:5">
      <c r="D6612" s="83" t="e">
        <f t="shared" si="103"/>
        <v>#DIV/0!</v>
      </c>
      <c r="E6612" s="72">
        <f>ROW()</f>
        <v>6612</v>
      </c>
    </row>
    <row r="6613" spans="4:5">
      <c r="D6613" s="83" t="e">
        <f t="shared" si="103"/>
        <v>#DIV/0!</v>
      </c>
      <c r="E6613" s="72">
        <f>ROW()</f>
        <v>6613</v>
      </c>
    </row>
    <row r="6614" spans="4:5">
      <c r="D6614" s="83" t="e">
        <f t="shared" si="103"/>
        <v>#DIV/0!</v>
      </c>
      <c r="E6614" s="72">
        <f>ROW()</f>
        <v>6614</v>
      </c>
    </row>
    <row r="6615" spans="4:5">
      <c r="D6615" s="83" t="e">
        <f t="shared" si="103"/>
        <v>#DIV/0!</v>
      </c>
      <c r="E6615" s="72">
        <f>ROW()</f>
        <v>6615</v>
      </c>
    </row>
    <row r="6616" spans="4:5">
      <c r="D6616" s="83" t="e">
        <f t="shared" si="103"/>
        <v>#DIV/0!</v>
      </c>
      <c r="E6616" s="72">
        <f>ROW()</f>
        <v>6616</v>
      </c>
    </row>
    <row r="6617" spans="4:5">
      <c r="D6617" s="83" t="e">
        <f t="shared" si="103"/>
        <v>#DIV/0!</v>
      </c>
      <c r="E6617" s="72">
        <f>ROW()</f>
        <v>6617</v>
      </c>
    </row>
    <row r="6618" spans="4:5">
      <c r="D6618" s="83" t="e">
        <f t="shared" si="103"/>
        <v>#DIV/0!</v>
      </c>
      <c r="E6618" s="72">
        <f>ROW()</f>
        <v>6618</v>
      </c>
    </row>
    <row r="6619" spans="4:5">
      <c r="D6619" s="83" t="e">
        <f t="shared" si="103"/>
        <v>#DIV/0!</v>
      </c>
      <c r="E6619" s="72">
        <f>ROW()</f>
        <v>6619</v>
      </c>
    </row>
    <row r="6620" spans="4:5">
      <c r="D6620" s="83" t="e">
        <f t="shared" si="103"/>
        <v>#DIV/0!</v>
      </c>
      <c r="E6620" s="72">
        <f>ROW()</f>
        <v>6620</v>
      </c>
    </row>
    <row r="6621" spans="4:5">
      <c r="D6621" s="83" t="e">
        <f t="shared" si="103"/>
        <v>#DIV/0!</v>
      </c>
      <c r="E6621" s="72">
        <f>ROW()</f>
        <v>6621</v>
      </c>
    </row>
    <row r="6622" spans="4:5">
      <c r="D6622" s="83" t="e">
        <f t="shared" si="103"/>
        <v>#DIV/0!</v>
      </c>
      <c r="E6622" s="72">
        <f>ROW()</f>
        <v>6622</v>
      </c>
    </row>
    <row r="6623" spans="4:5">
      <c r="D6623" s="83" t="e">
        <f t="shared" si="103"/>
        <v>#DIV/0!</v>
      </c>
      <c r="E6623" s="72">
        <f>ROW()</f>
        <v>6623</v>
      </c>
    </row>
    <row r="6624" spans="4:5">
      <c r="D6624" s="83" t="e">
        <f t="shared" si="103"/>
        <v>#DIV/0!</v>
      </c>
      <c r="E6624" s="72">
        <f>ROW()</f>
        <v>6624</v>
      </c>
    </row>
    <row r="6625" spans="4:5">
      <c r="D6625" s="83" t="e">
        <f t="shared" si="103"/>
        <v>#DIV/0!</v>
      </c>
      <c r="E6625" s="72">
        <f>ROW()</f>
        <v>6625</v>
      </c>
    </row>
    <row r="6626" spans="4:5">
      <c r="D6626" s="83" t="e">
        <f t="shared" si="103"/>
        <v>#DIV/0!</v>
      </c>
      <c r="E6626" s="72">
        <f>ROW()</f>
        <v>6626</v>
      </c>
    </row>
    <row r="6627" spans="4:5">
      <c r="D6627" s="83" t="e">
        <f t="shared" si="103"/>
        <v>#DIV/0!</v>
      </c>
      <c r="E6627" s="72">
        <f>ROW()</f>
        <v>6627</v>
      </c>
    </row>
    <row r="6628" spans="4:5">
      <c r="D6628" s="83" t="e">
        <f t="shared" si="103"/>
        <v>#DIV/0!</v>
      </c>
      <c r="E6628" s="72">
        <f>ROW()</f>
        <v>6628</v>
      </c>
    </row>
    <row r="6629" spans="4:5">
      <c r="D6629" s="83" t="e">
        <f t="shared" si="103"/>
        <v>#DIV/0!</v>
      </c>
      <c r="E6629" s="72">
        <f>ROW()</f>
        <v>6629</v>
      </c>
    </row>
    <row r="6630" spans="4:5">
      <c r="D6630" s="83" t="e">
        <f t="shared" si="103"/>
        <v>#DIV/0!</v>
      </c>
      <c r="E6630" s="72">
        <f>ROW()</f>
        <v>6630</v>
      </c>
    </row>
    <row r="6631" spans="4:5">
      <c r="D6631" s="83" t="e">
        <f t="shared" si="103"/>
        <v>#DIV/0!</v>
      </c>
      <c r="E6631" s="72">
        <f>ROW()</f>
        <v>6631</v>
      </c>
    </row>
    <row r="6632" spans="4:5">
      <c r="D6632" s="83" t="e">
        <f t="shared" si="103"/>
        <v>#DIV/0!</v>
      </c>
      <c r="E6632" s="72">
        <f>ROW()</f>
        <v>6632</v>
      </c>
    </row>
    <row r="6633" spans="4:5">
      <c r="D6633" s="83" t="e">
        <f t="shared" si="103"/>
        <v>#DIV/0!</v>
      </c>
      <c r="E6633" s="72">
        <f>ROW()</f>
        <v>6633</v>
      </c>
    </row>
    <row r="6634" spans="4:5">
      <c r="D6634" s="83" t="e">
        <f t="shared" si="103"/>
        <v>#DIV/0!</v>
      </c>
      <c r="E6634" s="72">
        <f>ROW()</f>
        <v>6634</v>
      </c>
    </row>
    <row r="6635" spans="4:5">
      <c r="D6635" s="83" t="e">
        <f t="shared" si="103"/>
        <v>#DIV/0!</v>
      </c>
      <c r="E6635" s="72">
        <f>ROW()</f>
        <v>6635</v>
      </c>
    </row>
    <row r="6636" spans="4:5">
      <c r="D6636" s="83" t="e">
        <f t="shared" si="103"/>
        <v>#DIV/0!</v>
      </c>
      <c r="E6636" s="72">
        <f>ROW()</f>
        <v>6636</v>
      </c>
    </row>
    <row r="6637" spans="4:5">
      <c r="D6637" s="83" t="e">
        <f t="shared" si="103"/>
        <v>#DIV/0!</v>
      </c>
      <c r="E6637" s="72">
        <f>ROW()</f>
        <v>6637</v>
      </c>
    </row>
    <row r="6638" spans="4:5">
      <c r="D6638" s="83" t="e">
        <f t="shared" si="103"/>
        <v>#DIV/0!</v>
      </c>
      <c r="E6638" s="72">
        <f>ROW()</f>
        <v>6638</v>
      </c>
    </row>
    <row r="6639" spans="4:5">
      <c r="D6639" s="83" t="e">
        <f t="shared" si="103"/>
        <v>#DIV/0!</v>
      </c>
      <c r="E6639" s="72">
        <f>ROW()</f>
        <v>6639</v>
      </c>
    </row>
    <row r="6640" spans="4:5">
      <c r="D6640" s="83" t="e">
        <f t="shared" si="103"/>
        <v>#DIV/0!</v>
      </c>
      <c r="E6640" s="72">
        <f>ROW()</f>
        <v>6640</v>
      </c>
    </row>
    <row r="6641" spans="4:5">
      <c r="D6641" s="83" t="e">
        <f t="shared" si="103"/>
        <v>#DIV/0!</v>
      </c>
      <c r="E6641" s="72">
        <f>ROW()</f>
        <v>6641</v>
      </c>
    </row>
    <row r="6642" spans="4:5">
      <c r="D6642" s="83" t="e">
        <f t="shared" si="103"/>
        <v>#DIV/0!</v>
      </c>
      <c r="E6642" s="72">
        <f>ROW()</f>
        <v>6642</v>
      </c>
    </row>
    <row r="6643" spans="4:5">
      <c r="D6643" s="83" t="e">
        <f t="shared" si="103"/>
        <v>#DIV/0!</v>
      </c>
      <c r="E6643" s="72">
        <f>ROW()</f>
        <v>6643</v>
      </c>
    </row>
    <row r="6644" spans="4:5">
      <c r="D6644" s="83" t="e">
        <f t="shared" si="103"/>
        <v>#DIV/0!</v>
      </c>
      <c r="E6644" s="72">
        <f>ROW()</f>
        <v>6644</v>
      </c>
    </row>
    <row r="6645" spans="4:5">
      <c r="D6645" s="83" t="e">
        <f t="shared" si="103"/>
        <v>#DIV/0!</v>
      </c>
      <c r="E6645" s="72">
        <f>ROW()</f>
        <v>6645</v>
      </c>
    </row>
    <row r="6646" spans="4:5">
      <c r="D6646" s="83" t="e">
        <f t="shared" si="103"/>
        <v>#DIV/0!</v>
      </c>
      <c r="E6646" s="72">
        <f>ROW()</f>
        <v>6646</v>
      </c>
    </row>
    <row r="6647" spans="4:5">
      <c r="D6647" s="83" t="e">
        <f t="shared" si="103"/>
        <v>#DIV/0!</v>
      </c>
      <c r="E6647" s="72">
        <f>ROW()</f>
        <v>6647</v>
      </c>
    </row>
    <row r="6648" spans="4:5">
      <c r="D6648" s="83" t="e">
        <f t="shared" si="103"/>
        <v>#DIV/0!</v>
      </c>
      <c r="E6648" s="72">
        <f>ROW()</f>
        <v>6648</v>
      </c>
    </row>
    <row r="6649" spans="4:5">
      <c r="D6649" s="83" t="e">
        <f t="shared" si="103"/>
        <v>#DIV/0!</v>
      </c>
      <c r="E6649" s="72">
        <f>ROW()</f>
        <v>6649</v>
      </c>
    </row>
    <row r="6650" spans="4:5">
      <c r="D6650" s="83" t="e">
        <f t="shared" si="103"/>
        <v>#DIV/0!</v>
      </c>
      <c r="E6650" s="72">
        <f>ROW()</f>
        <v>6650</v>
      </c>
    </row>
    <row r="6651" spans="4:5">
      <c r="D6651" s="83" t="e">
        <f t="shared" si="103"/>
        <v>#DIV/0!</v>
      </c>
      <c r="E6651" s="72">
        <f>ROW()</f>
        <v>6651</v>
      </c>
    </row>
    <row r="6652" spans="4:5">
      <c r="D6652" s="83" t="e">
        <f t="shared" si="103"/>
        <v>#DIV/0!</v>
      </c>
      <c r="E6652" s="72">
        <f>ROW()</f>
        <v>6652</v>
      </c>
    </row>
    <row r="6653" spans="4:5">
      <c r="D6653" s="83" t="e">
        <f t="shared" si="103"/>
        <v>#DIV/0!</v>
      </c>
      <c r="E6653" s="72">
        <f>ROW()</f>
        <v>6653</v>
      </c>
    </row>
    <row r="6654" spans="4:5">
      <c r="D6654" s="83" t="e">
        <f t="shared" si="103"/>
        <v>#DIV/0!</v>
      </c>
      <c r="E6654" s="72">
        <f>ROW()</f>
        <v>6654</v>
      </c>
    </row>
    <row r="6655" spans="4:5">
      <c r="D6655" s="83" t="e">
        <f t="shared" si="103"/>
        <v>#DIV/0!</v>
      </c>
      <c r="E6655" s="72">
        <f>ROW()</f>
        <v>6655</v>
      </c>
    </row>
    <row r="6656" spans="4:5">
      <c r="D6656" s="83" t="e">
        <f t="shared" si="103"/>
        <v>#DIV/0!</v>
      </c>
      <c r="E6656" s="72">
        <f>ROW()</f>
        <v>6656</v>
      </c>
    </row>
    <row r="6657" spans="4:5">
      <c r="D6657" s="83" t="e">
        <f t="shared" si="103"/>
        <v>#DIV/0!</v>
      </c>
      <c r="E6657" s="72">
        <f>ROW()</f>
        <v>6657</v>
      </c>
    </row>
    <row r="6658" spans="4:5">
      <c r="D6658" s="83" t="e">
        <f t="shared" si="103"/>
        <v>#DIV/0!</v>
      </c>
      <c r="E6658" s="72">
        <f>ROW()</f>
        <v>6658</v>
      </c>
    </row>
    <row r="6659" spans="4:5">
      <c r="D6659" s="83" t="e">
        <f t="shared" si="103"/>
        <v>#DIV/0!</v>
      </c>
      <c r="E6659" s="72">
        <f>ROW()</f>
        <v>6659</v>
      </c>
    </row>
    <row r="6660" spans="4:5">
      <c r="D6660" s="83" t="e">
        <f t="shared" si="103"/>
        <v>#DIV/0!</v>
      </c>
      <c r="E6660" s="72">
        <f>ROW()</f>
        <v>6660</v>
      </c>
    </row>
    <row r="6661" spans="4:5">
      <c r="D6661" s="83" t="e">
        <f t="shared" si="103"/>
        <v>#DIV/0!</v>
      </c>
      <c r="E6661" s="72">
        <f>ROW()</f>
        <v>6661</v>
      </c>
    </row>
    <row r="6662" spans="4:5">
      <c r="D6662" s="83" t="e">
        <f t="shared" si="103"/>
        <v>#DIV/0!</v>
      </c>
      <c r="E6662" s="72">
        <f>ROW()</f>
        <v>6662</v>
      </c>
    </row>
    <row r="6663" spans="4:5">
      <c r="D6663" s="83" t="e">
        <f t="shared" si="103"/>
        <v>#DIV/0!</v>
      </c>
      <c r="E6663" s="72">
        <f>ROW()</f>
        <v>6663</v>
      </c>
    </row>
    <row r="6664" spans="4:5">
      <c r="D6664" s="83" t="e">
        <f t="shared" si="103"/>
        <v>#DIV/0!</v>
      </c>
      <c r="E6664" s="72">
        <f>ROW()</f>
        <v>6664</v>
      </c>
    </row>
    <row r="6665" spans="4:5">
      <c r="D6665" s="83" t="e">
        <f t="shared" si="103"/>
        <v>#DIV/0!</v>
      </c>
      <c r="E6665" s="72">
        <f>ROW()</f>
        <v>6665</v>
      </c>
    </row>
    <row r="6666" spans="4:5">
      <c r="D6666" s="83" t="e">
        <f t="shared" si="103"/>
        <v>#DIV/0!</v>
      </c>
      <c r="E6666" s="72">
        <f>ROW()</f>
        <v>6666</v>
      </c>
    </row>
    <row r="6667" spans="4:5">
      <c r="D6667" s="83" t="e">
        <f t="shared" si="103"/>
        <v>#DIV/0!</v>
      </c>
      <c r="E6667" s="72">
        <f>ROW()</f>
        <v>6667</v>
      </c>
    </row>
    <row r="6668" spans="4:5">
      <c r="D6668" s="83" t="e">
        <f t="shared" si="103"/>
        <v>#DIV/0!</v>
      </c>
      <c r="E6668" s="72">
        <f>ROW()</f>
        <v>6668</v>
      </c>
    </row>
    <row r="6669" spans="4:5">
      <c r="D6669" s="83" t="e">
        <f t="shared" si="103"/>
        <v>#DIV/0!</v>
      </c>
      <c r="E6669" s="72">
        <f>ROW()</f>
        <v>6669</v>
      </c>
    </row>
    <row r="6670" spans="4:5">
      <c r="D6670" s="83" t="e">
        <f t="shared" ref="D6670:D6733" si="104">LN(B6670/B6669)</f>
        <v>#DIV/0!</v>
      </c>
      <c r="E6670" s="72">
        <f>ROW()</f>
        <v>6670</v>
      </c>
    </row>
    <row r="6671" spans="4:5">
      <c r="D6671" s="83" t="e">
        <f t="shared" si="104"/>
        <v>#DIV/0!</v>
      </c>
      <c r="E6671" s="72">
        <f>ROW()</f>
        <v>6671</v>
      </c>
    </row>
    <row r="6672" spans="4:5">
      <c r="D6672" s="83" t="e">
        <f t="shared" si="104"/>
        <v>#DIV/0!</v>
      </c>
      <c r="E6672" s="72">
        <f>ROW()</f>
        <v>6672</v>
      </c>
    </row>
    <row r="6673" spans="4:5">
      <c r="D6673" s="83" t="e">
        <f t="shared" si="104"/>
        <v>#DIV/0!</v>
      </c>
      <c r="E6673" s="72">
        <f>ROW()</f>
        <v>6673</v>
      </c>
    </row>
    <row r="6674" spans="4:5">
      <c r="D6674" s="83" t="e">
        <f t="shared" si="104"/>
        <v>#DIV/0!</v>
      </c>
      <c r="E6674" s="72">
        <f>ROW()</f>
        <v>6674</v>
      </c>
    </row>
    <row r="6675" spans="4:5">
      <c r="D6675" s="83" t="e">
        <f t="shared" si="104"/>
        <v>#DIV/0!</v>
      </c>
      <c r="E6675" s="72">
        <f>ROW()</f>
        <v>6675</v>
      </c>
    </row>
    <row r="6676" spans="4:5">
      <c r="D6676" s="83" t="e">
        <f t="shared" si="104"/>
        <v>#DIV/0!</v>
      </c>
      <c r="E6676" s="72">
        <f>ROW()</f>
        <v>6676</v>
      </c>
    </row>
    <row r="6677" spans="4:5">
      <c r="D6677" s="83" t="e">
        <f t="shared" si="104"/>
        <v>#DIV/0!</v>
      </c>
      <c r="E6677" s="72">
        <f>ROW()</f>
        <v>6677</v>
      </c>
    </row>
    <row r="6678" spans="4:5">
      <c r="D6678" s="83" t="e">
        <f t="shared" si="104"/>
        <v>#DIV/0!</v>
      </c>
      <c r="E6678" s="72">
        <f>ROW()</f>
        <v>6678</v>
      </c>
    </row>
    <row r="6679" spans="4:5">
      <c r="D6679" s="83" t="e">
        <f t="shared" si="104"/>
        <v>#DIV/0!</v>
      </c>
      <c r="E6679" s="72">
        <f>ROW()</f>
        <v>6679</v>
      </c>
    </row>
    <row r="6680" spans="4:5">
      <c r="D6680" s="83" t="e">
        <f t="shared" si="104"/>
        <v>#DIV/0!</v>
      </c>
      <c r="E6680" s="72">
        <f>ROW()</f>
        <v>6680</v>
      </c>
    </row>
    <row r="6681" spans="4:5">
      <c r="D6681" s="83" t="e">
        <f t="shared" si="104"/>
        <v>#DIV/0!</v>
      </c>
      <c r="E6681" s="72">
        <f>ROW()</f>
        <v>6681</v>
      </c>
    </row>
    <row r="6682" spans="4:5">
      <c r="D6682" s="83" t="e">
        <f t="shared" si="104"/>
        <v>#DIV/0!</v>
      </c>
      <c r="E6682" s="72">
        <f>ROW()</f>
        <v>6682</v>
      </c>
    </row>
    <row r="6683" spans="4:5">
      <c r="D6683" s="83" t="e">
        <f t="shared" si="104"/>
        <v>#DIV/0!</v>
      </c>
      <c r="E6683" s="72">
        <f>ROW()</f>
        <v>6683</v>
      </c>
    </row>
    <row r="6684" spans="4:5">
      <c r="D6684" s="83" t="e">
        <f t="shared" si="104"/>
        <v>#DIV/0!</v>
      </c>
      <c r="E6684" s="72">
        <f>ROW()</f>
        <v>6684</v>
      </c>
    </row>
    <row r="6685" spans="4:5">
      <c r="D6685" s="83" t="e">
        <f t="shared" si="104"/>
        <v>#DIV/0!</v>
      </c>
      <c r="E6685" s="72">
        <f>ROW()</f>
        <v>6685</v>
      </c>
    </row>
    <row r="6686" spans="4:5">
      <c r="D6686" s="83" t="e">
        <f t="shared" si="104"/>
        <v>#DIV/0!</v>
      </c>
      <c r="E6686" s="72">
        <f>ROW()</f>
        <v>6686</v>
      </c>
    </row>
    <row r="6687" spans="4:5">
      <c r="D6687" s="83" t="e">
        <f t="shared" si="104"/>
        <v>#DIV/0!</v>
      </c>
      <c r="E6687" s="72">
        <f>ROW()</f>
        <v>6687</v>
      </c>
    </row>
    <row r="6688" spans="4:5">
      <c r="D6688" s="83" t="e">
        <f t="shared" si="104"/>
        <v>#DIV/0!</v>
      </c>
      <c r="E6688" s="72">
        <f>ROW()</f>
        <v>6688</v>
      </c>
    </row>
    <row r="6689" spans="4:5">
      <c r="D6689" s="83" t="e">
        <f t="shared" si="104"/>
        <v>#DIV/0!</v>
      </c>
      <c r="E6689" s="72">
        <f>ROW()</f>
        <v>6689</v>
      </c>
    </row>
    <row r="6690" spans="4:5">
      <c r="D6690" s="83" t="e">
        <f t="shared" si="104"/>
        <v>#DIV/0!</v>
      </c>
      <c r="E6690" s="72">
        <f>ROW()</f>
        <v>6690</v>
      </c>
    </row>
    <row r="6691" spans="4:5">
      <c r="D6691" s="83" t="e">
        <f t="shared" si="104"/>
        <v>#DIV/0!</v>
      </c>
      <c r="E6691" s="72">
        <f>ROW()</f>
        <v>6691</v>
      </c>
    </row>
    <row r="6692" spans="4:5">
      <c r="D6692" s="83" t="e">
        <f t="shared" si="104"/>
        <v>#DIV/0!</v>
      </c>
      <c r="E6692" s="72">
        <f>ROW()</f>
        <v>6692</v>
      </c>
    </row>
    <row r="6693" spans="4:5">
      <c r="D6693" s="83" t="e">
        <f t="shared" si="104"/>
        <v>#DIV/0!</v>
      </c>
      <c r="E6693" s="72">
        <f>ROW()</f>
        <v>6693</v>
      </c>
    </row>
    <row r="6694" spans="4:5">
      <c r="D6694" s="83" t="e">
        <f t="shared" si="104"/>
        <v>#DIV/0!</v>
      </c>
      <c r="E6694" s="72">
        <f>ROW()</f>
        <v>6694</v>
      </c>
    </row>
    <row r="6695" spans="4:5">
      <c r="D6695" s="83" t="e">
        <f t="shared" si="104"/>
        <v>#DIV/0!</v>
      </c>
      <c r="E6695" s="72">
        <f>ROW()</f>
        <v>6695</v>
      </c>
    </row>
    <row r="6696" spans="4:5">
      <c r="D6696" s="83" t="e">
        <f t="shared" si="104"/>
        <v>#DIV/0!</v>
      </c>
      <c r="E6696" s="72">
        <f>ROW()</f>
        <v>6696</v>
      </c>
    </row>
    <row r="6697" spans="4:5">
      <c r="D6697" s="83" t="e">
        <f t="shared" si="104"/>
        <v>#DIV/0!</v>
      </c>
      <c r="E6697" s="72">
        <f>ROW()</f>
        <v>6697</v>
      </c>
    </row>
    <row r="6698" spans="4:5">
      <c r="D6698" s="83" t="e">
        <f t="shared" si="104"/>
        <v>#DIV/0!</v>
      </c>
      <c r="E6698" s="72">
        <f>ROW()</f>
        <v>6698</v>
      </c>
    </row>
    <row r="6699" spans="4:5">
      <c r="D6699" s="83" t="e">
        <f t="shared" si="104"/>
        <v>#DIV/0!</v>
      </c>
      <c r="E6699" s="72">
        <f>ROW()</f>
        <v>6699</v>
      </c>
    </row>
    <row r="6700" spans="4:5">
      <c r="D6700" s="83" t="e">
        <f t="shared" si="104"/>
        <v>#DIV/0!</v>
      </c>
      <c r="E6700" s="72">
        <f>ROW()</f>
        <v>6700</v>
      </c>
    </row>
    <row r="6701" spans="4:5">
      <c r="D6701" s="83" t="e">
        <f t="shared" si="104"/>
        <v>#DIV/0!</v>
      </c>
      <c r="E6701" s="72">
        <f>ROW()</f>
        <v>6701</v>
      </c>
    </row>
    <row r="6702" spans="4:5">
      <c r="D6702" s="83" t="e">
        <f t="shared" si="104"/>
        <v>#DIV/0!</v>
      </c>
      <c r="E6702" s="72">
        <f>ROW()</f>
        <v>6702</v>
      </c>
    </row>
    <row r="6703" spans="4:5">
      <c r="D6703" s="83" t="e">
        <f t="shared" si="104"/>
        <v>#DIV/0!</v>
      </c>
      <c r="E6703" s="72">
        <f>ROW()</f>
        <v>6703</v>
      </c>
    </row>
    <row r="6704" spans="4:5">
      <c r="D6704" s="83" t="e">
        <f t="shared" si="104"/>
        <v>#DIV/0!</v>
      </c>
      <c r="E6704" s="72">
        <f>ROW()</f>
        <v>6704</v>
      </c>
    </row>
    <row r="6705" spans="4:5">
      <c r="D6705" s="83" t="e">
        <f t="shared" si="104"/>
        <v>#DIV/0!</v>
      </c>
      <c r="E6705" s="72">
        <f>ROW()</f>
        <v>6705</v>
      </c>
    </row>
    <row r="6706" spans="4:5">
      <c r="D6706" s="83" t="e">
        <f t="shared" si="104"/>
        <v>#DIV/0!</v>
      </c>
      <c r="E6706" s="72">
        <f>ROW()</f>
        <v>6706</v>
      </c>
    </row>
    <row r="6707" spans="4:5">
      <c r="D6707" s="83" t="e">
        <f t="shared" si="104"/>
        <v>#DIV/0!</v>
      </c>
      <c r="E6707" s="72">
        <f>ROW()</f>
        <v>6707</v>
      </c>
    </row>
    <row r="6708" spans="4:5">
      <c r="D6708" s="83" t="e">
        <f t="shared" si="104"/>
        <v>#DIV/0!</v>
      </c>
      <c r="E6708" s="72">
        <f>ROW()</f>
        <v>6708</v>
      </c>
    </row>
    <row r="6709" spans="4:5">
      <c r="D6709" s="83" t="e">
        <f t="shared" si="104"/>
        <v>#DIV/0!</v>
      </c>
      <c r="E6709" s="72">
        <f>ROW()</f>
        <v>6709</v>
      </c>
    </row>
    <row r="6710" spans="4:5">
      <c r="D6710" s="83" t="e">
        <f t="shared" si="104"/>
        <v>#DIV/0!</v>
      </c>
      <c r="E6710" s="72">
        <f>ROW()</f>
        <v>6710</v>
      </c>
    </row>
    <row r="6711" spans="4:5">
      <c r="D6711" s="83" t="e">
        <f t="shared" si="104"/>
        <v>#DIV/0!</v>
      </c>
      <c r="E6711" s="72">
        <f>ROW()</f>
        <v>6711</v>
      </c>
    </row>
    <row r="6712" spans="4:5">
      <c r="D6712" s="83" t="e">
        <f t="shared" si="104"/>
        <v>#DIV/0!</v>
      </c>
      <c r="E6712" s="72">
        <f>ROW()</f>
        <v>6712</v>
      </c>
    </row>
    <row r="6713" spans="4:5">
      <c r="D6713" s="83" t="e">
        <f t="shared" si="104"/>
        <v>#DIV/0!</v>
      </c>
      <c r="E6713" s="72">
        <f>ROW()</f>
        <v>6713</v>
      </c>
    </row>
    <row r="6714" spans="4:5">
      <c r="D6714" s="83" t="e">
        <f t="shared" si="104"/>
        <v>#DIV/0!</v>
      </c>
      <c r="E6714" s="72">
        <f>ROW()</f>
        <v>6714</v>
      </c>
    </row>
    <row r="6715" spans="4:5">
      <c r="D6715" s="83" t="e">
        <f t="shared" si="104"/>
        <v>#DIV/0!</v>
      </c>
      <c r="E6715" s="72">
        <f>ROW()</f>
        <v>6715</v>
      </c>
    </row>
    <row r="6716" spans="4:5">
      <c r="D6716" s="83" t="e">
        <f t="shared" si="104"/>
        <v>#DIV/0!</v>
      </c>
      <c r="E6716" s="72">
        <f>ROW()</f>
        <v>6716</v>
      </c>
    </row>
    <row r="6717" spans="4:5">
      <c r="D6717" s="83" t="e">
        <f t="shared" si="104"/>
        <v>#DIV/0!</v>
      </c>
      <c r="E6717" s="72">
        <f>ROW()</f>
        <v>6717</v>
      </c>
    </row>
    <row r="6718" spans="4:5">
      <c r="D6718" s="83" t="e">
        <f t="shared" si="104"/>
        <v>#DIV/0!</v>
      </c>
      <c r="E6718" s="72">
        <f>ROW()</f>
        <v>6718</v>
      </c>
    </row>
    <row r="6719" spans="4:5">
      <c r="D6719" s="83" t="e">
        <f t="shared" si="104"/>
        <v>#DIV/0!</v>
      </c>
      <c r="E6719" s="72">
        <f>ROW()</f>
        <v>6719</v>
      </c>
    </row>
    <row r="6720" spans="4:5">
      <c r="D6720" s="83" t="e">
        <f t="shared" si="104"/>
        <v>#DIV/0!</v>
      </c>
      <c r="E6720" s="72">
        <f>ROW()</f>
        <v>6720</v>
      </c>
    </row>
    <row r="6721" spans="4:5">
      <c r="D6721" s="83" t="e">
        <f t="shared" si="104"/>
        <v>#DIV/0!</v>
      </c>
      <c r="E6721" s="72">
        <f>ROW()</f>
        <v>6721</v>
      </c>
    </row>
    <row r="6722" spans="4:5">
      <c r="D6722" s="83" t="e">
        <f t="shared" si="104"/>
        <v>#DIV/0!</v>
      </c>
      <c r="E6722" s="72">
        <f>ROW()</f>
        <v>6722</v>
      </c>
    </row>
    <row r="6723" spans="4:5">
      <c r="D6723" s="83" t="e">
        <f t="shared" si="104"/>
        <v>#DIV/0!</v>
      </c>
      <c r="E6723" s="72">
        <f>ROW()</f>
        <v>6723</v>
      </c>
    </row>
    <row r="6724" spans="4:5">
      <c r="D6724" s="83" t="e">
        <f t="shared" si="104"/>
        <v>#DIV/0!</v>
      </c>
      <c r="E6724" s="72">
        <f>ROW()</f>
        <v>6724</v>
      </c>
    </row>
    <row r="6725" spans="4:5">
      <c r="D6725" s="83" t="e">
        <f t="shared" si="104"/>
        <v>#DIV/0!</v>
      </c>
      <c r="E6725" s="72">
        <f>ROW()</f>
        <v>6725</v>
      </c>
    </row>
    <row r="6726" spans="4:5">
      <c r="D6726" s="83" t="e">
        <f t="shared" si="104"/>
        <v>#DIV/0!</v>
      </c>
      <c r="E6726" s="72">
        <f>ROW()</f>
        <v>6726</v>
      </c>
    </row>
    <row r="6727" spans="4:5">
      <c r="D6727" s="83" t="e">
        <f t="shared" si="104"/>
        <v>#DIV/0!</v>
      </c>
      <c r="E6727" s="72">
        <f>ROW()</f>
        <v>6727</v>
      </c>
    </row>
    <row r="6728" spans="4:5">
      <c r="D6728" s="83" t="e">
        <f t="shared" si="104"/>
        <v>#DIV/0!</v>
      </c>
      <c r="E6728" s="72">
        <f>ROW()</f>
        <v>6728</v>
      </c>
    </row>
    <row r="6729" spans="4:5">
      <c r="D6729" s="83" t="e">
        <f t="shared" si="104"/>
        <v>#DIV/0!</v>
      </c>
      <c r="E6729" s="72">
        <f>ROW()</f>
        <v>6729</v>
      </c>
    </row>
    <row r="6730" spans="4:5">
      <c r="D6730" s="83" t="e">
        <f t="shared" si="104"/>
        <v>#DIV/0!</v>
      </c>
      <c r="E6730" s="72">
        <f>ROW()</f>
        <v>6730</v>
      </c>
    </row>
    <row r="6731" spans="4:5">
      <c r="D6731" s="83" t="e">
        <f t="shared" si="104"/>
        <v>#DIV/0!</v>
      </c>
      <c r="E6731" s="72">
        <f>ROW()</f>
        <v>6731</v>
      </c>
    </row>
    <row r="6732" spans="4:5">
      <c r="D6732" s="83" t="e">
        <f t="shared" si="104"/>
        <v>#DIV/0!</v>
      </c>
      <c r="E6732" s="72">
        <f>ROW()</f>
        <v>6732</v>
      </c>
    </row>
    <row r="6733" spans="4:5">
      <c r="D6733" s="83" t="e">
        <f t="shared" si="104"/>
        <v>#DIV/0!</v>
      </c>
      <c r="E6733" s="72">
        <f>ROW()</f>
        <v>6733</v>
      </c>
    </row>
    <row r="6734" spans="4:5">
      <c r="D6734" s="83" t="e">
        <f t="shared" ref="D6734:D6797" si="105">LN(B6734/B6733)</f>
        <v>#DIV/0!</v>
      </c>
      <c r="E6734" s="72">
        <f>ROW()</f>
        <v>6734</v>
      </c>
    </row>
    <row r="6735" spans="4:5">
      <c r="D6735" s="83" t="e">
        <f t="shared" si="105"/>
        <v>#DIV/0!</v>
      </c>
      <c r="E6735" s="72">
        <f>ROW()</f>
        <v>6735</v>
      </c>
    </row>
    <row r="6736" spans="4:5">
      <c r="D6736" s="83" t="e">
        <f t="shared" si="105"/>
        <v>#DIV/0!</v>
      </c>
      <c r="E6736" s="72">
        <f>ROW()</f>
        <v>6736</v>
      </c>
    </row>
    <row r="6737" spans="4:5">
      <c r="D6737" s="83" t="e">
        <f t="shared" si="105"/>
        <v>#DIV/0!</v>
      </c>
      <c r="E6737" s="72">
        <f>ROW()</f>
        <v>6737</v>
      </c>
    </row>
    <row r="6738" spans="4:5">
      <c r="D6738" s="83" t="e">
        <f t="shared" si="105"/>
        <v>#DIV/0!</v>
      </c>
      <c r="E6738" s="72">
        <f>ROW()</f>
        <v>6738</v>
      </c>
    </row>
    <row r="6739" spans="4:5">
      <c r="D6739" s="83" t="e">
        <f t="shared" si="105"/>
        <v>#DIV/0!</v>
      </c>
      <c r="E6739" s="72">
        <f>ROW()</f>
        <v>6739</v>
      </c>
    </row>
    <row r="6740" spans="4:5">
      <c r="D6740" s="83" t="e">
        <f t="shared" si="105"/>
        <v>#DIV/0!</v>
      </c>
      <c r="E6740" s="72">
        <f>ROW()</f>
        <v>6740</v>
      </c>
    </row>
    <row r="6741" spans="4:5">
      <c r="D6741" s="83" t="e">
        <f t="shared" si="105"/>
        <v>#DIV/0!</v>
      </c>
      <c r="E6741" s="72">
        <f>ROW()</f>
        <v>6741</v>
      </c>
    </row>
    <row r="6742" spans="4:5">
      <c r="D6742" s="83" t="e">
        <f t="shared" si="105"/>
        <v>#DIV/0!</v>
      </c>
      <c r="E6742" s="72">
        <f>ROW()</f>
        <v>6742</v>
      </c>
    </row>
    <row r="6743" spans="4:5">
      <c r="D6743" s="83" t="e">
        <f t="shared" si="105"/>
        <v>#DIV/0!</v>
      </c>
      <c r="E6743" s="72">
        <f>ROW()</f>
        <v>6743</v>
      </c>
    </row>
    <row r="6744" spans="4:5">
      <c r="D6744" s="83" t="e">
        <f t="shared" si="105"/>
        <v>#DIV/0!</v>
      </c>
      <c r="E6744" s="72">
        <f>ROW()</f>
        <v>6744</v>
      </c>
    </row>
    <row r="6745" spans="4:5">
      <c r="D6745" s="83" t="e">
        <f t="shared" si="105"/>
        <v>#DIV/0!</v>
      </c>
      <c r="E6745" s="72">
        <f>ROW()</f>
        <v>6745</v>
      </c>
    </row>
    <row r="6746" spans="4:5">
      <c r="D6746" s="83" t="e">
        <f t="shared" si="105"/>
        <v>#DIV/0!</v>
      </c>
      <c r="E6746" s="72">
        <f>ROW()</f>
        <v>6746</v>
      </c>
    </row>
    <row r="6747" spans="4:5">
      <c r="D6747" s="83" t="e">
        <f t="shared" si="105"/>
        <v>#DIV/0!</v>
      </c>
      <c r="E6747" s="72">
        <f>ROW()</f>
        <v>6747</v>
      </c>
    </row>
    <row r="6748" spans="4:5">
      <c r="D6748" s="83" t="e">
        <f t="shared" si="105"/>
        <v>#DIV/0!</v>
      </c>
      <c r="E6748" s="72">
        <f>ROW()</f>
        <v>6748</v>
      </c>
    </row>
    <row r="6749" spans="4:5">
      <c r="D6749" s="83" t="e">
        <f t="shared" si="105"/>
        <v>#DIV/0!</v>
      </c>
      <c r="E6749" s="72">
        <f>ROW()</f>
        <v>6749</v>
      </c>
    </row>
    <row r="6750" spans="4:5">
      <c r="D6750" s="83" t="e">
        <f t="shared" si="105"/>
        <v>#DIV/0!</v>
      </c>
      <c r="E6750" s="72">
        <f>ROW()</f>
        <v>6750</v>
      </c>
    </row>
    <row r="6751" spans="4:5">
      <c r="D6751" s="83" t="e">
        <f t="shared" si="105"/>
        <v>#DIV/0!</v>
      </c>
      <c r="E6751" s="72">
        <f>ROW()</f>
        <v>6751</v>
      </c>
    </row>
    <row r="6752" spans="4:5">
      <c r="D6752" s="83" t="e">
        <f t="shared" si="105"/>
        <v>#DIV/0!</v>
      </c>
      <c r="E6752" s="72">
        <f>ROW()</f>
        <v>6752</v>
      </c>
    </row>
    <row r="6753" spans="4:5">
      <c r="D6753" s="83" t="e">
        <f t="shared" si="105"/>
        <v>#DIV/0!</v>
      </c>
      <c r="E6753" s="72">
        <f>ROW()</f>
        <v>6753</v>
      </c>
    </row>
    <row r="6754" spans="4:5">
      <c r="D6754" s="83" t="e">
        <f t="shared" si="105"/>
        <v>#DIV/0!</v>
      </c>
      <c r="E6754" s="72">
        <f>ROW()</f>
        <v>6754</v>
      </c>
    </row>
    <row r="6755" spans="4:5">
      <c r="D6755" s="83" t="e">
        <f t="shared" si="105"/>
        <v>#DIV/0!</v>
      </c>
      <c r="E6755" s="72">
        <f>ROW()</f>
        <v>6755</v>
      </c>
    </row>
    <row r="6756" spans="4:5">
      <c r="D6756" s="83" t="e">
        <f t="shared" si="105"/>
        <v>#DIV/0!</v>
      </c>
      <c r="E6756" s="72">
        <f>ROW()</f>
        <v>6756</v>
      </c>
    </row>
    <row r="6757" spans="4:5">
      <c r="D6757" s="83" t="e">
        <f t="shared" si="105"/>
        <v>#DIV/0!</v>
      </c>
      <c r="E6757" s="72">
        <f>ROW()</f>
        <v>6757</v>
      </c>
    </row>
    <row r="6758" spans="4:5">
      <c r="D6758" s="83" t="e">
        <f t="shared" si="105"/>
        <v>#DIV/0!</v>
      </c>
      <c r="E6758" s="72">
        <f>ROW()</f>
        <v>6758</v>
      </c>
    </row>
    <row r="6759" spans="4:5">
      <c r="D6759" s="83" t="e">
        <f t="shared" si="105"/>
        <v>#DIV/0!</v>
      </c>
      <c r="E6759" s="72">
        <f>ROW()</f>
        <v>6759</v>
      </c>
    </row>
    <row r="6760" spans="4:5">
      <c r="D6760" s="83" t="e">
        <f t="shared" si="105"/>
        <v>#DIV/0!</v>
      </c>
      <c r="E6760" s="72">
        <f>ROW()</f>
        <v>6760</v>
      </c>
    </row>
    <row r="6761" spans="4:5">
      <c r="D6761" s="83" t="e">
        <f t="shared" si="105"/>
        <v>#DIV/0!</v>
      </c>
      <c r="E6761" s="72">
        <f>ROW()</f>
        <v>6761</v>
      </c>
    </row>
    <row r="6762" spans="4:5">
      <c r="D6762" s="83" t="e">
        <f t="shared" si="105"/>
        <v>#DIV/0!</v>
      </c>
      <c r="E6762" s="72">
        <f>ROW()</f>
        <v>6762</v>
      </c>
    </row>
    <row r="6763" spans="4:5">
      <c r="D6763" s="83" t="e">
        <f t="shared" si="105"/>
        <v>#DIV/0!</v>
      </c>
      <c r="E6763" s="72">
        <f>ROW()</f>
        <v>6763</v>
      </c>
    </row>
    <row r="6764" spans="4:5">
      <c r="D6764" s="83" t="e">
        <f t="shared" si="105"/>
        <v>#DIV/0!</v>
      </c>
      <c r="E6764" s="72">
        <f>ROW()</f>
        <v>6764</v>
      </c>
    </row>
    <row r="6765" spans="4:5">
      <c r="D6765" s="83" t="e">
        <f t="shared" si="105"/>
        <v>#DIV/0!</v>
      </c>
      <c r="E6765" s="72">
        <f>ROW()</f>
        <v>6765</v>
      </c>
    </row>
    <row r="6766" spans="4:5">
      <c r="D6766" s="83" t="e">
        <f t="shared" si="105"/>
        <v>#DIV/0!</v>
      </c>
      <c r="E6766" s="72">
        <f>ROW()</f>
        <v>6766</v>
      </c>
    </row>
    <row r="6767" spans="4:5">
      <c r="D6767" s="83" t="e">
        <f t="shared" si="105"/>
        <v>#DIV/0!</v>
      </c>
      <c r="E6767" s="72">
        <f>ROW()</f>
        <v>6767</v>
      </c>
    </row>
    <row r="6768" spans="4:5">
      <c r="D6768" s="83" t="e">
        <f t="shared" si="105"/>
        <v>#DIV/0!</v>
      </c>
      <c r="E6768" s="72">
        <f>ROW()</f>
        <v>6768</v>
      </c>
    </row>
    <row r="6769" spans="4:5">
      <c r="D6769" s="83" t="e">
        <f t="shared" si="105"/>
        <v>#DIV/0!</v>
      </c>
      <c r="E6769" s="72">
        <f>ROW()</f>
        <v>6769</v>
      </c>
    </row>
    <row r="6770" spans="4:5">
      <c r="D6770" s="83" t="e">
        <f t="shared" si="105"/>
        <v>#DIV/0!</v>
      </c>
      <c r="E6770" s="72">
        <f>ROW()</f>
        <v>6770</v>
      </c>
    </row>
    <row r="6771" spans="4:5">
      <c r="D6771" s="83" t="e">
        <f t="shared" si="105"/>
        <v>#DIV/0!</v>
      </c>
      <c r="E6771" s="72">
        <f>ROW()</f>
        <v>6771</v>
      </c>
    </row>
    <row r="6772" spans="4:5">
      <c r="D6772" s="83" t="e">
        <f t="shared" si="105"/>
        <v>#DIV/0!</v>
      </c>
      <c r="E6772" s="72">
        <f>ROW()</f>
        <v>6772</v>
      </c>
    </row>
    <row r="6773" spans="4:5">
      <c r="D6773" s="83" t="e">
        <f t="shared" si="105"/>
        <v>#DIV/0!</v>
      </c>
      <c r="E6773" s="72">
        <f>ROW()</f>
        <v>6773</v>
      </c>
    </row>
    <row r="6774" spans="4:5">
      <c r="D6774" s="83" t="e">
        <f t="shared" si="105"/>
        <v>#DIV/0!</v>
      </c>
      <c r="E6774" s="72">
        <f>ROW()</f>
        <v>6774</v>
      </c>
    </row>
    <row r="6775" spans="4:5">
      <c r="D6775" s="83" t="e">
        <f t="shared" si="105"/>
        <v>#DIV/0!</v>
      </c>
      <c r="E6775" s="72">
        <f>ROW()</f>
        <v>6775</v>
      </c>
    </row>
    <row r="6776" spans="4:5">
      <c r="D6776" s="83" t="e">
        <f t="shared" si="105"/>
        <v>#DIV/0!</v>
      </c>
      <c r="E6776" s="72">
        <f>ROW()</f>
        <v>6776</v>
      </c>
    </row>
    <row r="6777" spans="4:5">
      <c r="D6777" s="83" t="e">
        <f t="shared" si="105"/>
        <v>#DIV/0!</v>
      </c>
      <c r="E6777" s="72">
        <f>ROW()</f>
        <v>6777</v>
      </c>
    </row>
    <row r="6778" spans="4:5">
      <c r="D6778" s="83" t="e">
        <f t="shared" si="105"/>
        <v>#DIV/0!</v>
      </c>
      <c r="E6778" s="72">
        <f>ROW()</f>
        <v>6778</v>
      </c>
    </row>
    <row r="6779" spans="4:5">
      <c r="D6779" s="83" t="e">
        <f t="shared" si="105"/>
        <v>#DIV/0!</v>
      </c>
      <c r="E6779" s="72">
        <f>ROW()</f>
        <v>6779</v>
      </c>
    </row>
    <row r="6780" spans="4:5">
      <c r="D6780" s="83" t="e">
        <f t="shared" si="105"/>
        <v>#DIV/0!</v>
      </c>
      <c r="E6780" s="72">
        <f>ROW()</f>
        <v>6780</v>
      </c>
    </row>
    <row r="6781" spans="4:5">
      <c r="D6781" s="83" t="e">
        <f t="shared" si="105"/>
        <v>#DIV/0!</v>
      </c>
      <c r="E6781" s="72">
        <f>ROW()</f>
        <v>6781</v>
      </c>
    </row>
    <row r="6782" spans="4:5">
      <c r="D6782" s="83" t="e">
        <f t="shared" si="105"/>
        <v>#DIV/0!</v>
      </c>
      <c r="E6782" s="72">
        <f>ROW()</f>
        <v>6782</v>
      </c>
    </row>
    <row r="6783" spans="4:5">
      <c r="D6783" s="83" t="e">
        <f t="shared" si="105"/>
        <v>#DIV/0!</v>
      </c>
      <c r="E6783" s="72">
        <f>ROW()</f>
        <v>6783</v>
      </c>
    </row>
    <row r="6784" spans="4:5">
      <c r="D6784" s="83" t="e">
        <f t="shared" si="105"/>
        <v>#DIV/0!</v>
      </c>
      <c r="E6784" s="72">
        <f>ROW()</f>
        <v>6784</v>
      </c>
    </row>
    <row r="6785" spans="4:5">
      <c r="D6785" s="83" t="e">
        <f t="shared" si="105"/>
        <v>#DIV/0!</v>
      </c>
      <c r="E6785" s="72">
        <f>ROW()</f>
        <v>6785</v>
      </c>
    </row>
    <row r="6786" spans="4:5">
      <c r="D6786" s="83" t="e">
        <f t="shared" si="105"/>
        <v>#DIV/0!</v>
      </c>
      <c r="E6786" s="72">
        <f>ROW()</f>
        <v>6786</v>
      </c>
    </row>
    <row r="6787" spans="4:5">
      <c r="D6787" s="83" t="e">
        <f t="shared" si="105"/>
        <v>#DIV/0!</v>
      </c>
      <c r="E6787" s="72">
        <f>ROW()</f>
        <v>6787</v>
      </c>
    </row>
    <row r="6788" spans="4:5">
      <c r="D6788" s="83" t="e">
        <f t="shared" si="105"/>
        <v>#DIV/0!</v>
      </c>
      <c r="E6788" s="72">
        <f>ROW()</f>
        <v>6788</v>
      </c>
    </row>
    <row r="6789" spans="4:5">
      <c r="D6789" s="83" t="e">
        <f t="shared" si="105"/>
        <v>#DIV/0!</v>
      </c>
      <c r="E6789" s="72">
        <f>ROW()</f>
        <v>6789</v>
      </c>
    </row>
    <row r="6790" spans="4:5">
      <c r="D6790" s="83" t="e">
        <f t="shared" si="105"/>
        <v>#DIV/0!</v>
      </c>
      <c r="E6790" s="72">
        <f>ROW()</f>
        <v>6790</v>
      </c>
    </row>
    <row r="6791" spans="4:5">
      <c r="D6791" s="83" t="e">
        <f t="shared" si="105"/>
        <v>#DIV/0!</v>
      </c>
      <c r="E6791" s="72">
        <f>ROW()</f>
        <v>6791</v>
      </c>
    </row>
    <row r="6792" spans="4:5">
      <c r="D6792" s="83" t="e">
        <f t="shared" si="105"/>
        <v>#DIV/0!</v>
      </c>
      <c r="E6792" s="72">
        <f>ROW()</f>
        <v>6792</v>
      </c>
    </row>
    <row r="6793" spans="4:5">
      <c r="D6793" s="83" t="e">
        <f t="shared" si="105"/>
        <v>#DIV/0!</v>
      </c>
      <c r="E6793" s="72">
        <f>ROW()</f>
        <v>6793</v>
      </c>
    </row>
    <row r="6794" spans="4:5">
      <c r="D6794" s="83" t="e">
        <f t="shared" si="105"/>
        <v>#DIV/0!</v>
      </c>
      <c r="E6794" s="72">
        <f>ROW()</f>
        <v>6794</v>
      </c>
    </row>
    <row r="6795" spans="4:5">
      <c r="D6795" s="83" t="e">
        <f t="shared" si="105"/>
        <v>#DIV/0!</v>
      </c>
      <c r="E6795" s="72">
        <f>ROW()</f>
        <v>6795</v>
      </c>
    </row>
    <row r="6796" spans="4:5">
      <c r="D6796" s="83" t="e">
        <f t="shared" si="105"/>
        <v>#DIV/0!</v>
      </c>
      <c r="E6796" s="72">
        <f>ROW()</f>
        <v>6796</v>
      </c>
    </row>
    <row r="6797" spans="4:5">
      <c r="D6797" s="83" t="e">
        <f t="shared" si="105"/>
        <v>#DIV/0!</v>
      </c>
      <c r="E6797" s="72">
        <f>ROW()</f>
        <v>6797</v>
      </c>
    </row>
    <row r="6798" spans="4:5">
      <c r="D6798" s="83" t="e">
        <f t="shared" ref="D6798:D6861" si="106">LN(B6798/B6797)</f>
        <v>#DIV/0!</v>
      </c>
      <c r="E6798" s="72">
        <f>ROW()</f>
        <v>6798</v>
      </c>
    </row>
    <row r="6799" spans="4:5">
      <c r="D6799" s="83" t="e">
        <f t="shared" si="106"/>
        <v>#DIV/0!</v>
      </c>
      <c r="E6799" s="72">
        <f>ROW()</f>
        <v>6799</v>
      </c>
    </row>
    <row r="6800" spans="4:5">
      <c r="D6800" s="83" t="e">
        <f t="shared" si="106"/>
        <v>#DIV/0!</v>
      </c>
      <c r="E6800" s="72">
        <f>ROW()</f>
        <v>6800</v>
      </c>
    </row>
    <row r="6801" spans="4:5">
      <c r="D6801" s="83" t="e">
        <f t="shared" si="106"/>
        <v>#DIV/0!</v>
      </c>
      <c r="E6801" s="72">
        <f>ROW()</f>
        <v>6801</v>
      </c>
    </row>
    <row r="6802" spans="4:5">
      <c r="D6802" s="83" t="e">
        <f t="shared" si="106"/>
        <v>#DIV/0!</v>
      </c>
      <c r="E6802" s="72">
        <f>ROW()</f>
        <v>6802</v>
      </c>
    </row>
    <row r="6803" spans="4:5">
      <c r="D6803" s="83" t="e">
        <f t="shared" si="106"/>
        <v>#DIV/0!</v>
      </c>
      <c r="E6803" s="72">
        <f>ROW()</f>
        <v>6803</v>
      </c>
    </row>
    <row r="6804" spans="4:5">
      <c r="D6804" s="83" t="e">
        <f t="shared" si="106"/>
        <v>#DIV/0!</v>
      </c>
      <c r="E6804" s="72">
        <f>ROW()</f>
        <v>6804</v>
      </c>
    </row>
    <row r="6805" spans="4:5">
      <c r="D6805" s="83" t="e">
        <f t="shared" si="106"/>
        <v>#DIV/0!</v>
      </c>
      <c r="E6805" s="72">
        <f>ROW()</f>
        <v>6805</v>
      </c>
    </row>
    <row r="6806" spans="4:5">
      <c r="D6806" s="83" t="e">
        <f t="shared" si="106"/>
        <v>#DIV/0!</v>
      </c>
      <c r="E6806" s="72">
        <f>ROW()</f>
        <v>6806</v>
      </c>
    </row>
    <row r="6807" spans="4:5">
      <c r="D6807" s="83" t="e">
        <f t="shared" si="106"/>
        <v>#DIV/0!</v>
      </c>
      <c r="E6807" s="72">
        <f>ROW()</f>
        <v>6807</v>
      </c>
    </row>
    <row r="6808" spans="4:5">
      <c r="D6808" s="83" t="e">
        <f t="shared" si="106"/>
        <v>#DIV/0!</v>
      </c>
      <c r="E6808" s="72">
        <f>ROW()</f>
        <v>6808</v>
      </c>
    </row>
    <row r="6809" spans="4:5">
      <c r="D6809" s="83" t="e">
        <f t="shared" si="106"/>
        <v>#DIV/0!</v>
      </c>
      <c r="E6809" s="72">
        <f>ROW()</f>
        <v>6809</v>
      </c>
    </row>
    <row r="6810" spans="4:5">
      <c r="D6810" s="83" t="e">
        <f t="shared" si="106"/>
        <v>#DIV/0!</v>
      </c>
      <c r="E6810" s="72">
        <f>ROW()</f>
        <v>6810</v>
      </c>
    </row>
    <row r="6811" spans="4:5">
      <c r="D6811" s="83" t="e">
        <f t="shared" si="106"/>
        <v>#DIV/0!</v>
      </c>
      <c r="E6811" s="72">
        <f>ROW()</f>
        <v>6811</v>
      </c>
    </row>
    <row r="6812" spans="4:5">
      <c r="D6812" s="83" t="e">
        <f t="shared" si="106"/>
        <v>#DIV/0!</v>
      </c>
      <c r="E6812" s="72">
        <f>ROW()</f>
        <v>6812</v>
      </c>
    </row>
    <row r="6813" spans="4:5">
      <c r="D6813" s="83" t="e">
        <f t="shared" si="106"/>
        <v>#DIV/0!</v>
      </c>
      <c r="E6813" s="72">
        <f>ROW()</f>
        <v>6813</v>
      </c>
    </row>
    <row r="6814" spans="4:5">
      <c r="D6814" s="83" t="e">
        <f t="shared" si="106"/>
        <v>#DIV/0!</v>
      </c>
      <c r="E6814" s="72">
        <f>ROW()</f>
        <v>6814</v>
      </c>
    </row>
    <row r="6815" spans="4:5">
      <c r="D6815" s="83" t="e">
        <f t="shared" si="106"/>
        <v>#DIV/0!</v>
      </c>
      <c r="E6815" s="72">
        <f>ROW()</f>
        <v>6815</v>
      </c>
    </row>
    <row r="6816" spans="4:5">
      <c r="D6816" s="83" t="e">
        <f t="shared" si="106"/>
        <v>#DIV/0!</v>
      </c>
      <c r="E6816" s="72">
        <f>ROW()</f>
        <v>6816</v>
      </c>
    </row>
    <row r="6817" spans="4:5">
      <c r="D6817" s="83" t="e">
        <f t="shared" si="106"/>
        <v>#DIV/0!</v>
      </c>
      <c r="E6817" s="72">
        <f>ROW()</f>
        <v>6817</v>
      </c>
    </row>
    <row r="6818" spans="4:5">
      <c r="D6818" s="83" t="e">
        <f t="shared" si="106"/>
        <v>#DIV/0!</v>
      </c>
      <c r="E6818" s="72">
        <f>ROW()</f>
        <v>6818</v>
      </c>
    </row>
    <row r="6819" spans="4:5">
      <c r="D6819" s="83" t="e">
        <f t="shared" si="106"/>
        <v>#DIV/0!</v>
      </c>
      <c r="E6819" s="72">
        <f>ROW()</f>
        <v>6819</v>
      </c>
    </row>
    <row r="6820" spans="4:5">
      <c r="D6820" s="83" t="e">
        <f t="shared" si="106"/>
        <v>#DIV/0!</v>
      </c>
      <c r="E6820" s="72">
        <f>ROW()</f>
        <v>6820</v>
      </c>
    </row>
    <row r="6821" spans="4:5">
      <c r="D6821" s="83" t="e">
        <f t="shared" si="106"/>
        <v>#DIV/0!</v>
      </c>
      <c r="E6821" s="72">
        <f>ROW()</f>
        <v>6821</v>
      </c>
    </row>
    <row r="6822" spans="4:5">
      <c r="D6822" s="83" t="e">
        <f t="shared" si="106"/>
        <v>#DIV/0!</v>
      </c>
      <c r="E6822" s="72">
        <f>ROW()</f>
        <v>6822</v>
      </c>
    </row>
    <row r="6823" spans="4:5">
      <c r="D6823" s="83" t="e">
        <f t="shared" si="106"/>
        <v>#DIV/0!</v>
      </c>
      <c r="E6823" s="72">
        <f>ROW()</f>
        <v>6823</v>
      </c>
    </row>
    <row r="6824" spans="4:5">
      <c r="D6824" s="83" t="e">
        <f t="shared" si="106"/>
        <v>#DIV/0!</v>
      </c>
      <c r="E6824" s="72">
        <f>ROW()</f>
        <v>6824</v>
      </c>
    </row>
    <row r="6825" spans="4:5">
      <c r="D6825" s="83" t="e">
        <f t="shared" si="106"/>
        <v>#DIV/0!</v>
      </c>
      <c r="E6825" s="72">
        <f>ROW()</f>
        <v>6825</v>
      </c>
    </row>
    <row r="6826" spans="4:5">
      <c r="D6826" s="83" t="e">
        <f t="shared" si="106"/>
        <v>#DIV/0!</v>
      </c>
      <c r="E6826" s="72">
        <f>ROW()</f>
        <v>6826</v>
      </c>
    </row>
    <row r="6827" spans="4:5">
      <c r="D6827" s="83" t="e">
        <f t="shared" si="106"/>
        <v>#DIV/0!</v>
      </c>
      <c r="E6827" s="72">
        <f>ROW()</f>
        <v>6827</v>
      </c>
    </row>
    <row r="6828" spans="4:5">
      <c r="D6828" s="83" t="e">
        <f t="shared" si="106"/>
        <v>#DIV/0!</v>
      </c>
      <c r="E6828" s="72">
        <f>ROW()</f>
        <v>6828</v>
      </c>
    </row>
    <row r="6829" spans="4:5">
      <c r="D6829" s="83" t="e">
        <f t="shared" si="106"/>
        <v>#DIV/0!</v>
      </c>
      <c r="E6829" s="72">
        <f>ROW()</f>
        <v>6829</v>
      </c>
    </row>
    <row r="6830" spans="4:5">
      <c r="D6830" s="83" t="e">
        <f t="shared" si="106"/>
        <v>#DIV/0!</v>
      </c>
      <c r="E6830" s="72">
        <f>ROW()</f>
        <v>6830</v>
      </c>
    </row>
    <row r="6831" spans="4:5">
      <c r="D6831" s="83" t="e">
        <f t="shared" si="106"/>
        <v>#DIV/0!</v>
      </c>
      <c r="E6831" s="72">
        <f>ROW()</f>
        <v>6831</v>
      </c>
    </row>
    <row r="6832" spans="4:5">
      <c r="D6832" s="83" t="e">
        <f t="shared" si="106"/>
        <v>#DIV/0!</v>
      </c>
      <c r="E6832" s="72">
        <f>ROW()</f>
        <v>6832</v>
      </c>
    </row>
    <row r="6833" spans="4:5">
      <c r="D6833" s="83" t="e">
        <f t="shared" si="106"/>
        <v>#DIV/0!</v>
      </c>
      <c r="E6833" s="72">
        <f>ROW()</f>
        <v>6833</v>
      </c>
    </row>
    <row r="6834" spans="4:5">
      <c r="D6834" s="83" t="e">
        <f t="shared" si="106"/>
        <v>#DIV/0!</v>
      </c>
      <c r="E6834" s="72">
        <f>ROW()</f>
        <v>6834</v>
      </c>
    </row>
    <row r="6835" spans="4:5">
      <c r="D6835" s="83" t="e">
        <f t="shared" si="106"/>
        <v>#DIV/0!</v>
      </c>
      <c r="E6835" s="72">
        <f>ROW()</f>
        <v>6835</v>
      </c>
    </row>
    <row r="6836" spans="4:5">
      <c r="D6836" s="83" t="e">
        <f t="shared" si="106"/>
        <v>#DIV/0!</v>
      </c>
      <c r="E6836" s="72">
        <f>ROW()</f>
        <v>6836</v>
      </c>
    </row>
    <row r="6837" spans="4:5">
      <c r="D6837" s="83" t="e">
        <f t="shared" si="106"/>
        <v>#DIV/0!</v>
      </c>
      <c r="E6837" s="72">
        <f>ROW()</f>
        <v>6837</v>
      </c>
    </row>
    <row r="6838" spans="4:5">
      <c r="D6838" s="83" t="e">
        <f t="shared" si="106"/>
        <v>#DIV/0!</v>
      </c>
      <c r="E6838" s="72">
        <f>ROW()</f>
        <v>6838</v>
      </c>
    </row>
    <row r="6839" spans="4:5">
      <c r="D6839" s="83" t="e">
        <f t="shared" si="106"/>
        <v>#DIV/0!</v>
      </c>
      <c r="E6839" s="72">
        <f>ROW()</f>
        <v>6839</v>
      </c>
    </row>
    <row r="6840" spans="4:5">
      <c r="D6840" s="83" t="e">
        <f t="shared" si="106"/>
        <v>#DIV/0!</v>
      </c>
      <c r="E6840" s="72">
        <f>ROW()</f>
        <v>6840</v>
      </c>
    </row>
    <row r="6841" spans="4:5">
      <c r="D6841" s="83" t="e">
        <f t="shared" si="106"/>
        <v>#DIV/0!</v>
      </c>
      <c r="E6841" s="72">
        <f>ROW()</f>
        <v>6841</v>
      </c>
    </row>
    <row r="6842" spans="4:5">
      <c r="D6842" s="83" t="e">
        <f t="shared" si="106"/>
        <v>#DIV/0!</v>
      </c>
      <c r="E6842" s="72">
        <f>ROW()</f>
        <v>6842</v>
      </c>
    </row>
    <row r="6843" spans="4:5">
      <c r="D6843" s="83" t="e">
        <f t="shared" si="106"/>
        <v>#DIV/0!</v>
      </c>
      <c r="E6843" s="72">
        <f>ROW()</f>
        <v>6843</v>
      </c>
    </row>
    <row r="6844" spans="4:5">
      <c r="D6844" s="83" t="e">
        <f t="shared" si="106"/>
        <v>#DIV/0!</v>
      </c>
      <c r="E6844" s="72">
        <f>ROW()</f>
        <v>6844</v>
      </c>
    </row>
    <row r="6845" spans="4:5">
      <c r="D6845" s="83" t="e">
        <f t="shared" si="106"/>
        <v>#DIV/0!</v>
      </c>
      <c r="E6845" s="72">
        <f>ROW()</f>
        <v>6845</v>
      </c>
    </row>
    <row r="6846" spans="4:5">
      <c r="D6846" s="83" t="e">
        <f t="shared" si="106"/>
        <v>#DIV/0!</v>
      </c>
      <c r="E6846" s="72">
        <f>ROW()</f>
        <v>6846</v>
      </c>
    </row>
    <row r="6847" spans="4:5">
      <c r="D6847" s="83" t="e">
        <f t="shared" si="106"/>
        <v>#DIV/0!</v>
      </c>
      <c r="E6847" s="72">
        <f>ROW()</f>
        <v>6847</v>
      </c>
    </row>
    <row r="6848" spans="4:5">
      <c r="D6848" s="83" t="e">
        <f t="shared" si="106"/>
        <v>#DIV/0!</v>
      </c>
      <c r="E6848" s="72">
        <f>ROW()</f>
        <v>6848</v>
      </c>
    </row>
    <row r="6849" spans="4:5">
      <c r="D6849" s="83" t="e">
        <f t="shared" si="106"/>
        <v>#DIV/0!</v>
      </c>
      <c r="E6849" s="72">
        <f>ROW()</f>
        <v>6849</v>
      </c>
    </row>
    <row r="6850" spans="4:5">
      <c r="D6850" s="83" t="e">
        <f t="shared" si="106"/>
        <v>#DIV/0!</v>
      </c>
      <c r="E6850" s="72">
        <f>ROW()</f>
        <v>6850</v>
      </c>
    </row>
    <row r="6851" spans="4:5">
      <c r="D6851" s="83" t="e">
        <f t="shared" si="106"/>
        <v>#DIV/0!</v>
      </c>
      <c r="E6851" s="72">
        <f>ROW()</f>
        <v>6851</v>
      </c>
    </row>
    <row r="6852" spans="4:5">
      <c r="D6852" s="83" t="e">
        <f t="shared" si="106"/>
        <v>#DIV/0!</v>
      </c>
      <c r="E6852" s="72">
        <f>ROW()</f>
        <v>6852</v>
      </c>
    </row>
    <row r="6853" spans="4:5">
      <c r="D6853" s="83" t="e">
        <f t="shared" si="106"/>
        <v>#DIV/0!</v>
      </c>
      <c r="E6853" s="72">
        <f>ROW()</f>
        <v>6853</v>
      </c>
    </row>
    <row r="6854" spans="4:5">
      <c r="D6854" s="83" t="e">
        <f t="shared" si="106"/>
        <v>#DIV/0!</v>
      </c>
      <c r="E6854" s="72">
        <f>ROW()</f>
        <v>6854</v>
      </c>
    </row>
    <row r="6855" spans="4:5">
      <c r="D6855" s="83" t="e">
        <f t="shared" si="106"/>
        <v>#DIV/0!</v>
      </c>
      <c r="E6855" s="72">
        <f>ROW()</f>
        <v>6855</v>
      </c>
    </row>
    <row r="6856" spans="4:5">
      <c r="D6856" s="83" t="e">
        <f t="shared" si="106"/>
        <v>#DIV/0!</v>
      </c>
      <c r="E6856" s="72">
        <f>ROW()</f>
        <v>6856</v>
      </c>
    </row>
    <row r="6857" spans="4:5">
      <c r="D6857" s="83" t="e">
        <f t="shared" si="106"/>
        <v>#DIV/0!</v>
      </c>
      <c r="E6857" s="72">
        <f>ROW()</f>
        <v>6857</v>
      </c>
    </row>
    <row r="6858" spans="4:5">
      <c r="D6858" s="83" t="e">
        <f t="shared" si="106"/>
        <v>#DIV/0!</v>
      </c>
      <c r="E6858" s="72">
        <f>ROW()</f>
        <v>6858</v>
      </c>
    </row>
    <row r="6859" spans="4:5">
      <c r="D6859" s="83" t="e">
        <f t="shared" si="106"/>
        <v>#DIV/0!</v>
      </c>
      <c r="E6859" s="72">
        <f>ROW()</f>
        <v>6859</v>
      </c>
    </row>
    <row r="6860" spans="4:5">
      <c r="D6860" s="83" t="e">
        <f t="shared" si="106"/>
        <v>#DIV/0!</v>
      </c>
      <c r="E6860" s="72">
        <f>ROW()</f>
        <v>6860</v>
      </c>
    </row>
    <row r="6861" spans="4:5">
      <c r="D6861" s="83" t="e">
        <f t="shared" si="106"/>
        <v>#DIV/0!</v>
      </c>
      <c r="E6861" s="72">
        <f>ROW()</f>
        <v>6861</v>
      </c>
    </row>
    <row r="6862" spans="4:5">
      <c r="D6862" s="83" t="e">
        <f t="shared" ref="D6862:D6925" si="107">LN(B6862/B6861)</f>
        <v>#DIV/0!</v>
      </c>
      <c r="E6862" s="72">
        <f>ROW()</f>
        <v>6862</v>
      </c>
    </row>
    <row r="6863" spans="4:5">
      <c r="D6863" s="83" t="e">
        <f t="shared" si="107"/>
        <v>#DIV/0!</v>
      </c>
      <c r="E6863" s="72">
        <f>ROW()</f>
        <v>6863</v>
      </c>
    </row>
    <row r="6864" spans="4:5">
      <c r="D6864" s="83" t="e">
        <f t="shared" si="107"/>
        <v>#DIV/0!</v>
      </c>
      <c r="E6864" s="72">
        <f>ROW()</f>
        <v>6864</v>
      </c>
    </row>
    <row r="6865" spans="4:5">
      <c r="D6865" s="83" t="e">
        <f t="shared" si="107"/>
        <v>#DIV/0!</v>
      </c>
      <c r="E6865" s="72">
        <f>ROW()</f>
        <v>6865</v>
      </c>
    </row>
    <row r="6866" spans="4:5">
      <c r="D6866" s="83" t="e">
        <f t="shared" si="107"/>
        <v>#DIV/0!</v>
      </c>
      <c r="E6866" s="72">
        <f>ROW()</f>
        <v>6866</v>
      </c>
    </row>
    <row r="6867" spans="4:5">
      <c r="D6867" s="83" t="e">
        <f t="shared" si="107"/>
        <v>#DIV/0!</v>
      </c>
      <c r="E6867" s="72">
        <f>ROW()</f>
        <v>6867</v>
      </c>
    </row>
    <row r="6868" spans="4:5">
      <c r="D6868" s="83" t="e">
        <f t="shared" si="107"/>
        <v>#DIV/0!</v>
      </c>
      <c r="E6868" s="72">
        <f>ROW()</f>
        <v>6868</v>
      </c>
    </row>
    <row r="6869" spans="4:5">
      <c r="D6869" s="83" t="e">
        <f t="shared" si="107"/>
        <v>#DIV/0!</v>
      </c>
      <c r="E6869" s="72">
        <f>ROW()</f>
        <v>6869</v>
      </c>
    </row>
    <row r="6870" spans="4:5">
      <c r="D6870" s="83" t="e">
        <f t="shared" si="107"/>
        <v>#DIV/0!</v>
      </c>
      <c r="E6870" s="72">
        <f>ROW()</f>
        <v>6870</v>
      </c>
    </row>
    <row r="6871" spans="4:5">
      <c r="D6871" s="83" t="e">
        <f t="shared" si="107"/>
        <v>#DIV/0!</v>
      </c>
      <c r="E6871" s="72">
        <f>ROW()</f>
        <v>6871</v>
      </c>
    </row>
    <row r="6872" spans="4:5">
      <c r="D6872" s="83" t="e">
        <f t="shared" si="107"/>
        <v>#DIV/0!</v>
      </c>
      <c r="E6872" s="72">
        <f>ROW()</f>
        <v>6872</v>
      </c>
    </row>
    <row r="6873" spans="4:5">
      <c r="D6873" s="83" t="e">
        <f t="shared" si="107"/>
        <v>#DIV/0!</v>
      </c>
      <c r="E6873" s="72">
        <f>ROW()</f>
        <v>6873</v>
      </c>
    </row>
    <row r="6874" spans="4:5">
      <c r="D6874" s="83" t="e">
        <f t="shared" si="107"/>
        <v>#DIV/0!</v>
      </c>
      <c r="E6874" s="72">
        <f>ROW()</f>
        <v>6874</v>
      </c>
    </row>
    <row r="6875" spans="4:5">
      <c r="D6875" s="83" t="e">
        <f t="shared" si="107"/>
        <v>#DIV/0!</v>
      </c>
      <c r="E6875" s="72">
        <f>ROW()</f>
        <v>6875</v>
      </c>
    </row>
    <row r="6876" spans="4:5">
      <c r="D6876" s="83" t="e">
        <f t="shared" si="107"/>
        <v>#DIV/0!</v>
      </c>
      <c r="E6876" s="72">
        <f>ROW()</f>
        <v>6876</v>
      </c>
    </row>
    <row r="6877" spans="4:5">
      <c r="D6877" s="83" t="e">
        <f t="shared" si="107"/>
        <v>#DIV/0!</v>
      </c>
      <c r="E6877" s="72">
        <f>ROW()</f>
        <v>6877</v>
      </c>
    </row>
    <row r="6878" spans="4:5">
      <c r="D6878" s="83" t="e">
        <f t="shared" si="107"/>
        <v>#DIV/0!</v>
      </c>
      <c r="E6878" s="72">
        <f>ROW()</f>
        <v>6878</v>
      </c>
    </row>
    <row r="6879" spans="4:5">
      <c r="D6879" s="83" t="e">
        <f t="shared" si="107"/>
        <v>#DIV/0!</v>
      </c>
      <c r="E6879" s="72">
        <f>ROW()</f>
        <v>6879</v>
      </c>
    </row>
    <row r="6880" spans="4:5">
      <c r="D6880" s="83" t="e">
        <f t="shared" si="107"/>
        <v>#DIV/0!</v>
      </c>
      <c r="E6880" s="72">
        <f>ROW()</f>
        <v>6880</v>
      </c>
    </row>
    <row r="6881" spans="4:5">
      <c r="D6881" s="83" t="e">
        <f t="shared" si="107"/>
        <v>#DIV/0!</v>
      </c>
      <c r="E6881" s="72">
        <f>ROW()</f>
        <v>6881</v>
      </c>
    </row>
    <row r="6882" spans="4:5">
      <c r="D6882" s="83" t="e">
        <f t="shared" si="107"/>
        <v>#DIV/0!</v>
      </c>
      <c r="E6882" s="72">
        <f>ROW()</f>
        <v>6882</v>
      </c>
    </row>
    <row r="6883" spans="4:5">
      <c r="D6883" s="83" t="e">
        <f t="shared" si="107"/>
        <v>#DIV/0!</v>
      </c>
      <c r="E6883" s="72">
        <f>ROW()</f>
        <v>6883</v>
      </c>
    </row>
    <row r="6884" spans="4:5">
      <c r="D6884" s="83" t="e">
        <f t="shared" si="107"/>
        <v>#DIV/0!</v>
      </c>
      <c r="E6884" s="72">
        <f>ROW()</f>
        <v>6884</v>
      </c>
    </row>
    <row r="6885" spans="4:5">
      <c r="D6885" s="83" t="e">
        <f t="shared" si="107"/>
        <v>#DIV/0!</v>
      </c>
      <c r="E6885" s="72">
        <f>ROW()</f>
        <v>6885</v>
      </c>
    </row>
    <row r="6886" spans="4:5">
      <c r="D6886" s="83" t="e">
        <f t="shared" si="107"/>
        <v>#DIV/0!</v>
      </c>
      <c r="E6886" s="72">
        <f>ROW()</f>
        <v>6886</v>
      </c>
    </row>
    <row r="6887" spans="4:5">
      <c r="D6887" s="83" t="e">
        <f t="shared" si="107"/>
        <v>#DIV/0!</v>
      </c>
      <c r="E6887" s="72">
        <f>ROW()</f>
        <v>6887</v>
      </c>
    </row>
    <row r="6888" spans="4:5">
      <c r="D6888" s="83" t="e">
        <f t="shared" si="107"/>
        <v>#DIV/0!</v>
      </c>
      <c r="E6888" s="72">
        <f>ROW()</f>
        <v>6888</v>
      </c>
    </row>
    <row r="6889" spans="4:5">
      <c r="D6889" s="83" t="e">
        <f t="shared" si="107"/>
        <v>#DIV/0!</v>
      </c>
      <c r="E6889" s="72">
        <f>ROW()</f>
        <v>6889</v>
      </c>
    </row>
    <row r="6890" spans="4:5">
      <c r="D6890" s="83" t="e">
        <f t="shared" si="107"/>
        <v>#DIV/0!</v>
      </c>
      <c r="E6890" s="72">
        <f>ROW()</f>
        <v>6890</v>
      </c>
    </row>
    <row r="6891" spans="4:5">
      <c r="D6891" s="83" t="e">
        <f t="shared" si="107"/>
        <v>#DIV/0!</v>
      </c>
      <c r="E6891" s="72">
        <f>ROW()</f>
        <v>6891</v>
      </c>
    </row>
    <row r="6892" spans="4:5">
      <c r="D6892" s="83" t="e">
        <f t="shared" si="107"/>
        <v>#DIV/0!</v>
      </c>
      <c r="E6892" s="72">
        <f>ROW()</f>
        <v>6892</v>
      </c>
    </row>
    <row r="6893" spans="4:5">
      <c r="D6893" s="83" t="e">
        <f t="shared" si="107"/>
        <v>#DIV/0!</v>
      </c>
      <c r="E6893" s="72">
        <f>ROW()</f>
        <v>6893</v>
      </c>
    </row>
    <row r="6894" spans="4:5">
      <c r="D6894" s="83" t="e">
        <f t="shared" si="107"/>
        <v>#DIV/0!</v>
      </c>
      <c r="E6894" s="72">
        <f>ROW()</f>
        <v>6894</v>
      </c>
    </row>
    <row r="6895" spans="4:5">
      <c r="D6895" s="83" t="e">
        <f t="shared" si="107"/>
        <v>#DIV/0!</v>
      </c>
      <c r="E6895" s="72">
        <f>ROW()</f>
        <v>6895</v>
      </c>
    </row>
    <row r="6896" spans="4:5">
      <c r="D6896" s="83" t="e">
        <f t="shared" si="107"/>
        <v>#DIV/0!</v>
      </c>
      <c r="E6896" s="72">
        <f>ROW()</f>
        <v>6896</v>
      </c>
    </row>
    <row r="6897" spans="4:5">
      <c r="D6897" s="83" t="e">
        <f t="shared" si="107"/>
        <v>#DIV/0!</v>
      </c>
      <c r="E6897" s="72">
        <f>ROW()</f>
        <v>6897</v>
      </c>
    </row>
    <row r="6898" spans="4:5">
      <c r="D6898" s="83" t="e">
        <f t="shared" si="107"/>
        <v>#DIV/0!</v>
      </c>
      <c r="E6898" s="72">
        <f>ROW()</f>
        <v>6898</v>
      </c>
    </row>
    <row r="6899" spans="4:5">
      <c r="D6899" s="83" t="e">
        <f t="shared" si="107"/>
        <v>#DIV/0!</v>
      </c>
      <c r="E6899" s="72">
        <f>ROW()</f>
        <v>6899</v>
      </c>
    </row>
    <row r="6900" spans="4:5">
      <c r="D6900" s="83" t="e">
        <f t="shared" si="107"/>
        <v>#DIV/0!</v>
      </c>
      <c r="E6900" s="72">
        <f>ROW()</f>
        <v>6900</v>
      </c>
    </row>
    <row r="6901" spans="4:5">
      <c r="D6901" s="83" t="e">
        <f t="shared" si="107"/>
        <v>#DIV/0!</v>
      </c>
      <c r="E6901" s="72">
        <f>ROW()</f>
        <v>6901</v>
      </c>
    </row>
    <row r="6902" spans="4:5">
      <c r="D6902" s="83" t="e">
        <f t="shared" si="107"/>
        <v>#DIV/0!</v>
      </c>
      <c r="E6902" s="72">
        <f>ROW()</f>
        <v>6902</v>
      </c>
    </row>
    <row r="6903" spans="4:5">
      <c r="D6903" s="83" t="e">
        <f t="shared" si="107"/>
        <v>#DIV/0!</v>
      </c>
      <c r="E6903" s="72">
        <f>ROW()</f>
        <v>6903</v>
      </c>
    </row>
    <row r="6904" spans="4:5">
      <c r="D6904" s="83" t="e">
        <f t="shared" si="107"/>
        <v>#DIV/0!</v>
      </c>
      <c r="E6904" s="72">
        <f>ROW()</f>
        <v>6904</v>
      </c>
    </row>
    <row r="6905" spans="4:5">
      <c r="D6905" s="83" t="e">
        <f t="shared" si="107"/>
        <v>#DIV/0!</v>
      </c>
      <c r="E6905" s="72">
        <f>ROW()</f>
        <v>6905</v>
      </c>
    </row>
    <row r="6906" spans="4:5">
      <c r="D6906" s="83" t="e">
        <f t="shared" si="107"/>
        <v>#DIV/0!</v>
      </c>
      <c r="E6906" s="72">
        <f>ROW()</f>
        <v>6906</v>
      </c>
    </row>
    <row r="6907" spans="4:5">
      <c r="D6907" s="83" t="e">
        <f t="shared" si="107"/>
        <v>#DIV/0!</v>
      </c>
      <c r="E6907" s="72">
        <f>ROW()</f>
        <v>6907</v>
      </c>
    </row>
    <row r="6908" spans="4:5">
      <c r="D6908" s="83" t="e">
        <f t="shared" si="107"/>
        <v>#DIV/0!</v>
      </c>
      <c r="E6908" s="72">
        <f>ROW()</f>
        <v>6908</v>
      </c>
    </row>
    <row r="6909" spans="4:5">
      <c r="D6909" s="83" t="e">
        <f t="shared" si="107"/>
        <v>#DIV/0!</v>
      </c>
      <c r="E6909" s="72">
        <f>ROW()</f>
        <v>6909</v>
      </c>
    </row>
    <row r="6910" spans="4:5">
      <c r="D6910" s="83" t="e">
        <f t="shared" si="107"/>
        <v>#DIV/0!</v>
      </c>
      <c r="E6910" s="72">
        <f>ROW()</f>
        <v>6910</v>
      </c>
    </row>
    <row r="6911" spans="4:5">
      <c r="D6911" s="83" t="e">
        <f t="shared" si="107"/>
        <v>#DIV/0!</v>
      </c>
      <c r="E6911" s="72">
        <f>ROW()</f>
        <v>6911</v>
      </c>
    </row>
    <row r="6912" spans="4:5">
      <c r="D6912" s="83" t="e">
        <f t="shared" si="107"/>
        <v>#DIV/0!</v>
      </c>
      <c r="E6912" s="72">
        <f>ROW()</f>
        <v>6912</v>
      </c>
    </row>
    <row r="6913" spans="4:5">
      <c r="D6913" s="83" t="e">
        <f t="shared" si="107"/>
        <v>#DIV/0!</v>
      </c>
      <c r="E6913" s="72">
        <f>ROW()</f>
        <v>6913</v>
      </c>
    </row>
    <row r="6914" spans="4:5">
      <c r="D6914" s="83" t="e">
        <f t="shared" si="107"/>
        <v>#DIV/0!</v>
      </c>
      <c r="E6914" s="72">
        <f>ROW()</f>
        <v>6914</v>
      </c>
    </row>
    <row r="6915" spans="4:5">
      <c r="D6915" s="83" t="e">
        <f t="shared" si="107"/>
        <v>#DIV/0!</v>
      </c>
      <c r="E6915" s="72">
        <f>ROW()</f>
        <v>6915</v>
      </c>
    </row>
    <row r="6916" spans="4:5">
      <c r="D6916" s="83" t="e">
        <f t="shared" si="107"/>
        <v>#DIV/0!</v>
      </c>
      <c r="E6916" s="72">
        <f>ROW()</f>
        <v>6916</v>
      </c>
    </row>
    <row r="6917" spans="4:5">
      <c r="D6917" s="83" t="e">
        <f t="shared" si="107"/>
        <v>#DIV/0!</v>
      </c>
      <c r="E6917" s="72">
        <f>ROW()</f>
        <v>6917</v>
      </c>
    </row>
    <row r="6918" spans="4:5">
      <c r="D6918" s="83" t="e">
        <f t="shared" si="107"/>
        <v>#DIV/0!</v>
      </c>
      <c r="E6918" s="72">
        <f>ROW()</f>
        <v>6918</v>
      </c>
    </row>
    <row r="6919" spans="4:5">
      <c r="D6919" s="83" t="e">
        <f t="shared" si="107"/>
        <v>#DIV/0!</v>
      </c>
      <c r="E6919" s="72">
        <f>ROW()</f>
        <v>6919</v>
      </c>
    </row>
    <row r="6920" spans="4:5">
      <c r="D6920" s="83" t="e">
        <f t="shared" si="107"/>
        <v>#DIV/0!</v>
      </c>
      <c r="E6920" s="72">
        <f>ROW()</f>
        <v>6920</v>
      </c>
    </row>
    <row r="6921" spans="4:5">
      <c r="D6921" s="83" t="e">
        <f t="shared" si="107"/>
        <v>#DIV/0!</v>
      </c>
      <c r="E6921" s="72">
        <f>ROW()</f>
        <v>6921</v>
      </c>
    </row>
    <row r="6922" spans="4:5">
      <c r="D6922" s="83" t="e">
        <f t="shared" si="107"/>
        <v>#DIV/0!</v>
      </c>
      <c r="E6922" s="72">
        <f>ROW()</f>
        <v>6922</v>
      </c>
    </row>
    <row r="6923" spans="4:5">
      <c r="D6923" s="83" t="e">
        <f t="shared" si="107"/>
        <v>#DIV/0!</v>
      </c>
      <c r="E6923" s="72">
        <f>ROW()</f>
        <v>6923</v>
      </c>
    </row>
    <row r="6924" spans="4:5">
      <c r="D6924" s="83" t="e">
        <f t="shared" si="107"/>
        <v>#DIV/0!</v>
      </c>
      <c r="E6924" s="72">
        <f>ROW()</f>
        <v>6924</v>
      </c>
    </row>
    <row r="6925" spans="4:5">
      <c r="D6925" s="83" t="e">
        <f t="shared" si="107"/>
        <v>#DIV/0!</v>
      </c>
      <c r="E6925" s="72">
        <f>ROW()</f>
        <v>6925</v>
      </c>
    </row>
    <row r="6926" spans="4:5">
      <c r="D6926" s="83" t="e">
        <f t="shared" ref="D6926:D6989" si="108">LN(B6926/B6925)</f>
        <v>#DIV/0!</v>
      </c>
      <c r="E6926" s="72">
        <f>ROW()</f>
        <v>6926</v>
      </c>
    </row>
    <row r="6927" spans="4:5">
      <c r="D6927" s="83" t="e">
        <f t="shared" si="108"/>
        <v>#DIV/0!</v>
      </c>
      <c r="E6927" s="72">
        <f>ROW()</f>
        <v>6927</v>
      </c>
    </row>
    <row r="6928" spans="4:5">
      <c r="D6928" s="83" t="e">
        <f t="shared" si="108"/>
        <v>#DIV/0!</v>
      </c>
      <c r="E6928" s="72">
        <f>ROW()</f>
        <v>6928</v>
      </c>
    </row>
    <row r="6929" spans="4:5">
      <c r="D6929" s="83" t="e">
        <f t="shared" si="108"/>
        <v>#DIV/0!</v>
      </c>
      <c r="E6929" s="72">
        <f>ROW()</f>
        <v>6929</v>
      </c>
    </row>
    <row r="6930" spans="4:5">
      <c r="D6930" s="83" t="e">
        <f t="shared" si="108"/>
        <v>#DIV/0!</v>
      </c>
      <c r="E6930" s="72">
        <f>ROW()</f>
        <v>6930</v>
      </c>
    </row>
    <row r="6931" spans="4:5">
      <c r="D6931" s="83" t="e">
        <f t="shared" si="108"/>
        <v>#DIV/0!</v>
      </c>
      <c r="E6931" s="72">
        <f>ROW()</f>
        <v>6931</v>
      </c>
    </row>
    <row r="6932" spans="4:5">
      <c r="D6932" s="83" t="e">
        <f t="shared" si="108"/>
        <v>#DIV/0!</v>
      </c>
      <c r="E6932" s="72">
        <f>ROW()</f>
        <v>6932</v>
      </c>
    </row>
    <row r="6933" spans="4:5">
      <c r="D6933" s="83" t="e">
        <f t="shared" si="108"/>
        <v>#DIV/0!</v>
      </c>
      <c r="E6933" s="72">
        <f>ROW()</f>
        <v>6933</v>
      </c>
    </row>
    <row r="6934" spans="4:5">
      <c r="D6934" s="83" t="e">
        <f t="shared" si="108"/>
        <v>#DIV/0!</v>
      </c>
      <c r="E6934" s="72">
        <f>ROW()</f>
        <v>6934</v>
      </c>
    </row>
    <row r="6935" spans="4:5">
      <c r="D6935" s="83" t="e">
        <f t="shared" si="108"/>
        <v>#DIV/0!</v>
      </c>
      <c r="E6935" s="72">
        <f>ROW()</f>
        <v>6935</v>
      </c>
    </row>
    <row r="6936" spans="4:5">
      <c r="D6936" s="83" t="e">
        <f t="shared" si="108"/>
        <v>#DIV/0!</v>
      </c>
      <c r="E6936" s="72">
        <f>ROW()</f>
        <v>6936</v>
      </c>
    </row>
    <row r="6937" spans="4:5">
      <c r="D6937" s="83" t="e">
        <f t="shared" si="108"/>
        <v>#DIV/0!</v>
      </c>
      <c r="E6937" s="72">
        <f>ROW()</f>
        <v>6937</v>
      </c>
    </row>
    <row r="6938" spans="4:5">
      <c r="D6938" s="83" t="e">
        <f t="shared" si="108"/>
        <v>#DIV/0!</v>
      </c>
      <c r="E6938" s="72">
        <f>ROW()</f>
        <v>6938</v>
      </c>
    </row>
    <row r="6939" spans="4:5">
      <c r="D6939" s="83" t="e">
        <f t="shared" si="108"/>
        <v>#DIV/0!</v>
      </c>
      <c r="E6939" s="72">
        <f>ROW()</f>
        <v>6939</v>
      </c>
    </row>
    <row r="6940" spans="4:5">
      <c r="D6940" s="83" t="e">
        <f t="shared" si="108"/>
        <v>#DIV/0!</v>
      </c>
      <c r="E6940" s="72">
        <f>ROW()</f>
        <v>6940</v>
      </c>
    </row>
    <row r="6941" spans="4:5">
      <c r="D6941" s="83" t="e">
        <f t="shared" si="108"/>
        <v>#DIV/0!</v>
      </c>
      <c r="E6941" s="72">
        <f>ROW()</f>
        <v>6941</v>
      </c>
    </row>
    <row r="6942" spans="4:5">
      <c r="D6942" s="83" t="e">
        <f t="shared" si="108"/>
        <v>#DIV/0!</v>
      </c>
      <c r="E6942" s="72">
        <f>ROW()</f>
        <v>6942</v>
      </c>
    </row>
    <row r="6943" spans="4:5">
      <c r="D6943" s="83" t="e">
        <f t="shared" si="108"/>
        <v>#DIV/0!</v>
      </c>
      <c r="E6943" s="72">
        <f>ROW()</f>
        <v>6943</v>
      </c>
    </row>
    <row r="6944" spans="4:5">
      <c r="D6944" s="83" t="e">
        <f t="shared" si="108"/>
        <v>#DIV/0!</v>
      </c>
      <c r="E6944" s="72">
        <f>ROW()</f>
        <v>6944</v>
      </c>
    </row>
    <row r="6945" spans="4:5">
      <c r="D6945" s="83" t="e">
        <f t="shared" si="108"/>
        <v>#DIV/0!</v>
      </c>
      <c r="E6945" s="72">
        <f>ROW()</f>
        <v>6945</v>
      </c>
    </row>
    <row r="6946" spans="4:5">
      <c r="D6946" s="83" t="e">
        <f t="shared" si="108"/>
        <v>#DIV/0!</v>
      </c>
      <c r="E6946" s="72">
        <f>ROW()</f>
        <v>6946</v>
      </c>
    </row>
    <row r="6947" spans="4:5">
      <c r="D6947" s="83" t="e">
        <f t="shared" si="108"/>
        <v>#DIV/0!</v>
      </c>
      <c r="E6947" s="72">
        <f>ROW()</f>
        <v>6947</v>
      </c>
    </row>
    <row r="6948" spans="4:5">
      <c r="D6948" s="83" t="e">
        <f t="shared" si="108"/>
        <v>#DIV/0!</v>
      </c>
      <c r="E6948" s="72">
        <f>ROW()</f>
        <v>6948</v>
      </c>
    </row>
    <row r="6949" spans="4:5">
      <c r="D6949" s="83" t="e">
        <f t="shared" si="108"/>
        <v>#DIV/0!</v>
      </c>
      <c r="E6949" s="72">
        <f>ROW()</f>
        <v>6949</v>
      </c>
    </row>
    <row r="6950" spans="4:5">
      <c r="D6950" s="83" t="e">
        <f t="shared" si="108"/>
        <v>#DIV/0!</v>
      </c>
      <c r="E6950" s="72">
        <f>ROW()</f>
        <v>6950</v>
      </c>
    </row>
    <row r="6951" spans="4:5">
      <c r="D6951" s="83" t="e">
        <f t="shared" si="108"/>
        <v>#DIV/0!</v>
      </c>
      <c r="E6951" s="72">
        <f>ROW()</f>
        <v>6951</v>
      </c>
    </row>
    <row r="6952" spans="4:5">
      <c r="D6952" s="83" t="e">
        <f t="shared" si="108"/>
        <v>#DIV/0!</v>
      </c>
      <c r="E6952" s="72">
        <f>ROW()</f>
        <v>6952</v>
      </c>
    </row>
    <row r="6953" spans="4:5">
      <c r="D6953" s="83" t="e">
        <f t="shared" si="108"/>
        <v>#DIV/0!</v>
      </c>
      <c r="E6953" s="72">
        <f>ROW()</f>
        <v>6953</v>
      </c>
    </row>
    <row r="6954" spans="4:5">
      <c r="D6954" s="83" t="e">
        <f t="shared" si="108"/>
        <v>#DIV/0!</v>
      </c>
      <c r="E6954" s="72">
        <f>ROW()</f>
        <v>6954</v>
      </c>
    </row>
    <row r="6955" spans="4:5">
      <c r="D6955" s="83" t="e">
        <f t="shared" si="108"/>
        <v>#DIV/0!</v>
      </c>
      <c r="E6955" s="72">
        <f>ROW()</f>
        <v>6955</v>
      </c>
    </row>
    <row r="6956" spans="4:5">
      <c r="D6956" s="83" t="e">
        <f t="shared" si="108"/>
        <v>#DIV/0!</v>
      </c>
      <c r="E6956" s="72">
        <f>ROW()</f>
        <v>6956</v>
      </c>
    </row>
    <row r="6957" spans="4:5">
      <c r="D6957" s="83" t="e">
        <f t="shared" si="108"/>
        <v>#DIV/0!</v>
      </c>
      <c r="E6957" s="72">
        <f>ROW()</f>
        <v>6957</v>
      </c>
    </row>
    <row r="6958" spans="4:5">
      <c r="D6958" s="83" t="e">
        <f t="shared" si="108"/>
        <v>#DIV/0!</v>
      </c>
      <c r="E6958" s="72">
        <f>ROW()</f>
        <v>6958</v>
      </c>
    </row>
    <row r="6959" spans="4:5">
      <c r="D6959" s="83" t="e">
        <f t="shared" si="108"/>
        <v>#DIV/0!</v>
      </c>
      <c r="E6959" s="72">
        <f>ROW()</f>
        <v>6959</v>
      </c>
    </row>
    <row r="6960" spans="4:5">
      <c r="D6960" s="83" t="e">
        <f t="shared" si="108"/>
        <v>#DIV/0!</v>
      </c>
      <c r="E6960" s="72">
        <f>ROW()</f>
        <v>6960</v>
      </c>
    </row>
    <row r="6961" spans="4:5">
      <c r="D6961" s="83" t="e">
        <f t="shared" si="108"/>
        <v>#DIV/0!</v>
      </c>
      <c r="E6961" s="72">
        <f>ROW()</f>
        <v>6961</v>
      </c>
    </row>
    <row r="6962" spans="4:5">
      <c r="D6962" s="83" t="e">
        <f t="shared" si="108"/>
        <v>#DIV/0!</v>
      </c>
      <c r="E6962" s="72">
        <f>ROW()</f>
        <v>6962</v>
      </c>
    </row>
    <row r="6963" spans="4:5">
      <c r="D6963" s="83" t="e">
        <f t="shared" si="108"/>
        <v>#DIV/0!</v>
      </c>
      <c r="E6963" s="72">
        <f>ROW()</f>
        <v>6963</v>
      </c>
    </row>
    <row r="6964" spans="4:5">
      <c r="D6964" s="83" t="e">
        <f t="shared" si="108"/>
        <v>#DIV/0!</v>
      </c>
      <c r="E6964" s="72">
        <f>ROW()</f>
        <v>6964</v>
      </c>
    </row>
    <row r="6965" spans="4:5">
      <c r="D6965" s="83" t="e">
        <f t="shared" si="108"/>
        <v>#DIV/0!</v>
      </c>
      <c r="E6965" s="72">
        <f>ROW()</f>
        <v>6965</v>
      </c>
    </row>
    <row r="6966" spans="4:5">
      <c r="D6966" s="83" t="e">
        <f t="shared" si="108"/>
        <v>#DIV/0!</v>
      </c>
      <c r="E6966" s="72">
        <f>ROW()</f>
        <v>6966</v>
      </c>
    </row>
    <row r="6967" spans="4:5">
      <c r="D6967" s="83" t="e">
        <f t="shared" si="108"/>
        <v>#DIV/0!</v>
      </c>
      <c r="E6967" s="72">
        <f>ROW()</f>
        <v>6967</v>
      </c>
    </row>
    <row r="6968" spans="4:5">
      <c r="D6968" s="83" t="e">
        <f t="shared" si="108"/>
        <v>#DIV/0!</v>
      </c>
      <c r="E6968" s="72">
        <f>ROW()</f>
        <v>6968</v>
      </c>
    </row>
    <row r="6969" spans="4:5">
      <c r="D6969" s="83" t="e">
        <f t="shared" si="108"/>
        <v>#DIV/0!</v>
      </c>
      <c r="E6969" s="72">
        <f>ROW()</f>
        <v>6969</v>
      </c>
    </row>
    <row r="6970" spans="4:5">
      <c r="D6970" s="83" t="e">
        <f t="shared" si="108"/>
        <v>#DIV/0!</v>
      </c>
      <c r="E6970" s="72">
        <f>ROW()</f>
        <v>6970</v>
      </c>
    </row>
    <row r="6971" spans="4:5">
      <c r="D6971" s="83" t="e">
        <f t="shared" si="108"/>
        <v>#DIV/0!</v>
      </c>
      <c r="E6971" s="72">
        <f>ROW()</f>
        <v>6971</v>
      </c>
    </row>
    <row r="6972" spans="4:5">
      <c r="D6972" s="83" t="e">
        <f t="shared" si="108"/>
        <v>#DIV/0!</v>
      </c>
      <c r="E6972" s="72">
        <f>ROW()</f>
        <v>6972</v>
      </c>
    </row>
    <row r="6973" spans="4:5">
      <c r="D6973" s="83" t="e">
        <f t="shared" si="108"/>
        <v>#DIV/0!</v>
      </c>
      <c r="E6973" s="72">
        <f>ROW()</f>
        <v>6973</v>
      </c>
    </row>
    <row r="6974" spans="4:5">
      <c r="D6974" s="83" t="e">
        <f t="shared" si="108"/>
        <v>#DIV/0!</v>
      </c>
      <c r="E6974" s="72">
        <f>ROW()</f>
        <v>6974</v>
      </c>
    </row>
    <row r="6975" spans="4:5">
      <c r="D6975" s="83" t="e">
        <f t="shared" si="108"/>
        <v>#DIV/0!</v>
      </c>
      <c r="E6975" s="72">
        <f>ROW()</f>
        <v>6975</v>
      </c>
    </row>
    <row r="6976" spans="4:5">
      <c r="D6976" s="83" t="e">
        <f t="shared" si="108"/>
        <v>#DIV/0!</v>
      </c>
      <c r="E6976" s="72">
        <f>ROW()</f>
        <v>6976</v>
      </c>
    </row>
    <row r="6977" spans="4:5">
      <c r="D6977" s="83" t="e">
        <f t="shared" si="108"/>
        <v>#DIV/0!</v>
      </c>
      <c r="E6977" s="72">
        <f>ROW()</f>
        <v>6977</v>
      </c>
    </row>
    <row r="6978" spans="4:5">
      <c r="D6978" s="83" t="e">
        <f t="shared" si="108"/>
        <v>#DIV/0!</v>
      </c>
      <c r="E6978" s="72">
        <f>ROW()</f>
        <v>6978</v>
      </c>
    </row>
    <row r="6979" spans="4:5">
      <c r="D6979" s="83" t="e">
        <f t="shared" si="108"/>
        <v>#DIV/0!</v>
      </c>
      <c r="E6979" s="72">
        <f>ROW()</f>
        <v>6979</v>
      </c>
    </row>
    <row r="6980" spans="4:5">
      <c r="D6980" s="83" t="e">
        <f t="shared" si="108"/>
        <v>#DIV/0!</v>
      </c>
      <c r="E6980" s="72">
        <f>ROW()</f>
        <v>6980</v>
      </c>
    </row>
    <row r="6981" spans="4:5">
      <c r="D6981" s="83" t="e">
        <f t="shared" si="108"/>
        <v>#DIV/0!</v>
      </c>
      <c r="E6981" s="72">
        <f>ROW()</f>
        <v>6981</v>
      </c>
    </row>
    <row r="6982" spans="4:5">
      <c r="D6982" s="83" t="e">
        <f t="shared" si="108"/>
        <v>#DIV/0!</v>
      </c>
      <c r="E6982" s="72">
        <f>ROW()</f>
        <v>6982</v>
      </c>
    </row>
    <row r="6983" spans="4:5">
      <c r="D6983" s="83" t="e">
        <f t="shared" si="108"/>
        <v>#DIV/0!</v>
      </c>
      <c r="E6983" s="72">
        <f>ROW()</f>
        <v>6983</v>
      </c>
    </row>
    <row r="6984" spans="4:5">
      <c r="D6984" s="83" t="e">
        <f t="shared" si="108"/>
        <v>#DIV/0!</v>
      </c>
      <c r="E6984" s="72">
        <f>ROW()</f>
        <v>6984</v>
      </c>
    </row>
    <row r="6985" spans="4:5">
      <c r="D6985" s="83" t="e">
        <f t="shared" si="108"/>
        <v>#DIV/0!</v>
      </c>
      <c r="E6985" s="72">
        <f>ROW()</f>
        <v>6985</v>
      </c>
    </row>
    <row r="6986" spans="4:5">
      <c r="D6986" s="83" t="e">
        <f t="shared" si="108"/>
        <v>#DIV/0!</v>
      </c>
      <c r="E6986" s="72">
        <f>ROW()</f>
        <v>6986</v>
      </c>
    </row>
    <row r="6987" spans="4:5">
      <c r="D6987" s="83" t="e">
        <f t="shared" si="108"/>
        <v>#DIV/0!</v>
      </c>
      <c r="E6987" s="72">
        <f>ROW()</f>
        <v>6987</v>
      </c>
    </row>
    <row r="6988" spans="4:5">
      <c r="D6988" s="83" t="e">
        <f t="shared" si="108"/>
        <v>#DIV/0!</v>
      </c>
      <c r="E6988" s="72">
        <f>ROW()</f>
        <v>6988</v>
      </c>
    </row>
    <row r="6989" spans="4:5">
      <c r="D6989" s="83" t="e">
        <f t="shared" si="108"/>
        <v>#DIV/0!</v>
      </c>
      <c r="E6989" s="72">
        <f>ROW()</f>
        <v>6989</v>
      </c>
    </row>
    <row r="6990" spans="4:5">
      <c r="D6990" s="83" t="e">
        <f t="shared" ref="D6990:D7053" si="109">LN(B6990/B6989)</f>
        <v>#DIV/0!</v>
      </c>
      <c r="E6990" s="72">
        <f>ROW()</f>
        <v>6990</v>
      </c>
    </row>
    <row r="6991" spans="4:5">
      <c r="D6991" s="83" t="e">
        <f t="shared" si="109"/>
        <v>#DIV/0!</v>
      </c>
      <c r="E6991" s="72">
        <f>ROW()</f>
        <v>6991</v>
      </c>
    </row>
    <row r="6992" spans="4:5">
      <c r="D6992" s="83" t="e">
        <f t="shared" si="109"/>
        <v>#DIV/0!</v>
      </c>
      <c r="E6992" s="72">
        <f>ROW()</f>
        <v>6992</v>
      </c>
    </row>
    <row r="6993" spans="4:5">
      <c r="D6993" s="83" t="e">
        <f t="shared" si="109"/>
        <v>#DIV/0!</v>
      </c>
      <c r="E6993" s="72">
        <f>ROW()</f>
        <v>6993</v>
      </c>
    </row>
    <row r="6994" spans="4:5">
      <c r="D6994" s="83" t="e">
        <f t="shared" si="109"/>
        <v>#DIV/0!</v>
      </c>
      <c r="E6994" s="72">
        <f>ROW()</f>
        <v>6994</v>
      </c>
    </row>
    <row r="6995" spans="4:5">
      <c r="D6995" s="83" t="e">
        <f t="shared" si="109"/>
        <v>#DIV/0!</v>
      </c>
      <c r="E6995" s="72">
        <f>ROW()</f>
        <v>6995</v>
      </c>
    </row>
    <row r="6996" spans="4:5">
      <c r="D6996" s="83" t="e">
        <f t="shared" si="109"/>
        <v>#DIV/0!</v>
      </c>
      <c r="E6996" s="72">
        <f>ROW()</f>
        <v>6996</v>
      </c>
    </row>
    <row r="6997" spans="4:5">
      <c r="D6997" s="83" t="e">
        <f t="shared" si="109"/>
        <v>#DIV/0!</v>
      </c>
      <c r="E6997" s="72">
        <f>ROW()</f>
        <v>6997</v>
      </c>
    </row>
    <row r="6998" spans="4:5">
      <c r="D6998" s="83" t="e">
        <f t="shared" si="109"/>
        <v>#DIV/0!</v>
      </c>
      <c r="E6998" s="72">
        <f>ROW()</f>
        <v>6998</v>
      </c>
    </row>
    <row r="6999" spans="4:5">
      <c r="D6999" s="83" t="e">
        <f t="shared" si="109"/>
        <v>#DIV/0!</v>
      </c>
      <c r="E6999" s="72">
        <f>ROW()</f>
        <v>6999</v>
      </c>
    </row>
    <row r="7000" spans="4:5">
      <c r="D7000" s="83" t="e">
        <f t="shared" si="109"/>
        <v>#DIV/0!</v>
      </c>
      <c r="E7000" s="72">
        <f>ROW()</f>
        <v>7000</v>
      </c>
    </row>
    <row r="7001" spans="4:5">
      <c r="D7001" s="83" t="e">
        <f t="shared" si="109"/>
        <v>#DIV/0!</v>
      </c>
      <c r="E7001" s="72">
        <f>ROW()</f>
        <v>7001</v>
      </c>
    </row>
    <row r="7002" spans="4:5">
      <c r="D7002" s="83" t="e">
        <f t="shared" si="109"/>
        <v>#DIV/0!</v>
      </c>
      <c r="E7002" s="72">
        <f>ROW()</f>
        <v>7002</v>
      </c>
    </row>
    <row r="7003" spans="4:5">
      <c r="D7003" s="83" t="e">
        <f t="shared" si="109"/>
        <v>#DIV/0!</v>
      </c>
      <c r="E7003" s="72">
        <f>ROW()</f>
        <v>7003</v>
      </c>
    </row>
    <row r="7004" spans="4:5">
      <c r="D7004" s="83" t="e">
        <f t="shared" si="109"/>
        <v>#DIV/0!</v>
      </c>
      <c r="E7004" s="72">
        <f>ROW()</f>
        <v>7004</v>
      </c>
    </row>
    <row r="7005" spans="4:5">
      <c r="D7005" s="83" t="e">
        <f t="shared" si="109"/>
        <v>#DIV/0!</v>
      </c>
      <c r="E7005" s="72">
        <f>ROW()</f>
        <v>7005</v>
      </c>
    </row>
    <row r="7006" spans="4:5">
      <c r="D7006" s="83" t="e">
        <f t="shared" si="109"/>
        <v>#DIV/0!</v>
      </c>
      <c r="E7006" s="72">
        <f>ROW()</f>
        <v>7006</v>
      </c>
    </row>
    <row r="7007" spans="4:5">
      <c r="D7007" s="83" t="e">
        <f t="shared" si="109"/>
        <v>#DIV/0!</v>
      </c>
      <c r="E7007" s="72">
        <f>ROW()</f>
        <v>7007</v>
      </c>
    </row>
    <row r="7008" spans="4:5">
      <c r="D7008" s="83" t="e">
        <f t="shared" si="109"/>
        <v>#DIV/0!</v>
      </c>
      <c r="E7008" s="72">
        <f>ROW()</f>
        <v>7008</v>
      </c>
    </row>
    <row r="7009" spans="4:5">
      <c r="D7009" s="83" t="e">
        <f t="shared" si="109"/>
        <v>#DIV/0!</v>
      </c>
      <c r="E7009" s="72">
        <f>ROW()</f>
        <v>7009</v>
      </c>
    </row>
    <row r="7010" spans="4:5">
      <c r="D7010" s="83" t="e">
        <f t="shared" si="109"/>
        <v>#DIV/0!</v>
      </c>
      <c r="E7010" s="72">
        <f>ROW()</f>
        <v>7010</v>
      </c>
    </row>
    <row r="7011" spans="4:5">
      <c r="D7011" s="83" t="e">
        <f t="shared" si="109"/>
        <v>#DIV/0!</v>
      </c>
      <c r="E7011" s="72">
        <f>ROW()</f>
        <v>7011</v>
      </c>
    </row>
    <row r="7012" spans="4:5">
      <c r="D7012" s="83" t="e">
        <f t="shared" si="109"/>
        <v>#DIV/0!</v>
      </c>
      <c r="E7012" s="72">
        <f>ROW()</f>
        <v>7012</v>
      </c>
    </row>
    <row r="7013" spans="4:5">
      <c r="D7013" s="83" t="e">
        <f t="shared" si="109"/>
        <v>#DIV/0!</v>
      </c>
      <c r="E7013" s="72">
        <f>ROW()</f>
        <v>7013</v>
      </c>
    </row>
    <row r="7014" spans="4:5">
      <c r="D7014" s="83" t="e">
        <f t="shared" si="109"/>
        <v>#DIV/0!</v>
      </c>
      <c r="E7014" s="72">
        <f>ROW()</f>
        <v>7014</v>
      </c>
    </row>
    <row r="7015" spans="4:5">
      <c r="D7015" s="83" t="e">
        <f t="shared" si="109"/>
        <v>#DIV/0!</v>
      </c>
      <c r="E7015" s="72">
        <f>ROW()</f>
        <v>7015</v>
      </c>
    </row>
    <row r="7016" spans="4:5">
      <c r="D7016" s="83" t="e">
        <f t="shared" si="109"/>
        <v>#DIV/0!</v>
      </c>
      <c r="E7016" s="72">
        <f>ROW()</f>
        <v>7016</v>
      </c>
    </row>
    <row r="7017" spans="4:5">
      <c r="D7017" s="83" t="e">
        <f t="shared" si="109"/>
        <v>#DIV/0!</v>
      </c>
      <c r="E7017" s="72">
        <f>ROW()</f>
        <v>7017</v>
      </c>
    </row>
    <row r="7018" spans="4:5">
      <c r="D7018" s="83" t="e">
        <f t="shared" si="109"/>
        <v>#DIV/0!</v>
      </c>
      <c r="E7018" s="72">
        <f>ROW()</f>
        <v>7018</v>
      </c>
    </row>
    <row r="7019" spans="4:5">
      <c r="D7019" s="83" t="e">
        <f t="shared" si="109"/>
        <v>#DIV/0!</v>
      </c>
      <c r="E7019" s="72">
        <f>ROW()</f>
        <v>7019</v>
      </c>
    </row>
    <row r="7020" spans="4:5">
      <c r="D7020" s="83" t="e">
        <f t="shared" si="109"/>
        <v>#DIV/0!</v>
      </c>
      <c r="E7020" s="72">
        <f>ROW()</f>
        <v>7020</v>
      </c>
    </row>
    <row r="7021" spans="4:5">
      <c r="D7021" s="83" t="e">
        <f t="shared" si="109"/>
        <v>#DIV/0!</v>
      </c>
      <c r="E7021" s="72">
        <f>ROW()</f>
        <v>7021</v>
      </c>
    </row>
    <row r="7022" spans="4:5">
      <c r="D7022" s="83" t="e">
        <f t="shared" si="109"/>
        <v>#DIV/0!</v>
      </c>
      <c r="E7022" s="72">
        <f>ROW()</f>
        <v>7022</v>
      </c>
    </row>
    <row r="7023" spans="4:5">
      <c r="D7023" s="83" t="e">
        <f t="shared" si="109"/>
        <v>#DIV/0!</v>
      </c>
      <c r="E7023" s="72">
        <f>ROW()</f>
        <v>7023</v>
      </c>
    </row>
    <row r="7024" spans="4:5">
      <c r="D7024" s="83" t="e">
        <f t="shared" si="109"/>
        <v>#DIV/0!</v>
      </c>
      <c r="E7024" s="72">
        <f>ROW()</f>
        <v>7024</v>
      </c>
    </row>
    <row r="7025" spans="4:5">
      <c r="D7025" s="83" t="e">
        <f t="shared" si="109"/>
        <v>#DIV/0!</v>
      </c>
      <c r="E7025" s="72">
        <f>ROW()</f>
        <v>7025</v>
      </c>
    </row>
    <row r="7026" spans="4:5">
      <c r="D7026" s="83" t="e">
        <f t="shared" si="109"/>
        <v>#DIV/0!</v>
      </c>
      <c r="E7026" s="72">
        <f>ROW()</f>
        <v>7026</v>
      </c>
    </row>
    <row r="7027" spans="4:5">
      <c r="D7027" s="83" t="e">
        <f t="shared" si="109"/>
        <v>#DIV/0!</v>
      </c>
      <c r="E7027" s="72">
        <f>ROW()</f>
        <v>7027</v>
      </c>
    </row>
    <row r="7028" spans="4:5">
      <c r="D7028" s="83" t="e">
        <f t="shared" si="109"/>
        <v>#DIV/0!</v>
      </c>
      <c r="E7028" s="72">
        <f>ROW()</f>
        <v>7028</v>
      </c>
    </row>
    <row r="7029" spans="4:5">
      <c r="D7029" s="83" t="e">
        <f t="shared" si="109"/>
        <v>#DIV/0!</v>
      </c>
      <c r="E7029" s="72">
        <f>ROW()</f>
        <v>7029</v>
      </c>
    </row>
    <row r="7030" spans="4:5">
      <c r="D7030" s="83" t="e">
        <f t="shared" si="109"/>
        <v>#DIV/0!</v>
      </c>
      <c r="E7030" s="72">
        <f>ROW()</f>
        <v>7030</v>
      </c>
    </row>
    <row r="7031" spans="4:5">
      <c r="D7031" s="83" t="e">
        <f t="shared" si="109"/>
        <v>#DIV/0!</v>
      </c>
      <c r="E7031" s="72">
        <f>ROW()</f>
        <v>7031</v>
      </c>
    </row>
    <row r="7032" spans="4:5">
      <c r="D7032" s="83" t="e">
        <f t="shared" si="109"/>
        <v>#DIV/0!</v>
      </c>
      <c r="E7032" s="72">
        <f>ROW()</f>
        <v>7032</v>
      </c>
    </row>
    <row r="7033" spans="4:5">
      <c r="D7033" s="83" t="e">
        <f t="shared" si="109"/>
        <v>#DIV/0!</v>
      </c>
      <c r="E7033" s="72">
        <f>ROW()</f>
        <v>7033</v>
      </c>
    </row>
    <row r="7034" spans="4:5">
      <c r="D7034" s="83" t="e">
        <f t="shared" si="109"/>
        <v>#DIV/0!</v>
      </c>
      <c r="E7034" s="72">
        <f>ROW()</f>
        <v>7034</v>
      </c>
    </row>
    <row r="7035" spans="4:5">
      <c r="D7035" s="83" t="e">
        <f t="shared" si="109"/>
        <v>#DIV/0!</v>
      </c>
      <c r="E7035" s="72">
        <f>ROW()</f>
        <v>7035</v>
      </c>
    </row>
    <row r="7036" spans="4:5">
      <c r="D7036" s="83" t="e">
        <f t="shared" si="109"/>
        <v>#DIV/0!</v>
      </c>
      <c r="E7036" s="72">
        <f>ROW()</f>
        <v>7036</v>
      </c>
    </row>
    <row r="7037" spans="4:5">
      <c r="D7037" s="83" t="e">
        <f t="shared" si="109"/>
        <v>#DIV/0!</v>
      </c>
      <c r="E7037" s="72">
        <f>ROW()</f>
        <v>7037</v>
      </c>
    </row>
    <row r="7038" spans="4:5">
      <c r="D7038" s="83" t="e">
        <f t="shared" si="109"/>
        <v>#DIV/0!</v>
      </c>
      <c r="E7038" s="72">
        <f>ROW()</f>
        <v>7038</v>
      </c>
    </row>
    <row r="7039" spans="4:5">
      <c r="D7039" s="83" t="e">
        <f t="shared" si="109"/>
        <v>#DIV/0!</v>
      </c>
      <c r="E7039" s="72">
        <f>ROW()</f>
        <v>7039</v>
      </c>
    </row>
    <row r="7040" spans="4:5">
      <c r="D7040" s="83" t="e">
        <f t="shared" si="109"/>
        <v>#DIV/0!</v>
      </c>
      <c r="E7040" s="72">
        <f>ROW()</f>
        <v>7040</v>
      </c>
    </row>
    <row r="7041" spans="4:5">
      <c r="D7041" s="83" t="e">
        <f t="shared" si="109"/>
        <v>#DIV/0!</v>
      </c>
      <c r="E7041" s="72">
        <f>ROW()</f>
        <v>7041</v>
      </c>
    </row>
    <row r="7042" spans="4:5">
      <c r="D7042" s="83" t="e">
        <f t="shared" si="109"/>
        <v>#DIV/0!</v>
      </c>
      <c r="E7042" s="72">
        <f>ROW()</f>
        <v>7042</v>
      </c>
    </row>
    <row r="7043" spans="4:5">
      <c r="D7043" s="83" t="e">
        <f t="shared" si="109"/>
        <v>#DIV/0!</v>
      </c>
      <c r="E7043" s="72">
        <f>ROW()</f>
        <v>7043</v>
      </c>
    </row>
    <row r="7044" spans="4:5">
      <c r="D7044" s="83" t="e">
        <f t="shared" si="109"/>
        <v>#DIV/0!</v>
      </c>
      <c r="E7044" s="72">
        <f>ROW()</f>
        <v>7044</v>
      </c>
    </row>
    <row r="7045" spans="4:5">
      <c r="D7045" s="83" t="e">
        <f t="shared" si="109"/>
        <v>#DIV/0!</v>
      </c>
      <c r="E7045" s="72">
        <f>ROW()</f>
        <v>7045</v>
      </c>
    </row>
    <row r="7046" spans="4:5">
      <c r="D7046" s="83" t="e">
        <f t="shared" si="109"/>
        <v>#DIV/0!</v>
      </c>
      <c r="E7046" s="72">
        <f>ROW()</f>
        <v>7046</v>
      </c>
    </row>
    <row r="7047" spans="4:5">
      <c r="D7047" s="83" t="e">
        <f t="shared" si="109"/>
        <v>#DIV/0!</v>
      </c>
      <c r="E7047" s="72">
        <f>ROW()</f>
        <v>7047</v>
      </c>
    </row>
    <row r="7048" spans="4:5">
      <c r="D7048" s="83" t="e">
        <f t="shared" si="109"/>
        <v>#DIV/0!</v>
      </c>
      <c r="E7048" s="72">
        <f>ROW()</f>
        <v>7048</v>
      </c>
    </row>
    <row r="7049" spans="4:5">
      <c r="D7049" s="83" t="e">
        <f t="shared" si="109"/>
        <v>#DIV/0!</v>
      </c>
      <c r="E7049" s="72">
        <f>ROW()</f>
        <v>7049</v>
      </c>
    </row>
    <row r="7050" spans="4:5">
      <c r="D7050" s="83" t="e">
        <f t="shared" si="109"/>
        <v>#DIV/0!</v>
      </c>
      <c r="E7050" s="72">
        <f>ROW()</f>
        <v>7050</v>
      </c>
    </row>
    <row r="7051" spans="4:5">
      <c r="D7051" s="83" t="e">
        <f t="shared" si="109"/>
        <v>#DIV/0!</v>
      </c>
      <c r="E7051" s="72">
        <f>ROW()</f>
        <v>7051</v>
      </c>
    </row>
    <row r="7052" spans="4:5">
      <c r="D7052" s="83" t="e">
        <f t="shared" si="109"/>
        <v>#DIV/0!</v>
      </c>
      <c r="E7052" s="72">
        <f>ROW()</f>
        <v>7052</v>
      </c>
    </row>
    <row r="7053" spans="4:5">
      <c r="D7053" s="83" t="e">
        <f t="shared" si="109"/>
        <v>#DIV/0!</v>
      </c>
      <c r="E7053" s="72">
        <f>ROW()</f>
        <v>7053</v>
      </c>
    </row>
    <row r="7054" spans="4:5">
      <c r="D7054" s="83" t="e">
        <f t="shared" ref="D7054:D7117" si="110">LN(B7054/B7053)</f>
        <v>#DIV/0!</v>
      </c>
      <c r="E7054" s="72">
        <f>ROW()</f>
        <v>7054</v>
      </c>
    </row>
    <row r="7055" spans="4:5">
      <c r="D7055" s="83" t="e">
        <f t="shared" si="110"/>
        <v>#DIV/0!</v>
      </c>
      <c r="E7055" s="72">
        <f>ROW()</f>
        <v>7055</v>
      </c>
    </row>
    <row r="7056" spans="4:5">
      <c r="D7056" s="83" t="e">
        <f t="shared" si="110"/>
        <v>#DIV/0!</v>
      </c>
      <c r="E7056" s="72">
        <f>ROW()</f>
        <v>7056</v>
      </c>
    </row>
    <row r="7057" spans="4:5">
      <c r="D7057" s="83" t="e">
        <f t="shared" si="110"/>
        <v>#DIV/0!</v>
      </c>
      <c r="E7057" s="72">
        <f>ROW()</f>
        <v>7057</v>
      </c>
    </row>
    <row r="7058" spans="4:5">
      <c r="D7058" s="83" t="e">
        <f t="shared" si="110"/>
        <v>#DIV/0!</v>
      </c>
      <c r="E7058" s="72">
        <f>ROW()</f>
        <v>7058</v>
      </c>
    </row>
    <row r="7059" spans="4:5">
      <c r="D7059" s="83" t="e">
        <f t="shared" si="110"/>
        <v>#DIV/0!</v>
      </c>
      <c r="E7059" s="72">
        <f>ROW()</f>
        <v>7059</v>
      </c>
    </row>
    <row r="7060" spans="4:5">
      <c r="D7060" s="83" t="e">
        <f t="shared" si="110"/>
        <v>#DIV/0!</v>
      </c>
      <c r="E7060" s="72">
        <f>ROW()</f>
        <v>7060</v>
      </c>
    </row>
    <row r="7061" spans="4:5">
      <c r="D7061" s="83" t="e">
        <f t="shared" si="110"/>
        <v>#DIV/0!</v>
      </c>
      <c r="E7061" s="72">
        <f>ROW()</f>
        <v>7061</v>
      </c>
    </row>
    <row r="7062" spans="4:5">
      <c r="D7062" s="83" t="e">
        <f t="shared" si="110"/>
        <v>#DIV/0!</v>
      </c>
      <c r="E7062" s="72">
        <f>ROW()</f>
        <v>7062</v>
      </c>
    </row>
    <row r="7063" spans="4:5">
      <c r="D7063" s="83" t="e">
        <f t="shared" si="110"/>
        <v>#DIV/0!</v>
      </c>
      <c r="E7063" s="72">
        <f>ROW()</f>
        <v>7063</v>
      </c>
    </row>
    <row r="7064" spans="4:5">
      <c r="D7064" s="83" t="e">
        <f t="shared" si="110"/>
        <v>#DIV/0!</v>
      </c>
      <c r="E7064" s="72">
        <f>ROW()</f>
        <v>7064</v>
      </c>
    </row>
    <row r="7065" spans="4:5">
      <c r="D7065" s="83" t="e">
        <f t="shared" si="110"/>
        <v>#DIV/0!</v>
      </c>
      <c r="E7065" s="72">
        <f>ROW()</f>
        <v>7065</v>
      </c>
    </row>
    <row r="7066" spans="4:5">
      <c r="D7066" s="83" t="e">
        <f t="shared" si="110"/>
        <v>#DIV/0!</v>
      </c>
      <c r="E7066" s="72">
        <f>ROW()</f>
        <v>7066</v>
      </c>
    </row>
    <row r="7067" spans="4:5">
      <c r="D7067" s="83" t="e">
        <f t="shared" si="110"/>
        <v>#DIV/0!</v>
      </c>
      <c r="E7067" s="72">
        <f>ROW()</f>
        <v>7067</v>
      </c>
    </row>
    <row r="7068" spans="4:5">
      <c r="D7068" s="83" t="e">
        <f t="shared" si="110"/>
        <v>#DIV/0!</v>
      </c>
      <c r="E7068" s="72">
        <f>ROW()</f>
        <v>7068</v>
      </c>
    </row>
    <row r="7069" spans="4:5">
      <c r="D7069" s="83" t="e">
        <f t="shared" si="110"/>
        <v>#DIV/0!</v>
      </c>
      <c r="E7069" s="72">
        <f>ROW()</f>
        <v>7069</v>
      </c>
    </row>
    <row r="7070" spans="4:5">
      <c r="D7070" s="83" t="e">
        <f t="shared" si="110"/>
        <v>#DIV/0!</v>
      </c>
      <c r="E7070" s="72">
        <f>ROW()</f>
        <v>7070</v>
      </c>
    </row>
    <row r="7071" spans="4:5">
      <c r="D7071" s="83" t="e">
        <f t="shared" si="110"/>
        <v>#DIV/0!</v>
      </c>
      <c r="E7071" s="72">
        <f>ROW()</f>
        <v>7071</v>
      </c>
    </row>
    <row r="7072" spans="4:5">
      <c r="D7072" s="83" t="e">
        <f t="shared" si="110"/>
        <v>#DIV/0!</v>
      </c>
      <c r="E7072" s="72">
        <f>ROW()</f>
        <v>7072</v>
      </c>
    </row>
    <row r="7073" spans="4:5">
      <c r="D7073" s="83" t="e">
        <f t="shared" si="110"/>
        <v>#DIV/0!</v>
      </c>
      <c r="E7073" s="72">
        <f>ROW()</f>
        <v>7073</v>
      </c>
    </row>
    <row r="7074" spans="4:5">
      <c r="D7074" s="83" t="e">
        <f t="shared" si="110"/>
        <v>#DIV/0!</v>
      </c>
      <c r="E7074" s="72">
        <f>ROW()</f>
        <v>7074</v>
      </c>
    </row>
    <row r="7075" spans="4:5">
      <c r="D7075" s="83" t="e">
        <f t="shared" si="110"/>
        <v>#DIV/0!</v>
      </c>
      <c r="E7075" s="72">
        <f>ROW()</f>
        <v>7075</v>
      </c>
    </row>
    <row r="7076" spans="4:5">
      <c r="D7076" s="83" t="e">
        <f t="shared" si="110"/>
        <v>#DIV/0!</v>
      </c>
      <c r="E7076" s="72">
        <f>ROW()</f>
        <v>7076</v>
      </c>
    </row>
    <row r="7077" spans="4:5">
      <c r="D7077" s="83" t="e">
        <f t="shared" si="110"/>
        <v>#DIV/0!</v>
      </c>
      <c r="E7077" s="72">
        <f>ROW()</f>
        <v>7077</v>
      </c>
    </row>
    <row r="7078" spans="4:5">
      <c r="D7078" s="83" t="e">
        <f t="shared" si="110"/>
        <v>#DIV/0!</v>
      </c>
      <c r="E7078" s="72">
        <f>ROW()</f>
        <v>7078</v>
      </c>
    </row>
    <row r="7079" spans="4:5">
      <c r="D7079" s="83" t="e">
        <f t="shared" si="110"/>
        <v>#DIV/0!</v>
      </c>
      <c r="E7079" s="72">
        <f>ROW()</f>
        <v>7079</v>
      </c>
    </row>
    <row r="7080" spans="4:5">
      <c r="D7080" s="83" t="e">
        <f t="shared" si="110"/>
        <v>#DIV/0!</v>
      </c>
      <c r="E7080" s="72">
        <f>ROW()</f>
        <v>7080</v>
      </c>
    </row>
    <row r="7081" spans="4:5">
      <c r="D7081" s="83" t="e">
        <f t="shared" si="110"/>
        <v>#DIV/0!</v>
      </c>
      <c r="E7081" s="72">
        <f>ROW()</f>
        <v>7081</v>
      </c>
    </row>
    <row r="7082" spans="4:5">
      <c r="D7082" s="83" t="e">
        <f t="shared" si="110"/>
        <v>#DIV/0!</v>
      </c>
      <c r="E7082" s="72">
        <f>ROW()</f>
        <v>7082</v>
      </c>
    </row>
    <row r="7083" spans="4:5">
      <c r="D7083" s="83" t="e">
        <f t="shared" si="110"/>
        <v>#DIV/0!</v>
      </c>
      <c r="E7083" s="72">
        <f>ROW()</f>
        <v>7083</v>
      </c>
    </row>
    <row r="7084" spans="4:5">
      <c r="D7084" s="83" t="e">
        <f t="shared" si="110"/>
        <v>#DIV/0!</v>
      </c>
      <c r="E7084" s="72">
        <f>ROW()</f>
        <v>7084</v>
      </c>
    </row>
    <row r="7085" spans="4:5">
      <c r="D7085" s="83" t="e">
        <f t="shared" si="110"/>
        <v>#DIV/0!</v>
      </c>
      <c r="E7085" s="72">
        <f>ROW()</f>
        <v>7085</v>
      </c>
    </row>
    <row r="7086" spans="4:5">
      <c r="D7086" s="83" t="e">
        <f t="shared" si="110"/>
        <v>#DIV/0!</v>
      </c>
      <c r="E7086" s="72">
        <f>ROW()</f>
        <v>7086</v>
      </c>
    </row>
    <row r="7087" spans="4:5">
      <c r="D7087" s="83" t="e">
        <f t="shared" si="110"/>
        <v>#DIV/0!</v>
      </c>
      <c r="E7087" s="72">
        <f>ROW()</f>
        <v>7087</v>
      </c>
    </row>
    <row r="7088" spans="4:5">
      <c r="D7088" s="83" t="e">
        <f t="shared" si="110"/>
        <v>#DIV/0!</v>
      </c>
      <c r="E7088" s="72">
        <f>ROW()</f>
        <v>7088</v>
      </c>
    </row>
    <row r="7089" spans="4:5">
      <c r="D7089" s="83" t="e">
        <f t="shared" si="110"/>
        <v>#DIV/0!</v>
      </c>
      <c r="E7089" s="72">
        <f>ROW()</f>
        <v>7089</v>
      </c>
    </row>
    <row r="7090" spans="4:5">
      <c r="D7090" s="83" t="e">
        <f t="shared" si="110"/>
        <v>#DIV/0!</v>
      </c>
      <c r="E7090" s="72">
        <f>ROW()</f>
        <v>7090</v>
      </c>
    </row>
    <row r="7091" spans="4:5">
      <c r="D7091" s="83" t="e">
        <f t="shared" si="110"/>
        <v>#DIV/0!</v>
      </c>
      <c r="E7091" s="72">
        <f>ROW()</f>
        <v>7091</v>
      </c>
    </row>
    <row r="7092" spans="4:5">
      <c r="D7092" s="83" t="e">
        <f t="shared" si="110"/>
        <v>#DIV/0!</v>
      </c>
      <c r="E7092" s="72">
        <f>ROW()</f>
        <v>7092</v>
      </c>
    </row>
    <row r="7093" spans="4:5">
      <c r="D7093" s="83" t="e">
        <f t="shared" si="110"/>
        <v>#DIV/0!</v>
      </c>
      <c r="E7093" s="72">
        <f>ROW()</f>
        <v>7093</v>
      </c>
    </row>
    <row r="7094" spans="4:5">
      <c r="D7094" s="83" t="e">
        <f t="shared" si="110"/>
        <v>#DIV/0!</v>
      </c>
      <c r="E7094" s="72">
        <f>ROW()</f>
        <v>7094</v>
      </c>
    </row>
    <row r="7095" spans="4:5">
      <c r="D7095" s="83" t="e">
        <f t="shared" si="110"/>
        <v>#DIV/0!</v>
      </c>
      <c r="E7095" s="72">
        <f>ROW()</f>
        <v>7095</v>
      </c>
    </row>
    <row r="7096" spans="4:5">
      <c r="D7096" s="83" t="e">
        <f t="shared" si="110"/>
        <v>#DIV/0!</v>
      </c>
      <c r="E7096" s="72">
        <f>ROW()</f>
        <v>7096</v>
      </c>
    </row>
    <row r="7097" spans="4:5">
      <c r="D7097" s="83" t="e">
        <f t="shared" si="110"/>
        <v>#DIV/0!</v>
      </c>
      <c r="E7097" s="72">
        <f>ROW()</f>
        <v>7097</v>
      </c>
    </row>
    <row r="7098" spans="4:5">
      <c r="D7098" s="83" t="e">
        <f t="shared" si="110"/>
        <v>#DIV/0!</v>
      </c>
      <c r="E7098" s="72">
        <f>ROW()</f>
        <v>7098</v>
      </c>
    </row>
    <row r="7099" spans="4:5">
      <c r="D7099" s="83" t="e">
        <f t="shared" si="110"/>
        <v>#DIV/0!</v>
      </c>
      <c r="E7099" s="72">
        <f>ROW()</f>
        <v>7099</v>
      </c>
    </row>
    <row r="7100" spans="4:5">
      <c r="D7100" s="83" t="e">
        <f t="shared" si="110"/>
        <v>#DIV/0!</v>
      </c>
      <c r="E7100" s="72">
        <f>ROW()</f>
        <v>7100</v>
      </c>
    </row>
    <row r="7101" spans="4:5">
      <c r="D7101" s="83" t="e">
        <f t="shared" si="110"/>
        <v>#DIV/0!</v>
      </c>
      <c r="E7101" s="72">
        <f>ROW()</f>
        <v>7101</v>
      </c>
    </row>
    <row r="7102" spans="4:5">
      <c r="D7102" s="83" t="e">
        <f t="shared" si="110"/>
        <v>#DIV/0!</v>
      </c>
      <c r="E7102" s="72">
        <f>ROW()</f>
        <v>7102</v>
      </c>
    </row>
    <row r="7103" spans="4:5">
      <c r="D7103" s="83" t="e">
        <f t="shared" si="110"/>
        <v>#DIV/0!</v>
      </c>
      <c r="E7103" s="72">
        <f>ROW()</f>
        <v>7103</v>
      </c>
    </row>
    <row r="7104" spans="4:5">
      <c r="D7104" s="83" t="e">
        <f t="shared" si="110"/>
        <v>#DIV/0!</v>
      </c>
      <c r="E7104" s="72">
        <f>ROW()</f>
        <v>7104</v>
      </c>
    </row>
    <row r="7105" spans="4:5">
      <c r="D7105" s="83" t="e">
        <f t="shared" si="110"/>
        <v>#DIV/0!</v>
      </c>
      <c r="E7105" s="72">
        <f>ROW()</f>
        <v>7105</v>
      </c>
    </row>
    <row r="7106" spans="4:5">
      <c r="D7106" s="83" t="e">
        <f t="shared" si="110"/>
        <v>#DIV/0!</v>
      </c>
      <c r="E7106" s="72">
        <f>ROW()</f>
        <v>7106</v>
      </c>
    </row>
    <row r="7107" spans="4:5">
      <c r="D7107" s="83" t="e">
        <f t="shared" si="110"/>
        <v>#DIV/0!</v>
      </c>
      <c r="E7107" s="72">
        <f>ROW()</f>
        <v>7107</v>
      </c>
    </row>
    <row r="7108" spans="4:5">
      <c r="D7108" s="83" t="e">
        <f t="shared" si="110"/>
        <v>#DIV/0!</v>
      </c>
      <c r="E7108" s="72">
        <f>ROW()</f>
        <v>7108</v>
      </c>
    </row>
    <row r="7109" spans="4:5">
      <c r="D7109" s="83" t="e">
        <f t="shared" si="110"/>
        <v>#DIV/0!</v>
      </c>
      <c r="E7109" s="72">
        <f>ROW()</f>
        <v>7109</v>
      </c>
    </row>
    <row r="7110" spans="4:5">
      <c r="D7110" s="83" t="e">
        <f t="shared" si="110"/>
        <v>#DIV/0!</v>
      </c>
      <c r="E7110" s="72">
        <f>ROW()</f>
        <v>7110</v>
      </c>
    </row>
    <row r="7111" spans="4:5">
      <c r="D7111" s="83" t="e">
        <f t="shared" si="110"/>
        <v>#DIV/0!</v>
      </c>
      <c r="E7111" s="72">
        <f>ROW()</f>
        <v>7111</v>
      </c>
    </row>
    <row r="7112" spans="4:5">
      <c r="D7112" s="83" t="e">
        <f t="shared" si="110"/>
        <v>#DIV/0!</v>
      </c>
      <c r="E7112" s="72">
        <f>ROW()</f>
        <v>7112</v>
      </c>
    </row>
    <row r="7113" spans="4:5">
      <c r="D7113" s="83" t="e">
        <f t="shared" si="110"/>
        <v>#DIV/0!</v>
      </c>
      <c r="E7113" s="72">
        <f>ROW()</f>
        <v>7113</v>
      </c>
    </row>
    <row r="7114" spans="4:5">
      <c r="D7114" s="83" t="e">
        <f t="shared" si="110"/>
        <v>#DIV/0!</v>
      </c>
      <c r="E7114" s="72">
        <f>ROW()</f>
        <v>7114</v>
      </c>
    </row>
    <row r="7115" spans="4:5">
      <c r="D7115" s="83" t="e">
        <f t="shared" si="110"/>
        <v>#DIV/0!</v>
      </c>
      <c r="E7115" s="72">
        <f>ROW()</f>
        <v>7115</v>
      </c>
    </row>
    <row r="7116" spans="4:5">
      <c r="D7116" s="83" t="e">
        <f t="shared" si="110"/>
        <v>#DIV/0!</v>
      </c>
      <c r="E7116" s="72">
        <f>ROW()</f>
        <v>7116</v>
      </c>
    </row>
    <row r="7117" spans="4:5">
      <c r="D7117" s="83" t="e">
        <f t="shared" si="110"/>
        <v>#DIV/0!</v>
      </c>
      <c r="E7117" s="72">
        <f>ROW()</f>
        <v>7117</v>
      </c>
    </row>
    <row r="7118" spans="4:5">
      <c r="D7118" s="83" t="e">
        <f t="shared" ref="D7118:D7181" si="111">LN(B7118/B7117)</f>
        <v>#DIV/0!</v>
      </c>
      <c r="E7118" s="72">
        <f>ROW()</f>
        <v>7118</v>
      </c>
    </row>
    <row r="7119" spans="4:5">
      <c r="D7119" s="83" t="e">
        <f t="shared" si="111"/>
        <v>#DIV/0!</v>
      </c>
      <c r="E7119" s="72">
        <f>ROW()</f>
        <v>7119</v>
      </c>
    </row>
    <row r="7120" spans="4:5">
      <c r="D7120" s="83" t="e">
        <f t="shared" si="111"/>
        <v>#DIV/0!</v>
      </c>
      <c r="E7120" s="72">
        <f>ROW()</f>
        <v>7120</v>
      </c>
    </row>
    <row r="7121" spans="4:5">
      <c r="D7121" s="83" t="e">
        <f t="shared" si="111"/>
        <v>#DIV/0!</v>
      </c>
      <c r="E7121" s="72">
        <f>ROW()</f>
        <v>7121</v>
      </c>
    </row>
    <row r="7122" spans="4:5">
      <c r="D7122" s="83" t="e">
        <f t="shared" si="111"/>
        <v>#DIV/0!</v>
      </c>
      <c r="E7122" s="72">
        <f>ROW()</f>
        <v>7122</v>
      </c>
    </row>
    <row r="7123" spans="4:5">
      <c r="D7123" s="83" t="e">
        <f t="shared" si="111"/>
        <v>#DIV/0!</v>
      </c>
      <c r="E7123" s="72">
        <f>ROW()</f>
        <v>7123</v>
      </c>
    </row>
    <row r="7124" spans="4:5">
      <c r="D7124" s="83" t="e">
        <f t="shared" si="111"/>
        <v>#DIV/0!</v>
      </c>
      <c r="E7124" s="72">
        <f>ROW()</f>
        <v>7124</v>
      </c>
    </row>
    <row r="7125" spans="4:5">
      <c r="D7125" s="83" t="e">
        <f t="shared" si="111"/>
        <v>#DIV/0!</v>
      </c>
      <c r="E7125" s="72">
        <f>ROW()</f>
        <v>7125</v>
      </c>
    </row>
    <row r="7126" spans="4:5">
      <c r="D7126" s="83" t="e">
        <f t="shared" si="111"/>
        <v>#DIV/0!</v>
      </c>
      <c r="E7126" s="72">
        <f>ROW()</f>
        <v>7126</v>
      </c>
    </row>
    <row r="7127" spans="4:5">
      <c r="D7127" s="83" t="e">
        <f t="shared" si="111"/>
        <v>#DIV/0!</v>
      </c>
      <c r="E7127" s="72">
        <f>ROW()</f>
        <v>7127</v>
      </c>
    </row>
    <row r="7128" spans="4:5">
      <c r="D7128" s="83" t="e">
        <f t="shared" si="111"/>
        <v>#DIV/0!</v>
      </c>
      <c r="E7128" s="72">
        <f>ROW()</f>
        <v>7128</v>
      </c>
    </row>
    <row r="7129" spans="4:5">
      <c r="D7129" s="83" t="e">
        <f t="shared" si="111"/>
        <v>#DIV/0!</v>
      </c>
      <c r="E7129" s="72">
        <f>ROW()</f>
        <v>7129</v>
      </c>
    </row>
    <row r="7130" spans="4:5">
      <c r="D7130" s="83" t="e">
        <f t="shared" si="111"/>
        <v>#DIV/0!</v>
      </c>
      <c r="E7130" s="72">
        <f>ROW()</f>
        <v>7130</v>
      </c>
    </row>
    <row r="7131" spans="4:5">
      <c r="D7131" s="83" t="e">
        <f t="shared" si="111"/>
        <v>#DIV/0!</v>
      </c>
      <c r="E7131" s="72">
        <f>ROW()</f>
        <v>7131</v>
      </c>
    </row>
    <row r="7132" spans="4:5">
      <c r="D7132" s="83" t="e">
        <f t="shared" si="111"/>
        <v>#DIV/0!</v>
      </c>
      <c r="E7132" s="72">
        <f>ROW()</f>
        <v>7132</v>
      </c>
    </row>
    <row r="7133" spans="4:5">
      <c r="D7133" s="83" t="e">
        <f t="shared" si="111"/>
        <v>#DIV/0!</v>
      </c>
      <c r="E7133" s="72">
        <f>ROW()</f>
        <v>7133</v>
      </c>
    </row>
    <row r="7134" spans="4:5">
      <c r="D7134" s="83" t="e">
        <f t="shared" si="111"/>
        <v>#DIV/0!</v>
      </c>
      <c r="E7134" s="72">
        <f>ROW()</f>
        <v>7134</v>
      </c>
    </row>
    <row r="7135" spans="4:5">
      <c r="D7135" s="83" t="e">
        <f t="shared" si="111"/>
        <v>#DIV/0!</v>
      </c>
      <c r="E7135" s="72">
        <f>ROW()</f>
        <v>7135</v>
      </c>
    </row>
    <row r="7136" spans="4:5">
      <c r="D7136" s="83" t="e">
        <f t="shared" si="111"/>
        <v>#DIV/0!</v>
      </c>
      <c r="E7136" s="72">
        <f>ROW()</f>
        <v>7136</v>
      </c>
    </row>
    <row r="7137" spans="4:5">
      <c r="D7137" s="83" t="e">
        <f t="shared" si="111"/>
        <v>#DIV/0!</v>
      </c>
      <c r="E7137" s="72">
        <f>ROW()</f>
        <v>7137</v>
      </c>
    </row>
    <row r="7138" spans="4:5">
      <c r="D7138" s="83" t="e">
        <f t="shared" si="111"/>
        <v>#DIV/0!</v>
      </c>
      <c r="E7138" s="72">
        <f>ROW()</f>
        <v>7138</v>
      </c>
    </row>
    <row r="7139" spans="4:5">
      <c r="D7139" s="83" t="e">
        <f t="shared" si="111"/>
        <v>#DIV/0!</v>
      </c>
      <c r="E7139" s="72">
        <f>ROW()</f>
        <v>7139</v>
      </c>
    </row>
    <row r="7140" spans="4:5">
      <c r="D7140" s="83" t="e">
        <f t="shared" si="111"/>
        <v>#DIV/0!</v>
      </c>
      <c r="E7140" s="72">
        <f>ROW()</f>
        <v>7140</v>
      </c>
    </row>
    <row r="7141" spans="4:5">
      <c r="D7141" s="83" t="e">
        <f t="shared" si="111"/>
        <v>#DIV/0!</v>
      </c>
      <c r="E7141" s="72">
        <f>ROW()</f>
        <v>7141</v>
      </c>
    </row>
    <row r="7142" spans="4:5">
      <c r="D7142" s="83" t="e">
        <f t="shared" si="111"/>
        <v>#DIV/0!</v>
      </c>
      <c r="E7142" s="72">
        <f>ROW()</f>
        <v>7142</v>
      </c>
    </row>
    <row r="7143" spans="4:5">
      <c r="D7143" s="83" t="e">
        <f t="shared" si="111"/>
        <v>#DIV/0!</v>
      </c>
      <c r="E7143" s="72">
        <f>ROW()</f>
        <v>7143</v>
      </c>
    </row>
    <row r="7144" spans="4:5">
      <c r="D7144" s="83" t="e">
        <f t="shared" si="111"/>
        <v>#DIV/0!</v>
      </c>
      <c r="E7144" s="72">
        <f>ROW()</f>
        <v>7144</v>
      </c>
    </row>
    <row r="7145" spans="4:5">
      <c r="D7145" s="83" t="e">
        <f t="shared" si="111"/>
        <v>#DIV/0!</v>
      </c>
      <c r="E7145" s="72">
        <f>ROW()</f>
        <v>7145</v>
      </c>
    </row>
    <row r="7146" spans="4:5">
      <c r="D7146" s="83" t="e">
        <f t="shared" si="111"/>
        <v>#DIV/0!</v>
      </c>
      <c r="E7146" s="72">
        <f>ROW()</f>
        <v>7146</v>
      </c>
    </row>
    <row r="7147" spans="4:5">
      <c r="D7147" s="83" t="e">
        <f t="shared" si="111"/>
        <v>#DIV/0!</v>
      </c>
      <c r="E7147" s="72">
        <f>ROW()</f>
        <v>7147</v>
      </c>
    </row>
    <row r="7148" spans="4:5">
      <c r="D7148" s="83" t="e">
        <f t="shared" si="111"/>
        <v>#DIV/0!</v>
      </c>
      <c r="E7148" s="72">
        <f>ROW()</f>
        <v>7148</v>
      </c>
    </row>
    <row r="7149" spans="4:5">
      <c r="D7149" s="83" t="e">
        <f t="shared" si="111"/>
        <v>#DIV/0!</v>
      </c>
      <c r="E7149" s="72">
        <f>ROW()</f>
        <v>7149</v>
      </c>
    </row>
    <row r="7150" spans="4:5">
      <c r="D7150" s="83" t="e">
        <f t="shared" si="111"/>
        <v>#DIV/0!</v>
      </c>
      <c r="E7150" s="72">
        <f>ROW()</f>
        <v>7150</v>
      </c>
    </row>
    <row r="7151" spans="4:5">
      <c r="D7151" s="83" t="e">
        <f t="shared" si="111"/>
        <v>#DIV/0!</v>
      </c>
      <c r="E7151" s="72">
        <f>ROW()</f>
        <v>7151</v>
      </c>
    </row>
    <row r="7152" spans="4:5">
      <c r="D7152" s="83" t="e">
        <f t="shared" si="111"/>
        <v>#DIV/0!</v>
      </c>
      <c r="E7152" s="72">
        <f>ROW()</f>
        <v>7152</v>
      </c>
    </row>
    <row r="7153" spans="4:5">
      <c r="D7153" s="83" t="e">
        <f t="shared" si="111"/>
        <v>#DIV/0!</v>
      </c>
      <c r="E7153" s="72">
        <f>ROW()</f>
        <v>7153</v>
      </c>
    </row>
    <row r="7154" spans="4:5">
      <c r="D7154" s="83" t="e">
        <f t="shared" si="111"/>
        <v>#DIV/0!</v>
      </c>
      <c r="E7154" s="72">
        <f>ROW()</f>
        <v>7154</v>
      </c>
    </row>
    <row r="7155" spans="4:5">
      <c r="D7155" s="83" t="e">
        <f t="shared" si="111"/>
        <v>#DIV/0!</v>
      </c>
      <c r="E7155" s="72">
        <f>ROW()</f>
        <v>7155</v>
      </c>
    </row>
    <row r="7156" spans="4:5">
      <c r="D7156" s="83" t="e">
        <f t="shared" si="111"/>
        <v>#DIV/0!</v>
      </c>
      <c r="E7156" s="72">
        <f>ROW()</f>
        <v>7156</v>
      </c>
    </row>
    <row r="7157" spans="4:5">
      <c r="D7157" s="83" t="e">
        <f t="shared" si="111"/>
        <v>#DIV/0!</v>
      </c>
      <c r="E7157" s="72">
        <f>ROW()</f>
        <v>7157</v>
      </c>
    </row>
    <row r="7158" spans="4:5">
      <c r="D7158" s="83" t="e">
        <f t="shared" si="111"/>
        <v>#DIV/0!</v>
      </c>
      <c r="E7158" s="72">
        <f>ROW()</f>
        <v>7158</v>
      </c>
    </row>
    <row r="7159" spans="4:5">
      <c r="D7159" s="83" t="e">
        <f t="shared" si="111"/>
        <v>#DIV/0!</v>
      </c>
      <c r="E7159" s="72">
        <f>ROW()</f>
        <v>7159</v>
      </c>
    </row>
    <row r="7160" spans="4:5">
      <c r="D7160" s="83" t="e">
        <f t="shared" si="111"/>
        <v>#DIV/0!</v>
      </c>
      <c r="E7160" s="72">
        <f>ROW()</f>
        <v>7160</v>
      </c>
    </row>
    <row r="7161" spans="4:5">
      <c r="D7161" s="83" t="e">
        <f t="shared" si="111"/>
        <v>#DIV/0!</v>
      </c>
      <c r="E7161" s="72">
        <f>ROW()</f>
        <v>7161</v>
      </c>
    </row>
    <row r="7162" spans="4:5">
      <c r="D7162" s="83" t="e">
        <f t="shared" si="111"/>
        <v>#DIV/0!</v>
      </c>
      <c r="E7162" s="72">
        <f>ROW()</f>
        <v>7162</v>
      </c>
    </row>
    <row r="7163" spans="4:5">
      <c r="D7163" s="83" t="e">
        <f t="shared" si="111"/>
        <v>#DIV/0!</v>
      </c>
      <c r="E7163" s="72">
        <f>ROW()</f>
        <v>7163</v>
      </c>
    </row>
    <row r="7164" spans="4:5">
      <c r="D7164" s="83" t="e">
        <f t="shared" si="111"/>
        <v>#DIV/0!</v>
      </c>
      <c r="E7164" s="72">
        <f>ROW()</f>
        <v>7164</v>
      </c>
    </row>
    <row r="7165" spans="4:5">
      <c r="D7165" s="83" t="e">
        <f t="shared" si="111"/>
        <v>#DIV/0!</v>
      </c>
      <c r="E7165" s="72">
        <f>ROW()</f>
        <v>7165</v>
      </c>
    </row>
    <row r="7166" spans="4:5">
      <c r="D7166" s="83" t="e">
        <f t="shared" si="111"/>
        <v>#DIV/0!</v>
      </c>
      <c r="E7166" s="72">
        <f>ROW()</f>
        <v>7166</v>
      </c>
    </row>
    <row r="7167" spans="4:5">
      <c r="D7167" s="83" t="e">
        <f t="shared" si="111"/>
        <v>#DIV/0!</v>
      </c>
      <c r="E7167" s="72">
        <f>ROW()</f>
        <v>7167</v>
      </c>
    </row>
    <row r="7168" spans="4:5">
      <c r="D7168" s="83" t="e">
        <f t="shared" si="111"/>
        <v>#DIV/0!</v>
      </c>
      <c r="E7168" s="72">
        <f>ROW()</f>
        <v>7168</v>
      </c>
    </row>
    <row r="7169" spans="4:5">
      <c r="D7169" s="83" t="e">
        <f t="shared" si="111"/>
        <v>#DIV/0!</v>
      </c>
      <c r="E7169" s="72">
        <f>ROW()</f>
        <v>7169</v>
      </c>
    </row>
    <row r="7170" spans="4:5">
      <c r="D7170" s="83" t="e">
        <f t="shared" si="111"/>
        <v>#DIV/0!</v>
      </c>
      <c r="E7170" s="72">
        <f>ROW()</f>
        <v>7170</v>
      </c>
    </row>
    <row r="7171" spans="4:5">
      <c r="D7171" s="83" t="e">
        <f t="shared" si="111"/>
        <v>#DIV/0!</v>
      </c>
      <c r="E7171" s="72">
        <f>ROW()</f>
        <v>7171</v>
      </c>
    </row>
    <row r="7172" spans="4:5">
      <c r="D7172" s="83" t="e">
        <f t="shared" si="111"/>
        <v>#DIV/0!</v>
      </c>
      <c r="E7172" s="72">
        <f>ROW()</f>
        <v>7172</v>
      </c>
    </row>
    <row r="7173" spans="4:5">
      <c r="D7173" s="83" t="e">
        <f t="shared" si="111"/>
        <v>#DIV/0!</v>
      </c>
      <c r="E7173" s="72">
        <f>ROW()</f>
        <v>7173</v>
      </c>
    </row>
    <row r="7174" spans="4:5">
      <c r="D7174" s="83" t="e">
        <f t="shared" si="111"/>
        <v>#DIV/0!</v>
      </c>
      <c r="E7174" s="72">
        <f>ROW()</f>
        <v>7174</v>
      </c>
    </row>
    <row r="7175" spans="4:5">
      <c r="D7175" s="83" t="e">
        <f t="shared" si="111"/>
        <v>#DIV/0!</v>
      </c>
      <c r="E7175" s="72">
        <f>ROW()</f>
        <v>7175</v>
      </c>
    </row>
    <row r="7176" spans="4:5">
      <c r="D7176" s="83" t="e">
        <f t="shared" si="111"/>
        <v>#DIV/0!</v>
      </c>
      <c r="E7176" s="72">
        <f>ROW()</f>
        <v>7176</v>
      </c>
    </row>
    <row r="7177" spans="4:5">
      <c r="D7177" s="83" t="e">
        <f t="shared" si="111"/>
        <v>#DIV/0!</v>
      </c>
      <c r="E7177" s="72">
        <f>ROW()</f>
        <v>7177</v>
      </c>
    </row>
    <row r="7178" spans="4:5">
      <c r="D7178" s="83" t="e">
        <f t="shared" si="111"/>
        <v>#DIV/0!</v>
      </c>
      <c r="E7178" s="72">
        <f>ROW()</f>
        <v>7178</v>
      </c>
    </row>
    <row r="7179" spans="4:5">
      <c r="D7179" s="83" t="e">
        <f t="shared" si="111"/>
        <v>#DIV/0!</v>
      </c>
      <c r="E7179" s="72">
        <f>ROW()</f>
        <v>7179</v>
      </c>
    </row>
    <row r="7180" spans="4:5">
      <c r="D7180" s="83" t="e">
        <f t="shared" si="111"/>
        <v>#DIV/0!</v>
      </c>
      <c r="E7180" s="72">
        <f>ROW()</f>
        <v>7180</v>
      </c>
    </row>
    <row r="7181" spans="4:5">
      <c r="D7181" s="83" t="e">
        <f t="shared" si="111"/>
        <v>#DIV/0!</v>
      </c>
      <c r="E7181" s="72">
        <f>ROW()</f>
        <v>7181</v>
      </c>
    </row>
    <row r="7182" spans="4:5">
      <c r="D7182" s="83" t="e">
        <f t="shared" ref="D7182:D7245" si="112">LN(B7182/B7181)</f>
        <v>#DIV/0!</v>
      </c>
      <c r="E7182" s="72">
        <f>ROW()</f>
        <v>7182</v>
      </c>
    </row>
    <row r="7183" spans="4:5">
      <c r="D7183" s="83" t="e">
        <f t="shared" si="112"/>
        <v>#DIV/0!</v>
      </c>
      <c r="E7183" s="72">
        <f>ROW()</f>
        <v>7183</v>
      </c>
    </row>
    <row r="7184" spans="4:5">
      <c r="D7184" s="83" t="e">
        <f t="shared" si="112"/>
        <v>#DIV/0!</v>
      </c>
      <c r="E7184" s="72">
        <f>ROW()</f>
        <v>7184</v>
      </c>
    </row>
    <row r="7185" spans="4:5">
      <c r="D7185" s="83" t="e">
        <f t="shared" si="112"/>
        <v>#DIV/0!</v>
      </c>
      <c r="E7185" s="72">
        <f>ROW()</f>
        <v>7185</v>
      </c>
    </row>
    <row r="7186" spans="4:5">
      <c r="D7186" s="83" t="e">
        <f t="shared" si="112"/>
        <v>#DIV/0!</v>
      </c>
      <c r="E7186" s="72">
        <f>ROW()</f>
        <v>7186</v>
      </c>
    </row>
    <row r="7187" spans="4:5">
      <c r="D7187" s="83" t="e">
        <f t="shared" si="112"/>
        <v>#DIV/0!</v>
      </c>
      <c r="E7187" s="72">
        <f>ROW()</f>
        <v>7187</v>
      </c>
    </row>
    <row r="7188" spans="4:5">
      <c r="D7188" s="83" t="e">
        <f t="shared" si="112"/>
        <v>#DIV/0!</v>
      </c>
      <c r="E7188" s="72">
        <f>ROW()</f>
        <v>7188</v>
      </c>
    </row>
    <row r="7189" spans="4:5">
      <c r="D7189" s="83" t="e">
        <f t="shared" si="112"/>
        <v>#DIV/0!</v>
      </c>
      <c r="E7189" s="72">
        <f>ROW()</f>
        <v>7189</v>
      </c>
    </row>
    <row r="7190" spans="4:5">
      <c r="D7190" s="83" t="e">
        <f t="shared" si="112"/>
        <v>#DIV/0!</v>
      </c>
      <c r="E7190" s="72">
        <f>ROW()</f>
        <v>7190</v>
      </c>
    </row>
    <row r="7191" spans="4:5">
      <c r="D7191" s="83" t="e">
        <f t="shared" si="112"/>
        <v>#DIV/0!</v>
      </c>
      <c r="E7191" s="72">
        <f>ROW()</f>
        <v>7191</v>
      </c>
    </row>
    <row r="7192" spans="4:5">
      <c r="D7192" s="83" t="e">
        <f t="shared" si="112"/>
        <v>#DIV/0!</v>
      </c>
      <c r="E7192" s="72">
        <f>ROW()</f>
        <v>7192</v>
      </c>
    </row>
    <row r="7193" spans="4:5">
      <c r="D7193" s="83" t="e">
        <f t="shared" si="112"/>
        <v>#DIV/0!</v>
      </c>
      <c r="E7193" s="72">
        <f>ROW()</f>
        <v>7193</v>
      </c>
    </row>
    <row r="7194" spans="4:5">
      <c r="D7194" s="83" t="e">
        <f t="shared" si="112"/>
        <v>#DIV/0!</v>
      </c>
      <c r="E7194" s="72">
        <f>ROW()</f>
        <v>7194</v>
      </c>
    </row>
    <row r="7195" spans="4:5">
      <c r="D7195" s="83" t="e">
        <f t="shared" si="112"/>
        <v>#DIV/0!</v>
      </c>
      <c r="E7195" s="72">
        <f>ROW()</f>
        <v>7195</v>
      </c>
    </row>
    <row r="7196" spans="4:5">
      <c r="D7196" s="83" t="e">
        <f t="shared" si="112"/>
        <v>#DIV/0!</v>
      </c>
      <c r="E7196" s="72">
        <f>ROW()</f>
        <v>7196</v>
      </c>
    </row>
    <row r="7197" spans="4:5">
      <c r="D7197" s="83" t="e">
        <f t="shared" si="112"/>
        <v>#DIV/0!</v>
      </c>
      <c r="E7197" s="72">
        <f>ROW()</f>
        <v>7197</v>
      </c>
    </row>
    <row r="7198" spans="4:5">
      <c r="D7198" s="83" t="e">
        <f t="shared" si="112"/>
        <v>#DIV/0!</v>
      </c>
      <c r="E7198" s="72">
        <f>ROW()</f>
        <v>7198</v>
      </c>
    </row>
    <row r="7199" spans="4:5">
      <c r="D7199" s="83" t="e">
        <f t="shared" si="112"/>
        <v>#DIV/0!</v>
      </c>
      <c r="E7199" s="72">
        <f>ROW()</f>
        <v>7199</v>
      </c>
    </row>
    <row r="7200" spans="4:5">
      <c r="D7200" s="83" t="e">
        <f t="shared" si="112"/>
        <v>#DIV/0!</v>
      </c>
      <c r="E7200" s="72">
        <f>ROW()</f>
        <v>7200</v>
      </c>
    </row>
    <row r="7201" spans="4:5">
      <c r="D7201" s="83" t="e">
        <f t="shared" si="112"/>
        <v>#DIV/0!</v>
      </c>
      <c r="E7201" s="72">
        <f>ROW()</f>
        <v>7201</v>
      </c>
    </row>
    <row r="7202" spans="4:5">
      <c r="D7202" s="83" t="e">
        <f t="shared" si="112"/>
        <v>#DIV/0!</v>
      </c>
      <c r="E7202" s="72">
        <f>ROW()</f>
        <v>7202</v>
      </c>
    </row>
    <row r="7203" spans="4:5">
      <c r="D7203" s="83" t="e">
        <f t="shared" si="112"/>
        <v>#DIV/0!</v>
      </c>
      <c r="E7203" s="72">
        <f>ROW()</f>
        <v>7203</v>
      </c>
    </row>
    <row r="7204" spans="4:5">
      <c r="D7204" s="83" t="e">
        <f t="shared" si="112"/>
        <v>#DIV/0!</v>
      </c>
      <c r="E7204" s="72">
        <f>ROW()</f>
        <v>7204</v>
      </c>
    </row>
    <row r="7205" spans="4:5">
      <c r="D7205" s="83" t="e">
        <f t="shared" si="112"/>
        <v>#DIV/0!</v>
      </c>
      <c r="E7205" s="72">
        <f>ROW()</f>
        <v>7205</v>
      </c>
    </row>
    <row r="7206" spans="4:5">
      <c r="D7206" s="83" t="e">
        <f t="shared" si="112"/>
        <v>#DIV/0!</v>
      </c>
      <c r="E7206" s="72">
        <f>ROW()</f>
        <v>7206</v>
      </c>
    </row>
    <row r="7207" spans="4:5">
      <c r="D7207" s="83" t="e">
        <f t="shared" si="112"/>
        <v>#DIV/0!</v>
      </c>
      <c r="E7207" s="72">
        <f>ROW()</f>
        <v>7207</v>
      </c>
    </row>
    <row r="7208" spans="4:5">
      <c r="D7208" s="83" t="e">
        <f t="shared" si="112"/>
        <v>#DIV/0!</v>
      </c>
      <c r="E7208" s="72">
        <f>ROW()</f>
        <v>7208</v>
      </c>
    </row>
    <row r="7209" spans="4:5">
      <c r="D7209" s="83" t="e">
        <f t="shared" si="112"/>
        <v>#DIV/0!</v>
      </c>
      <c r="E7209" s="72">
        <f>ROW()</f>
        <v>7209</v>
      </c>
    </row>
    <row r="7210" spans="4:5">
      <c r="D7210" s="83" t="e">
        <f t="shared" si="112"/>
        <v>#DIV/0!</v>
      </c>
      <c r="E7210" s="72">
        <f>ROW()</f>
        <v>7210</v>
      </c>
    </row>
    <row r="7211" spans="4:5">
      <c r="D7211" s="83" t="e">
        <f t="shared" si="112"/>
        <v>#DIV/0!</v>
      </c>
      <c r="E7211" s="72">
        <f>ROW()</f>
        <v>7211</v>
      </c>
    </row>
    <row r="7212" spans="4:5">
      <c r="D7212" s="83" t="e">
        <f t="shared" si="112"/>
        <v>#DIV/0!</v>
      </c>
      <c r="E7212" s="72">
        <f>ROW()</f>
        <v>7212</v>
      </c>
    </row>
    <row r="7213" spans="4:5">
      <c r="D7213" s="83" t="e">
        <f t="shared" si="112"/>
        <v>#DIV/0!</v>
      </c>
      <c r="E7213" s="72">
        <f>ROW()</f>
        <v>7213</v>
      </c>
    </row>
    <row r="7214" spans="4:5">
      <c r="D7214" s="83" t="e">
        <f t="shared" si="112"/>
        <v>#DIV/0!</v>
      </c>
      <c r="E7214" s="72">
        <f>ROW()</f>
        <v>7214</v>
      </c>
    </row>
    <row r="7215" spans="4:5">
      <c r="D7215" s="83" t="e">
        <f t="shared" si="112"/>
        <v>#DIV/0!</v>
      </c>
      <c r="E7215" s="72">
        <f>ROW()</f>
        <v>7215</v>
      </c>
    </row>
    <row r="7216" spans="4:5">
      <c r="D7216" s="83" t="e">
        <f t="shared" si="112"/>
        <v>#DIV/0!</v>
      </c>
      <c r="E7216" s="72">
        <f>ROW()</f>
        <v>7216</v>
      </c>
    </row>
    <row r="7217" spans="4:5">
      <c r="D7217" s="83" t="e">
        <f t="shared" si="112"/>
        <v>#DIV/0!</v>
      </c>
      <c r="E7217" s="72">
        <f>ROW()</f>
        <v>7217</v>
      </c>
    </row>
    <row r="7218" spans="4:5">
      <c r="D7218" s="83" t="e">
        <f t="shared" si="112"/>
        <v>#DIV/0!</v>
      </c>
      <c r="E7218" s="72">
        <f>ROW()</f>
        <v>7218</v>
      </c>
    </row>
    <row r="7219" spans="4:5">
      <c r="D7219" s="83" t="e">
        <f t="shared" si="112"/>
        <v>#DIV/0!</v>
      </c>
      <c r="E7219" s="72">
        <f>ROW()</f>
        <v>7219</v>
      </c>
    </row>
    <row r="7220" spans="4:5">
      <c r="D7220" s="83" t="e">
        <f t="shared" si="112"/>
        <v>#DIV/0!</v>
      </c>
      <c r="E7220" s="72">
        <f>ROW()</f>
        <v>7220</v>
      </c>
    </row>
    <row r="7221" spans="4:5">
      <c r="D7221" s="83" t="e">
        <f t="shared" si="112"/>
        <v>#DIV/0!</v>
      </c>
      <c r="E7221" s="72">
        <f>ROW()</f>
        <v>7221</v>
      </c>
    </row>
    <row r="7222" spans="4:5">
      <c r="D7222" s="83" t="e">
        <f t="shared" si="112"/>
        <v>#DIV/0!</v>
      </c>
      <c r="E7222" s="72">
        <f>ROW()</f>
        <v>7222</v>
      </c>
    </row>
    <row r="7223" spans="4:5">
      <c r="D7223" s="83" t="e">
        <f t="shared" si="112"/>
        <v>#DIV/0!</v>
      </c>
      <c r="E7223" s="72">
        <f>ROW()</f>
        <v>7223</v>
      </c>
    </row>
    <row r="7224" spans="4:5">
      <c r="D7224" s="83" t="e">
        <f t="shared" si="112"/>
        <v>#DIV/0!</v>
      </c>
      <c r="E7224" s="72">
        <f>ROW()</f>
        <v>7224</v>
      </c>
    </row>
    <row r="7225" spans="4:5">
      <c r="D7225" s="83" t="e">
        <f t="shared" si="112"/>
        <v>#DIV/0!</v>
      </c>
      <c r="E7225" s="72">
        <f>ROW()</f>
        <v>7225</v>
      </c>
    </row>
    <row r="7226" spans="4:5">
      <c r="D7226" s="83" t="e">
        <f t="shared" si="112"/>
        <v>#DIV/0!</v>
      </c>
      <c r="E7226" s="72">
        <f>ROW()</f>
        <v>7226</v>
      </c>
    </row>
    <row r="7227" spans="4:5">
      <c r="D7227" s="83" t="e">
        <f t="shared" si="112"/>
        <v>#DIV/0!</v>
      </c>
      <c r="E7227" s="72">
        <f>ROW()</f>
        <v>7227</v>
      </c>
    </row>
    <row r="7228" spans="4:5">
      <c r="D7228" s="83" t="e">
        <f t="shared" si="112"/>
        <v>#DIV/0!</v>
      </c>
      <c r="E7228" s="72">
        <f>ROW()</f>
        <v>7228</v>
      </c>
    </row>
    <row r="7229" spans="4:5">
      <c r="D7229" s="83" t="e">
        <f t="shared" si="112"/>
        <v>#DIV/0!</v>
      </c>
      <c r="E7229" s="72">
        <f>ROW()</f>
        <v>7229</v>
      </c>
    </row>
    <row r="7230" spans="4:5">
      <c r="D7230" s="83" t="e">
        <f t="shared" si="112"/>
        <v>#DIV/0!</v>
      </c>
      <c r="E7230" s="72">
        <f>ROW()</f>
        <v>7230</v>
      </c>
    </row>
    <row r="7231" spans="4:5">
      <c r="D7231" s="83" t="e">
        <f t="shared" si="112"/>
        <v>#DIV/0!</v>
      </c>
      <c r="E7231" s="72">
        <f>ROW()</f>
        <v>7231</v>
      </c>
    </row>
    <row r="7232" spans="4:5">
      <c r="D7232" s="83" t="e">
        <f t="shared" si="112"/>
        <v>#DIV/0!</v>
      </c>
      <c r="E7232" s="72">
        <f>ROW()</f>
        <v>7232</v>
      </c>
    </row>
    <row r="7233" spans="4:5">
      <c r="D7233" s="83" t="e">
        <f t="shared" si="112"/>
        <v>#DIV/0!</v>
      </c>
      <c r="E7233" s="72">
        <f>ROW()</f>
        <v>7233</v>
      </c>
    </row>
    <row r="7234" spans="4:5">
      <c r="D7234" s="83" t="e">
        <f t="shared" si="112"/>
        <v>#DIV/0!</v>
      </c>
      <c r="E7234" s="72">
        <f>ROW()</f>
        <v>7234</v>
      </c>
    </row>
    <row r="7235" spans="4:5">
      <c r="D7235" s="83" t="e">
        <f t="shared" si="112"/>
        <v>#DIV/0!</v>
      </c>
      <c r="E7235" s="72">
        <f>ROW()</f>
        <v>7235</v>
      </c>
    </row>
    <row r="7236" spans="4:5">
      <c r="D7236" s="83" t="e">
        <f t="shared" si="112"/>
        <v>#DIV/0!</v>
      </c>
      <c r="E7236" s="72">
        <f>ROW()</f>
        <v>7236</v>
      </c>
    </row>
    <row r="7237" spans="4:5">
      <c r="D7237" s="83" t="e">
        <f t="shared" si="112"/>
        <v>#DIV/0!</v>
      </c>
      <c r="E7237" s="72">
        <f>ROW()</f>
        <v>7237</v>
      </c>
    </row>
    <row r="7238" spans="4:5">
      <c r="D7238" s="83" t="e">
        <f t="shared" si="112"/>
        <v>#DIV/0!</v>
      </c>
      <c r="E7238" s="72">
        <f>ROW()</f>
        <v>7238</v>
      </c>
    </row>
    <row r="7239" spans="4:5">
      <c r="D7239" s="83" t="e">
        <f t="shared" si="112"/>
        <v>#DIV/0!</v>
      </c>
      <c r="E7239" s="72">
        <f>ROW()</f>
        <v>7239</v>
      </c>
    </row>
    <row r="7240" spans="4:5">
      <c r="D7240" s="83" t="e">
        <f t="shared" si="112"/>
        <v>#DIV/0!</v>
      </c>
      <c r="E7240" s="72">
        <f>ROW()</f>
        <v>7240</v>
      </c>
    </row>
    <row r="7241" spans="4:5">
      <c r="D7241" s="83" t="e">
        <f t="shared" si="112"/>
        <v>#DIV/0!</v>
      </c>
      <c r="E7241" s="72">
        <f>ROW()</f>
        <v>7241</v>
      </c>
    </row>
    <row r="7242" spans="4:5">
      <c r="D7242" s="83" t="e">
        <f t="shared" si="112"/>
        <v>#DIV/0!</v>
      </c>
      <c r="E7242" s="72">
        <f>ROW()</f>
        <v>7242</v>
      </c>
    </row>
    <row r="7243" spans="4:5">
      <c r="D7243" s="83" t="e">
        <f t="shared" si="112"/>
        <v>#DIV/0!</v>
      </c>
      <c r="E7243" s="72">
        <f>ROW()</f>
        <v>7243</v>
      </c>
    </row>
    <row r="7244" spans="4:5">
      <c r="D7244" s="83" t="e">
        <f t="shared" si="112"/>
        <v>#DIV/0!</v>
      </c>
      <c r="E7244" s="72">
        <f>ROW()</f>
        <v>7244</v>
      </c>
    </row>
    <row r="7245" spans="4:5">
      <c r="D7245" s="83" t="e">
        <f t="shared" si="112"/>
        <v>#DIV/0!</v>
      </c>
      <c r="E7245" s="72">
        <f>ROW()</f>
        <v>7245</v>
      </c>
    </row>
    <row r="7246" spans="4:5">
      <c r="D7246" s="83" t="e">
        <f t="shared" ref="D7246:D7309" si="113">LN(B7246/B7245)</f>
        <v>#DIV/0!</v>
      </c>
      <c r="E7246" s="72">
        <f>ROW()</f>
        <v>7246</v>
      </c>
    </row>
    <row r="7247" spans="4:5">
      <c r="D7247" s="83" t="e">
        <f t="shared" si="113"/>
        <v>#DIV/0!</v>
      </c>
      <c r="E7247" s="72">
        <f>ROW()</f>
        <v>7247</v>
      </c>
    </row>
    <row r="7248" spans="4:5">
      <c r="D7248" s="83" t="e">
        <f t="shared" si="113"/>
        <v>#DIV/0!</v>
      </c>
      <c r="E7248" s="72">
        <f>ROW()</f>
        <v>7248</v>
      </c>
    </row>
    <row r="7249" spans="4:5">
      <c r="D7249" s="83" t="e">
        <f t="shared" si="113"/>
        <v>#DIV/0!</v>
      </c>
      <c r="E7249" s="72">
        <f>ROW()</f>
        <v>7249</v>
      </c>
    </row>
    <row r="7250" spans="4:5">
      <c r="D7250" s="83" t="e">
        <f t="shared" si="113"/>
        <v>#DIV/0!</v>
      </c>
      <c r="E7250" s="72">
        <f>ROW()</f>
        <v>7250</v>
      </c>
    </row>
    <row r="7251" spans="4:5">
      <c r="D7251" s="83" t="e">
        <f t="shared" si="113"/>
        <v>#DIV/0!</v>
      </c>
      <c r="E7251" s="72">
        <f>ROW()</f>
        <v>7251</v>
      </c>
    </row>
    <row r="7252" spans="4:5">
      <c r="D7252" s="83" t="e">
        <f t="shared" si="113"/>
        <v>#DIV/0!</v>
      </c>
      <c r="E7252" s="72">
        <f>ROW()</f>
        <v>7252</v>
      </c>
    </row>
    <row r="7253" spans="4:5">
      <c r="D7253" s="83" t="e">
        <f t="shared" si="113"/>
        <v>#DIV/0!</v>
      </c>
      <c r="E7253" s="72">
        <f>ROW()</f>
        <v>7253</v>
      </c>
    </row>
    <row r="7254" spans="4:5">
      <c r="D7254" s="83" t="e">
        <f t="shared" si="113"/>
        <v>#DIV/0!</v>
      </c>
      <c r="E7254" s="72">
        <f>ROW()</f>
        <v>7254</v>
      </c>
    </row>
    <row r="7255" spans="4:5">
      <c r="D7255" s="83" t="e">
        <f t="shared" si="113"/>
        <v>#DIV/0!</v>
      </c>
      <c r="E7255" s="72">
        <f>ROW()</f>
        <v>7255</v>
      </c>
    </row>
    <row r="7256" spans="4:5">
      <c r="D7256" s="83" t="e">
        <f t="shared" si="113"/>
        <v>#DIV/0!</v>
      </c>
      <c r="E7256" s="72">
        <f>ROW()</f>
        <v>7256</v>
      </c>
    </row>
    <row r="7257" spans="4:5">
      <c r="D7257" s="83" t="e">
        <f t="shared" si="113"/>
        <v>#DIV/0!</v>
      </c>
      <c r="E7257" s="72">
        <f>ROW()</f>
        <v>7257</v>
      </c>
    </row>
    <row r="7258" spans="4:5">
      <c r="D7258" s="83" t="e">
        <f t="shared" si="113"/>
        <v>#DIV/0!</v>
      </c>
      <c r="E7258" s="72">
        <f>ROW()</f>
        <v>7258</v>
      </c>
    </row>
    <row r="7259" spans="4:5">
      <c r="D7259" s="83" t="e">
        <f t="shared" si="113"/>
        <v>#DIV/0!</v>
      </c>
      <c r="E7259" s="72">
        <f>ROW()</f>
        <v>7259</v>
      </c>
    </row>
    <row r="7260" spans="4:5">
      <c r="D7260" s="83" t="e">
        <f t="shared" si="113"/>
        <v>#DIV/0!</v>
      </c>
      <c r="E7260" s="72">
        <f>ROW()</f>
        <v>7260</v>
      </c>
    </row>
    <row r="7261" spans="4:5">
      <c r="D7261" s="83" t="e">
        <f t="shared" si="113"/>
        <v>#DIV/0!</v>
      </c>
      <c r="E7261" s="72">
        <f>ROW()</f>
        <v>7261</v>
      </c>
    </row>
    <row r="7262" spans="4:5">
      <c r="D7262" s="83" t="e">
        <f t="shared" si="113"/>
        <v>#DIV/0!</v>
      </c>
      <c r="E7262" s="72">
        <f>ROW()</f>
        <v>7262</v>
      </c>
    </row>
    <row r="7263" spans="4:5">
      <c r="D7263" s="83" t="e">
        <f t="shared" si="113"/>
        <v>#DIV/0!</v>
      </c>
      <c r="E7263" s="72">
        <f>ROW()</f>
        <v>7263</v>
      </c>
    </row>
    <row r="7264" spans="4:5">
      <c r="D7264" s="83" t="e">
        <f t="shared" si="113"/>
        <v>#DIV/0!</v>
      </c>
      <c r="E7264" s="72">
        <f>ROW()</f>
        <v>7264</v>
      </c>
    </row>
    <row r="7265" spans="4:5">
      <c r="D7265" s="83" t="e">
        <f t="shared" si="113"/>
        <v>#DIV/0!</v>
      </c>
      <c r="E7265" s="72">
        <f>ROW()</f>
        <v>7265</v>
      </c>
    </row>
    <row r="7266" spans="4:5">
      <c r="D7266" s="83" t="e">
        <f t="shared" si="113"/>
        <v>#DIV/0!</v>
      </c>
      <c r="E7266" s="72">
        <f>ROW()</f>
        <v>7266</v>
      </c>
    </row>
    <row r="7267" spans="4:5">
      <c r="D7267" s="83" t="e">
        <f t="shared" si="113"/>
        <v>#DIV/0!</v>
      </c>
      <c r="E7267" s="72">
        <f>ROW()</f>
        <v>7267</v>
      </c>
    </row>
    <row r="7268" spans="4:5">
      <c r="D7268" s="83" t="e">
        <f t="shared" si="113"/>
        <v>#DIV/0!</v>
      </c>
      <c r="E7268" s="72">
        <f>ROW()</f>
        <v>7268</v>
      </c>
    </row>
    <row r="7269" spans="4:5">
      <c r="D7269" s="83" t="e">
        <f t="shared" si="113"/>
        <v>#DIV/0!</v>
      </c>
      <c r="E7269" s="72">
        <f>ROW()</f>
        <v>7269</v>
      </c>
    </row>
    <row r="7270" spans="4:5">
      <c r="D7270" s="83" t="e">
        <f t="shared" si="113"/>
        <v>#DIV/0!</v>
      </c>
      <c r="E7270" s="72">
        <f>ROW()</f>
        <v>7270</v>
      </c>
    </row>
    <row r="7271" spans="4:5">
      <c r="D7271" s="83" t="e">
        <f t="shared" si="113"/>
        <v>#DIV/0!</v>
      </c>
      <c r="E7271" s="72">
        <f>ROW()</f>
        <v>7271</v>
      </c>
    </row>
    <row r="7272" spans="4:5">
      <c r="D7272" s="83" t="e">
        <f t="shared" si="113"/>
        <v>#DIV/0!</v>
      </c>
      <c r="E7272" s="72">
        <f>ROW()</f>
        <v>7272</v>
      </c>
    </row>
    <row r="7273" spans="4:5">
      <c r="D7273" s="83" t="e">
        <f t="shared" si="113"/>
        <v>#DIV/0!</v>
      </c>
      <c r="E7273" s="72">
        <f>ROW()</f>
        <v>7273</v>
      </c>
    </row>
    <row r="7274" spans="4:5">
      <c r="D7274" s="83" t="e">
        <f t="shared" si="113"/>
        <v>#DIV/0!</v>
      </c>
      <c r="E7274" s="72">
        <f>ROW()</f>
        <v>7274</v>
      </c>
    </row>
    <row r="7275" spans="4:5">
      <c r="D7275" s="83" t="e">
        <f t="shared" si="113"/>
        <v>#DIV/0!</v>
      </c>
      <c r="E7275" s="72">
        <f>ROW()</f>
        <v>7275</v>
      </c>
    </row>
    <row r="7276" spans="4:5">
      <c r="D7276" s="83" t="e">
        <f t="shared" si="113"/>
        <v>#DIV/0!</v>
      </c>
      <c r="E7276" s="72">
        <f>ROW()</f>
        <v>7276</v>
      </c>
    </row>
    <row r="7277" spans="4:5">
      <c r="D7277" s="83" t="e">
        <f t="shared" si="113"/>
        <v>#DIV/0!</v>
      </c>
      <c r="E7277" s="72">
        <f>ROW()</f>
        <v>7277</v>
      </c>
    </row>
    <row r="7278" spans="4:5">
      <c r="D7278" s="83" t="e">
        <f t="shared" si="113"/>
        <v>#DIV/0!</v>
      </c>
      <c r="E7278" s="72">
        <f>ROW()</f>
        <v>7278</v>
      </c>
    </row>
    <row r="7279" spans="4:5">
      <c r="D7279" s="83" t="e">
        <f t="shared" si="113"/>
        <v>#DIV/0!</v>
      </c>
      <c r="E7279" s="72">
        <f>ROW()</f>
        <v>7279</v>
      </c>
    </row>
    <row r="7280" spans="4:5">
      <c r="D7280" s="83" t="e">
        <f t="shared" si="113"/>
        <v>#DIV/0!</v>
      </c>
      <c r="E7280" s="72">
        <f>ROW()</f>
        <v>7280</v>
      </c>
    </row>
    <row r="7281" spans="4:5">
      <c r="D7281" s="83" t="e">
        <f t="shared" si="113"/>
        <v>#DIV/0!</v>
      </c>
      <c r="E7281" s="72">
        <f>ROW()</f>
        <v>7281</v>
      </c>
    </row>
    <row r="7282" spans="4:5">
      <c r="D7282" s="83" t="e">
        <f t="shared" si="113"/>
        <v>#DIV/0!</v>
      </c>
      <c r="E7282" s="72">
        <f>ROW()</f>
        <v>7282</v>
      </c>
    </row>
    <row r="7283" spans="4:5">
      <c r="D7283" s="83" t="e">
        <f t="shared" si="113"/>
        <v>#DIV/0!</v>
      </c>
      <c r="E7283" s="72">
        <f>ROW()</f>
        <v>7283</v>
      </c>
    </row>
    <row r="7284" spans="4:5">
      <c r="D7284" s="83" t="e">
        <f t="shared" si="113"/>
        <v>#DIV/0!</v>
      </c>
      <c r="E7284" s="72">
        <f>ROW()</f>
        <v>7284</v>
      </c>
    </row>
    <row r="7285" spans="4:5">
      <c r="D7285" s="83" t="e">
        <f t="shared" si="113"/>
        <v>#DIV/0!</v>
      </c>
      <c r="E7285" s="72">
        <f>ROW()</f>
        <v>7285</v>
      </c>
    </row>
    <row r="7286" spans="4:5">
      <c r="D7286" s="83" t="e">
        <f t="shared" si="113"/>
        <v>#DIV/0!</v>
      </c>
      <c r="E7286" s="72">
        <f>ROW()</f>
        <v>7286</v>
      </c>
    </row>
    <row r="7287" spans="4:5">
      <c r="D7287" s="83" t="e">
        <f t="shared" si="113"/>
        <v>#DIV/0!</v>
      </c>
      <c r="E7287" s="72">
        <f>ROW()</f>
        <v>7287</v>
      </c>
    </row>
    <row r="7288" spans="4:5">
      <c r="D7288" s="83" t="e">
        <f t="shared" si="113"/>
        <v>#DIV/0!</v>
      </c>
      <c r="E7288" s="72">
        <f>ROW()</f>
        <v>7288</v>
      </c>
    </row>
    <row r="7289" spans="4:5">
      <c r="D7289" s="83" t="e">
        <f t="shared" si="113"/>
        <v>#DIV/0!</v>
      </c>
      <c r="E7289" s="72">
        <f>ROW()</f>
        <v>7289</v>
      </c>
    </row>
    <row r="7290" spans="4:5">
      <c r="D7290" s="83" t="e">
        <f t="shared" si="113"/>
        <v>#DIV/0!</v>
      </c>
      <c r="E7290" s="72">
        <f>ROW()</f>
        <v>7290</v>
      </c>
    </row>
    <row r="7291" spans="4:5">
      <c r="D7291" s="83" t="e">
        <f t="shared" si="113"/>
        <v>#DIV/0!</v>
      </c>
      <c r="E7291" s="72">
        <f>ROW()</f>
        <v>7291</v>
      </c>
    </row>
    <row r="7292" spans="4:5">
      <c r="D7292" s="83" t="e">
        <f t="shared" si="113"/>
        <v>#DIV/0!</v>
      </c>
      <c r="E7292" s="72">
        <f>ROW()</f>
        <v>7292</v>
      </c>
    </row>
    <row r="7293" spans="4:5">
      <c r="D7293" s="83" t="e">
        <f t="shared" si="113"/>
        <v>#DIV/0!</v>
      </c>
      <c r="E7293" s="72">
        <f>ROW()</f>
        <v>7293</v>
      </c>
    </row>
    <row r="7294" spans="4:5">
      <c r="D7294" s="83" t="e">
        <f t="shared" si="113"/>
        <v>#DIV/0!</v>
      </c>
      <c r="E7294" s="72">
        <f>ROW()</f>
        <v>7294</v>
      </c>
    </row>
    <row r="7295" spans="4:5">
      <c r="D7295" s="83" t="e">
        <f t="shared" si="113"/>
        <v>#DIV/0!</v>
      </c>
      <c r="E7295" s="72">
        <f>ROW()</f>
        <v>7295</v>
      </c>
    </row>
    <row r="7296" spans="4:5">
      <c r="D7296" s="83" t="e">
        <f t="shared" si="113"/>
        <v>#DIV/0!</v>
      </c>
      <c r="E7296" s="72">
        <f>ROW()</f>
        <v>7296</v>
      </c>
    </row>
    <row r="7297" spans="4:5">
      <c r="D7297" s="83" t="e">
        <f t="shared" si="113"/>
        <v>#DIV/0!</v>
      </c>
      <c r="E7297" s="72">
        <f>ROW()</f>
        <v>7297</v>
      </c>
    </row>
    <row r="7298" spans="4:5">
      <c r="D7298" s="83" t="e">
        <f t="shared" si="113"/>
        <v>#DIV/0!</v>
      </c>
      <c r="E7298" s="72">
        <f>ROW()</f>
        <v>7298</v>
      </c>
    </row>
    <row r="7299" spans="4:5">
      <c r="D7299" s="83" t="e">
        <f t="shared" si="113"/>
        <v>#DIV/0!</v>
      </c>
      <c r="E7299" s="72">
        <f>ROW()</f>
        <v>7299</v>
      </c>
    </row>
    <row r="7300" spans="4:5">
      <c r="D7300" s="83" t="e">
        <f t="shared" si="113"/>
        <v>#DIV/0!</v>
      </c>
      <c r="E7300" s="72">
        <f>ROW()</f>
        <v>7300</v>
      </c>
    </row>
    <row r="7301" spans="4:5">
      <c r="D7301" s="83" t="e">
        <f t="shared" si="113"/>
        <v>#DIV/0!</v>
      </c>
      <c r="E7301" s="72">
        <f>ROW()</f>
        <v>7301</v>
      </c>
    </row>
    <row r="7302" spans="4:5">
      <c r="D7302" s="83" t="e">
        <f t="shared" si="113"/>
        <v>#DIV/0!</v>
      </c>
      <c r="E7302" s="72">
        <f>ROW()</f>
        <v>7302</v>
      </c>
    </row>
    <row r="7303" spans="4:5">
      <c r="D7303" s="83" t="e">
        <f t="shared" si="113"/>
        <v>#DIV/0!</v>
      </c>
      <c r="E7303" s="72">
        <f>ROW()</f>
        <v>7303</v>
      </c>
    </row>
    <row r="7304" spans="4:5">
      <c r="D7304" s="83" t="e">
        <f t="shared" si="113"/>
        <v>#DIV/0!</v>
      </c>
      <c r="E7304" s="72">
        <f>ROW()</f>
        <v>7304</v>
      </c>
    </row>
    <row r="7305" spans="4:5">
      <c r="D7305" s="83" t="e">
        <f t="shared" si="113"/>
        <v>#DIV/0!</v>
      </c>
      <c r="E7305" s="72">
        <f>ROW()</f>
        <v>7305</v>
      </c>
    </row>
    <row r="7306" spans="4:5">
      <c r="D7306" s="83" t="e">
        <f t="shared" si="113"/>
        <v>#DIV/0!</v>
      </c>
      <c r="E7306" s="72">
        <f>ROW()</f>
        <v>7306</v>
      </c>
    </row>
    <row r="7307" spans="4:5">
      <c r="D7307" s="83" t="e">
        <f t="shared" si="113"/>
        <v>#DIV/0!</v>
      </c>
      <c r="E7307" s="72">
        <f>ROW()</f>
        <v>7307</v>
      </c>
    </row>
    <row r="7308" spans="4:5">
      <c r="D7308" s="83" t="e">
        <f t="shared" si="113"/>
        <v>#DIV/0!</v>
      </c>
      <c r="E7308" s="72">
        <f>ROW()</f>
        <v>7308</v>
      </c>
    </row>
    <row r="7309" spans="4:5">
      <c r="D7309" s="83" t="e">
        <f t="shared" si="113"/>
        <v>#DIV/0!</v>
      </c>
      <c r="E7309" s="72">
        <f>ROW()</f>
        <v>7309</v>
      </c>
    </row>
    <row r="7310" spans="4:5">
      <c r="D7310" s="83" t="e">
        <f t="shared" ref="D7310:D7373" si="114">LN(B7310/B7309)</f>
        <v>#DIV/0!</v>
      </c>
      <c r="E7310" s="72">
        <f>ROW()</f>
        <v>7310</v>
      </c>
    </row>
    <row r="7311" spans="4:5">
      <c r="D7311" s="83" t="e">
        <f t="shared" si="114"/>
        <v>#DIV/0!</v>
      </c>
      <c r="E7311" s="72">
        <f>ROW()</f>
        <v>7311</v>
      </c>
    </row>
    <row r="7312" spans="4:5">
      <c r="D7312" s="83" t="e">
        <f t="shared" si="114"/>
        <v>#DIV/0!</v>
      </c>
      <c r="E7312" s="72">
        <f>ROW()</f>
        <v>7312</v>
      </c>
    </row>
    <row r="7313" spans="4:5">
      <c r="D7313" s="83" t="e">
        <f t="shared" si="114"/>
        <v>#DIV/0!</v>
      </c>
      <c r="E7313" s="72">
        <f>ROW()</f>
        <v>7313</v>
      </c>
    </row>
    <row r="7314" spans="4:5">
      <c r="D7314" s="83" t="e">
        <f t="shared" si="114"/>
        <v>#DIV/0!</v>
      </c>
      <c r="E7314" s="72">
        <f>ROW()</f>
        <v>7314</v>
      </c>
    </row>
    <row r="7315" spans="4:5">
      <c r="D7315" s="83" t="e">
        <f t="shared" si="114"/>
        <v>#DIV/0!</v>
      </c>
      <c r="E7315" s="72">
        <f>ROW()</f>
        <v>7315</v>
      </c>
    </row>
    <row r="7316" spans="4:5">
      <c r="D7316" s="83" t="e">
        <f t="shared" si="114"/>
        <v>#DIV/0!</v>
      </c>
      <c r="E7316" s="72">
        <f>ROW()</f>
        <v>7316</v>
      </c>
    </row>
    <row r="7317" spans="4:5">
      <c r="D7317" s="83" t="e">
        <f t="shared" si="114"/>
        <v>#DIV/0!</v>
      </c>
      <c r="E7317" s="72">
        <f>ROW()</f>
        <v>7317</v>
      </c>
    </row>
    <row r="7318" spans="4:5">
      <c r="D7318" s="83" t="e">
        <f t="shared" si="114"/>
        <v>#DIV/0!</v>
      </c>
      <c r="E7318" s="72">
        <f>ROW()</f>
        <v>7318</v>
      </c>
    </row>
    <row r="7319" spans="4:5">
      <c r="D7319" s="83" t="e">
        <f t="shared" si="114"/>
        <v>#DIV/0!</v>
      </c>
      <c r="E7319" s="72">
        <f>ROW()</f>
        <v>7319</v>
      </c>
    </row>
    <row r="7320" spans="4:5">
      <c r="D7320" s="83" t="e">
        <f t="shared" si="114"/>
        <v>#DIV/0!</v>
      </c>
      <c r="E7320" s="72">
        <f>ROW()</f>
        <v>7320</v>
      </c>
    </row>
    <row r="7321" spans="4:5">
      <c r="D7321" s="83" t="e">
        <f t="shared" si="114"/>
        <v>#DIV/0!</v>
      </c>
      <c r="E7321" s="72">
        <f>ROW()</f>
        <v>7321</v>
      </c>
    </row>
    <row r="7322" spans="4:5">
      <c r="D7322" s="83" t="e">
        <f t="shared" si="114"/>
        <v>#DIV/0!</v>
      </c>
      <c r="E7322" s="72">
        <f>ROW()</f>
        <v>7322</v>
      </c>
    </row>
    <row r="7323" spans="4:5">
      <c r="D7323" s="83" t="e">
        <f t="shared" si="114"/>
        <v>#DIV/0!</v>
      </c>
      <c r="E7323" s="72">
        <f>ROW()</f>
        <v>7323</v>
      </c>
    </row>
    <row r="7324" spans="4:5">
      <c r="D7324" s="83" t="e">
        <f t="shared" si="114"/>
        <v>#DIV/0!</v>
      </c>
      <c r="E7324" s="72">
        <f>ROW()</f>
        <v>7324</v>
      </c>
    </row>
    <row r="7325" spans="4:5">
      <c r="D7325" s="83" t="e">
        <f t="shared" si="114"/>
        <v>#DIV/0!</v>
      </c>
      <c r="E7325" s="72">
        <f>ROW()</f>
        <v>7325</v>
      </c>
    </row>
    <row r="7326" spans="4:5">
      <c r="D7326" s="83" t="e">
        <f t="shared" si="114"/>
        <v>#DIV/0!</v>
      </c>
      <c r="E7326" s="72">
        <f>ROW()</f>
        <v>7326</v>
      </c>
    </row>
    <row r="7327" spans="4:5">
      <c r="D7327" s="83" t="e">
        <f t="shared" si="114"/>
        <v>#DIV/0!</v>
      </c>
      <c r="E7327" s="72">
        <f>ROW()</f>
        <v>7327</v>
      </c>
    </row>
    <row r="7328" spans="4:5">
      <c r="D7328" s="83" t="e">
        <f t="shared" si="114"/>
        <v>#DIV/0!</v>
      </c>
      <c r="E7328" s="72">
        <f>ROW()</f>
        <v>7328</v>
      </c>
    </row>
    <row r="7329" spans="4:5">
      <c r="D7329" s="83" t="e">
        <f t="shared" si="114"/>
        <v>#DIV/0!</v>
      </c>
      <c r="E7329" s="72">
        <f>ROW()</f>
        <v>7329</v>
      </c>
    </row>
    <row r="7330" spans="4:5">
      <c r="D7330" s="83" t="e">
        <f t="shared" si="114"/>
        <v>#DIV/0!</v>
      </c>
      <c r="E7330" s="72">
        <f>ROW()</f>
        <v>7330</v>
      </c>
    </row>
    <row r="7331" spans="4:5">
      <c r="D7331" s="83" t="e">
        <f t="shared" si="114"/>
        <v>#DIV/0!</v>
      </c>
      <c r="E7331" s="72">
        <f>ROW()</f>
        <v>7331</v>
      </c>
    </row>
    <row r="7332" spans="4:5">
      <c r="D7332" s="83" t="e">
        <f t="shared" si="114"/>
        <v>#DIV/0!</v>
      </c>
      <c r="E7332" s="72">
        <f>ROW()</f>
        <v>7332</v>
      </c>
    </row>
    <row r="7333" spans="4:5">
      <c r="D7333" s="83" t="e">
        <f t="shared" si="114"/>
        <v>#DIV/0!</v>
      </c>
      <c r="E7333" s="72">
        <f>ROW()</f>
        <v>7333</v>
      </c>
    </row>
    <row r="7334" spans="4:5">
      <c r="D7334" s="83" t="e">
        <f t="shared" si="114"/>
        <v>#DIV/0!</v>
      </c>
      <c r="E7334" s="72">
        <f>ROW()</f>
        <v>7334</v>
      </c>
    </row>
    <row r="7335" spans="4:5">
      <c r="D7335" s="83" t="e">
        <f t="shared" si="114"/>
        <v>#DIV/0!</v>
      </c>
      <c r="E7335" s="72">
        <f>ROW()</f>
        <v>7335</v>
      </c>
    </row>
    <row r="7336" spans="4:5">
      <c r="D7336" s="83" t="e">
        <f t="shared" si="114"/>
        <v>#DIV/0!</v>
      </c>
      <c r="E7336" s="72">
        <f>ROW()</f>
        <v>7336</v>
      </c>
    </row>
    <row r="7337" spans="4:5">
      <c r="D7337" s="83" t="e">
        <f t="shared" si="114"/>
        <v>#DIV/0!</v>
      </c>
      <c r="E7337" s="72">
        <f>ROW()</f>
        <v>7337</v>
      </c>
    </row>
    <row r="7338" spans="4:5">
      <c r="D7338" s="83" t="e">
        <f t="shared" si="114"/>
        <v>#DIV/0!</v>
      </c>
      <c r="E7338" s="72">
        <f>ROW()</f>
        <v>7338</v>
      </c>
    </row>
    <row r="7339" spans="4:5">
      <c r="D7339" s="83" t="e">
        <f t="shared" si="114"/>
        <v>#DIV/0!</v>
      </c>
      <c r="E7339" s="72">
        <f>ROW()</f>
        <v>7339</v>
      </c>
    </row>
    <row r="7340" spans="4:5">
      <c r="D7340" s="83" t="e">
        <f t="shared" si="114"/>
        <v>#DIV/0!</v>
      </c>
      <c r="E7340" s="72">
        <f>ROW()</f>
        <v>7340</v>
      </c>
    </row>
    <row r="7341" spans="4:5">
      <c r="D7341" s="83" t="e">
        <f t="shared" si="114"/>
        <v>#DIV/0!</v>
      </c>
      <c r="E7341" s="72">
        <f>ROW()</f>
        <v>7341</v>
      </c>
    </row>
    <row r="7342" spans="4:5">
      <c r="D7342" s="83" t="e">
        <f t="shared" si="114"/>
        <v>#DIV/0!</v>
      </c>
      <c r="E7342" s="72">
        <f>ROW()</f>
        <v>7342</v>
      </c>
    </row>
    <row r="7343" spans="4:5">
      <c r="D7343" s="83" t="e">
        <f t="shared" si="114"/>
        <v>#DIV/0!</v>
      </c>
      <c r="E7343" s="72">
        <f>ROW()</f>
        <v>7343</v>
      </c>
    </row>
    <row r="7344" spans="4:5">
      <c r="D7344" s="83" t="e">
        <f t="shared" si="114"/>
        <v>#DIV/0!</v>
      </c>
      <c r="E7344" s="72">
        <f>ROW()</f>
        <v>7344</v>
      </c>
    </row>
    <row r="7345" spans="4:5">
      <c r="D7345" s="83" t="e">
        <f t="shared" si="114"/>
        <v>#DIV/0!</v>
      </c>
      <c r="E7345" s="72">
        <f>ROW()</f>
        <v>7345</v>
      </c>
    </row>
    <row r="7346" spans="4:5">
      <c r="D7346" s="83" t="e">
        <f t="shared" si="114"/>
        <v>#DIV/0!</v>
      </c>
      <c r="E7346" s="72">
        <f>ROW()</f>
        <v>7346</v>
      </c>
    </row>
    <row r="7347" spans="4:5">
      <c r="D7347" s="83" t="e">
        <f t="shared" si="114"/>
        <v>#DIV/0!</v>
      </c>
      <c r="E7347" s="72">
        <f>ROW()</f>
        <v>7347</v>
      </c>
    </row>
    <row r="7348" spans="4:5">
      <c r="D7348" s="83" t="e">
        <f t="shared" si="114"/>
        <v>#DIV/0!</v>
      </c>
      <c r="E7348" s="72">
        <f>ROW()</f>
        <v>7348</v>
      </c>
    </row>
    <row r="7349" spans="4:5">
      <c r="D7349" s="83" t="e">
        <f t="shared" si="114"/>
        <v>#DIV/0!</v>
      </c>
      <c r="E7349" s="72">
        <f>ROW()</f>
        <v>7349</v>
      </c>
    </row>
    <row r="7350" spans="4:5">
      <c r="D7350" s="83" t="e">
        <f t="shared" si="114"/>
        <v>#DIV/0!</v>
      </c>
      <c r="E7350" s="72">
        <f>ROW()</f>
        <v>7350</v>
      </c>
    </row>
    <row r="7351" spans="4:5">
      <c r="D7351" s="83" t="e">
        <f t="shared" si="114"/>
        <v>#DIV/0!</v>
      </c>
      <c r="E7351" s="72">
        <f>ROW()</f>
        <v>7351</v>
      </c>
    </row>
    <row r="7352" spans="4:5">
      <c r="D7352" s="83" t="e">
        <f t="shared" si="114"/>
        <v>#DIV/0!</v>
      </c>
      <c r="E7352" s="72">
        <f>ROW()</f>
        <v>7352</v>
      </c>
    </row>
    <row r="7353" spans="4:5">
      <c r="D7353" s="83" t="e">
        <f t="shared" si="114"/>
        <v>#DIV/0!</v>
      </c>
      <c r="E7353" s="72">
        <f>ROW()</f>
        <v>7353</v>
      </c>
    </row>
    <row r="7354" spans="4:5">
      <c r="D7354" s="83" t="e">
        <f t="shared" si="114"/>
        <v>#DIV/0!</v>
      </c>
      <c r="E7354" s="72">
        <f>ROW()</f>
        <v>7354</v>
      </c>
    </row>
    <row r="7355" spans="4:5">
      <c r="D7355" s="83" t="e">
        <f t="shared" si="114"/>
        <v>#DIV/0!</v>
      </c>
      <c r="E7355" s="72">
        <f>ROW()</f>
        <v>7355</v>
      </c>
    </row>
    <row r="7356" spans="4:5">
      <c r="D7356" s="83" t="e">
        <f t="shared" si="114"/>
        <v>#DIV/0!</v>
      </c>
      <c r="E7356" s="72">
        <f>ROW()</f>
        <v>7356</v>
      </c>
    </row>
    <row r="7357" spans="4:5">
      <c r="D7357" s="83" t="e">
        <f t="shared" si="114"/>
        <v>#DIV/0!</v>
      </c>
      <c r="E7357" s="72">
        <f>ROW()</f>
        <v>7357</v>
      </c>
    </row>
    <row r="7358" spans="4:5">
      <c r="D7358" s="83" t="e">
        <f t="shared" si="114"/>
        <v>#DIV/0!</v>
      </c>
      <c r="E7358" s="72">
        <f>ROW()</f>
        <v>7358</v>
      </c>
    </row>
    <row r="7359" spans="4:5">
      <c r="D7359" s="83" t="e">
        <f t="shared" si="114"/>
        <v>#DIV/0!</v>
      </c>
      <c r="E7359" s="72">
        <f>ROW()</f>
        <v>7359</v>
      </c>
    </row>
    <row r="7360" spans="4:5">
      <c r="D7360" s="83" t="e">
        <f t="shared" si="114"/>
        <v>#DIV/0!</v>
      </c>
      <c r="E7360" s="72">
        <f>ROW()</f>
        <v>7360</v>
      </c>
    </row>
    <row r="7361" spans="4:5">
      <c r="D7361" s="83" t="e">
        <f t="shared" si="114"/>
        <v>#DIV/0!</v>
      </c>
      <c r="E7361" s="72">
        <f>ROW()</f>
        <v>7361</v>
      </c>
    </row>
    <row r="7362" spans="4:5">
      <c r="D7362" s="83" t="e">
        <f t="shared" si="114"/>
        <v>#DIV/0!</v>
      </c>
      <c r="E7362" s="72">
        <f>ROW()</f>
        <v>7362</v>
      </c>
    </row>
    <row r="7363" spans="4:5">
      <c r="D7363" s="83" t="e">
        <f t="shared" si="114"/>
        <v>#DIV/0!</v>
      </c>
      <c r="E7363" s="72">
        <f>ROW()</f>
        <v>7363</v>
      </c>
    </row>
    <row r="7364" spans="4:5">
      <c r="D7364" s="83" t="e">
        <f t="shared" si="114"/>
        <v>#DIV/0!</v>
      </c>
      <c r="E7364" s="72">
        <f>ROW()</f>
        <v>7364</v>
      </c>
    </row>
    <row r="7365" spans="4:5">
      <c r="D7365" s="83" t="e">
        <f t="shared" si="114"/>
        <v>#DIV/0!</v>
      </c>
      <c r="E7365" s="72">
        <f>ROW()</f>
        <v>7365</v>
      </c>
    </row>
    <row r="7366" spans="4:5">
      <c r="D7366" s="83" t="e">
        <f t="shared" si="114"/>
        <v>#DIV/0!</v>
      </c>
      <c r="E7366" s="72">
        <f>ROW()</f>
        <v>7366</v>
      </c>
    </row>
    <row r="7367" spans="4:5">
      <c r="D7367" s="83" t="e">
        <f t="shared" si="114"/>
        <v>#DIV/0!</v>
      </c>
      <c r="E7367" s="72">
        <f>ROW()</f>
        <v>7367</v>
      </c>
    </row>
    <row r="7368" spans="4:5">
      <c r="D7368" s="83" t="e">
        <f t="shared" si="114"/>
        <v>#DIV/0!</v>
      </c>
      <c r="E7368" s="72">
        <f>ROW()</f>
        <v>7368</v>
      </c>
    </row>
    <row r="7369" spans="4:5">
      <c r="D7369" s="83" t="e">
        <f t="shared" si="114"/>
        <v>#DIV/0!</v>
      </c>
      <c r="E7369" s="72">
        <f>ROW()</f>
        <v>7369</v>
      </c>
    </row>
    <row r="7370" spans="4:5">
      <c r="D7370" s="83" t="e">
        <f t="shared" si="114"/>
        <v>#DIV/0!</v>
      </c>
      <c r="E7370" s="72">
        <f>ROW()</f>
        <v>7370</v>
      </c>
    </row>
    <row r="7371" spans="4:5">
      <c r="D7371" s="83" t="e">
        <f t="shared" si="114"/>
        <v>#DIV/0!</v>
      </c>
      <c r="E7371" s="72">
        <f>ROW()</f>
        <v>7371</v>
      </c>
    </row>
    <row r="7372" spans="4:5">
      <c r="D7372" s="83" t="e">
        <f t="shared" si="114"/>
        <v>#DIV/0!</v>
      </c>
      <c r="E7372" s="72">
        <f>ROW()</f>
        <v>7372</v>
      </c>
    </row>
    <row r="7373" spans="4:5">
      <c r="D7373" s="83" t="e">
        <f t="shared" si="114"/>
        <v>#DIV/0!</v>
      </c>
      <c r="E7373" s="72">
        <f>ROW()</f>
        <v>7373</v>
      </c>
    </row>
    <row r="7374" spans="4:5">
      <c r="D7374" s="83" t="e">
        <f t="shared" ref="D7374:D7437" si="115">LN(B7374/B7373)</f>
        <v>#DIV/0!</v>
      </c>
      <c r="E7374" s="72">
        <f>ROW()</f>
        <v>7374</v>
      </c>
    </row>
    <row r="7375" spans="4:5">
      <c r="D7375" s="83" t="e">
        <f t="shared" si="115"/>
        <v>#DIV/0!</v>
      </c>
      <c r="E7375" s="72">
        <f>ROW()</f>
        <v>7375</v>
      </c>
    </row>
    <row r="7376" spans="4:5">
      <c r="D7376" s="83" t="e">
        <f t="shared" si="115"/>
        <v>#DIV/0!</v>
      </c>
      <c r="E7376" s="72">
        <f>ROW()</f>
        <v>7376</v>
      </c>
    </row>
    <row r="7377" spans="4:5">
      <c r="D7377" s="83" t="e">
        <f t="shared" si="115"/>
        <v>#DIV/0!</v>
      </c>
      <c r="E7377" s="72">
        <f>ROW()</f>
        <v>7377</v>
      </c>
    </row>
    <row r="7378" spans="4:5">
      <c r="D7378" s="83" t="e">
        <f t="shared" si="115"/>
        <v>#DIV/0!</v>
      </c>
      <c r="E7378" s="72">
        <f>ROW()</f>
        <v>7378</v>
      </c>
    </row>
    <row r="7379" spans="4:5">
      <c r="D7379" s="83" t="e">
        <f t="shared" si="115"/>
        <v>#DIV/0!</v>
      </c>
      <c r="E7379" s="72">
        <f>ROW()</f>
        <v>7379</v>
      </c>
    </row>
    <row r="7380" spans="4:5">
      <c r="D7380" s="83" t="e">
        <f t="shared" si="115"/>
        <v>#DIV/0!</v>
      </c>
      <c r="E7380" s="72">
        <f>ROW()</f>
        <v>7380</v>
      </c>
    </row>
    <row r="7381" spans="4:5">
      <c r="D7381" s="83" t="e">
        <f t="shared" si="115"/>
        <v>#DIV/0!</v>
      </c>
      <c r="E7381" s="72">
        <f>ROW()</f>
        <v>7381</v>
      </c>
    </row>
    <row r="7382" spans="4:5">
      <c r="D7382" s="83" t="e">
        <f t="shared" si="115"/>
        <v>#DIV/0!</v>
      </c>
      <c r="E7382" s="72">
        <f>ROW()</f>
        <v>7382</v>
      </c>
    </row>
    <row r="7383" spans="4:5">
      <c r="D7383" s="83" t="e">
        <f t="shared" si="115"/>
        <v>#DIV/0!</v>
      </c>
      <c r="E7383" s="72">
        <f>ROW()</f>
        <v>7383</v>
      </c>
    </row>
    <row r="7384" spans="4:5">
      <c r="D7384" s="83" t="e">
        <f t="shared" si="115"/>
        <v>#DIV/0!</v>
      </c>
      <c r="E7384" s="72">
        <f>ROW()</f>
        <v>7384</v>
      </c>
    </row>
    <row r="7385" spans="4:5">
      <c r="D7385" s="83" t="e">
        <f t="shared" si="115"/>
        <v>#DIV/0!</v>
      </c>
      <c r="E7385" s="72">
        <f>ROW()</f>
        <v>7385</v>
      </c>
    </row>
    <row r="7386" spans="4:5">
      <c r="D7386" s="83" t="e">
        <f t="shared" si="115"/>
        <v>#DIV/0!</v>
      </c>
      <c r="E7386" s="72">
        <f>ROW()</f>
        <v>7386</v>
      </c>
    </row>
    <row r="7387" spans="4:5">
      <c r="D7387" s="83" t="e">
        <f t="shared" si="115"/>
        <v>#DIV/0!</v>
      </c>
      <c r="E7387" s="72">
        <f>ROW()</f>
        <v>7387</v>
      </c>
    </row>
    <row r="7388" spans="4:5">
      <c r="D7388" s="83" t="e">
        <f t="shared" si="115"/>
        <v>#DIV/0!</v>
      </c>
      <c r="E7388" s="72">
        <f>ROW()</f>
        <v>7388</v>
      </c>
    </row>
    <row r="7389" spans="4:5">
      <c r="D7389" s="83" t="e">
        <f t="shared" si="115"/>
        <v>#DIV/0!</v>
      </c>
      <c r="E7389" s="72">
        <f>ROW()</f>
        <v>7389</v>
      </c>
    </row>
    <row r="7390" spans="4:5">
      <c r="D7390" s="83" t="e">
        <f t="shared" si="115"/>
        <v>#DIV/0!</v>
      </c>
      <c r="E7390" s="72">
        <f>ROW()</f>
        <v>7390</v>
      </c>
    </row>
    <row r="7391" spans="4:5">
      <c r="D7391" s="83" t="e">
        <f t="shared" si="115"/>
        <v>#DIV/0!</v>
      </c>
      <c r="E7391" s="72">
        <f>ROW()</f>
        <v>7391</v>
      </c>
    </row>
    <row r="7392" spans="4:5">
      <c r="D7392" s="83" t="e">
        <f t="shared" si="115"/>
        <v>#DIV/0!</v>
      </c>
      <c r="E7392" s="72">
        <f>ROW()</f>
        <v>7392</v>
      </c>
    </row>
    <row r="7393" spans="4:5">
      <c r="D7393" s="83" t="e">
        <f t="shared" si="115"/>
        <v>#DIV/0!</v>
      </c>
      <c r="E7393" s="72">
        <f>ROW()</f>
        <v>7393</v>
      </c>
    </row>
    <row r="7394" spans="4:5">
      <c r="D7394" s="83" t="e">
        <f t="shared" si="115"/>
        <v>#DIV/0!</v>
      </c>
      <c r="E7394" s="72">
        <f>ROW()</f>
        <v>7394</v>
      </c>
    </row>
    <row r="7395" spans="4:5">
      <c r="D7395" s="83" t="e">
        <f t="shared" si="115"/>
        <v>#DIV/0!</v>
      </c>
      <c r="E7395" s="72">
        <f>ROW()</f>
        <v>7395</v>
      </c>
    </row>
    <row r="7396" spans="4:5">
      <c r="D7396" s="83" t="e">
        <f t="shared" si="115"/>
        <v>#DIV/0!</v>
      </c>
      <c r="E7396" s="72">
        <f>ROW()</f>
        <v>7396</v>
      </c>
    </row>
    <row r="7397" spans="4:5">
      <c r="D7397" s="83" t="e">
        <f t="shared" si="115"/>
        <v>#DIV/0!</v>
      </c>
      <c r="E7397" s="72">
        <f>ROW()</f>
        <v>7397</v>
      </c>
    </row>
    <row r="7398" spans="4:5">
      <c r="D7398" s="83" t="e">
        <f t="shared" si="115"/>
        <v>#DIV/0!</v>
      </c>
      <c r="E7398" s="72">
        <f>ROW()</f>
        <v>7398</v>
      </c>
    </row>
    <row r="7399" spans="4:5">
      <c r="D7399" s="83" t="e">
        <f t="shared" si="115"/>
        <v>#DIV/0!</v>
      </c>
      <c r="E7399" s="72">
        <f>ROW()</f>
        <v>7399</v>
      </c>
    </row>
    <row r="7400" spans="4:5">
      <c r="D7400" s="83" t="e">
        <f t="shared" si="115"/>
        <v>#DIV/0!</v>
      </c>
      <c r="E7400" s="72">
        <f>ROW()</f>
        <v>7400</v>
      </c>
    </row>
    <row r="7401" spans="4:5">
      <c r="D7401" s="83" t="e">
        <f t="shared" si="115"/>
        <v>#DIV/0!</v>
      </c>
      <c r="E7401" s="72">
        <f>ROW()</f>
        <v>7401</v>
      </c>
    </row>
    <row r="7402" spans="4:5">
      <c r="D7402" s="83" t="e">
        <f t="shared" si="115"/>
        <v>#DIV/0!</v>
      </c>
      <c r="E7402" s="72">
        <f>ROW()</f>
        <v>7402</v>
      </c>
    </row>
    <row r="7403" spans="4:5">
      <c r="D7403" s="83" t="e">
        <f t="shared" si="115"/>
        <v>#DIV/0!</v>
      </c>
      <c r="E7403" s="72">
        <f>ROW()</f>
        <v>7403</v>
      </c>
    </row>
    <row r="7404" spans="4:5">
      <c r="D7404" s="83" t="e">
        <f t="shared" si="115"/>
        <v>#DIV/0!</v>
      </c>
      <c r="E7404" s="72">
        <f>ROW()</f>
        <v>7404</v>
      </c>
    </row>
    <row r="7405" spans="4:5">
      <c r="D7405" s="83" t="e">
        <f t="shared" si="115"/>
        <v>#DIV/0!</v>
      </c>
      <c r="E7405" s="72">
        <f>ROW()</f>
        <v>7405</v>
      </c>
    </row>
    <row r="7406" spans="4:5">
      <c r="D7406" s="83" t="e">
        <f t="shared" si="115"/>
        <v>#DIV/0!</v>
      </c>
      <c r="E7406" s="72">
        <f>ROW()</f>
        <v>7406</v>
      </c>
    </row>
    <row r="7407" spans="4:5">
      <c r="D7407" s="83" t="e">
        <f t="shared" si="115"/>
        <v>#DIV/0!</v>
      </c>
      <c r="E7407" s="72">
        <f>ROW()</f>
        <v>7407</v>
      </c>
    </row>
    <row r="7408" spans="4:5">
      <c r="D7408" s="83" t="e">
        <f t="shared" si="115"/>
        <v>#DIV/0!</v>
      </c>
      <c r="E7408" s="72">
        <f>ROW()</f>
        <v>7408</v>
      </c>
    </row>
    <row r="7409" spans="4:5">
      <c r="D7409" s="83" t="e">
        <f t="shared" si="115"/>
        <v>#DIV/0!</v>
      </c>
      <c r="E7409" s="72">
        <f>ROW()</f>
        <v>7409</v>
      </c>
    </row>
    <row r="7410" spans="4:5">
      <c r="D7410" s="83" t="e">
        <f t="shared" si="115"/>
        <v>#DIV/0!</v>
      </c>
      <c r="E7410" s="72">
        <f>ROW()</f>
        <v>7410</v>
      </c>
    </row>
    <row r="7411" spans="4:5">
      <c r="D7411" s="83" t="e">
        <f t="shared" si="115"/>
        <v>#DIV/0!</v>
      </c>
      <c r="E7411" s="72">
        <f>ROW()</f>
        <v>7411</v>
      </c>
    </row>
    <row r="7412" spans="4:5">
      <c r="D7412" s="83" t="e">
        <f t="shared" si="115"/>
        <v>#DIV/0!</v>
      </c>
      <c r="E7412" s="72">
        <f>ROW()</f>
        <v>7412</v>
      </c>
    </row>
    <row r="7413" spans="4:5">
      <c r="D7413" s="83" t="e">
        <f t="shared" si="115"/>
        <v>#DIV/0!</v>
      </c>
      <c r="E7413" s="72">
        <f>ROW()</f>
        <v>7413</v>
      </c>
    </row>
    <row r="7414" spans="4:5">
      <c r="D7414" s="83" t="e">
        <f t="shared" si="115"/>
        <v>#DIV/0!</v>
      </c>
      <c r="E7414" s="72">
        <f>ROW()</f>
        <v>7414</v>
      </c>
    </row>
    <row r="7415" spans="4:5">
      <c r="D7415" s="83" t="e">
        <f t="shared" si="115"/>
        <v>#DIV/0!</v>
      </c>
      <c r="E7415" s="72">
        <f>ROW()</f>
        <v>7415</v>
      </c>
    </row>
    <row r="7416" spans="4:5">
      <c r="D7416" s="83" t="e">
        <f t="shared" si="115"/>
        <v>#DIV/0!</v>
      </c>
      <c r="E7416" s="72">
        <f>ROW()</f>
        <v>7416</v>
      </c>
    </row>
    <row r="7417" spans="4:5">
      <c r="D7417" s="83" t="e">
        <f t="shared" si="115"/>
        <v>#DIV/0!</v>
      </c>
      <c r="E7417" s="72">
        <f>ROW()</f>
        <v>7417</v>
      </c>
    </row>
    <row r="7418" spans="4:5">
      <c r="D7418" s="83" t="e">
        <f t="shared" si="115"/>
        <v>#DIV/0!</v>
      </c>
      <c r="E7418" s="72">
        <f>ROW()</f>
        <v>7418</v>
      </c>
    </row>
    <row r="7419" spans="4:5">
      <c r="D7419" s="83" t="e">
        <f t="shared" si="115"/>
        <v>#DIV/0!</v>
      </c>
      <c r="E7419" s="72">
        <f>ROW()</f>
        <v>7419</v>
      </c>
    </row>
    <row r="7420" spans="4:5">
      <c r="D7420" s="83" t="e">
        <f t="shared" si="115"/>
        <v>#DIV/0!</v>
      </c>
      <c r="E7420" s="72">
        <f>ROW()</f>
        <v>7420</v>
      </c>
    </row>
    <row r="7421" spans="4:5">
      <c r="D7421" s="83" t="e">
        <f t="shared" si="115"/>
        <v>#DIV/0!</v>
      </c>
      <c r="E7421" s="72">
        <f>ROW()</f>
        <v>7421</v>
      </c>
    </row>
    <row r="7422" spans="4:5">
      <c r="D7422" s="83" t="e">
        <f t="shared" si="115"/>
        <v>#DIV/0!</v>
      </c>
      <c r="E7422" s="72">
        <f>ROW()</f>
        <v>7422</v>
      </c>
    </row>
    <row r="7423" spans="4:5">
      <c r="D7423" s="83" t="e">
        <f t="shared" si="115"/>
        <v>#DIV/0!</v>
      </c>
      <c r="E7423" s="72">
        <f>ROW()</f>
        <v>7423</v>
      </c>
    </row>
    <row r="7424" spans="4:5">
      <c r="D7424" s="83" t="e">
        <f t="shared" si="115"/>
        <v>#DIV/0!</v>
      </c>
      <c r="E7424" s="72">
        <f>ROW()</f>
        <v>7424</v>
      </c>
    </row>
    <row r="7425" spans="4:5">
      <c r="D7425" s="83" t="e">
        <f t="shared" si="115"/>
        <v>#DIV/0!</v>
      </c>
      <c r="E7425" s="72">
        <f>ROW()</f>
        <v>7425</v>
      </c>
    </row>
    <row r="7426" spans="4:5">
      <c r="D7426" s="83" t="e">
        <f t="shared" si="115"/>
        <v>#DIV/0!</v>
      </c>
      <c r="E7426" s="72">
        <f>ROW()</f>
        <v>7426</v>
      </c>
    </row>
    <row r="7427" spans="4:5">
      <c r="D7427" s="83" t="e">
        <f t="shared" si="115"/>
        <v>#DIV/0!</v>
      </c>
      <c r="E7427" s="72">
        <f>ROW()</f>
        <v>7427</v>
      </c>
    </row>
    <row r="7428" spans="4:5">
      <c r="D7428" s="83" t="e">
        <f t="shared" si="115"/>
        <v>#DIV/0!</v>
      </c>
      <c r="E7428" s="72">
        <f>ROW()</f>
        <v>7428</v>
      </c>
    </row>
    <row r="7429" spans="4:5">
      <c r="D7429" s="83" t="e">
        <f t="shared" si="115"/>
        <v>#DIV/0!</v>
      </c>
      <c r="E7429" s="72">
        <f>ROW()</f>
        <v>7429</v>
      </c>
    </row>
    <row r="7430" spans="4:5">
      <c r="D7430" s="83" t="e">
        <f t="shared" si="115"/>
        <v>#DIV/0!</v>
      </c>
      <c r="E7430" s="72">
        <f>ROW()</f>
        <v>7430</v>
      </c>
    </row>
    <row r="7431" spans="4:5">
      <c r="D7431" s="83" t="e">
        <f t="shared" si="115"/>
        <v>#DIV/0!</v>
      </c>
      <c r="E7431" s="72">
        <f>ROW()</f>
        <v>7431</v>
      </c>
    </row>
    <row r="7432" spans="4:5">
      <c r="D7432" s="83" t="e">
        <f t="shared" si="115"/>
        <v>#DIV/0!</v>
      </c>
      <c r="E7432" s="72">
        <f>ROW()</f>
        <v>7432</v>
      </c>
    </row>
    <row r="7433" spans="4:5">
      <c r="D7433" s="83" t="e">
        <f t="shared" si="115"/>
        <v>#DIV/0!</v>
      </c>
      <c r="E7433" s="72">
        <f>ROW()</f>
        <v>7433</v>
      </c>
    </row>
    <row r="7434" spans="4:5">
      <c r="D7434" s="83" t="e">
        <f t="shared" si="115"/>
        <v>#DIV/0!</v>
      </c>
      <c r="E7434" s="72">
        <f>ROW()</f>
        <v>7434</v>
      </c>
    </row>
    <row r="7435" spans="4:5">
      <c r="D7435" s="83" t="e">
        <f t="shared" si="115"/>
        <v>#DIV/0!</v>
      </c>
      <c r="E7435" s="72">
        <f>ROW()</f>
        <v>7435</v>
      </c>
    </row>
    <row r="7436" spans="4:5">
      <c r="D7436" s="83" t="e">
        <f t="shared" si="115"/>
        <v>#DIV/0!</v>
      </c>
      <c r="E7436" s="72">
        <f>ROW()</f>
        <v>7436</v>
      </c>
    </row>
    <row r="7437" spans="4:5">
      <c r="D7437" s="83" t="e">
        <f t="shared" si="115"/>
        <v>#DIV/0!</v>
      </c>
      <c r="E7437" s="72">
        <f>ROW()</f>
        <v>7437</v>
      </c>
    </row>
    <row r="7438" spans="4:5">
      <c r="D7438" s="83" t="e">
        <f t="shared" ref="D7438:D7501" si="116">LN(B7438/B7437)</f>
        <v>#DIV/0!</v>
      </c>
      <c r="E7438" s="72">
        <f>ROW()</f>
        <v>7438</v>
      </c>
    </row>
    <row r="7439" spans="4:5">
      <c r="D7439" s="83" t="e">
        <f t="shared" si="116"/>
        <v>#DIV/0!</v>
      </c>
      <c r="E7439" s="72">
        <f>ROW()</f>
        <v>7439</v>
      </c>
    </row>
    <row r="7440" spans="4:5">
      <c r="D7440" s="83" t="e">
        <f t="shared" si="116"/>
        <v>#DIV/0!</v>
      </c>
      <c r="E7440" s="72">
        <f>ROW()</f>
        <v>7440</v>
      </c>
    </row>
    <row r="7441" spans="4:5">
      <c r="D7441" s="83" t="e">
        <f t="shared" si="116"/>
        <v>#DIV/0!</v>
      </c>
      <c r="E7441" s="72">
        <f>ROW()</f>
        <v>7441</v>
      </c>
    </row>
    <row r="7442" spans="4:5">
      <c r="D7442" s="83" t="e">
        <f t="shared" si="116"/>
        <v>#DIV/0!</v>
      </c>
      <c r="E7442" s="72">
        <f>ROW()</f>
        <v>7442</v>
      </c>
    </row>
    <row r="7443" spans="4:5">
      <c r="D7443" s="83" t="e">
        <f t="shared" si="116"/>
        <v>#DIV/0!</v>
      </c>
      <c r="E7443" s="72">
        <f>ROW()</f>
        <v>7443</v>
      </c>
    </row>
    <row r="7444" spans="4:5">
      <c r="D7444" s="83" t="e">
        <f t="shared" si="116"/>
        <v>#DIV/0!</v>
      </c>
      <c r="E7444" s="72">
        <f>ROW()</f>
        <v>7444</v>
      </c>
    </row>
    <row r="7445" spans="4:5">
      <c r="D7445" s="83" t="e">
        <f t="shared" si="116"/>
        <v>#DIV/0!</v>
      </c>
      <c r="E7445" s="72">
        <f>ROW()</f>
        <v>7445</v>
      </c>
    </row>
    <row r="7446" spans="4:5">
      <c r="D7446" s="83" t="e">
        <f t="shared" si="116"/>
        <v>#DIV/0!</v>
      </c>
      <c r="E7446" s="72">
        <f>ROW()</f>
        <v>7446</v>
      </c>
    </row>
    <row r="7447" spans="4:5">
      <c r="D7447" s="83" t="e">
        <f t="shared" si="116"/>
        <v>#DIV/0!</v>
      </c>
      <c r="E7447" s="72">
        <f>ROW()</f>
        <v>7447</v>
      </c>
    </row>
    <row r="7448" spans="4:5">
      <c r="D7448" s="83" t="e">
        <f t="shared" si="116"/>
        <v>#DIV/0!</v>
      </c>
      <c r="E7448" s="72">
        <f>ROW()</f>
        <v>7448</v>
      </c>
    </row>
    <row r="7449" spans="4:5">
      <c r="D7449" s="83" t="e">
        <f t="shared" si="116"/>
        <v>#DIV/0!</v>
      </c>
      <c r="E7449" s="72">
        <f>ROW()</f>
        <v>7449</v>
      </c>
    </row>
    <row r="7450" spans="4:5">
      <c r="D7450" s="83" t="e">
        <f t="shared" si="116"/>
        <v>#DIV/0!</v>
      </c>
      <c r="E7450" s="72">
        <f>ROW()</f>
        <v>7450</v>
      </c>
    </row>
    <row r="7451" spans="4:5">
      <c r="D7451" s="83" t="e">
        <f t="shared" si="116"/>
        <v>#DIV/0!</v>
      </c>
      <c r="E7451" s="72">
        <f>ROW()</f>
        <v>7451</v>
      </c>
    </row>
    <row r="7452" spans="4:5">
      <c r="D7452" s="83" t="e">
        <f t="shared" si="116"/>
        <v>#DIV/0!</v>
      </c>
      <c r="E7452" s="72">
        <f>ROW()</f>
        <v>7452</v>
      </c>
    </row>
    <row r="7453" spans="4:5">
      <c r="D7453" s="83" t="e">
        <f t="shared" si="116"/>
        <v>#DIV/0!</v>
      </c>
      <c r="E7453" s="72">
        <f>ROW()</f>
        <v>7453</v>
      </c>
    </row>
    <row r="7454" spans="4:5">
      <c r="D7454" s="83" t="e">
        <f t="shared" si="116"/>
        <v>#DIV/0!</v>
      </c>
      <c r="E7454" s="72">
        <f>ROW()</f>
        <v>7454</v>
      </c>
    </row>
    <row r="7455" spans="4:5">
      <c r="D7455" s="83" t="e">
        <f t="shared" si="116"/>
        <v>#DIV/0!</v>
      </c>
      <c r="E7455" s="72">
        <f>ROW()</f>
        <v>7455</v>
      </c>
    </row>
    <row r="7456" spans="4:5">
      <c r="D7456" s="83" t="e">
        <f t="shared" si="116"/>
        <v>#DIV/0!</v>
      </c>
      <c r="E7456" s="72">
        <f>ROW()</f>
        <v>7456</v>
      </c>
    </row>
    <row r="7457" spans="4:5">
      <c r="D7457" s="83" t="e">
        <f t="shared" si="116"/>
        <v>#DIV/0!</v>
      </c>
      <c r="E7457" s="72">
        <f>ROW()</f>
        <v>7457</v>
      </c>
    </row>
    <row r="7458" spans="4:5">
      <c r="D7458" s="83" t="e">
        <f t="shared" si="116"/>
        <v>#DIV/0!</v>
      </c>
      <c r="E7458" s="72">
        <f>ROW()</f>
        <v>7458</v>
      </c>
    </row>
    <row r="7459" spans="4:5">
      <c r="D7459" s="83" t="e">
        <f t="shared" si="116"/>
        <v>#DIV/0!</v>
      </c>
      <c r="E7459" s="72">
        <f>ROW()</f>
        <v>7459</v>
      </c>
    </row>
    <row r="7460" spans="4:5">
      <c r="D7460" s="83" t="e">
        <f t="shared" si="116"/>
        <v>#DIV/0!</v>
      </c>
      <c r="E7460" s="72">
        <f>ROW()</f>
        <v>7460</v>
      </c>
    </row>
    <row r="7461" spans="4:5">
      <c r="D7461" s="83" t="e">
        <f t="shared" si="116"/>
        <v>#DIV/0!</v>
      </c>
      <c r="E7461" s="72">
        <f>ROW()</f>
        <v>7461</v>
      </c>
    </row>
    <row r="7462" spans="4:5">
      <c r="D7462" s="83" t="e">
        <f t="shared" si="116"/>
        <v>#DIV/0!</v>
      </c>
      <c r="E7462" s="72">
        <f>ROW()</f>
        <v>7462</v>
      </c>
    </row>
    <row r="7463" spans="4:5">
      <c r="D7463" s="83" t="e">
        <f t="shared" si="116"/>
        <v>#DIV/0!</v>
      </c>
      <c r="E7463" s="72">
        <f>ROW()</f>
        <v>7463</v>
      </c>
    </row>
    <row r="7464" spans="4:5">
      <c r="D7464" s="83" t="e">
        <f t="shared" si="116"/>
        <v>#DIV/0!</v>
      </c>
      <c r="E7464" s="72">
        <f>ROW()</f>
        <v>7464</v>
      </c>
    </row>
    <row r="7465" spans="4:5">
      <c r="D7465" s="83" t="e">
        <f t="shared" si="116"/>
        <v>#DIV/0!</v>
      </c>
      <c r="E7465" s="72">
        <f>ROW()</f>
        <v>7465</v>
      </c>
    </row>
    <row r="7466" spans="4:5">
      <c r="D7466" s="83" t="e">
        <f t="shared" si="116"/>
        <v>#DIV/0!</v>
      </c>
      <c r="E7466" s="72">
        <f>ROW()</f>
        <v>7466</v>
      </c>
    </row>
    <row r="7467" spans="4:5">
      <c r="D7467" s="83" t="e">
        <f t="shared" si="116"/>
        <v>#DIV/0!</v>
      </c>
      <c r="E7467" s="72">
        <f>ROW()</f>
        <v>7467</v>
      </c>
    </row>
    <row r="7468" spans="4:5">
      <c r="D7468" s="83" t="e">
        <f t="shared" si="116"/>
        <v>#DIV/0!</v>
      </c>
      <c r="E7468" s="72">
        <f>ROW()</f>
        <v>7468</v>
      </c>
    </row>
    <row r="7469" spans="4:5">
      <c r="D7469" s="83" t="e">
        <f t="shared" si="116"/>
        <v>#DIV/0!</v>
      </c>
      <c r="E7469" s="72">
        <f>ROW()</f>
        <v>7469</v>
      </c>
    </row>
    <row r="7470" spans="4:5">
      <c r="D7470" s="83" t="e">
        <f t="shared" si="116"/>
        <v>#DIV/0!</v>
      </c>
      <c r="E7470" s="72">
        <f>ROW()</f>
        <v>7470</v>
      </c>
    </row>
    <row r="7471" spans="4:5">
      <c r="D7471" s="83" t="e">
        <f t="shared" si="116"/>
        <v>#DIV/0!</v>
      </c>
      <c r="E7471" s="72">
        <f>ROW()</f>
        <v>7471</v>
      </c>
    </row>
    <row r="7472" spans="4:5">
      <c r="D7472" s="83" t="e">
        <f t="shared" si="116"/>
        <v>#DIV/0!</v>
      </c>
      <c r="E7472" s="72">
        <f>ROW()</f>
        <v>7472</v>
      </c>
    </row>
    <row r="7473" spans="4:5">
      <c r="D7473" s="83" t="e">
        <f t="shared" si="116"/>
        <v>#DIV/0!</v>
      </c>
      <c r="E7473" s="72">
        <f>ROW()</f>
        <v>7473</v>
      </c>
    </row>
    <row r="7474" spans="4:5">
      <c r="D7474" s="83" t="e">
        <f t="shared" si="116"/>
        <v>#DIV/0!</v>
      </c>
      <c r="E7474" s="72">
        <f>ROW()</f>
        <v>7474</v>
      </c>
    </row>
    <row r="7475" spans="4:5">
      <c r="D7475" s="83" t="e">
        <f t="shared" si="116"/>
        <v>#DIV/0!</v>
      </c>
      <c r="E7475" s="72">
        <f>ROW()</f>
        <v>7475</v>
      </c>
    </row>
    <row r="7476" spans="4:5">
      <c r="D7476" s="83" t="e">
        <f t="shared" si="116"/>
        <v>#DIV/0!</v>
      </c>
      <c r="E7476" s="72">
        <f>ROW()</f>
        <v>7476</v>
      </c>
    </row>
    <row r="7477" spans="4:5">
      <c r="D7477" s="83" t="e">
        <f t="shared" si="116"/>
        <v>#DIV/0!</v>
      </c>
      <c r="E7477" s="72">
        <f>ROW()</f>
        <v>7477</v>
      </c>
    </row>
    <row r="7478" spans="4:5">
      <c r="D7478" s="83" t="e">
        <f t="shared" si="116"/>
        <v>#DIV/0!</v>
      </c>
      <c r="E7478" s="72">
        <f>ROW()</f>
        <v>7478</v>
      </c>
    </row>
    <row r="7479" spans="4:5">
      <c r="D7479" s="83" t="e">
        <f t="shared" si="116"/>
        <v>#DIV/0!</v>
      </c>
      <c r="E7479" s="72">
        <f>ROW()</f>
        <v>7479</v>
      </c>
    </row>
    <row r="7480" spans="4:5">
      <c r="D7480" s="83" t="e">
        <f t="shared" si="116"/>
        <v>#DIV/0!</v>
      </c>
      <c r="E7480" s="72">
        <f>ROW()</f>
        <v>7480</v>
      </c>
    </row>
    <row r="7481" spans="4:5">
      <c r="D7481" s="83" t="e">
        <f t="shared" si="116"/>
        <v>#DIV/0!</v>
      </c>
      <c r="E7481" s="72">
        <f>ROW()</f>
        <v>7481</v>
      </c>
    </row>
    <row r="7482" spans="4:5">
      <c r="D7482" s="83" t="e">
        <f t="shared" si="116"/>
        <v>#DIV/0!</v>
      </c>
      <c r="E7482" s="72">
        <f>ROW()</f>
        <v>7482</v>
      </c>
    </row>
    <row r="7483" spans="4:5">
      <c r="D7483" s="83" t="e">
        <f t="shared" si="116"/>
        <v>#DIV/0!</v>
      </c>
      <c r="E7483" s="72">
        <f>ROW()</f>
        <v>7483</v>
      </c>
    </row>
    <row r="7484" spans="4:5">
      <c r="D7484" s="83" t="e">
        <f t="shared" si="116"/>
        <v>#DIV/0!</v>
      </c>
      <c r="E7484" s="72">
        <f>ROW()</f>
        <v>7484</v>
      </c>
    </row>
    <row r="7485" spans="4:5">
      <c r="D7485" s="83" t="e">
        <f t="shared" si="116"/>
        <v>#DIV/0!</v>
      </c>
      <c r="E7485" s="72">
        <f>ROW()</f>
        <v>7485</v>
      </c>
    </row>
    <row r="7486" spans="4:5">
      <c r="D7486" s="83" t="e">
        <f t="shared" si="116"/>
        <v>#DIV/0!</v>
      </c>
      <c r="E7486" s="72">
        <f>ROW()</f>
        <v>7486</v>
      </c>
    </row>
    <row r="7487" spans="4:5">
      <c r="D7487" s="83" t="e">
        <f t="shared" si="116"/>
        <v>#DIV/0!</v>
      </c>
      <c r="E7487" s="72">
        <f>ROW()</f>
        <v>7487</v>
      </c>
    </row>
    <row r="7488" spans="4:5">
      <c r="D7488" s="83" t="e">
        <f t="shared" si="116"/>
        <v>#DIV/0!</v>
      </c>
      <c r="E7488" s="72">
        <f>ROW()</f>
        <v>7488</v>
      </c>
    </row>
    <row r="7489" spans="4:5">
      <c r="D7489" s="83" t="e">
        <f t="shared" si="116"/>
        <v>#DIV/0!</v>
      </c>
      <c r="E7489" s="72">
        <f>ROW()</f>
        <v>7489</v>
      </c>
    </row>
    <row r="7490" spans="4:5">
      <c r="D7490" s="83" t="e">
        <f t="shared" si="116"/>
        <v>#DIV/0!</v>
      </c>
      <c r="E7490" s="72">
        <f>ROW()</f>
        <v>7490</v>
      </c>
    </row>
    <row r="7491" spans="4:5">
      <c r="D7491" s="83" t="e">
        <f t="shared" si="116"/>
        <v>#DIV/0!</v>
      </c>
      <c r="E7491" s="72">
        <f>ROW()</f>
        <v>7491</v>
      </c>
    </row>
    <row r="7492" spans="4:5">
      <c r="D7492" s="83" t="e">
        <f t="shared" si="116"/>
        <v>#DIV/0!</v>
      </c>
      <c r="E7492" s="72">
        <f>ROW()</f>
        <v>7492</v>
      </c>
    </row>
    <row r="7493" spans="4:5">
      <c r="D7493" s="83" t="e">
        <f t="shared" si="116"/>
        <v>#DIV/0!</v>
      </c>
      <c r="E7493" s="72">
        <f>ROW()</f>
        <v>7493</v>
      </c>
    </row>
    <row r="7494" spans="4:5">
      <c r="D7494" s="83" t="e">
        <f t="shared" si="116"/>
        <v>#DIV/0!</v>
      </c>
      <c r="E7494" s="72">
        <f>ROW()</f>
        <v>7494</v>
      </c>
    </row>
    <row r="7495" spans="4:5">
      <c r="D7495" s="83" t="e">
        <f t="shared" si="116"/>
        <v>#DIV/0!</v>
      </c>
      <c r="E7495" s="72">
        <f>ROW()</f>
        <v>7495</v>
      </c>
    </row>
    <row r="7496" spans="4:5">
      <c r="D7496" s="83" t="e">
        <f t="shared" si="116"/>
        <v>#DIV/0!</v>
      </c>
      <c r="E7496" s="72">
        <f>ROW()</f>
        <v>7496</v>
      </c>
    </row>
    <row r="7497" spans="4:5">
      <c r="D7497" s="83" t="e">
        <f t="shared" si="116"/>
        <v>#DIV/0!</v>
      </c>
      <c r="E7497" s="72">
        <f>ROW()</f>
        <v>7497</v>
      </c>
    </row>
    <row r="7498" spans="4:5">
      <c r="D7498" s="83" t="e">
        <f t="shared" si="116"/>
        <v>#DIV/0!</v>
      </c>
      <c r="E7498" s="72">
        <f>ROW()</f>
        <v>7498</v>
      </c>
    </row>
    <row r="7499" spans="4:5">
      <c r="D7499" s="83" t="e">
        <f t="shared" si="116"/>
        <v>#DIV/0!</v>
      </c>
      <c r="E7499" s="72">
        <f>ROW()</f>
        <v>7499</v>
      </c>
    </row>
    <row r="7500" spans="4:5">
      <c r="D7500" s="83" t="e">
        <f t="shared" si="116"/>
        <v>#DIV/0!</v>
      </c>
      <c r="E7500" s="72">
        <f>ROW()</f>
        <v>7500</v>
      </c>
    </row>
    <row r="7501" spans="4:5">
      <c r="D7501" s="83" t="e">
        <f t="shared" si="116"/>
        <v>#DIV/0!</v>
      </c>
      <c r="E7501" s="72">
        <f>ROW()</f>
        <v>7501</v>
      </c>
    </row>
    <row r="7502" spans="4:5">
      <c r="D7502" s="83" t="e">
        <f t="shared" ref="D7502:D7565" si="117">LN(B7502/B7501)</f>
        <v>#DIV/0!</v>
      </c>
      <c r="E7502" s="72">
        <f>ROW()</f>
        <v>7502</v>
      </c>
    </row>
    <row r="7503" spans="4:5">
      <c r="D7503" s="83" t="e">
        <f t="shared" si="117"/>
        <v>#DIV/0!</v>
      </c>
      <c r="E7503" s="72">
        <f>ROW()</f>
        <v>7503</v>
      </c>
    </row>
    <row r="7504" spans="4:5">
      <c r="D7504" s="83" t="e">
        <f t="shared" si="117"/>
        <v>#DIV/0!</v>
      </c>
      <c r="E7504" s="72">
        <f>ROW()</f>
        <v>7504</v>
      </c>
    </row>
    <row r="7505" spans="4:5">
      <c r="D7505" s="83" t="e">
        <f t="shared" si="117"/>
        <v>#DIV/0!</v>
      </c>
      <c r="E7505" s="72">
        <f>ROW()</f>
        <v>7505</v>
      </c>
    </row>
    <row r="7506" spans="4:5">
      <c r="D7506" s="83" t="e">
        <f t="shared" si="117"/>
        <v>#DIV/0!</v>
      </c>
      <c r="E7506" s="72">
        <f>ROW()</f>
        <v>7506</v>
      </c>
    </row>
    <row r="7507" spans="4:5">
      <c r="D7507" s="83" t="e">
        <f t="shared" si="117"/>
        <v>#DIV/0!</v>
      </c>
      <c r="E7507" s="72">
        <f>ROW()</f>
        <v>7507</v>
      </c>
    </row>
    <row r="7508" spans="4:5">
      <c r="D7508" s="83" t="e">
        <f t="shared" si="117"/>
        <v>#DIV/0!</v>
      </c>
      <c r="E7508" s="72">
        <f>ROW()</f>
        <v>7508</v>
      </c>
    </row>
    <row r="7509" spans="4:5">
      <c r="D7509" s="83" t="e">
        <f t="shared" si="117"/>
        <v>#DIV/0!</v>
      </c>
      <c r="E7509" s="72">
        <f>ROW()</f>
        <v>7509</v>
      </c>
    </row>
    <row r="7510" spans="4:5">
      <c r="D7510" s="83" t="e">
        <f t="shared" si="117"/>
        <v>#DIV/0!</v>
      </c>
      <c r="E7510" s="72">
        <f>ROW()</f>
        <v>7510</v>
      </c>
    </row>
    <row r="7511" spans="4:5">
      <c r="D7511" s="83" t="e">
        <f t="shared" si="117"/>
        <v>#DIV/0!</v>
      </c>
      <c r="E7511" s="72">
        <f>ROW()</f>
        <v>7511</v>
      </c>
    </row>
    <row r="7512" spans="4:5">
      <c r="D7512" s="83" t="e">
        <f t="shared" si="117"/>
        <v>#DIV/0!</v>
      </c>
      <c r="E7512" s="72">
        <f>ROW()</f>
        <v>7512</v>
      </c>
    </row>
    <row r="7513" spans="4:5">
      <c r="D7513" s="83" t="e">
        <f t="shared" si="117"/>
        <v>#DIV/0!</v>
      </c>
      <c r="E7513" s="72">
        <f>ROW()</f>
        <v>7513</v>
      </c>
    </row>
    <row r="7514" spans="4:5">
      <c r="D7514" s="83" t="e">
        <f t="shared" si="117"/>
        <v>#DIV/0!</v>
      </c>
      <c r="E7514" s="72">
        <f>ROW()</f>
        <v>7514</v>
      </c>
    </row>
    <row r="7515" spans="4:5">
      <c r="D7515" s="83" t="e">
        <f t="shared" si="117"/>
        <v>#DIV/0!</v>
      </c>
      <c r="E7515" s="72">
        <f>ROW()</f>
        <v>7515</v>
      </c>
    </row>
    <row r="7516" spans="4:5">
      <c r="D7516" s="83" t="e">
        <f t="shared" si="117"/>
        <v>#DIV/0!</v>
      </c>
      <c r="E7516" s="72">
        <f>ROW()</f>
        <v>7516</v>
      </c>
    </row>
    <row r="7517" spans="4:5">
      <c r="D7517" s="83" t="e">
        <f t="shared" si="117"/>
        <v>#DIV/0!</v>
      </c>
      <c r="E7517" s="72">
        <f>ROW()</f>
        <v>7517</v>
      </c>
    </row>
    <row r="7518" spans="4:5">
      <c r="D7518" s="83" t="e">
        <f t="shared" si="117"/>
        <v>#DIV/0!</v>
      </c>
      <c r="E7518" s="72">
        <f>ROW()</f>
        <v>7518</v>
      </c>
    </row>
    <row r="7519" spans="4:5">
      <c r="D7519" s="83" t="e">
        <f t="shared" si="117"/>
        <v>#DIV/0!</v>
      </c>
      <c r="E7519" s="72">
        <f>ROW()</f>
        <v>7519</v>
      </c>
    </row>
    <row r="7520" spans="4:5">
      <c r="D7520" s="83" t="e">
        <f t="shared" si="117"/>
        <v>#DIV/0!</v>
      </c>
      <c r="E7520" s="72">
        <f>ROW()</f>
        <v>7520</v>
      </c>
    </row>
    <row r="7521" spans="4:5">
      <c r="D7521" s="83" t="e">
        <f t="shared" si="117"/>
        <v>#DIV/0!</v>
      </c>
      <c r="E7521" s="72">
        <f>ROW()</f>
        <v>7521</v>
      </c>
    </row>
    <row r="7522" spans="4:5">
      <c r="D7522" s="83" t="e">
        <f t="shared" si="117"/>
        <v>#DIV/0!</v>
      </c>
      <c r="E7522" s="72">
        <f>ROW()</f>
        <v>7522</v>
      </c>
    </row>
    <row r="7523" spans="4:5">
      <c r="D7523" s="83" t="e">
        <f t="shared" si="117"/>
        <v>#DIV/0!</v>
      </c>
      <c r="E7523" s="72">
        <f>ROW()</f>
        <v>7523</v>
      </c>
    </row>
    <row r="7524" spans="4:5">
      <c r="D7524" s="83" t="e">
        <f t="shared" si="117"/>
        <v>#DIV/0!</v>
      </c>
      <c r="E7524" s="72">
        <f>ROW()</f>
        <v>7524</v>
      </c>
    </row>
    <row r="7525" spans="4:5">
      <c r="D7525" s="83" t="e">
        <f t="shared" si="117"/>
        <v>#DIV/0!</v>
      </c>
      <c r="E7525" s="72">
        <f>ROW()</f>
        <v>7525</v>
      </c>
    </row>
    <row r="7526" spans="4:5">
      <c r="D7526" s="83" t="e">
        <f t="shared" si="117"/>
        <v>#DIV/0!</v>
      </c>
      <c r="E7526" s="72">
        <f>ROW()</f>
        <v>7526</v>
      </c>
    </row>
    <row r="7527" spans="4:5">
      <c r="D7527" s="83" t="e">
        <f t="shared" si="117"/>
        <v>#DIV/0!</v>
      </c>
      <c r="E7527" s="72">
        <f>ROW()</f>
        <v>7527</v>
      </c>
    </row>
    <row r="7528" spans="4:5">
      <c r="D7528" s="83" t="e">
        <f t="shared" si="117"/>
        <v>#DIV/0!</v>
      </c>
      <c r="E7528" s="72">
        <f>ROW()</f>
        <v>7528</v>
      </c>
    </row>
    <row r="7529" spans="4:5">
      <c r="D7529" s="83" t="e">
        <f t="shared" si="117"/>
        <v>#DIV/0!</v>
      </c>
      <c r="E7529" s="72">
        <f>ROW()</f>
        <v>7529</v>
      </c>
    </row>
    <row r="7530" spans="4:5">
      <c r="D7530" s="83" t="e">
        <f t="shared" si="117"/>
        <v>#DIV/0!</v>
      </c>
      <c r="E7530" s="72">
        <f>ROW()</f>
        <v>7530</v>
      </c>
    </row>
    <row r="7531" spans="4:5">
      <c r="D7531" s="83" t="e">
        <f t="shared" si="117"/>
        <v>#DIV/0!</v>
      </c>
      <c r="E7531" s="72">
        <f>ROW()</f>
        <v>7531</v>
      </c>
    </row>
    <row r="7532" spans="4:5">
      <c r="D7532" s="83" t="e">
        <f t="shared" si="117"/>
        <v>#DIV/0!</v>
      </c>
      <c r="E7532" s="72">
        <f>ROW()</f>
        <v>7532</v>
      </c>
    </row>
    <row r="7533" spans="4:5">
      <c r="D7533" s="83" t="e">
        <f t="shared" si="117"/>
        <v>#DIV/0!</v>
      </c>
      <c r="E7533" s="72">
        <f>ROW()</f>
        <v>7533</v>
      </c>
    </row>
    <row r="7534" spans="4:5">
      <c r="D7534" s="83" t="e">
        <f t="shared" si="117"/>
        <v>#DIV/0!</v>
      </c>
      <c r="E7534" s="72">
        <f>ROW()</f>
        <v>7534</v>
      </c>
    </row>
    <row r="7535" spans="4:5">
      <c r="D7535" s="83" t="e">
        <f t="shared" si="117"/>
        <v>#DIV/0!</v>
      </c>
      <c r="E7535" s="72">
        <f>ROW()</f>
        <v>7535</v>
      </c>
    </row>
    <row r="7536" spans="4:5">
      <c r="D7536" s="83" t="e">
        <f t="shared" si="117"/>
        <v>#DIV/0!</v>
      </c>
      <c r="E7536" s="72">
        <f>ROW()</f>
        <v>7536</v>
      </c>
    </row>
    <row r="7537" spans="4:5">
      <c r="D7537" s="83" t="e">
        <f t="shared" si="117"/>
        <v>#DIV/0!</v>
      </c>
      <c r="E7537" s="72">
        <f>ROW()</f>
        <v>7537</v>
      </c>
    </row>
    <row r="7538" spans="4:5">
      <c r="D7538" s="83" t="e">
        <f t="shared" si="117"/>
        <v>#DIV/0!</v>
      </c>
      <c r="E7538" s="72">
        <f>ROW()</f>
        <v>7538</v>
      </c>
    </row>
    <row r="7539" spans="4:5">
      <c r="D7539" s="83" t="e">
        <f t="shared" si="117"/>
        <v>#DIV/0!</v>
      </c>
      <c r="E7539" s="72">
        <f>ROW()</f>
        <v>7539</v>
      </c>
    </row>
    <row r="7540" spans="4:5">
      <c r="D7540" s="83" t="e">
        <f t="shared" si="117"/>
        <v>#DIV/0!</v>
      </c>
      <c r="E7540" s="72">
        <f>ROW()</f>
        <v>7540</v>
      </c>
    </row>
    <row r="7541" spans="4:5">
      <c r="D7541" s="83" t="e">
        <f t="shared" si="117"/>
        <v>#DIV/0!</v>
      </c>
      <c r="E7541" s="72">
        <f>ROW()</f>
        <v>7541</v>
      </c>
    </row>
    <row r="7542" spans="4:5">
      <c r="D7542" s="83" t="e">
        <f t="shared" si="117"/>
        <v>#DIV/0!</v>
      </c>
      <c r="E7542" s="72">
        <f>ROW()</f>
        <v>7542</v>
      </c>
    </row>
    <row r="7543" spans="4:5">
      <c r="D7543" s="83" t="e">
        <f t="shared" si="117"/>
        <v>#DIV/0!</v>
      </c>
      <c r="E7543" s="72">
        <f>ROW()</f>
        <v>7543</v>
      </c>
    </row>
    <row r="7544" spans="4:5">
      <c r="D7544" s="83" t="e">
        <f t="shared" si="117"/>
        <v>#DIV/0!</v>
      </c>
      <c r="E7544" s="72">
        <f>ROW()</f>
        <v>7544</v>
      </c>
    </row>
    <row r="7545" spans="4:5">
      <c r="D7545" s="83" t="e">
        <f t="shared" si="117"/>
        <v>#DIV/0!</v>
      </c>
      <c r="E7545" s="72">
        <f>ROW()</f>
        <v>7545</v>
      </c>
    </row>
    <row r="7546" spans="4:5">
      <c r="D7546" s="83" t="e">
        <f t="shared" si="117"/>
        <v>#DIV/0!</v>
      </c>
      <c r="E7546" s="72">
        <f>ROW()</f>
        <v>7546</v>
      </c>
    </row>
    <row r="7547" spans="4:5">
      <c r="D7547" s="83" t="e">
        <f t="shared" si="117"/>
        <v>#DIV/0!</v>
      </c>
      <c r="E7547" s="72">
        <f>ROW()</f>
        <v>7547</v>
      </c>
    </row>
    <row r="7548" spans="4:5">
      <c r="D7548" s="83" t="e">
        <f t="shared" si="117"/>
        <v>#DIV/0!</v>
      </c>
      <c r="E7548" s="72">
        <f>ROW()</f>
        <v>7548</v>
      </c>
    </row>
    <row r="7549" spans="4:5">
      <c r="D7549" s="83" t="e">
        <f t="shared" si="117"/>
        <v>#DIV/0!</v>
      </c>
      <c r="E7549" s="72">
        <f>ROW()</f>
        <v>7549</v>
      </c>
    </row>
    <row r="7550" spans="4:5">
      <c r="D7550" s="83" t="e">
        <f t="shared" si="117"/>
        <v>#DIV/0!</v>
      </c>
      <c r="E7550" s="72">
        <f>ROW()</f>
        <v>7550</v>
      </c>
    </row>
    <row r="7551" spans="4:5">
      <c r="D7551" s="83" t="e">
        <f t="shared" si="117"/>
        <v>#DIV/0!</v>
      </c>
      <c r="E7551" s="72">
        <f>ROW()</f>
        <v>7551</v>
      </c>
    </row>
    <row r="7552" spans="4:5">
      <c r="D7552" s="83" t="e">
        <f t="shared" si="117"/>
        <v>#DIV/0!</v>
      </c>
      <c r="E7552" s="72">
        <f>ROW()</f>
        <v>7552</v>
      </c>
    </row>
    <row r="7553" spans="4:5">
      <c r="D7553" s="83" t="e">
        <f t="shared" si="117"/>
        <v>#DIV/0!</v>
      </c>
      <c r="E7553" s="72">
        <f>ROW()</f>
        <v>7553</v>
      </c>
    </row>
    <row r="7554" spans="4:5">
      <c r="D7554" s="83" t="e">
        <f t="shared" si="117"/>
        <v>#DIV/0!</v>
      </c>
      <c r="E7554" s="72">
        <f>ROW()</f>
        <v>7554</v>
      </c>
    </row>
    <row r="7555" spans="4:5">
      <c r="D7555" s="83" t="e">
        <f t="shared" si="117"/>
        <v>#DIV/0!</v>
      </c>
      <c r="E7555" s="72">
        <f>ROW()</f>
        <v>7555</v>
      </c>
    </row>
    <row r="7556" spans="4:5">
      <c r="D7556" s="83" t="e">
        <f t="shared" si="117"/>
        <v>#DIV/0!</v>
      </c>
      <c r="E7556" s="72">
        <f>ROW()</f>
        <v>7556</v>
      </c>
    </row>
    <row r="7557" spans="4:5">
      <c r="D7557" s="83" t="e">
        <f t="shared" si="117"/>
        <v>#DIV/0!</v>
      </c>
      <c r="E7557" s="72">
        <f>ROW()</f>
        <v>7557</v>
      </c>
    </row>
    <row r="7558" spans="4:5">
      <c r="D7558" s="83" t="e">
        <f t="shared" si="117"/>
        <v>#DIV/0!</v>
      </c>
      <c r="E7558" s="72">
        <f>ROW()</f>
        <v>7558</v>
      </c>
    </row>
    <row r="7559" spans="4:5">
      <c r="D7559" s="83" t="e">
        <f t="shared" si="117"/>
        <v>#DIV/0!</v>
      </c>
      <c r="E7559" s="72">
        <f>ROW()</f>
        <v>7559</v>
      </c>
    </row>
    <row r="7560" spans="4:5">
      <c r="D7560" s="83" t="e">
        <f t="shared" si="117"/>
        <v>#DIV/0!</v>
      </c>
      <c r="E7560" s="72">
        <f>ROW()</f>
        <v>7560</v>
      </c>
    </row>
    <row r="7561" spans="4:5">
      <c r="D7561" s="83" t="e">
        <f t="shared" si="117"/>
        <v>#DIV/0!</v>
      </c>
      <c r="E7561" s="72">
        <f>ROW()</f>
        <v>7561</v>
      </c>
    </row>
    <row r="7562" spans="4:5">
      <c r="D7562" s="83" t="e">
        <f t="shared" si="117"/>
        <v>#DIV/0!</v>
      </c>
      <c r="E7562" s="72">
        <f>ROW()</f>
        <v>7562</v>
      </c>
    </row>
    <row r="7563" spans="4:5">
      <c r="D7563" s="83" t="e">
        <f t="shared" si="117"/>
        <v>#DIV/0!</v>
      </c>
      <c r="E7563" s="72">
        <f>ROW()</f>
        <v>7563</v>
      </c>
    </row>
    <row r="7564" spans="4:5">
      <c r="D7564" s="83" t="e">
        <f t="shared" si="117"/>
        <v>#DIV/0!</v>
      </c>
      <c r="E7564" s="72">
        <f>ROW()</f>
        <v>7564</v>
      </c>
    </row>
    <row r="7565" spans="4:5">
      <c r="D7565" s="83" t="e">
        <f t="shared" si="117"/>
        <v>#DIV/0!</v>
      </c>
      <c r="E7565" s="72">
        <f>ROW()</f>
        <v>7565</v>
      </c>
    </row>
    <row r="7566" spans="4:5">
      <c r="D7566" s="83" t="e">
        <f t="shared" ref="D7566:D7629" si="118">LN(B7566/B7565)</f>
        <v>#DIV/0!</v>
      </c>
      <c r="E7566" s="72">
        <f>ROW()</f>
        <v>7566</v>
      </c>
    </row>
    <row r="7567" spans="4:5">
      <c r="D7567" s="83" t="e">
        <f t="shared" si="118"/>
        <v>#DIV/0!</v>
      </c>
      <c r="E7567" s="72">
        <f>ROW()</f>
        <v>7567</v>
      </c>
    </row>
    <row r="7568" spans="4:5">
      <c r="D7568" s="83" t="e">
        <f t="shared" si="118"/>
        <v>#DIV/0!</v>
      </c>
      <c r="E7568" s="72">
        <f>ROW()</f>
        <v>7568</v>
      </c>
    </row>
    <row r="7569" spans="4:5">
      <c r="D7569" s="83" t="e">
        <f t="shared" si="118"/>
        <v>#DIV/0!</v>
      </c>
      <c r="E7569" s="72">
        <f>ROW()</f>
        <v>7569</v>
      </c>
    </row>
    <row r="7570" spans="4:5">
      <c r="D7570" s="83" t="e">
        <f t="shared" si="118"/>
        <v>#DIV/0!</v>
      </c>
      <c r="E7570" s="72">
        <f>ROW()</f>
        <v>7570</v>
      </c>
    </row>
    <row r="7571" spans="4:5">
      <c r="D7571" s="83" t="e">
        <f t="shared" si="118"/>
        <v>#DIV/0!</v>
      </c>
      <c r="E7571" s="72">
        <f>ROW()</f>
        <v>7571</v>
      </c>
    </row>
    <row r="7572" spans="4:5">
      <c r="D7572" s="83" t="e">
        <f t="shared" si="118"/>
        <v>#DIV/0!</v>
      </c>
      <c r="E7572" s="72">
        <f>ROW()</f>
        <v>7572</v>
      </c>
    </row>
    <row r="7573" spans="4:5">
      <c r="D7573" s="83" t="e">
        <f t="shared" si="118"/>
        <v>#DIV/0!</v>
      </c>
      <c r="E7573" s="72">
        <f>ROW()</f>
        <v>7573</v>
      </c>
    </row>
    <row r="7574" spans="4:5">
      <c r="D7574" s="83" t="e">
        <f t="shared" si="118"/>
        <v>#DIV/0!</v>
      </c>
      <c r="E7574" s="72">
        <f>ROW()</f>
        <v>7574</v>
      </c>
    </row>
    <row r="7575" spans="4:5">
      <c r="D7575" s="83" t="e">
        <f t="shared" si="118"/>
        <v>#DIV/0!</v>
      </c>
      <c r="E7575" s="72">
        <f>ROW()</f>
        <v>7575</v>
      </c>
    </row>
    <row r="7576" spans="4:5">
      <c r="D7576" s="83" t="e">
        <f t="shared" si="118"/>
        <v>#DIV/0!</v>
      </c>
      <c r="E7576" s="72">
        <f>ROW()</f>
        <v>7576</v>
      </c>
    </row>
    <row r="7577" spans="4:5">
      <c r="D7577" s="83" t="e">
        <f t="shared" si="118"/>
        <v>#DIV/0!</v>
      </c>
      <c r="E7577" s="72">
        <f>ROW()</f>
        <v>7577</v>
      </c>
    </row>
    <row r="7578" spans="4:5">
      <c r="D7578" s="83" t="e">
        <f t="shared" si="118"/>
        <v>#DIV/0!</v>
      </c>
      <c r="E7578" s="72">
        <f>ROW()</f>
        <v>7578</v>
      </c>
    </row>
    <row r="7579" spans="4:5">
      <c r="D7579" s="83" t="e">
        <f t="shared" si="118"/>
        <v>#DIV/0!</v>
      </c>
      <c r="E7579" s="72">
        <f>ROW()</f>
        <v>7579</v>
      </c>
    </row>
    <row r="7580" spans="4:5">
      <c r="D7580" s="83" t="e">
        <f t="shared" si="118"/>
        <v>#DIV/0!</v>
      </c>
      <c r="E7580" s="72">
        <f>ROW()</f>
        <v>7580</v>
      </c>
    </row>
    <row r="7581" spans="4:5">
      <c r="D7581" s="83" t="e">
        <f t="shared" si="118"/>
        <v>#DIV/0!</v>
      </c>
      <c r="E7581" s="72">
        <f>ROW()</f>
        <v>7581</v>
      </c>
    </row>
    <row r="7582" spans="4:5">
      <c r="D7582" s="83" t="e">
        <f t="shared" si="118"/>
        <v>#DIV/0!</v>
      </c>
      <c r="E7582" s="72">
        <f>ROW()</f>
        <v>7582</v>
      </c>
    </row>
    <row r="7583" spans="4:5">
      <c r="D7583" s="83" t="e">
        <f t="shared" si="118"/>
        <v>#DIV/0!</v>
      </c>
      <c r="E7583" s="72">
        <f>ROW()</f>
        <v>7583</v>
      </c>
    </row>
    <row r="7584" spans="4:5">
      <c r="D7584" s="83" t="e">
        <f t="shared" si="118"/>
        <v>#DIV/0!</v>
      </c>
      <c r="E7584" s="72">
        <f>ROW()</f>
        <v>7584</v>
      </c>
    </row>
    <row r="7585" spans="4:5">
      <c r="D7585" s="83" t="e">
        <f t="shared" si="118"/>
        <v>#DIV/0!</v>
      </c>
      <c r="E7585" s="72">
        <f>ROW()</f>
        <v>7585</v>
      </c>
    </row>
    <row r="7586" spans="4:5">
      <c r="D7586" s="83" t="e">
        <f t="shared" si="118"/>
        <v>#DIV/0!</v>
      </c>
      <c r="E7586" s="72">
        <f>ROW()</f>
        <v>7586</v>
      </c>
    </row>
    <row r="7587" spans="4:5">
      <c r="D7587" s="83" t="e">
        <f t="shared" si="118"/>
        <v>#DIV/0!</v>
      </c>
      <c r="E7587" s="72">
        <f>ROW()</f>
        <v>7587</v>
      </c>
    </row>
    <row r="7588" spans="4:5">
      <c r="D7588" s="83" t="e">
        <f t="shared" si="118"/>
        <v>#DIV/0!</v>
      </c>
      <c r="E7588" s="72">
        <f>ROW()</f>
        <v>7588</v>
      </c>
    </row>
    <row r="7589" spans="4:5">
      <c r="D7589" s="83" t="e">
        <f t="shared" si="118"/>
        <v>#DIV/0!</v>
      </c>
      <c r="E7589" s="72">
        <f>ROW()</f>
        <v>7589</v>
      </c>
    </row>
    <row r="7590" spans="4:5">
      <c r="D7590" s="83" t="e">
        <f t="shared" si="118"/>
        <v>#DIV/0!</v>
      </c>
      <c r="E7590" s="72">
        <f>ROW()</f>
        <v>7590</v>
      </c>
    </row>
    <row r="7591" spans="4:5">
      <c r="D7591" s="83" t="e">
        <f t="shared" si="118"/>
        <v>#DIV/0!</v>
      </c>
      <c r="E7591" s="72">
        <f>ROW()</f>
        <v>7591</v>
      </c>
    </row>
    <row r="7592" spans="4:5">
      <c r="D7592" s="83" t="e">
        <f t="shared" si="118"/>
        <v>#DIV/0!</v>
      </c>
      <c r="E7592" s="72">
        <f>ROW()</f>
        <v>7592</v>
      </c>
    </row>
    <row r="7593" spans="4:5">
      <c r="D7593" s="83" t="e">
        <f t="shared" si="118"/>
        <v>#DIV/0!</v>
      </c>
      <c r="E7593" s="72">
        <f>ROW()</f>
        <v>7593</v>
      </c>
    </row>
    <row r="7594" spans="4:5">
      <c r="D7594" s="83" t="e">
        <f t="shared" si="118"/>
        <v>#DIV/0!</v>
      </c>
      <c r="E7594" s="72">
        <f>ROW()</f>
        <v>7594</v>
      </c>
    </row>
    <row r="7595" spans="4:5">
      <c r="D7595" s="83" t="e">
        <f t="shared" si="118"/>
        <v>#DIV/0!</v>
      </c>
      <c r="E7595" s="72">
        <f>ROW()</f>
        <v>7595</v>
      </c>
    </row>
    <row r="7596" spans="4:5">
      <c r="D7596" s="83" t="e">
        <f t="shared" si="118"/>
        <v>#DIV/0!</v>
      </c>
      <c r="E7596" s="72">
        <f>ROW()</f>
        <v>7596</v>
      </c>
    </row>
    <row r="7597" spans="4:5">
      <c r="D7597" s="83" t="e">
        <f t="shared" si="118"/>
        <v>#DIV/0!</v>
      </c>
      <c r="E7597" s="72">
        <f>ROW()</f>
        <v>7597</v>
      </c>
    </row>
    <row r="7598" spans="4:5">
      <c r="D7598" s="83" t="e">
        <f t="shared" si="118"/>
        <v>#DIV/0!</v>
      </c>
      <c r="E7598" s="72">
        <f>ROW()</f>
        <v>7598</v>
      </c>
    </row>
    <row r="7599" spans="4:5">
      <c r="D7599" s="83" t="e">
        <f t="shared" si="118"/>
        <v>#DIV/0!</v>
      </c>
      <c r="E7599" s="72">
        <f>ROW()</f>
        <v>7599</v>
      </c>
    </row>
    <row r="7600" spans="4:5">
      <c r="D7600" s="83" t="e">
        <f t="shared" si="118"/>
        <v>#DIV/0!</v>
      </c>
      <c r="E7600" s="72">
        <f>ROW()</f>
        <v>7600</v>
      </c>
    </row>
    <row r="7601" spans="4:5">
      <c r="D7601" s="83" t="e">
        <f t="shared" si="118"/>
        <v>#DIV/0!</v>
      </c>
      <c r="E7601" s="72">
        <f>ROW()</f>
        <v>7601</v>
      </c>
    </row>
    <row r="7602" spans="4:5">
      <c r="D7602" s="83" t="e">
        <f t="shared" si="118"/>
        <v>#DIV/0!</v>
      </c>
      <c r="E7602" s="72">
        <f>ROW()</f>
        <v>7602</v>
      </c>
    </row>
    <row r="7603" spans="4:5">
      <c r="D7603" s="83" t="e">
        <f t="shared" si="118"/>
        <v>#DIV/0!</v>
      </c>
      <c r="E7603" s="72">
        <f>ROW()</f>
        <v>7603</v>
      </c>
    </row>
    <row r="7604" spans="4:5">
      <c r="D7604" s="83" t="e">
        <f t="shared" si="118"/>
        <v>#DIV/0!</v>
      </c>
      <c r="E7604" s="72">
        <f>ROW()</f>
        <v>7604</v>
      </c>
    </row>
    <row r="7605" spans="4:5">
      <c r="D7605" s="83" t="e">
        <f t="shared" si="118"/>
        <v>#DIV/0!</v>
      </c>
      <c r="E7605" s="72">
        <f>ROW()</f>
        <v>7605</v>
      </c>
    </row>
    <row r="7606" spans="4:5">
      <c r="D7606" s="83" t="e">
        <f t="shared" si="118"/>
        <v>#DIV/0!</v>
      </c>
      <c r="E7606" s="72">
        <f>ROW()</f>
        <v>7606</v>
      </c>
    </row>
    <row r="7607" spans="4:5">
      <c r="D7607" s="83" t="e">
        <f t="shared" si="118"/>
        <v>#DIV/0!</v>
      </c>
      <c r="E7607" s="72">
        <f>ROW()</f>
        <v>7607</v>
      </c>
    </row>
    <row r="7608" spans="4:5">
      <c r="D7608" s="83" t="e">
        <f t="shared" si="118"/>
        <v>#DIV/0!</v>
      </c>
      <c r="E7608" s="72">
        <f>ROW()</f>
        <v>7608</v>
      </c>
    </row>
    <row r="7609" spans="4:5">
      <c r="D7609" s="83" t="e">
        <f t="shared" si="118"/>
        <v>#DIV/0!</v>
      </c>
      <c r="E7609" s="72">
        <f>ROW()</f>
        <v>7609</v>
      </c>
    </row>
    <row r="7610" spans="4:5">
      <c r="D7610" s="83" t="e">
        <f t="shared" si="118"/>
        <v>#DIV/0!</v>
      </c>
      <c r="E7610" s="72">
        <f>ROW()</f>
        <v>7610</v>
      </c>
    </row>
    <row r="7611" spans="4:5">
      <c r="D7611" s="83" t="e">
        <f t="shared" si="118"/>
        <v>#DIV/0!</v>
      </c>
      <c r="E7611" s="72">
        <f>ROW()</f>
        <v>7611</v>
      </c>
    </row>
    <row r="7612" spans="4:5">
      <c r="D7612" s="83" t="e">
        <f t="shared" si="118"/>
        <v>#DIV/0!</v>
      </c>
      <c r="E7612" s="72">
        <f>ROW()</f>
        <v>7612</v>
      </c>
    </row>
    <row r="7613" spans="4:5">
      <c r="D7613" s="83" t="e">
        <f t="shared" si="118"/>
        <v>#DIV/0!</v>
      </c>
      <c r="E7613" s="72">
        <f>ROW()</f>
        <v>7613</v>
      </c>
    </row>
    <row r="7614" spans="4:5">
      <c r="D7614" s="83" t="e">
        <f t="shared" si="118"/>
        <v>#DIV/0!</v>
      </c>
      <c r="E7614" s="72">
        <f>ROW()</f>
        <v>7614</v>
      </c>
    </row>
    <row r="7615" spans="4:5">
      <c r="D7615" s="83" t="e">
        <f t="shared" si="118"/>
        <v>#DIV/0!</v>
      </c>
      <c r="E7615" s="72">
        <f>ROW()</f>
        <v>7615</v>
      </c>
    </row>
    <row r="7616" spans="4:5">
      <c r="D7616" s="83" t="e">
        <f t="shared" si="118"/>
        <v>#DIV/0!</v>
      </c>
      <c r="E7616" s="72">
        <f>ROW()</f>
        <v>7616</v>
      </c>
    </row>
    <row r="7617" spans="4:5">
      <c r="D7617" s="83" t="e">
        <f t="shared" si="118"/>
        <v>#DIV/0!</v>
      </c>
      <c r="E7617" s="72">
        <f>ROW()</f>
        <v>7617</v>
      </c>
    </row>
    <row r="7618" spans="4:5">
      <c r="D7618" s="83" t="e">
        <f t="shared" si="118"/>
        <v>#DIV/0!</v>
      </c>
      <c r="E7618" s="72">
        <f>ROW()</f>
        <v>7618</v>
      </c>
    </row>
    <row r="7619" spans="4:5">
      <c r="D7619" s="83" t="e">
        <f t="shared" si="118"/>
        <v>#DIV/0!</v>
      </c>
      <c r="E7619" s="72">
        <f>ROW()</f>
        <v>7619</v>
      </c>
    </row>
    <row r="7620" spans="4:5">
      <c r="D7620" s="83" t="e">
        <f t="shared" si="118"/>
        <v>#DIV/0!</v>
      </c>
      <c r="E7620" s="72">
        <f>ROW()</f>
        <v>7620</v>
      </c>
    </row>
    <row r="7621" spans="4:5">
      <c r="D7621" s="83" t="e">
        <f t="shared" si="118"/>
        <v>#DIV/0!</v>
      </c>
      <c r="E7621" s="72">
        <f>ROW()</f>
        <v>7621</v>
      </c>
    </row>
    <row r="7622" spans="4:5">
      <c r="D7622" s="83" t="e">
        <f t="shared" si="118"/>
        <v>#DIV/0!</v>
      </c>
      <c r="E7622" s="72">
        <f>ROW()</f>
        <v>7622</v>
      </c>
    </row>
    <row r="7623" spans="4:5">
      <c r="D7623" s="83" t="e">
        <f t="shared" si="118"/>
        <v>#DIV/0!</v>
      </c>
      <c r="E7623" s="72">
        <f>ROW()</f>
        <v>7623</v>
      </c>
    </row>
    <row r="7624" spans="4:5">
      <c r="D7624" s="83" t="e">
        <f t="shared" si="118"/>
        <v>#DIV/0!</v>
      </c>
      <c r="E7624" s="72">
        <f>ROW()</f>
        <v>7624</v>
      </c>
    </row>
    <row r="7625" spans="4:5">
      <c r="D7625" s="83" t="e">
        <f t="shared" si="118"/>
        <v>#DIV/0!</v>
      </c>
      <c r="E7625" s="72">
        <f>ROW()</f>
        <v>7625</v>
      </c>
    </row>
    <row r="7626" spans="4:5">
      <c r="D7626" s="83" t="e">
        <f t="shared" si="118"/>
        <v>#DIV/0!</v>
      </c>
      <c r="E7626" s="72">
        <f>ROW()</f>
        <v>7626</v>
      </c>
    </row>
    <row r="7627" spans="4:5">
      <c r="D7627" s="83" t="e">
        <f t="shared" si="118"/>
        <v>#DIV/0!</v>
      </c>
      <c r="E7627" s="72">
        <f>ROW()</f>
        <v>7627</v>
      </c>
    </row>
    <row r="7628" spans="4:5">
      <c r="D7628" s="83" t="e">
        <f t="shared" si="118"/>
        <v>#DIV/0!</v>
      </c>
      <c r="E7628" s="72">
        <f>ROW()</f>
        <v>7628</v>
      </c>
    </row>
    <row r="7629" spans="4:5">
      <c r="D7629" s="83" t="e">
        <f t="shared" si="118"/>
        <v>#DIV/0!</v>
      </c>
      <c r="E7629" s="72">
        <f>ROW()</f>
        <v>7629</v>
      </c>
    </row>
    <row r="7630" spans="4:5">
      <c r="D7630" s="83" t="e">
        <f t="shared" ref="D7630:D7693" si="119">LN(B7630/B7629)</f>
        <v>#DIV/0!</v>
      </c>
      <c r="E7630" s="72">
        <f>ROW()</f>
        <v>7630</v>
      </c>
    </row>
    <row r="7631" spans="4:5">
      <c r="D7631" s="83" t="e">
        <f t="shared" si="119"/>
        <v>#DIV/0!</v>
      </c>
      <c r="E7631" s="72">
        <f>ROW()</f>
        <v>7631</v>
      </c>
    </row>
    <row r="7632" spans="4:5">
      <c r="D7632" s="83" t="e">
        <f t="shared" si="119"/>
        <v>#DIV/0!</v>
      </c>
      <c r="E7632" s="72">
        <f>ROW()</f>
        <v>7632</v>
      </c>
    </row>
    <row r="7633" spans="4:5">
      <c r="D7633" s="83" t="e">
        <f t="shared" si="119"/>
        <v>#DIV/0!</v>
      </c>
      <c r="E7633" s="72">
        <f>ROW()</f>
        <v>7633</v>
      </c>
    </row>
    <row r="7634" spans="4:5">
      <c r="D7634" s="83" t="e">
        <f t="shared" si="119"/>
        <v>#DIV/0!</v>
      </c>
      <c r="E7634" s="72">
        <f>ROW()</f>
        <v>7634</v>
      </c>
    </row>
    <row r="7635" spans="4:5">
      <c r="D7635" s="83" t="e">
        <f t="shared" si="119"/>
        <v>#DIV/0!</v>
      </c>
      <c r="E7635" s="72">
        <f>ROW()</f>
        <v>7635</v>
      </c>
    </row>
    <row r="7636" spans="4:5">
      <c r="D7636" s="83" t="e">
        <f t="shared" si="119"/>
        <v>#DIV/0!</v>
      </c>
      <c r="E7636" s="72">
        <f>ROW()</f>
        <v>7636</v>
      </c>
    </row>
    <row r="7637" spans="4:5">
      <c r="D7637" s="83" t="e">
        <f t="shared" si="119"/>
        <v>#DIV/0!</v>
      </c>
      <c r="E7637" s="72">
        <f>ROW()</f>
        <v>7637</v>
      </c>
    </row>
    <row r="7638" spans="4:5">
      <c r="D7638" s="83" t="e">
        <f t="shared" si="119"/>
        <v>#DIV/0!</v>
      </c>
      <c r="E7638" s="72">
        <f>ROW()</f>
        <v>7638</v>
      </c>
    </row>
    <row r="7639" spans="4:5">
      <c r="D7639" s="83" t="e">
        <f t="shared" si="119"/>
        <v>#DIV/0!</v>
      </c>
      <c r="E7639" s="72">
        <f>ROW()</f>
        <v>7639</v>
      </c>
    </row>
    <row r="7640" spans="4:5">
      <c r="D7640" s="83" t="e">
        <f t="shared" si="119"/>
        <v>#DIV/0!</v>
      </c>
      <c r="E7640" s="72">
        <f>ROW()</f>
        <v>7640</v>
      </c>
    </row>
    <row r="7641" spans="4:5">
      <c r="D7641" s="83" t="e">
        <f t="shared" si="119"/>
        <v>#DIV/0!</v>
      </c>
      <c r="E7641" s="72">
        <f>ROW()</f>
        <v>7641</v>
      </c>
    </row>
    <row r="7642" spans="4:5">
      <c r="D7642" s="83" t="e">
        <f t="shared" si="119"/>
        <v>#DIV/0!</v>
      </c>
      <c r="E7642" s="72">
        <f>ROW()</f>
        <v>7642</v>
      </c>
    </row>
    <row r="7643" spans="4:5">
      <c r="D7643" s="83" t="e">
        <f t="shared" si="119"/>
        <v>#DIV/0!</v>
      </c>
      <c r="E7643" s="72">
        <f>ROW()</f>
        <v>7643</v>
      </c>
    </row>
    <row r="7644" spans="4:5">
      <c r="D7644" s="83" t="e">
        <f t="shared" si="119"/>
        <v>#DIV/0!</v>
      </c>
      <c r="E7644" s="72">
        <f>ROW()</f>
        <v>7644</v>
      </c>
    </row>
    <row r="7645" spans="4:5">
      <c r="D7645" s="83" t="e">
        <f t="shared" si="119"/>
        <v>#DIV/0!</v>
      </c>
      <c r="E7645" s="72">
        <f>ROW()</f>
        <v>7645</v>
      </c>
    </row>
    <row r="7646" spans="4:5">
      <c r="D7646" s="83" t="e">
        <f t="shared" si="119"/>
        <v>#DIV/0!</v>
      </c>
      <c r="E7646" s="72">
        <f>ROW()</f>
        <v>7646</v>
      </c>
    </row>
    <row r="7647" spans="4:5">
      <c r="D7647" s="83" t="e">
        <f t="shared" si="119"/>
        <v>#DIV/0!</v>
      </c>
      <c r="E7647" s="72">
        <f>ROW()</f>
        <v>7647</v>
      </c>
    </row>
    <row r="7648" spans="4:5">
      <c r="D7648" s="83" t="e">
        <f t="shared" si="119"/>
        <v>#DIV/0!</v>
      </c>
      <c r="E7648" s="72">
        <f>ROW()</f>
        <v>7648</v>
      </c>
    </row>
    <row r="7649" spans="4:5">
      <c r="D7649" s="83" t="e">
        <f t="shared" si="119"/>
        <v>#DIV/0!</v>
      </c>
      <c r="E7649" s="72">
        <f>ROW()</f>
        <v>7649</v>
      </c>
    </row>
    <row r="7650" spans="4:5">
      <c r="D7650" s="83" t="e">
        <f t="shared" si="119"/>
        <v>#DIV/0!</v>
      </c>
      <c r="E7650" s="72">
        <f>ROW()</f>
        <v>7650</v>
      </c>
    </row>
    <row r="7651" spans="4:5">
      <c r="D7651" s="83" t="e">
        <f t="shared" si="119"/>
        <v>#DIV/0!</v>
      </c>
      <c r="E7651" s="72">
        <f>ROW()</f>
        <v>7651</v>
      </c>
    </row>
    <row r="7652" spans="4:5">
      <c r="D7652" s="83" t="e">
        <f t="shared" si="119"/>
        <v>#DIV/0!</v>
      </c>
      <c r="E7652" s="72">
        <f>ROW()</f>
        <v>7652</v>
      </c>
    </row>
    <row r="7653" spans="4:5">
      <c r="D7653" s="83" t="e">
        <f t="shared" si="119"/>
        <v>#DIV/0!</v>
      </c>
      <c r="E7653" s="72">
        <f>ROW()</f>
        <v>7653</v>
      </c>
    </row>
    <row r="7654" spans="4:5">
      <c r="D7654" s="83" t="e">
        <f t="shared" si="119"/>
        <v>#DIV/0!</v>
      </c>
      <c r="E7654" s="72">
        <f>ROW()</f>
        <v>7654</v>
      </c>
    </row>
    <row r="7655" spans="4:5">
      <c r="D7655" s="83" t="e">
        <f t="shared" si="119"/>
        <v>#DIV/0!</v>
      </c>
      <c r="E7655" s="72">
        <f>ROW()</f>
        <v>7655</v>
      </c>
    </row>
    <row r="7656" spans="4:5">
      <c r="D7656" s="83" t="e">
        <f t="shared" si="119"/>
        <v>#DIV/0!</v>
      </c>
      <c r="E7656" s="72">
        <f>ROW()</f>
        <v>7656</v>
      </c>
    </row>
    <row r="7657" spans="4:5">
      <c r="D7657" s="83" t="e">
        <f t="shared" si="119"/>
        <v>#DIV/0!</v>
      </c>
      <c r="E7657" s="72">
        <f>ROW()</f>
        <v>7657</v>
      </c>
    </row>
    <row r="7658" spans="4:5">
      <c r="D7658" s="83" t="e">
        <f t="shared" si="119"/>
        <v>#DIV/0!</v>
      </c>
      <c r="E7658" s="72">
        <f>ROW()</f>
        <v>7658</v>
      </c>
    </row>
    <row r="7659" spans="4:5">
      <c r="D7659" s="83" t="e">
        <f t="shared" si="119"/>
        <v>#DIV/0!</v>
      </c>
      <c r="E7659" s="72">
        <f>ROW()</f>
        <v>7659</v>
      </c>
    </row>
    <row r="7660" spans="4:5">
      <c r="D7660" s="83" t="e">
        <f t="shared" si="119"/>
        <v>#DIV/0!</v>
      </c>
      <c r="E7660" s="72">
        <f>ROW()</f>
        <v>7660</v>
      </c>
    </row>
    <row r="7661" spans="4:5">
      <c r="D7661" s="83" t="e">
        <f t="shared" si="119"/>
        <v>#DIV/0!</v>
      </c>
      <c r="E7661" s="72">
        <f>ROW()</f>
        <v>7661</v>
      </c>
    </row>
    <row r="7662" spans="4:5">
      <c r="D7662" s="83" t="e">
        <f t="shared" si="119"/>
        <v>#DIV/0!</v>
      </c>
      <c r="E7662" s="72">
        <f>ROW()</f>
        <v>7662</v>
      </c>
    </row>
    <row r="7663" spans="4:5">
      <c r="D7663" s="83" t="e">
        <f t="shared" si="119"/>
        <v>#DIV/0!</v>
      </c>
      <c r="E7663" s="72">
        <f>ROW()</f>
        <v>7663</v>
      </c>
    </row>
    <row r="7664" spans="4:5">
      <c r="D7664" s="83" t="e">
        <f t="shared" si="119"/>
        <v>#DIV/0!</v>
      </c>
      <c r="E7664" s="72">
        <f>ROW()</f>
        <v>7664</v>
      </c>
    </row>
    <row r="7665" spans="4:5">
      <c r="D7665" s="83" t="e">
        <f t="shared" si="119"/>
        <v>#DIV/0!</v>
      </c>
      <c r="E7665" s="72">
        <f>ROW()</f>
        <v>7665</v>
      </c>
    </row>
    <row r="7666" spans="4:5">
      <c r="D7666" s="83" t="e">
        <f t="shared" si="119"/>
        <v>#DIV/0!</v>
      </c>
      <c r="E7666" s="72">
        <f>ROW()</f>
        <v>7666</v>
      </c>
    </row>
    <row r="7667" spans="4:5">
      <c r="D7667" s="83" t="e">
        <f t="shared" si="119"/>
        <v>#DIV/0!</v>
      </c>
      <c r="E7667" s="72">
        <f>ROW()</f>
        <v>7667</v>
      </c>
    </row>
    <row r="7668" spans="4:5">
      <c r="D7668" s="83" t="e">
        <f t="shared" si="119"/>
        <v>#DIV/0!</v>
      </c>
      <c r="E7668" s="72">
        <f>ROW()</f>
        <v>7668</v>
      </c>
    </row>
    <row r="7669" spans="4:5">
      <c r="D7669" s="83" t="e">
        <f t="shared" si="119"/>
        <v>#DIV/0!</v>
      </c>
      <c r="E7669" s="72">
        <f>ROW()</f>
        <v>7669</v>
      </c>
    </row>
    <row r="7670" spans="4:5">
      <c r="D7670" s="83" t="e">
        <f t="shared" si="119"/>
        <v>#DIV/0!</v>
      </c>
      <c r="E7670" s="72">
        <f>ROW()</f>
        <v>7670</v>
      </c>
    </row>
    <row r="7671" spans="4:5">
      <c r="D7671" s="83" t="e">
        <f t="shared" si="119"/>
        <v>#DIV/0!</v>
      </c>
      <c r="E7671" s="72">
        <f>ROW()</f>
        <v>7671</v>
      </c>
    </row>
    <row r="7672" spans="4:5">
      <c r="D7672" s="83" t="e">
        <f t="shared" si="119"/>
        <v>#DIV/0!</v>
      </c>
      <c r="E7672" s="72">
        <f>ROW()</f>
        <v>7672</v>
      </c>
    </row>
    <row r="7673" spans="4:5">
      <c r="D7673" s="83" t="e">
        <f t="shared" si="119"/>
        <v>#DIV/0!</v>
      </c>
      <c r="E7673" s="72">
        <f>ROW()</f>
        <v>7673</v>
      </c>
    </row>
    <row r="7674" spans="4:5">
      <c r="D7674" s="83" t="e">
        <f t="shared" si="119"/>
        <v>#DIV/0!</v>
      </c>
      <c r="E7674" s="72">
        <f>ROW()</f>
        <v>7674</v>
      </c>
    </row>
    <row r="7675" spans="4:5">
      <c r="D7675" s="83" t="e">
        <f t="shared" si="119"/>
        <v>#DIV/0!</v>
      </c>
      <c r="E7675" s="72">
        <f>ROW()</f>
        <v>7675</v>
      </c>
    </row>
    <row r="7676" spans="4:5">
      <c r="D7676" s="83" t="e">
        <f t="shared" si="119"/>
        <v>#DIV/0!</v>
      </c>
      <c r="E7676" s="72">
        <f>ROW()</f>
        <v>7676</v>
      </c>
    </row>
    <row r="7677" spans="4:5">
      <c r="D7677" s="83" t="e">
        <f t="shared" si="119"/>
        <v>#DIV/0!</v>
      </c>
      <c r="E7677" s="72">
        <f>ROW()</f>
        <v>7677</v>
      </c>
    </row>
    <row r="7678" spans="4:5">
      <c r="D7678" s="83" t="e">
        <f t="shared" si="119"/>
        <v>#DIV/0!</v>
      </c>
      <c r="E7678" s="72">
        <f>ROW()</f>
        <v>7678</v>
      </c>
    </row>
    <row r="7679" spans="4:5">
      <c r="D7679" s="83" t="e">
        <f t="shared" si="119"/>
        <v>#DIV/0!</v>
      </c>
      <c r="E7679" s="72">
        <f>ROW()</f>
        <v>7679</v>
      </c>
    </row>
    <row r="7680" spans="4:5">
      <c r="D7680" s="83" t="e">
        <f t="shared" si="119"/>
        <v>#DIV/0!</v>
      </c>
      <c r="E7680" s="72">
        <f>ROW()</f>
        <v>7680</v>
      </c>
    </row>
    <row r="7681" spans="4:5">
      <c r="D7681" s="83" t="e">
        <f t="shared" si="119"/>
        <v>#DIV/0!</v>
      </c>
      <c r="E7681" s="72">
        <f>ROW()</f>
        <v>7681</v>
      </c>
    </row>
    <row r="7682" spans="4:5">
      <c r="D7682" s="83" t="e">
        <f t="shared" si="119"/>
        <v>#DIV/0!</v>
      </c>
      <c r="E7682" s="72">
        <f>ROW()</f>
        <v>7682</v>
      </c>
    </row>
    <row r="7683" spans="4:5">
      <c r="D7683" s="83" t="e">
        <f t="shared" si="119"/>
        <v>#DIV/0!</v>
      </c>
      <c r="E7683" s="72">
        <f>ROW()</f>
        <v>7683</v>
      </c>
    </row>
    <row r="7684" spans="4:5">
      <c r="D7684" s="83" t="e">
        <f t="shared" si="119"/>
        <v>#DIV/0!</v>
      </c>
      <c r="E7684" s="72">
        <f>ROW()</f>
        <v>7684</v>
      </c>
    </row>
    <row r="7685" spans="4:5">
      <c r="D7685" s="83" t="e">
        <f t="shared" si="119"/>
        <v>#DIV/0!</v>
      </c>
      <c r="E7685" s="72">
        <f>ROW()</f>
        <v>7685</v>
      </c>
    </row>
    <row r="7686" spans="4:5">
      <c r="D7686" s="83" t="e">
        <f t="shared" si="119"/>
        <v>#DIV/0!</v>
      </c>
      <c r="E7686" s="72">
        <f>ROW()</f>
        <v>7686</v>
      </c>
    </row>
    <row r="7687" spans="4:5">
      <c r="D7687" s="83" t="e">
        <f t="shared" si="119"/>
        <v>#DIV/0!</v>
      </c>
      <c r="E7687" s="72">
        <f>ROW()</f>
        <v>7687</v>
      </c>
    </row>
    <row r="7688" spans="4:5">
      <c r="D7688" s="83" t="e">
        <f t="shared" si="119"/>
        <v>#DIV/0!</v>
      </c>
      <c r="E7688" s="72">
        <f>ROW()</f>
        <v>7688</v>
      </c>
    </row>
    <row r="7689" spans="4:5">
      <c r="D7689" s="83" t="e">
        <f t="shared" si="119"/>
        <v>#DIV/0!</v>
      </c>
      <c r="E7689" s="72">
        <f>ROW()</f>
        <v>7689</v>
      </c>
    </row>
    <row r="7690" spans="4:5">
      <c r="D7690" s="83" t="e">
        <f t="shared" si="119"/>
        <v>#DIV/0!</v>
      </c>
      <c r="E7690" s="72">
        <f>ROW()</f>
        <v>7690</v>
      </c>
    </row>
    <row r="7691" spans="4:5">
      <c r="D7691" s="83" t="e">
        <f t="shared" si="119"/>
        <v>#DIV/0!</v>
      </c>
      <c r="E7691" s="72">
        <f>ROW()</f>
        <v>7691</v>
      </c>
    </row>
    <row r="7692" spans="4:5">
      <c r="D7692" s="83" t="e">
        <f t="shared" si="119"/>
        <v>#DIV/0!</v>
      </c>
      <c r="E7692" s="72">
        <f>ROW()</f>
        <v>7692</v>
      </c>
    </row>
    <row r="7693" spans="4:5">
      <c r="D7693" s="83" t="e">
        <f t="shared" si="119"/>
        <v>#DIV/0!</v>
      </c>
      <c r="E7693" s="72">
        <f>ROW()</f>
        <v>7693</v>
      </c>
    </row>
    <row r="7694" spans="4:5">
      <c r="D7694" s="83" t="e">
        <f t="shared" ref="D7694:D7757" si="120">LN(B7694/B7693)</f>
        <v>#DIV/0!</v>
      </c>
      <c r="E7694" s="72">
        <f>ROW()</f>
        <v>7694</v>
      </c>
    </row>
    <row r="7695" spans="4:5">
      <c r="D7695" s="83" t="e">
        <f t="shared" si="120"/>
        <v>#DIV/0!</v>
      </c>
      <c r="E7695" s="72">
        <f>ROW()</f>
        <v>7695</v>
      </c>
    </row>
    <row r="7696" spans="4:5">
      <c r="D7696" s="83" t="e">
        <f t="shared" si="120"/>
        <v>#DIV/0!</v>
      </c>
      <c r="E7696" s="72">
        <f>ROW()</f>
        <v>7696</v>
      </c>
    </row>
    <row r="7697" spans="4:5">
      <c r="D7697" s="83" t="e">
        <f t="shared" si="120"/>
        <v>#DIV/0!</v>
      </c>
      <c r="E7697" s="72">
        <f>ROW()</f>
        <v>7697</v>
      </c>
    </row>
    <row r="7698" spans="4:5">
      <c r="D7698" s="83" t="e">
        <f t="shared" si="120"/>
        <v>#DIV/0!</v>
      </c>
      <c r="E7698" s="72">
        <f>ROW()</f>
        <v>7698</v>
      </c>
    </row>
    <row r="7699" spans="4:5">
      <c r="D7699" s="83" t="e">
        <f t="shared" si="120"/>
        <v>#DIV/0!</v>
      </c>
      <c r="E7699" s="72">
        <f>ROW()</f>
        <v>7699</v>
      </c>
    </row>
    <row r="7700" spans="4:5">
      <c r="D7700" s="83" t="e">
        <f t="shared" si="120"/>
        <v>#DIV/0!</v>
      </c>
      <c r="E7700" s="72">
        <f>ROW()</f>
        <v>7700</v>
      </c>
    </row>
    <row r="7701" spans="4:5">
      <c r="D7701" s="83" t="e">
        <f t="shared" si="120"/>
        <v>#DIV/0!</v>
      </c>
      <c r="E7701" s="72">
        <f>ROW()</f>
        <v>7701</v>
      </c>
    </row>
    <row r="7702" spans="4:5">
      <c r="D7702" s="83" t="e">
        <f t="shared" si="120"/>
        <v>#DIV/0!</v>
      </c>
      <c r="E7702" s="72">
        <f>ROW()</f>
        <v>7702</v>
      </c>
    </row>
    <row r="7703" spans="4:5">
      <c r="D7703" s="83" t="e">
        <f t="shared" si="120"/>
        <v>#DIV/0!</v>
      </c>
      <c r="E7703" s="72">
        <f>ROW()</f>
        <v>7703</v>
      </c>
    </row>
    <row r="7704" spans="4:5">
      <c r="D7704" s="83" t="e">
        <f t="shared" si="120"/>
        <v>#DIV/0!</v>
      </c>
      <c r="E7704" s="72">
        <f>ROW()</f>
        <v>7704</v>
      </c>
    </row>
    <row r="7705" spans="4:5">
      <c r="D7705" s="83" t="e">
        <f t="shared" si="120"/>
        <v>#DIV/0!</v>
      </c>
      <c r="E7705" s="72">
        <f>ROW()</f>
        <v>7705</v>
      </c>
    </row>
    <row r="7706" spans="4:5">
      <c r="D7706" s="83" t="e">
        <f t="shared" si="120"/>
        <v>#DIV/0!</v>
      </c>
      <c r="E7706" s="72">
        <f>ROW()</f>
        <v>7706</v>
      </c>
    </row>
    <row r="7707" spans="4:5">
      <c r="D7707" s="83" t="e">
        <f t="shared" si="120"/>
        <v>#DIV/0!</v>
      </c>
      <c r="E7707" s="72">
        <f>ROW()</f>
        <v>7707</v>
      </c>
    </row>
    <row r="7708" spans="4:5">
      <c r="D7708" s="83" t="e">
        <f t="shared" si="120"/>
        <v>#DIV/0!</v>
      </c>
      <c r="E7708" s="72">
        <f>ROW()</f>
        <v>7708</v>
      </c>
    </row>
    <row r="7709" spans="4:5">
      <c r="D7709" s="83" t="e">
        <f t="shared" si="120"/>
        <v>#DIV/0!</v>
      </c>
      <c r="E7709" s="72">
        <f>ROW()</f>
        <v>7709</v>
      </c>
    </row>
    <row r="7710" spans="4:5">
      <c r="D7710" s="83" t="e">
        <f t="shared" si="120"/>
        <v>#DIV/0!</v>
      </c>
      <c r="E7710" s="72">
        <f>ROW()</f>
        <v>7710</v>
      </c>
    </row>
    <row r="7711" spans="4:5">
      <c r="D7711" s="83" t="e">
        <f t="shared" si="120"/>
        <v>#DIV/0!</v>
      </c>
      <c r="E7711" s="72">
        <f>ROW()</f>
        <v>7711</v>
      </c>
    </row>
    <row r="7712" spans="4:5">
      <c r="D7712" s="83" t="e">
        <f t="shared" si="120"/>
        <v>#DIV/0!</v>
      </c>
      <c r="E7712" s="72">
        <f>ROW()</f>
        <v>7712</v>
      </c>
    </row>
    <row r="7713" spans="4:5">
      <c r="D7713" s="83" t="e">
        <f t="shared" si="120"/>
        <v>#DIV/0!</v>
      </c>
      <c r="E7713" s="72">
        <f>ROW()</f>
        <v>7713</v>
      </c>
    </row>
    <row r="7714" spans="4:5">
      <c r="D7714" s="83" t="e">
        <f t="shared" si="120"/>
        <v>#DIV/0!</v>
      </c>
      <c r="E7714" s="72">
        <f>ROW()</f>
        <v>7714</v>
      </c>
    </row>
    <row r="7715" spans="4:5">
      <c r="D7715" s="83" t="e">
        <f t="shared" si="120"/>
        <v>#DIV/0!</v>
      </c>
      <c r="E7715" s="72">
        <f>ROW()</f>
        <v>7715</v>
      </c>
    </row>
    <row r="7716" spans="4:5">
      <c r="D7716" s="83" t="e">
        <f t="shared" si="120"/>
        <v>#DIV/0!</v>
      </c>
      <c r="E7716" s="72">
        <f>ROW()</f>
        <v>7716</v>
      </c>
    </row>
    <row r="7717" spans="4:5">
      <c r="D7717" s="83" t="e">
        <f t="shared" si="120"/>
        <v>#DIV/0!</v>
      </c>
      <c r="E7717" s="72">
        <f>ROW()</f>
        <v>7717</v>
      </c>
    </row>
    <row r="7718" spans="4:5">
      <c r="D7718" s="83" t="e">
        <f t="shared" si="120"/>
        <v>#DIV/0!</v>
      </c>
      <c r="E7718" s="72">
        <f>ROW()</f>
        <v>7718</v>
      </c>
    </row>
    <row r="7719" spans="4:5">
      <c r="D7719" s="83" t="e">
        <f t="shared" si="120"/>
        <v>#DIV/0!</v>
      </c>
      <c r="E7719" s="72">
        <f>ROW()</f>
        <v>7719</v>
      </c>
    </row>
    <row r="7720" spans="4:5">
      <c r="D7720" s="83" t="e">
        <f t="shared" si="120"/>
        <v>#DIV/0!</v>
      </c>
      <c r="E7720" s="72">
        <f>ROW()</f>
        <v>7720</v>
      </c>
    </row>
    <row r="7721" spans="4:5">
      <c r="D7721" s="83" t="e">
        <f t="shared" si="120"/>
        <v>#DIV/0!</v>
      </c>
      <c r="E7721" s="72">
        <f>ROW()</f>
        <v>7721</v>
      </c>
    </row>
    <row r="7722" spans="4:5">
      <c r="D7722" s="83" t="e">
        <f t="shared" si="120"/>
        <v>#DIV/0!</v>
      </c>
      <c r="E7722" s="72">
        <f>ROW()</f>
        <v>7722</v>
      </c>
    </row>
    <row r="7723" spans="4:5">
      <c r="D7723" s="83" t="e">
        <f t="shared" si="120"/>
        <v>#DIV/0!</v>
      </c>
      <c r="E7723" s="72">
        <f>ROW()</f>
        <v>7723</v>
      </c>
    </row>
    <row r="7724" spans="4:5">
      <c r="D7724" s="83" t="e">
        <f t="shared" si="120"/>
        <v>#DIV/0!</v>
      </c>
      <c r="E7724" s="72">
        <f>ROW()</f>
        <v>7724</v>
      </c>
    </row>
    <row r="7725" spans="4:5">
      <c r="D7725" s="83" t="e">
        <f t="shared" si="120"/>
        <v>#DIV/0!</v>
      </c>
      <c r="E7725" s="72">
        <f>ROW()</f>
        <v>7725</v>
      </c>
    </row>
    <row r="7726" spans="4:5">
      <c r="D7726" s="83" t="e">
        <f t="shared" si="120"/>
        <v>#DIV/0!</v>
      </c>
      <c r="E7726" s="72">
        <f>ROW()</f>
        <v>7726</v>
      </c>
    </row>
    <row r="7727" spans="4:5">
      <c r="D7727" s="83" t="e">
        <f t="shared" si="120"/>
        <v>#DIV/0!</v>
      </c>
      <c r="E7727" s="72">
        <f>ROW()</f>
        <v>7727</v>
      </c>
    </row>
    <row r="7728" spans="4:5">
      <c r="D7728" s="83" t="e">
        <f t="shared" si="120"/>
        <v>#DIV/0!</v>
      </c>
      <c r="E7728" s="72">
        <f>ROW()</f>
        <v>7728</v>
      </c>
    </row>
    <row r="7729" spans="4:5">
      <c r="D7729" s="83" t="e">
        <f t="shared" si="120"/>
        <v>#DIV/0!</v>
      </c>
      <c r="E7729" s="72">
        <f>ROW()</f>
        <v>7729</v>
      </c>
    </row>
    <row r="7730" spans="4:5">
      <c r="D7730" s="83" t="e">
        <f t="shared" si="120"/>
        <v>#DIV/0!</v>
      </c>
      <c r="E7730" s="72">
        <f>ROW()</f>
        <v>7730</v>
      </c>
    </row>
    <row r="7731" spans="4:5">
      <c r="D7731" s="83" t="e">
        <f t="shared" si="120"/>
        <v>#DIV/0!</v>
      </c>
      <c r="E7731" s="72">
        <f>ROW()</f>
        <v>7731</v>
      </c>
    </row>
    <row r="7732" spans="4:5">
      <c r="D7732" s="83" t="e">
        <f t="shared" si="120"/>
        <v>#DIV/0!</v>
      </c>
      <c r="E7732" s="72">
        <f>ROW()</f>
        <v>7732</v>
      </c>
    </row>
    <row r="7733" spans="4:5">
      <c r="D7733" s="83" t="e">
        <f t="shared" si="120"/>
        <v>#DIV/0!</v>
      </c>
      <c r="E7733" s="72">
        <f>ROW()</f>
        <v>7733</v>
      </c>
    </row>
    <row r="7734" spans="4:5">
      <c r="D7734" s="83" t="e">
        <f t="shared" si="120"/>
        <v>#DIV/0!</v>
      </c>
      <c r="E7734" s="72">
        <f>ROW()</f>
        <v>7734</v>
      </c>
    </row>
    <row r="7735" spans="4:5">
      <c r="D7735" s="83" t="e">
        <f t="shared" si="120"/>
        <v>#DIV/0!</v>
      </c>
      <c r="E7735" s="72">
        <f>ROW()</f>
        <v>7735</v>
      </c>
    </row>
    <row r="7736" spans="4:5">
      <c r="D7736" s="83" t="e">
        <f t="shared" si="120"/>
        <v>#DIV/0!</v>
      </c>
      <c r="E7736" s="72">
        <f>ROW()</f>
        <v>7736</v>
      </c>
    </row>
    <row r="7737" spans="4:5">
      <c r="D7737" s="83" t="e">
        <f t="shared" si="120"/>
        <v>#DIV/0!</v>
      </c>
      <c r="E7737" s="72">
        <f>ROW()</f>
        <v>7737</v>
      </c>
    </row>
    <row r="7738" spans="4:5">
      <c r="D7738" s="83" t="e">
        <f t="shared" si="120"/>
        <v>#DIV/0!</v>
      </c>
      <c r="E7738" s="72">
        <f>ROW()</f>
        <v>7738</v>
      </c>
    </row>
    <row r="7739" spans="4:5">
      <c r="D7739" s="83" t="e">
        <f t="shared" si="120"/>
        <v>#DIV/0!</v>
      </c>
      <c r="E7739" s="72">
        <f>ROW()</f>
        <v>7739</v>
      </c>
    </row>
    <row r="7740" spans="4:5">
      <c r="D7740" s="83" t="e">
        <f t="shared" si="120"/>
        <v>#DIV/0!</v>
      </c>
      <c r="E7740" s="72">
        <f>ROW()</f>
        <v>7740</v>
      </c>
    </row>
    <row r="7741" spans="4:5">
      <c r="D7741" s="83" t="e">
        <f t="shared" si="120"/>
        <v>#DIV/0!</v>
      </c>
      <c r="E7741" s="72">
        <f>ROW()</f>
        <v>7741</v>
      </c>
    </row>
    <row r="7742" spans="4:5">
      <c r="D7742" s="83" t="e">
        <f t="shared" si="120"/>
        <v>#DIV/0!</v>
      </c>
      <c r="E7742" s="72">
        <f>ROW()</f>
        <v>7742</v>
      </c>
    </row>
    <row r="7743" spans="4:5">
      <c r="D7743" s="83" t="e">
        <f t="shared" si="120"/>
        <v>#DIV/0!</v>
      </c>
      <c r="E7743" s="72">
        <f>ROW()</f>
        <v>7743</v>
      </c>
    </row>
    <row r="7744" spans="4:5">
      <c r="D7744" s="83" t="e">
        <f t="shared" si="120"/>
        <v>#DIV/0!</v>
      </c>
      <c r="E7744" s="72">
        <f>ROW()</f>
        <v>7744</v>
      </c>
    </row>
    <row r="7745" spans="4:5">
      <c r="D7745" s="83" t="e">
        <f t="shared" si="120"/>
        <v>#DIV/0!</v>
      </c>
      <c r="E7745" s="72">
        <f>ROW()</f>
        <v>7745</v>
      </c>
    </row>
    <row r="7746" spans="4:5">
      <c r="D7746" s="83" t="e">
        <f t="shared" si="120"/>
        <v>#DIV/0!</v>
      </c>
      <c r="E7746" s="72">
        <f>ROW()</f>
        <v>7746</v>
      </c>
    </row>
    <row r="7747" spans="4:5">
      <c r="D7747" s="83" t="e">
        <f t="shared" si="120"/>
        <v>#DIV/0!</v>
      </c>
      <c r="E7747" s="72">
        <f>ROW()</f>
        <v>7747</v>
      </c>
    </row>
    <row r="7748" spans="4:5">
      <c r="D7748" s="83" t="e">
        <f t="shared" si="120"/>
        <v>#DIV/0!</v>
      </c>
      <c r="E7748" s="72">
        <f>ROW()</f>
        <v>7748</v>
      </c>
    </row>
    <row r="7749" spans="4:5">
      <c r="D7749" s="83" t="e">
        <f t="shared" si="120"/>
        <v>#DIV/0!</v>
      </c>
      <c r="E7749" s="72">
        <f>ROW()</f>
        <v>7749</v>
      </c>
    </row>
    <row r="7750" spans="4:5">
      <c r="D7750" s="83" t="e">
        <f t="shared" si="120"/>
        <v>#DIV/0!</v>
      </c>
      <c r="E7750" s="72">
        <f>ROW()</f>
        <v>7750</v>
      </c>
    </row>
    <row r="7751" spans="4:5">
      <c r="D7751" s="83" t="e">
        <f t="shared" si="120"/>
        <v>#DIV/0!</v>
      </c>
      <c r="E7751" s="72">
        <f>ROW()</f>
        <v>7751</v>
      </c>
    </row>
    <row r="7752" spans="4:5">
      <c r="D7752" s="83" t="e">
        <f t="shared" si="120"/>
        <v>#DIV/0!</v>
      </c>
      <c r="E7752" s="72">
        <f>ROW()</f>
        <v>7752</v>
      </c>
    </row>
    <row r="7753" spans="4:5">
      <c r="D7753" s="83" t="e">
        <f t="shared" si="120"/>
        <v>#DIV/0!</v>
      </c>
      <c r="E7753" s="72">
        <f>ROW()</f>
        <v>7753</v>
      </c>
    </row>
    <row r="7754" spans="4:5">
      <c r="D7754" s="83" t="e">
        <f t="shared" si="120"/>
        <v>#DIV/0!</v>
      </c>
      <c r="E7754" s="72">
        <f>ROW()</f>
        <v>7754</v>
      </c>
    </row>
    <row r="7755" spans="4:5">
      <c r="D7755" s="83" t="e">
        <f t="shared" si="120"/>
        <v>#DIV/0!</v>
      </c>
      <c r="E7755" s="72">
        <f>ROW()</f>
        <v>7755</v>
      </c>
    </row>
    <row r="7756" spans="4:5">
      <c r="D7756" s="83" t="e">
        <f t="shared" si="120"/>
        <v>#DIV/0!</v>
      </c>
      <c r="E7756" s="72">
        <f>ROW()</f>
        <v>7756</v>
      </c>
    </row>
    <row r="7757" spans="4:5">
      <c r="D7757" s="83" t="e">
        <f t="shared" si="120"/>
        <v>#DIV/0!</v>
      </c>
      <c r="E7757" s="72">
        <f>ROW()</f>
        <v>7757</v>
      </c>
    </row>
    <row r="7758" spans="4:5">
      <c r="D7758" s="83" t="e">
        <f t="shared" ref="D7758:D7821" si="121">LN(B7758/B7757)</f>
        <v>#DIV/0!</v>
      </c>
      <c r="E7758" s="72">
        <f>ROW()</f>
        <v>7758</v>
      </c>
    </row>
    <row r="7759" spans="4:5">
      <c r="D7759" s="83" t="e">
        <f t="shared" si="121"/>
        <v>#DIV/0!</v>
      </c>
      <c r="E7759" s="72">
        <f>ROW()</f>
        <v>7759</v>
      </c>
    </row>
    <row r="7760" spans="4:5">
      <c r="D7760" s="83" t="e">
        <f t="shared" si="121"/>
        <v>#DIV/0!</v>
      </c>
      <c r="E7760" s="72">
        <f>ROW()</f>
        <v>7760</v>
      </c>
    </row>
    <row r="7761" spans="4:5">
      <c r="D7761" s="83" t="e">
        <f t="shared" si="121"/>
        <v>#DIV/0!</v>
      </c>
      <c r="E7761" s="72">
        <f>ROW()</f>
        <v>7761</v>
      </c>
    </row>
    <row r="7762" spans="4:5">
      <c r="D7762" s="83" t="e">
        <f t="shared" si="121"/>
        <v>#DIV/0!</v>
      </c>
      <c r="E7762" s="72">
        <f>ROW()</f>
        <v>7762</v>
      </c>
    </row>
    <row r="7763" spans="4:5">
      <c r="D7763" s="83" t="e">
        <f t="shared" si="121"/>
        <v>#DIV/0!</v>
      </c>
      <c r="E7763" s="72">
        <f>ROW()</f>
        <v>7763</v>
      </c>
    </row>
    <row r="7764" spans="4:5">
      <c r="D7764" s="83" t="e">
        <f t="shared" si="121"/>
        <v>#DIV/0!</v>
      </c>
      <c r="E7764" s="72">
        <f>ROW()</f>
        <v>7764</v>
      </c>
    </row>
    <row r="7765" spans="4:5">
      <c r="D7765" s="83" t="e">
        <f t="shared" si="121"/>
        <v>#DIV/0!</v>
      </c>
      <c r="E7765" s="72">
        <f>ROW()</f>
        <v>7765</v>
      </c>
    </row>
    <row r="7766" spans="4:5">
      <c r="D7766" s="83" t="e">
        <f t="shared" si="121"/>
        <v>#DIV/0!</v>
      </c>
      <c r="E7766" s="72">
        <f>ROW()</f>
        <v>7766</v>
      </c>
    </row>
    <row r="7767" spans="4:5">
      <c r="D7767" s="83" t="e">
        <f t="shared" si="121"/>
        <v>#DIV/0!</v>
      </c>
      <c r="E7767" s="72">
        <f>ROW()</f>
        <v>7767</v>
      </c>
    </row>
    <row r="7768" spans="4:5">
      <c r="D7768" s="83" t="e">
        <f t="shared" si="121"/>
        <v>#DIV/0!</v>
      </c>
      <c r="E7768" s="72">
        <f>ROW()</f>
        <v>7768</v>
      </c>
    </row>
    <row r="7769" spans="4:5">
      <c r="D7769" s="83" t="e">
        <f t="shared" si="121"/>
        <v>#DIV/0!</v>
      </c>
      <c r="E7769" s="72">
        <f>ROW()</f>
        <v>7769</v>
      </c>
    </row>
    <row r="7770" spans="4:5">
      <c r="D7770" s="83" t="e">
        <f t="shared" si="121"/>
        <v>#DIV/0!</v>
      </c>
      <c r="E7770" s="72">
        <f>ROW()</f>
        <v>7770</v>
      </c>
    </row>
    <row r="7771" spans="4:5">
      <c r="D7771" s="83" t="e">
        <f t="shared" si="121"/>
        <v>#DIV/0!</v>
      </c>
      <c r="E7771" s="72">
        <f>ROW()</f>
        <v>7771</v>
      </c>
    </row>
    <row r="7772" spans="4:5">
      <c r="D7772" s="83" t="e">
        <f t="shared" si="121"/>
        <v>#DIV/0!</v>
      </c>
      <c r="E7772" s="72">
        <f>ROW()</f>
        <v>7772</v>
      </c>
    </row>
    <row r="7773" spans="4:5">
      <c r="D7773" s="83" t="e">
        <f t="shared" si="121"/>
        <v>#DIV/0!</v>
      </c>
      <c r="E7773" s="72">
        <f>ROW()</f>
        <v>7773</v>
      </c>
    </row>
    <row r="7774" spans="4:5">
      <c r="D7774" s="83" t="e">
        <f t="shared" si="121"/>
        <v>#DIV/0!</v>
      </c>
      <c r="E7774" s="72">
        <f>ROW()</f>
        <v>7774</v>
      </c>
    </row>
    <row r="7775" spans="4:5">
      <c r="D7775" s="83" t="e">
        <f t="shared" si="121"/>
        <v>#DIV/0!</v>
      </c>
      <c r="E7775" s="72">
        <f>ROW()</f>
        <v>7775</v>
      </c>
    </row>
    <row r="7776" spans="4:5">
      <c r="D7776" s="83" t="e">
        <f t="shared" si="121"/>
        <v>#DIV/0!</v>
      </c>
      <c r="E7776" s="72">
        <f>ROW()</f>
        <v>7776</v>
      </c>
    </row>
    <row r="7777" spans="4:5">
      <c r="D7777" s="83" t="e">
        <f t="shared" si="121"/>
        <v>#DIV/0!</v>
      </c>
      <c r="E7777" s="72">
        <f>ROW()</f>
        <v>7777</v>
      </c>
    </row>
    <row r="7778" spans="4:5">
      <c r="D7778" s="83" t="e">
        <f t="shared" si="121"/>
        <v>#DIV/0!</v>
      </c>
      <c r="E7778" s="72">
        <f>ROW()</f>
        <v>7778</v>
      </c>
    </row>
    <row r="7779" spans="4:5">
      <c r="D7779" s="83" t="e">
        <f t="shared" si="121"/>
        <v>#DIV/0!</v>
      </c>
      <c r="E7779" s="72">
        <f>ROW()</f>
        <v>7779</v>
      </c>
    </row>
    <row r="7780" spans="4:5">
      <c r="D7780" s="83" t="e">
        <f t="shared" si="121"/>
        <v>#DIV/0!</v>
      </c>
      <c r="E7780" s="72">
        <f>ROW()</f>
        <v>7780</v>
      </c>
    </row>
    <row r="7781" spans="4:5">
      <c r="D7781" s="83" t="e">
        <f t="shared" si="121"/>
        <v>#DIV/0!</v>
      </c>
      <c r="E7781" s="72">
        <f>ROW()</f>
        <v>7781</v>
      </c>
    </row>
    <row r="7782" spans="4:5">
      <c r="D7782" s="83" t="e">
        <f t="shared" si="121"/>
        <v>#DIV/0!</v>
      </c>
      <c r="E7782" s="72">
        <f>ROW()</f>
        <v>7782</v>
      </c>
    </row>
    <row r="7783" spans="4:5">
      <c r="D7783" s="83" t="e">
        <f t="shared" si="121"/>
        <v>#DIV/0!</v>
      </c>
      <c r="E7783" s="72">
        <f>ROW()</f>
        <v>7783</v>
      </c>
    </row>
    <row r="7784" spans="4:5">
      <c r="D7784" s="83" t="e">
        <f t="shared" si="121"/>
        <v>#DIV/0!</v>
      </c>
      <c r="E7784" s="72">
        <f>ROW()</f>
        <v>7784</v>
      </c>
    </row>
    <row r="7785" spans="4:5">
      <c r="D7785" s="83" t="e">
        <f t="shared" si="121"/>
        <v>#DIV/0!</v>
      </c>
      <c r="E7785" s="72">
        <f>ROW()</f>
        <v>7785</v>
      </c>
    </row>
    <row r="7786" spans="4:5">
      <c r="D7786" s="83" t="e">
        <f t="shared" si="121"/>
        <v>#DIV/0!</v>
      </c>
      <c r="E7786" s="72">
        <f>ROW()</f>
        <v>7786</v>
      </c>
    </row>
    <row r="7787" spans="4:5">
      <c r="D7787" s="83" t="e">
        <f t="shared" si="121"/>
        <v>#DIV/0!</v>
      </c>
      <c r="E7787" s="72">
        <f>ROW()</f>
        <v>7787</v>
      </c>
    </row>
    <row r="7788" spans="4:5">
      <c r="D7788" s="83" t="e">
        <f t="shared" si="121"/>
        <v>#DIV/0!</v>
      </c>
      <c r="E7788" s="72">
        <f>ROW()</f>
        <v>7788</v>
      </c>
    </row>
    <row r="7789" spans="4:5">
      <c r="D7789" s="83" t="e">
        <f t="shared" si="121"/>
        <v>#DIV/0!</v>
      </c>
      <c r="E7789" s="72">
        <f>ROW()</f>
        <v>7789</v>
      </c>
    </row>
    <row r="7790" spans="4:5">
      <c r="D7790" s="83" t="e">
        <f t="shared" si="121"/>
        <v>#DIV/0!</v>
      </c>
      <c r="E7790" s="72">
        <f>ROW()</f>
        <v>7790</v>
      </c>
    </row>
    <row r="7791" spans="4:5">
      <c r="D7791" s="83" t="e">
        <f t="shared" si="121"/>
        <v>#DIV/0!</v>
      </c>
      <c r="E7791" s="72">
        <f>ROW()</f>
        <v>7791</v>
      </c>
    </row>
    <row r="7792" spans="4:5">
      <c r="D7792" s="83" t="e">
        <f t="shared" si="121"/>
        <v>#DIV/0!</v>
      </c>
      <c r="E7792" s="72">
        <f>ROW()</f>
        <v>7792</v>
      </c>
    </row>
    <row r="7793" spans="4:5">
      <c r="D7793" s="83" t="e">
        <f t="shared" si="121"/>
        <v>#DIV/0!</v>
      </c>
      <c r="E7793" s="72">
        <f>ROW()</f>
        <v>7793</v>
      </c>
    </row>
    <row r="7794" spans="4:5">
      <c r="D7794" s="83" t="e">
        <f t="shared" si="121"/>
        <v>#DIV/0!</v>
      </c>
      <c r="E7794" s="72">
        <f>ROW()</f>
        <v>7794</v>
      </c>
    </row>
    <row r="7795" spans="4:5">
      <c r="D7795" s="83" t="e">
        <f t="shared" si="121"/>
        <v>#DIV/0!</v>
      </c>
      <c r="E7795" s="72">
        <f>ROW()</f>
        <v>7795</v>
      </c>
    </row>
    <row r="7796" spans="4:5">
      <c r="D7796" s="83" t="e">
        <f t="shared" si="121"/>
        <v>#DIV/0!</v>
      </c>
      <c r="E7796" s="72">
        <f>ROW()</f>
        <v>7796</v>
      </c>
    </row>
    <row r="7797" spans="4:5">
      <c r="D7797" s="83" t="e">
        <f t="shared" si="121"/>
        <v>#DIV/0!</v>
      </c>
      <c r="E7797" s="72">
        <f>ROW()</f>
        <v>7797</v>
      </c>
    </row>
    <row r="7798" spans="4:5">
      <c r="D7798" s="83" t="e">
        <f t="shared" si="121"/>
        <v>#DIV/0!</v>
      </c>
      <c r="E7798" s="72">
        <f>ROW()</f>
        <v>7798</v>
      </c>
    </row>
    <row r="7799" spans="4:5">
      <c r="D7799" s="83" t="e">
        <f t="shared" si="121"/>
        <v>#DIV/0!</v>
      </c>
      <c r="E7799" s="72">
        <f>ROW()</f>
        <v>7799</v>
      </c>
    </row>
    <row r="7800" spans="4:5">
      <c r="D7800" s="83" t="e">
        <f t="shared" si="121"/>
        <v>#DIV/0!</v>
      </c>
      <c r="E7800" s="72">
        <f>ROW()</f>
        <v>7800</v>
      </c>
    </row>
    <row r="7801" spans="4:5">
      <c r="D7801" s="83" t="e">
        <f t="shared" si="121"/>
        <v>#DIV/0!</v>
      </c>
      <c r="E7801" s="72">
        <f>ROW()</f>
        <v>7801</v>
      </c>
    </row>
    <row r="7802" spans="4:5">
      <c r="D7802" s="83" t="e">
        <f t="shared" si="121"/>
        <v>#DIV/0!</v>
      </c>
      <c r="E7802" s="72">
        <f>ROW()</f>
        <v>7802</v>
      </c>
    </row>
    <row r="7803" spans="4:5">
      <c r="D7803" s="83" t="e">
        <f t="shared" si="121"/>
        <v>#DIV/0!</v>
      </c>
      <c r="E7803" s="72">
        <f>ROW()</f>
        <v>7803</v>
      </c>
    </row>
    <row r="7804" spans="4:5">
      <c r="D7804" s="83" t="e">
        <f t="shared" si="121"/>
        <v>#DIV/0!</v>
      </c>
      <c r="E7804" s="72">
        <f>ROW()</f>
        <v>7804</v>
      </c>
    </row>
    <row r="7805" spans="4:5">
      <c r="D7805" s="83" t="e">
        <f t="shared" si="121"/>
        <v>#DIV/0!</v>
      </c>
      <c r="E7805" s="72">
        <f>ROW()</f>
        <v>7805</v>
      </c>
    </row>
    <row r="7806" spans="4:5">
      <c r="D7806" s="83" t="e">
        <f t="shared" si="121"/>
        <v>#DIV/0!</v>
      </c>
      <c r="E7806" s="72">
        <f>ROW()</f>
        <v>7806</v>
      </c>
    </row>
    <row r="7807" spans="4:5">
      <c r="D7807" s="83" t="e">
        <f t="shared" si="121"/>
        <v>#DIV/0!</v>
      </c>
      <c r="E7807" s="72">
        <f>ROW()</f>
        <v>7807</v>
      </c>
    </row>
    <row r="7808" spans="4:5">
      <c r="D7808" s="83" t="e">
        <f t="shared" si="121"/>
        <v>#DIV/0!</v>
      </c>
      <c r="E7808" s="72">
        <f>ROW()</f>
        <v>7808</v>
      </c>
    </row>
    <row r="7809" spans="4:5">
      <c r="D7809" s="83" t="e">
        <f t="shared" si="121"/>
        <v>#DIV/0!</v>
      </c>
      <c r="E7809" s="72">
        <f>ROW()</f>
        <v>7809</v>
      </c>
    </row>
    <row r="7810" spans="4:5">
      <c r="D7810" s="83" t="e">
        <f t="shared" si="121"/>
        <v>#DIV/0!</v>
      </c>
      <c r="E7810" s="72">
        <f>ROW()</f>
        <v>7810</v>
      </c>
    </row>
    <row r="7811" spans="4:5">
      <c r="D7811" s="83" t="e">
        <f t="shared" si="121"/>
        <v>#DIV/0!</v>
      </c>
      <c r="E7811" s="72">
        <f>ROW()</f>
        <v>7811</v>
      </c>
    </row>
    <row r="7812" spans="4:5">
      <c r="D7812" s="83" t="e">
        <f t="shared" si="121"/>
        <v>#DIV/0!</v>
      </c>
      <c r="E7812" s="72">
        <f>ROW()</f>
        <v>7812</v>
      </c>
    </row>
    <row r="7813" spans="4:5">
      <c r="D7813" s="83" t="e">
        <f t="shared" si="121"/>
        <v>#DIV/0!</v>
      </c>
      <c r="E7813" s="72">
        <f>ROW()</f>
        <v>7813</v>
      </c>
    </row>
    <row r="7814" spans="4:5">
      <c r="D7814" s="83" t="e">
        <f t="shared" si="121"/>
        <v>#DIV/0!</v>
      </c>
      <c r="E7814" s="72">
        <f>ROW()</f>
        <v>7814</v>
      </c>
    </row>
    <row r="7815" spans="4:5">
      <c r="D7815" s="83" t="e">
        <f t="shared" si="121"/>
        <v>#DIV/0!</v>
      </c>
      <c r="E7815" s="72">
        <f>ROW()</f>
        <v>7815</v>
      </c>
    </row>
    <row r="7816" spans="4:5">
      <c r="D7816" s="83" t="e">
        <f t="shared" si="121"/>
        <v>#DIV/0!</v>
      </c>
      <c r="E7816" s="72">
        <f>ROW()</f>
        <v>7816</v>
      </c>
    </row>
    <row r="7817" spans="4:5">
      <c r="D7817" s="83" t="e">
        <f t="shared" si="121"/>
        <v>#DIV/0!</v>
      </c>
      <c r="E7817" s="72">
        <f>ROW()</f>
        <v>7817</v>
      </c>
    </row>
    <row r="7818" spans="4:5">
      <c r="D7818" s="83" t="e">
        <f t="shared" si="121"/>
        <v>#DIV/0!</v>
      </c>
      <c r="E7818" s="72">
        <f>ROW()</f>
        <v>7818</v>
      </c>
    </row>
    <row r="7819" spans="4:5">
      <c r="D7819" s="83" t="e">
        <f t="shared" si="121"/>
        <v>#DIV/0!</v>
      </c>
      <c r="E7819" s="72">
        <f>ROW()</f>
        <v>7819</v>
      </c>
    </row>
    <row r="7820" spans="4:5">
      <c r="D7820" s="83" t="e">
        <f t="shared" si="121"/>
        <v>#DIV/0!</v>
      </c>
      <c r="E7820" s="72">
        <f>ROW()</f>
        <v>7820</v>
      </c>
    </row>
    <row r="7821" spans="4:5">
      <c r="D7821" s="83" t="e">
        <f t="shared" si="121"/>
        <v>#DIV/0!</v>
      </c>
      <c r="E7821" s="72">
        <f>ROW()</f>
        <v>7821</v>
      </c>
    </row>
    <row r="7822" spans="4:5">
      <c r="D7822" s="83" t="e">
        <f t="shared" ref="D7822:D7885" si="122">LN(B7822/B7821)</f>
        <v>#DIV/0!</v>
      </c>
      <c r="E7822" s="72">
        <f>ROW()</f>
        <v>7822</v>
      </c>
    </row>
    <row r="7823" spans="4:5">
      <c r="D7823" s="83" t="e">
        <f t="shared" si="122"/>
        <v>#DIV/0!</v>
      </c>
      <c r="E7823" s="72">
        <f>ROW()</f>
        <v>7823</v>
      </c>
    </row>
    <row r="7824" spans="4:5">
      <c r="D7824" s="83" t="e">
        <f t="shared" si="122"/>
        <v>#DIV/0!</v>
      </c>
      <c r="E7824" s="72">
        <f>ROW()</f>
        <v>7824</v>
      </c>
    </row>
    <row r="7825" spans="4:5">
      <c r="D7825" s="83" t="e">
        <f t="shared" si="122"/>
        <v>#DIV/0!</v>
      </c>
      <c r="E7825" s="72">
        <f>ROW()</f>
        <v>7825</v>
      </c>
    </row>
    <row r="7826" spans="4:5">
      <c r="D7826" s="83" t="e">
        <f t="shared" si="122"/>
        <v>#DIV/0!</v>
      </c>
      <c r="E7826" s="72">
        <f>ROW()</f>
        <v>7826</v>
      </c>
    </row>
    <row r="7827" spans="4:5">
      <c r="D7827" s="83" t="e">
        <f t="shared" si="122"/>
        <v>#DIV/0!</v>
      </c>
      <c r="E7827" s="72">
        <f>ROW()</f>
        <v>7827</v>
      </c>
    </row>
    <row r="7828" spans="4:5">
      <c r="D7828" s="83" t="e">
        <f t="shared" si="122"/>
        <v>#DIV/0!</v>
      </c>
      <c r="E7828" s="72">
        <f>ROW()</f>
        <v>7828</v>
      </c>
    </row>
    <row r="7829" spans="4:5">
      <c r="D7829" s="83" t="e">
        <f t="shared" si="122"/>
        <v>#DIV/0!</v>
      </c>
      <c r="E7829" s="72">
        <f>ROW()</f>
        <v>7829</v>
      </c>
    </row>
    <row r="7830" spans="4:5">
      <c r="D7830" s="83" t="e">
        <f t="shared" si="122"/>
        <v>#DIV/0!</v>
      </c>
      <c r="E7830" s="72">
        <f>ROW()</f>
        <v>7830</v>
      </c>
    </row>
    <row r="7831" spans="4:5">
      <c r="D7831" s="83" t="e">
        <f t="shared" si="122"/>
        <v>#DIV/0!</v>
      </c>
      <c r="E7831" s="72">
        <f>ROW()</f>
        <v>7831</v>
      </c>
    </row>
    <row r="7832" spans="4:5">
      <c r="D7832" s="83" t="e">
        <f t="shared" si="122"/>
        <v>#DIV/0!</v>
      </c>
      <c r="E7832" s="72">
        <f>ROW()</f>
        <v>7832</v>
      </c>
    </row>
    <row r="7833" spans="4:5">
      <c r="D7833" s="83" t="e">
        <f t="shared" si="122"/>
        <v>#DIV/0!</v>
      </c>
      <c r="E7833" s="72">
        <f>ROW()</f>
        <v>7833</v>
      </c>
    </row>
    <row r="7834" spans="4:5">
      <c r="D7834" s="83" t="e">
        <f t="shared" si="122"/>
        <v>#DIV/0!</v>
      </c>
      <c r="E7834" s="72">
        <f>ROW()</f>
        <v>7834</v>
      </c>
    </row>
    <row r="7835" spans="4:5">
      <c r="D7835" s="83" t="e">
        <f t="shared" si="122"/>
        <v>#DIV/0!</v>
      </c>
      <c r="E7835" s="72">
        <f>ROW()</f>
        <v>7835</v>
      </c>
    </row>
    <row r="7836" spans="4:5">
      <c r="D7836" s="83" t="e">
        <f t="shared" si="122"/>
        <v>#DIV/0!</v>
      </c>
      <c r="E7836" s="72">
        <f>ROW()</f>
        <v>7836</v>
      </c>
    </row>
    <row r="7837" spans="4:5">
      <c r="D7837" s="83" t="e">
        <f t="shared" si="122"/>
        <v>#DIV/0!</v>
      </c>
      <c r="E7837" s="72">
        <f>ROW()</f>
        <v>7837</v>
      </c>
    </row>
    <row r="7838" spans="4:5">
      <c r="D7838" s="83" t="e">
        <f t="shared" si="122"/>
        <v>#DIV/0!</v>
      </c>
      <c r="E7838" s="72">
        <f>ROW()</f>
        <v>7838</v>
      </c>
    </row>
    <row r="7839" spans="4:5">
      <c r="D7839" s="83" t="e">
        <f t="shared" si="122"/>
        <v>#DIV/0!</v>
      </c>
      <c r="E7839" s="72">
        <f>ROW()</f>
        <v>7839</v>
      </c>
    </row>
    <row r="7840" spans="4:5">
      <c r="D7840" s="83" t="e">
        <f t="shared" si="122"/>
        <v>#DIV/0!</v>
      </c>
      <c r="E7840" s="72">
        <f>ROW()</f>
        <v>7840</v>
      </c>
    </row>
    <row r="7841" spans="4:5">
      <c r="D7841" s="83" t="e">
        <f t="shared" si="122"/>
        <v>#DIV/0!</v>
      </c>
      <c r="E7841" s="72">
        <f>ROW()</f>
        <v>7841</v>
      </c>
    </row>
    <row r="7842" spans="4:5">
      <c r="D7842" s="83" t="e">
        <f t="shared" si="122"/>
        <v>#DIV/0!</v>
      </c>
      <c r="E7842" s="72">
        <f>ROW()</f>
        <v>7842</v>
      </c>
    </row>
    <row r="7843" spans="4:5">
      <c r="D7843" s="83" t="e">
        <f t="shared" si="122"/>
        <v>#DIV/0!</v>
      </c>
      <c r="E7843" s="72">
        <f>ROW()</f>
        <v>7843</v>
      </c>
    </row>
    <row r="7844" spans="4:5">
      <c r="D7844" s="83" t="e">
        <f t="shared" si="122"/>
        <v>#DIV/0!</v>
      </c>
      <c r="E7844" s="72">
        <f>ROW()</f>
        <v>7844</v>
      </c>
    </row>
    <row r="7845" spans="4:5">
      <c r="D7845" s="83" t="e">
        <f t="shared" si="122"/>
        <v>#DIV/0!</v>
      </c>
      <c r="E7845" s="72">
        <f>ROW()</f>
        <v>7845</v>
      </c>
    </row>
    <row r="7846" spans="4:5">
      <c r="D7846" s="83" t="e">
        <f t="shared" si="122"/>
        <v>#DIV/0!</v>
      </c>
      <c r="E7846" s="72">
        <f>ROW()</f>
        <v>7846</v>
      </c>
    </row>
    <row r="7847" spans="4:5">
      <c r="D7847" s="83" t="e">
        <f t="shared" si="122"/>
        <v>#DIV/0!</v>
      </c>
      <c r="E7847" s="72">
        <f>ROW()</f>
        <v>7847</v>
      </c>
    </row>
    <row r="7848" spans="4:5">
      <c r="D7848" s="83" t="e">
        <f t="shared" si="122"/>
        <v>#DIV/0!</v>
      </c>
      <c r="E7848" s="72">
        <f>ROW()</f>
        <v>7848</v>
      </c>
    </row>
    <row r="7849" spans="4:5">
      <c r="D7849" s="83" t="e">
        <f t="shared" si="122"/>
        <v>#DIV/0!</v>
      </c>
      <c r="E7849" s="72">
        <f>ROW()</f>
        <v>7849</v>
      </c>
    </row>
    <row r="7850" spans="4:5">
      <c r="D7850" s="83" t="e">
        <f t="shared" si="122"/>
        <v>#DIV/0!</v>
      </c>
      <c r="E7850" s="72">
        <f>ROW()</f>
        <v>7850</v>
      </c>
    </row>
    <row r="7851" spans="4:5">
      <c r="D7851" s="83" t="e">
        <f t="shared" si="122"/>
        <v>#DIV/0!</v>
      </c>
      <c r="E7851" s="72">
        <f>ROW()</f>
        <v>7851</v>
      </c>
    </row>
    <row r="7852" spans="4:5">
      <c r="D7852" s="83" t="e">
        <f t="shared" si="122"/>
        <v>#DIV/0!</v>
      </c>
      <c r="E7852" s="72">
        <f>ROW()</f>
        <v>7852</v>
      </c>
    </row>
    <row r="7853" spans="4:5">
      <c r="D7853" s="83" t="e">
        <f t="shared" si="122"/>
        <v>#DIV/0!</v>
      </c>
      <c r="E7853" s="72">
        <f>ROW()</f>
        <v>7853</v>
      </c>
    </row>
    <row r="7854" spans="4:5">
      <c r="D7854" s="83" t="e">
        <f t="shared" si="122"/>
        <v>#DIV/0!</v>
      </c>
      <c r="E7854" s="72">
        <f>ROW()</f>
        <v>7854</v>
      </c>
    </row>
    <row r="7855" spans="4:5">
      <c r="D7855" s="83" t="e">
        <f t="shared" si="122"/>
        <v>#DIV/0!</v>
      </c>
      <c r="E7855" s="72">
        <f>ROW()</f>
        <v>7855</v>
      </c>
    </row>
    <row r="7856" spans="4:5">
      <c r="D7856" s="83" t="e">
        <f t="shared" si="122"/>
        <v>#DIV/0!</v>
      </c>
      <c r="E7856" s="72">
        <f>ROW()</f>
        <v>7856</v>
      </c>
    </row>
    <row r="7857" spans="4:5">
      <c r="D7857" s="83" t="e">
        <f t="shared" si="122"/>
        <v>#DIV/0!</v>
      </c>
      <c r="E7857" s="72">
        <f>ROW()</f>
        <v>7857</v>
      </c>
    </row>
    <row r="7858" spans="4:5">
      <c r="D7858" s="83" t="e">
        <f t="shared" si="122"/>
        <v>#DIV/0!</v>
      </c>
      <c r="E7858" s="72">
        <f>ROW()</f>
        <v>7858</v>
      </c>
    </row>
    <row r="7859" spans="4:5">
      <c r="D7859" s="83" t="e">
        <f t="shared" si="122"/>
        <v>#DIV/0!</v>
      </c>
      <c r="E7859" s="72">
        <f>ROW()</f>
        <v>7859</v>
      </c>
    </row>
    <row r="7860" spans="4:5">
      <c r="D7860" s="83" t="e">
        <f t="shared" si="122"/>
        <v>#DIV/0!</v>
      </c>
      <c r="E7860" s="72">
        <f>ROW()</f>
        <v>7860</v>
      </c>
    </row>
    <row r="7861" spans="4:5">
      <c r="D7861" s="83" t="e">
        <f t="shared" si="122"/>
        <v>#DIV/0!</v>
      </c>
      <c r="E7861" s="72">
        <f>ROW()</f>
        <v>7861</v>
      </c>
    </row>
    <row r="7862" spans="4:5">
      <c r="D7862" s="83" t="e">
        <f t="shared" si="122"/>
        <v>#DIV/0!</v>
      </c>
      <c r="E7862" s="72">
        <f>ROW()</f>
        <v>7862</v>
      </c>
    </row>
    <row r="7863" spans="4:5">
      <c r="D7863" s="83" t="e">
        <f t="shared" si="122"/>
        <v>#DIV/0!</v>
      </c>
      <c r="E7863" s="72">
        <f>ROW()</f>
        <v>7863</v>
      </c>
    </row>
    <row r="7864" spans="4:5">
      <c r="D7864" s="83" t="e">
        <f t="shared" si="122"/>
        <v>#DIV/0!</v>
      </c>
      <c r="E7864" s="72">
        <f>ROW()</f>
        <v>7864</v>
      </c>
    </row>
    <row r="7865" spans="4:5">
      <c r="D7865" s="83" t="e">
        <f t="shared" si="122"/>
        <v>#DIV/0!</v>
      </c>
      <c r="E7865" s="72">
        <f>ROW()</f>
        <v>7865</v>
      </c>
    </row>
    <row r="7866" spans="4:5">
      <c r="D7866" s="83" t="e">
        <f t="shared" si="122"/>
        <v>#DIV/0!</v>
      </c>
      <c r="E7866" s="72">
        <f>ROW()</f>
        <v>7866</v>
      </c>
    </row>
    <row r="7867" spans="4:5">
      <c r="D7867" s="83" t="e">
        <f t="shared" si="122"/>
        <v>#DIV/0!</v>
      </c>
      <c r="E7867" s="72">
        <f>ROW()</f>
        <v>7867</v>
      </c>
    </row>
    <row r="7868" spans="4:5">
      <c r="D7868" s="83" t="e">
        <f t="shared" si="122"/>
        <v>#DIV/0!</v>
      </c>
      <c r="E7868" s="72">
        <f>ROW()</f>
        <v>7868</v>
      </c>
    </row>
    <row r="7869" spans="4:5">
      <c r="D7869" s="83" t="e">
        <f t="shared" si="122"/>
        <v>#DIV/0!</v>
      </c>
      <c r="E7869" s="72">
        <f>ROW()</f>
        <v>7869</v>
      </c>
    </row>
    <row r="7870" spans="4:5">
      <c r="D7870" s="83" t="e">
        <f t="shared" si="122"/>
        <v>#DIV/0!</v>
      </c>
      <c r="E7870" s="72">
        <f>ROW()</f>
        <v>7870</v>
      </c>
    </row>
    <row r="7871" spans="4:5">
      <c r="D7871" s="83" t="e">
        <f t="shared" si="122"/>
        <v>#DIV/0!</v>
      </c>
      <c r="E7871" s="72">
        <f>ROW()</f>
        <v>7871</v>
      </c>
    </row>
    <row r="7872" spans="4:5">
      <c r="D7872" s="83" t="e">
        <f t="shared" si="122"/>
        <v>#DIV/0!</v>
      </c>
      <c r="E7872" s="72">
        <f>ROW()</f>
        <v>7872</v>
      </c>
    </row>
    <row r="7873" spans="4:5">
      <c r="D7873" s="83" t="e">
        <f t="shared" si="122"/>
        <v>#DIV/0!</v>
      </c>
      <c r="E7873" s="72">
        <f>ROW()</f>
        <v>7873</v>
      </c>
    </row>
    <row r="7874" spans="4:5">
      <c r="D7874" s="83" t="e">
        <f t="shared" si="122"/>
        <v>#DIV/0!</v>
      </c>
      <c r="E7874" s="72">
        <f>ROW()</f>
        <v>7874</v>
      </c>
    </row>
    <row r="7875" spans="4:5">
      <c r="D7875" s="83" t="e">
        <f t="shared" si="122"/>
        <v>#DIV/0!</v>
      </c>
      <c r="E7875" s="72">
        <f>ROW()</f>
        <v>7875</v>
      </c>
    </row>
    <row r="7876" spans="4:5">
      <c r="D7876" s="83" t="e">
        <f t="shared" si="122"/>
        <v>#DIV/0!</v>
      </c>
      <c r="E7876" s="72">
        <f>ROW()</f>
        <v>7876</v>
      </c>
    </row>
    <row r="7877" spans="4:5">
      <c r="D7877" s="83" t="e">
        <f t="shared" si="122"/>
        <v>#DIV/0!</v>
      </c>
      <c r="E7877" s="72">
        <f>ROW()</f>
        <v>7877</v>
      </c>
    </row>
    <row r="7878" spans="4:5">
      <c r="D7878" s="83" t="e">
        <f t="shared" si="122"/>
        <v>#DIV/0!</v>
      </c>
      <c r="E7878" s="72">
        <f>ROW()</f>
        <v>7878</v>
      </c>
    </row>
    <row r="7879" spans="4:5">
      <c r="D7879" s="83" t="e">
        <f t="shared" si="122"/>
        <v>#DIV/0!</v>
      </c>
      <c r="E7879" s="72">
        <f>ROW()</f>
        <v>7879</v>
      </c>
    </row>
    <row r="7880" spans="4:5">
      <c r="D7880" s="83" t="e">
        <f t="shared" si="122"/>
        <v>#DIV/0!</v>
      </c>
      <c r="E7880" s="72">
        <f>ROW()</f>
        <v>7880</v>
      </c>
    </row>
    <row r="7881" spans="4:5">
      <c r="D7881" s="83" t="e">
        <f t="shared" si="122"/>
        <v>#DIV/0!</v>
      </c>
      <c r="E7881" s="72">
        <f>ROW()</f>
        <v>7881</v>
      </c>
    </row>
    <row r="7882" spans="4:5">
      <c r="D7882" s="83" t="e">
        <f t="shared" si="122"/>
        <v>#DIV/0!</v>
      </c>
      <c r="E7882" s="72">
        <f>ROW()</f>
        <v>7882</v>
      </c>
    </row>
    <row r="7883" spans="4:5">
      <c r="D7883" s="83" t="e">
        <f t="shared" si="122"/>
        <v>#DIV/0!</v>
      </c>
      <c r="E7883" s="72">
        <f>ROW()</f>
        <v>7883</v>
      </c>
    </row>
    <row r="7884" spans="4:5">
      <c r="D7884" s="83" t="e">
        <f t="shared" si="122"/>
        <v>#DIV/0!</v>
      </c>
      <c r="E7884" s="72">
        <f>ROW()</f>
        <v>7884</v>
      </c>
    </row>
    <row r="7885" spans="4:5">
      <c r="D7885" s="83" t="e">
        <f t="shared" si="122"/>
        <v>#DIV/0!</v>
      </c>
      <c r="E7885" s="72">
        <f>ROW()</f>
        <v>7885</v>
      </c>
    </row>
    <row r="7886" spans="4:5">
      <c r="D7886" s="83" t="e">
        <f t="shared" ref="D7886:D7949" si="123">LN(B7886/B7885)</f>
        <v>#DIV/0!</v>
      </c>
      <c r="E7886" s="72">
        <f>ROW()</f>
        <v>7886</v>
      </c>
    </row>
    <row r="7887" spans="4:5">
      <c r="D7887" s="83" t="e">
        <f t="shared" si="123"/>
        <v>#DIV/0!</v>
      </c>
      <c r="E7887" s="72">
        <f>ROW()</f>
        <v>7887</v>
      </c>
    </row>
    <row r="7888" spans="4:5">
      <c r="D7888" s="83" t="e">
        <f t="shared" si="123"/>
        <v>#DIV/0!</v>
      </c>
      <c r="E7888" s="72">
        <f>ROW()</f>
        <v>7888</v>
      </c>
    </row>
    <row r="7889" spans="4:5">
      <c r="D7889" s="83" t="e">
        <f t="shared" si="123"/>
        <v>#DIV/0!</v>
      </c>
      <c r="E7889" s="72">
        <f>ROW()</f>
        <v>7889</v>
      </c>
    </row>
    <row r="7890" spans="4:5">
      <c r="D7890" s="83" t="e">
        <f t="shared" si="123"/>
        <v>#DIV/0!</v>
      </c>
      <c r="E7890" s="72">
        <f>ROW()</f>
        <v>7890</v>
      </c>
    </row>
    <row r="7891" spans="4:5">
      <c r="D7891" s="83" t="e">
        <f t="shared" si="123"/>
        <v>#DIV/0!</v>
      </c>
      <c r="E7891" s="72">
        <f>ROW()</f>
        <v>7891</v>
      </c>
    </row>
    <row r="7892" spans="4:5">
      <c r="D7892" s="83" t="e">
        <f t="shared" si="123"/>
        <v>#DIV/0!</v>
      </c>
      <c r="E7892" s="72">
        <f>ROW()</f>
        <v>7892</v>
      </c>
    </row>
    <row r="7893" spans="4:5">
      <c r="D7893" s="83" t="e">
        <f t="shared" si="123"/>
        <v>#DIV/0!</v>
      </c>
      <c r="E7893" s="72">
        <f>ROW()</f>
        <v>7893</v>
      </c>
    </row>
    <row r="7894" spans="4:5">
      <c r="D7894" s="83" t="e">
        <f t="shared" si="123"/>
        <v>#DIV/0!</v>
      </c>
      <c r="E7894" s="72">
        <f>ROW()</f>
        <v>7894</v>
      </c>
    </row>
    <row r="7895" spans="4:5">
      <c r="D7895" s="83" t="e">
        <f t="shared" si="123"/>
        <v>#DIV/0!</v>
      </c>
      <c r="E7895" s="72">
        <f>ROW()</f>
        <v>7895</v>
      </c>
    </row>
    <row r="7896" spans="4:5">
      <c r="D7896" s="83" t="e">
        <f t="shared" si="123"/>
        <v>#DIV/0!</v>
      </c>
      <c r="E7896" s="72">
        <f>ROW()</f>
        <v>7896</v>
      </c>
    </row>
    <row r="7897" spans="4:5">
      <c r="D7897" s="83" t="e">
        <f t="shared" si="123"/>
        <v>#DIV/0!</v>
      </c>
      <c r="E7897" s="72">
        <f>ROW()</f>
        <v>7897</v>
      </c>
    </row>
    <row r="7898" spans="4:5">
      <c r="D7898" s="83" t="e">
        <f t="shared" si="123"/>
        <v>#DIV/0!</v>
      </c>
      <c r="E7898" s="72">
        <f>ROW()</f>
        <v>7898</v>
      </c>
    </row>
    <row r="7899" spans="4:5">
      <c r="D7899" s="83" t="e">
        <f t="shared" si="123"/>
        <v>#DIV/0!</v>
      </c>
      <c r="E7899" s="72">
        <f>ROW()</f>
        <v>7899</v>
      </c>
    </row>
    <row r="7900" spans="4:5">
      <c r="D7900" s="83" t="e">
        <f t="shared" si="123"/>
        <v>#DIV/0!</v>
      </c>
      <c r="E7900" s="72">
        <f>ROW()</f>
        <v>7900</v>
      </c>
    </row>
    <row r="7901" spans="4:5">
      <c r="D7901" s="83" t="e">
        <f t="shared" si="123"/>
        <v>#DIV/0!</v>
      </c>
      <c r="E7901" s="72">
        <f>ROW()</f>
        <v>7901</v>
      </c>
    </row>
    <row r="7902" spans="4:5">
      <c r="D7902" s="83" t="e">
        <f t="shared" si="123"/>
        <v>#DIV/0!</v>
      </c>
      <c r="E7902" s="72">
        <f>ROW()</f>
        <v>7902</v>
      </c>
    </row>
    <row r="7903" spans="4:5">
      <c r="D7903" s="83" t="e">
        <f t="shared" si="123"/>
        <v>#DIV/0!</v>
      </c>
      <c r="E7903" s="72">
        <f>ROW()</f>
        <v>7903</v>
      </c>
    </row>
    <row r="7904" spans="4:5">
      <c r="D7904" s="83" t="e">
        <f t="shared" si="123"/>
        <v>#DIV/0!</v>
      </c>
      <c r="E7904" s="72">
        <f>ROW()</f>
        <v>7904</v>
      </c>
    </row>
    <row r="7905" spans="4:5">
      <c r="D7905" s="83" t="e">
        <f t="shared" si="123"/>
        <v>#DIV/0!</v>
      </c>
      <c r="E7905" s="72">
        <f>ROW()</f>
        <v>7905</v>
      </c>
    </row>
    <row r="7906" spans="4:5">
      <c r="D7906" s="83" t="e">
        <f t="shared" si="123"/>
        <v>#DIV/0!</v>
      </c>
      <c r="E7906" s="72">
        <f>ROW()</f>
        <v>7906</v>
      </c>
    </row>
    <row r="7907" spans="4:5">
      <c r="D7907" s="83" t="e">
        <f t="shared" si="123"/>
        <v>#DIV/0!</v>
      </c>
      <c r="E7907" s="72">
        <f>ROW()</f>
        <v>7907</v>
      </c>
    </row>
    <row r="7908" spans="4:5">
      <c r="D7908" s="83" t="e">
        <f t="shared" si="123"/>
        <v>#DIV/0!</v>
      </c>
      <c r="E7908" s="72">
        <f>ROW()</f>
        <v>7908</v>
      </c>
    </row>
    <row r="7909" spans="4:5">
      <c r="D7909" s="83" t="e">
        <f t="shared" si="123"/>
        <v>#DIV/0!</v>
      </c>
      <c r="E7909" s="72">
        <f>ROW()</f>
        <v>7909</v>
      </c>
    </row>
    <row r="7910" spans="4:5">
      <c r="D7910" s="83" t="e">
        <f t="shared" si="123"/>
        <v>#DIV/0!</v>
      </c>
      <c r="E7910" s="72">
        <f>ROW()</f>
        <v>7910</v>
      </c>
    </row>
    <row r="7911" spans="4:5">
      <c r="D7911" s="83" t="e">
        <f t="shared" si="123"/>
        <v>#DIV/0!</v>
      </c>
      <c r="E7911" s="72">
        <f>ROW()</f>
        <v>7911</v>
      </c>
    </row>
    <row r="7912" spans="4:5">
      <c r="D7912" s="83" t="e">
        <f t="shared" si="123"/>
        <v>#DIV/0!</v>
      </c>
      <c r="E7912" s="72">
        <f>ROW()</f>
        <v>7912</v>
      </c>
    </row>
    <row r="7913" spans="4:5">
      <c r="D7913" s="83" t="e">
        <f t="shared" si="123"/>
        <v>#DIV/0!</v>
      </c>
      <c r="E7913" s="72">
        <f>ROW()</f>
        <v>7913</v>
      </c>
    </row>
    <row r="7914" spans="4:5">
      <c r="D7914" s="83" t="e">
        <f t="shared" si="123"/>
        <v>#DIV/0!</v>
      </c>
      <c r="E7914" s="72">
        <f>ROW()</f>
        <v>7914</v>
      </c>
    </row>
    <row r="7915" spans="4:5">
      <c r="D7915" s="83" t="e">
        <f t="shared" si="123"/>
        <v>#DIV/0!</v>
      </c>
      <c r="E7915" s="72">
        <f>ROW()</f>
        <v>7915</v>
      </c>
    </row>
    <row r="7916" spans="4:5">
      <c r="D7916" s="83" t="e">
        <f t="shared" si="123"/>
        <v>#DIV/0!</v>
      </c>
      <c r="E7916" s="72">
        <f>ROW()</f>
        <v>7916</v>
      </c>
    </row>
    <row r="7917" spans="4:5">
      <c r="D7917" s="83" t="e">
        <f t="shared" si="123"/>
        <v>#DIV/0!</v>
      </c>
      <c r="E7917" s="72">
        <f>ROW()</f>
        <v>7917</v>
      </c>
    </row>
    <row r="7918" spans="4:5">
      <c r="D7918" s="83" t="e">
        <f t="shared" si="123"/>
        <v>#DIV/0!</v>
      </c>
      <c r="E7918" s="72">
        <f>ROW()</f>
        <v>7918</v>
      </c>
    </row>
    <row r="7919" spans="4:5">
      <c r="D7919" s="83" t="e">
        <f t="shared" si="123"/>
        <v>#DIV/0!</v>
      </c>
      <c r="E7919" s="72">
        <f>ROW()</f>
        <v>7919</v>
      </c>
    </row>
    <row r="7920" spans="4:5">
      <c r="D7920" s="83" t="e">
        <f t="shared" si="123"/>
        <v>#DIV/0!</v>
      </c>
      <c r="E7920" s="72">
        <f>ROW()</f>
        <v>7920</v>
      </c>
    </row>
    <row r="7921" spans="4:5">
      <c r="D7921" s="83" t="e">
        <f t="shared" si="123"/>
        <v>#DIV/0!</v>
      </c>
      <c r="E7921" s="72">
        <f>ROW()</f>
        <v>7921</v>
      </c>
    </row>
    <row r="7922" spans="4:5">
      <c r="D7922" s="83" t="e">
        <f t="shared" si="123"/>
        <v>#DIV/0!</v>
      </c>
      <c r="E7922" s="72">
        <f>ROW()</f>
        <v>7922</v>
      </c>
    </row>
    <row r="7923" spans="4:5">
      <c r="D7923" s="83" t="e">
        <f t="shared" si="123"/>
        <v>#DIV/0!</v>
      </c>
      <c r="E7923" s="72">
        <f>ROW()</f>
        <v>7923</v>
      </c>
    </row>
    <row r="7924" spans="4:5">
      <c r="D7924" s="83" t="e">
        <f t="shared" si="123"/>
        <v>#DIV/0!</v>
      </c>
      <c r="E7924" s="72">
        <f>ROW()</f>
        <v>7924</v>
      </c>
    </row>
    <row r="7925" spans="4:5">
      <c r="D7925" s="83" t="e">
        <f t="shared" si="123"/>
        <v>#DIV/0!</v>
      </c>
      <c r="E7925" s="72">
        <f>ROW()</f>
        <v>7925</v>
      </c>
    </row>
    <row r="7926" spans="4:5">
      <c r="D7926" s="83" t="e">
        <f t="shared" si="123"/>
        <v>#DIV/0!</v>
      </c>
      <c r="E7926" s="72">
        <f>ROW()</f>
        <v>7926</v>
      </c>
    </row>
    <row r="7927" spans="4:5">
      <c r="D7927" s="83" t="e">
        <f t="shared" si="123"/>
        <v>#DIV/0!</v>
      </c>
      <c r="E7927" s="72">
        <f>ROW()</f>
        <v>7927</v>
      </c>
    </row>
    <row r="7928" spans="4:5">
      <c r="D7928" s="83" t="e">
        <f t="shared" si="123"/>
        <v>#DIV/0!</v>
      </c>
      <c r="E7928" s="72">
        <f>ROW()</f>
        <v>7928</v>
      </c>
    </row>
    <row r="7929" spans="4:5">
      <c r="D7929" s="83" t="e">
        <f t="shared" si="123"/>
        <v>#DIV/0!</v>
      </c>
      <c r="E7929" s="72">
        <f>ROW()</f>
        <v>7929</v>
      </c>
    </row>
    <row r="7930" spans="4:5">
      <c r="D7930" s="83" t="e">
        <f t="shared" si="123"/>
        <v>#DIV/0!</v>
      </c>
      <c r="E7930" s="72">
        <f>ROW()</f>
        <v>7930</v>
      </c>
    </row>
    <row r="7931" spans="4:5">
      <c r="D7931" s="83" t="e">
        <f t="shared" si="123"/>
        <v>#DIV/0!</v>
      </c>
      <c r="E7931" s="72">
        <f>ROW()</f>
        <v>7931</v>
      </c>
    </row>
    <row r="7932" spans="4:5">
      <c r="D7932" s="83" t="e">
        <f t="shared" si="123"/>
        <v>#DIV/0!</v>
      </c>
      <c r="E7932" s="72">
        <f>ROW()</f>
        <v>7932</v>
      </c>
    </row>
    <row r="7933" spans="4:5">
      <c r="D7933" s="83" t="e">
        <f t="shared" si="123"/>
        <v>#DIV/0!</v>
      </c>
      <c r="E7933" s="72">
        <f>ROW()</f>
        <v>7933</v>
      </c>
    </row>
    <row r="7934" spans="4:5">
      <c r="D7934" s="83" t="e">
        <f t="shared" si="123"/>
        <v>#DIV/0!</v>
      </c>
      <c r="E7934" s="72">
        <f>ROW()</f>
        <v>7934</v>
      </c>
    </row>
    <row r="7935" spans="4:5">
      <c r="D7935" s="83" t="e">
        <f t="shared" si="123"/>
        <v>#DIV/0!</v>
      </c>
      <c r="E7935" s="72">
        <f>ROW()</f>
        <v>7935</v>
      </c>
    </row>
    <row r="7936" spans="4:5">
      <c r="D7936" s="83" t="e">
        <f t="shared" si="123"/>
        <v>#DIV/0!</v>
      </c>
      <c r="E7936" s="72">
        <f>ROW()</f>
        <v>7936</v>
      </c>
    </row>
    <row r="7937" spans="4:5">
      <c r="D7937" s="83" t="e">
        <f t="shared" si="123"/>
        <v>#DIV/0!</v>
      </c>
      <c r="E7937" s="72">
        <f>ROW()</f>
        <v>7937</v>
      </c>
    </row>
    <row r="7938" spans="4:5">
      <c r="D7938" s="83" t="e">
        <f t="shared" si="123"/>
        <v>#DIV/0!</v>
      </c>
      <c r="E7938" s="72">
        <f>ROW()</f>
        <v>7938</v>
      </c>
    </row>
    <row r="7939" spans="4:5">
      <c r="D7939" s="83" t="e">
        <f t="shared" si="123"/>
        <v>#DIV/0!</v>
      </c>
      <c r="E7939" s="72">
        <f>ROW()</f>
        <v>7939</v>
      </c>
    </row>
    <row r="7940" spans="4:5">
      <c r="D7940" s="83" t="e">
        <f t="shared" si="123"/>
        <v>#DIV/0!</v>
      </c>
      <c r="E7940" s="72">
        <f>ROW()</f>
        <v>7940</v>
      </c>
    </row>
    <row r="7941" spans="4:5">
      <c r="D7941" s="83" t="e">
        <f t="shared" si="123"/>
        <v>#DIV/0!</v>
      </c>
      <c r="E7941" s="72">
        <f>ROW()</f>
        <v>7941</v>
      </c>
    </row>
    <row r="7942" spans="4:5">
      <c r="D7942" s="83" t="e">
        <f t="shared" si="123"/>
        <v>#DIV/0!</v>
      </c>
      <c r="E7942" s="72">
        <f>ROW()</f>
        <v>7942</v>
      </c>
    </row>
    <row r="7943" spans="4:5">
      <c r="D7943" s="83" t="e">
        <f t="shared" si="123"/>
        <v>#DIV/0!</v>
      </c>
      <c r="E7943" s="72">
        <f>ROW()</f>
        <v>7943</v>
      </c>
    </row>
    <row r="7944" spans="4:5">
      <c r="D7944" s="83" t="e">
        <f t="shared" si="123"/>
        <v>#DIV/0!</v>
      </c>
      <c r="E7944" s="72">
        <f>ROW()</f>
        <v>7944</v>
      </c>
    </row>
    <row r="7945" spans="4:5">
      <c r="D7945" s="83" t="e">
        <f t="shared" si="123"/>
        <v>#DIV/0!</v>
      </c>
      <c r="E7945" s="72">
        <f>ROW()</f>
        <v>7945</v>
      </c>
    </row>
    <row r="7946" spans="4:5">
      <c r="D7946" s="83" t="e">
        <f t="shared" si="123"/>
        <v>#DIV/0!</v>
      </c>
      <c r="E7946" s="72">
        <f>ROW()</f>
        <v>7946</v>
      </c>
    </row>
    <row r="7947" spans="4:5">
      <c r="D7947" s="83" t="e">
        <f t="shared" si="123"/>
        <v>#DIV/0!</v>
      </c>
      <c r="E7947" s="72">
        <f>ROW()</f>
        <v>7947</v>
      </c>
    </row>
    <row r="7948" spans="4:5">
      <c r="D7948" s="83" t="e">
        <f t="shared" si="123"/>
        <v>#DIV/0!</v>
      </c>
      <c r="E7948" s="72">
        <f>ROW()</f>
        <v>7948</v>
      </c>
    </row>
    <row r="7949" spans="4:5">
      <c r="D7949" s="83" t="e">
        <f t="shared" si="123"/>
        <v>#DIV/0!</v>
      </c>
      <c r="E7949" s="72">
        <f>ROW()</f>
        <v>7949</v>
      </c>
    </row>
    <row r="7950" spans="4:5">
      <c r="D7950" s="83" t="e">
        <f t="shared" ref="D7950:D8013" si="124">LN(B7950/B7949)</f>
        <v>#DIV/0!</v>
      </c>
      <c r="E7950" s="72">
        <f>ROW()</f>
        <v>7950</v>
      </c>
    </row>
    <row r="7951" spans="4:5">
      <c r="D7951" s="83" t="e">
        <f t="shared" si="124"/>
        <v>#DIV/0!</v>
      </c>
      <c r="E7951" s="72">
        <f>ROW()</f>
        <v>7951</v>
      </c>
    </row>
    <row r="7952" spans="4:5">
      <c r="D7952" s="83" t="e">
        <f t="shared" si="124"/>
        <v>#DIV/0!</v>
      </c>
      <c r="E7952" s="72">
        <f>ROW()</f>
        <v>7952</v>
      </c>
    </row>
    <row r="7953" spans="4:5">
      <c r="D7953" s="83" t="e">
        <f t="shared" si="124"/>
        <v>#DIV/0!</v>
      </c>
      <c r="E7953" s="72">
        <f>ROW()</f>
        <v>7953</v>
      </c>
    </row>
    <row r="7954" spans="4:5">
      <c r="D7954" s="83" t="e">
        <f t="shared" si="124"/>
        <v>#DIV/0!</v>
      </c>
      <c r="E7954" s="72">
        <f>ROW()</f>
        <v>7954</v>
      </c>
    </row>
    <row r="7955" spans="4:5">
      <c r="D7955" s="83" t="e">
        <f t="shared" si="124"/>
        <v>#DIV/0!</v>
      </c>
      <c r="E7955" s="72">
        <f>ROW()</f>
        <v>7955</v>
      </c>
    </row>
    <row r="7956" spans="4:5">
      <c r="D7956" s="83" t="e">
        <f t="shared" si="124"/>
        <v>#DIV/0!</v>
      </c>
      <c r="E7956" s="72">
        <f>ROW()</f>
        <v>7956</v>
      </c>
    </row>
    <row r="7957" spans="4:5">
      <c r="D7957" s="83" t="e">
        <f t="shared" si="124"/>
        <v>#DIV/0!</v>
      </c>
      <c r="E7957" s="72">
        <f>ROW()</f>
        <v>7957</v>
      </c>
    </row>
    <row r="7958" spans="4:5">
      <c r="D7958" s="83" t="e">
        <f t="shared" si="124"/>
        <v>#DIV/0!</v>
      </c>
      <c r="E7958" s="72">
        <f>ROW()</f>
        <v>7958</v>
      </c>
    </row>
    <row r="7959" spans="4:5">
      <c r="D7959" s="83" t="e">
        <f t="shared" si="124"/>
        <v>#DIV/0!</v>
      </c>
      <c r="E7959" s="72">
        <f>ROW()</f>
        <v>7959</v>
      </c>
    </row>
    <row r="7960" spans="4:5">
      <c r="D7960" s="83" t="e">
        <f t="shared" si="124"/>
        <v>#DIV/0!</v>
      </c>
      <c r="E7960" s="72">
        <f>ROW()</f>
        <v>7960</v>
      </c>
    </row>
    <row r="7961" spans="4:5">
      <c r="D7961" s="83" t="e">
        <f t="shared" si="124"/>
        <v>#DIV/0!</v>
      </c>
      <c r="E7961" s="72">
        <f>ROW()</f>
        <v>7961</v>
      </c>
    </row>
    <row r="7962" spans="4:5">
      <c r="D7962" s="83" t="e">
        <f t="shared" si="124"/>
        <v>#DIV/0!</v>
      </c>
      <c r="E7962" s="72">
        <f>ROW()</f>
        <v>7962</v>
      </c>
    </row>
    <row r="7963" spans="4:5">
      <c r="D7963" s="83" t="e">
        <f t="shared" si="124"/>
        <v>#DIV/0!</v>
      </c>
      <c r="E7963" s="72">
        <f>ROW()</f>
        <v>7963</v>
      </c>
    </row>
    <row r="7964" spans="4:5">
      <c r="D7964" s="83" t="e">
        <f t="shared" si="124"/>
        <v>#DIV/0!</v>
      </c>
      <c r="E7964" s="72">
        <f>ROW()</f>
        <v>7964</v>
      </c>
    </row>
    <row r="7965" spans="4:5">
      <c r="D7965" s="83" t="e">
        <f t="shared" si="124"/>
        <v>#DIV/0!</v>
      </c>
      <c r="E7965" s="72">
        <f>ROW()</f>
        <v>7965</v>
      </c>
    </row>
    <row r="7966" spans="4:5">
      <c r="D7966" s="83" t="e">
        <f t="shared" si="124"/>
        <v>#DIV/0!</v>
      </c>
      <c r="E7966" s="72">
        <f>ROW()</f>
        <v>7966</v>
      </c>
    </row>
    <row r="7967" spans="4:5">
      <c r="D7967" s="83" t="e">
        <f t="shared" si="124"/>
        <v>#DIV/0!</v>
      </c>
      <c r="E7967" s="72">
        <f>ROW()</f>
        <v>7967</v>
      </c>
    </row>
    <row r="7968" spans="4:5">
      <c r="D7968" s="83" t="e">
        <f t="shared" si="124"/>
        <v>#DIV/0!</v>
      </c>
      <c r="E7968" s="72">
        <f>ROW()</f>
        <v>7968</v>
      </c>
    </row>
    <row r="7969" spans="4:5">
      <c r="D7969" s="83" t="e">
        <f t="shared" si="124"/>
        <v>#DIV/0!</v>
      </c>
      <c r="E7969" s="72">
        <f>ROW()</f>
        <v>7969</v>
      </c>
    </row>
    <row r="7970" spans="4:5">
      <c r="D7970" s="83" t="e">
        <f t="shared" si="124"/>
        <v>#DIV/0!</v>
      </c>
      <c r="E7970" s="72">
        <f>ROW()</f>
        <v>7970</v>
      </c>
    </row>
    <row r="7971" spans="4:5">
      <c r="D7971" s="83" t="e">
        <f t="shared" si="124"/>
        <v>#DIV/0!</v>
      </c>
      <c r="E7971" s="72">
        <f>ROW()</f>
        <v>7971</v>
      </c>
    </row>
    <row r="7972" spans="4:5">
      <c r="D7972" s="83" t="e">
        <f t="shared" si="124"/>
        <v>#DIV/0!</v>
      </c>
      <c r="E7972" s="72">
        <f>ROW()</f>
        <v>7972</v>
      </c>
    </row>
    <row r="7973" spans="4:5">
      <c r="D7973" s="83" t="e">
        <f t="shared" si="124"/>
        <v>#DIV/0!</v>
      </c>
      <c r="E7973" s="72">
        <f>ROW()</f>
        <v>7973</v>
      </c>
    </row>
    <row r="7974" spans="4:5">
      <c r="D7974" s="83" t="e">
        <f t="shared" si="124"/>
        <v>#DIV/0!</v>
      </c>
      <c r="E7974" s="72">
        <f>ROW()</f>
        <v>7974</v>
      </c>
    </row>
    <row r="7975" spans="4:5">
      <c r="D7975" s="83" t="e">
        <f t="shared" si="124"/>
        <v>#DIV/0!</v>
      </c>
      <c r="E7975" s="72">
        <f>ROW()</f>
        <v>7975</v>
      </c>
    </row>
    <row r="7976" spans="4:5">
      <c r="D7976" s="83" t="e">
        <f t="shared" si="124"/>
        <v>#DIV/0!</v>
      </c>
      <c r="E7976" s="72">
        <f>ROW()</f>
        <v>7976</v>
      </c>
    </row>
    <row r="7977" spans="4:5">
      <c r="D7977" s="83" t="e">
        <f t="shared" si="124"/>
        <v>#DIV/0!</v>
      </c>
      <c r="E7977" s="72">
        <f>ROW()</f>
        <v>7977</v>
      </c>
    </row>
    <row r="7978" spans="4:5">
      <c r="D7978" s="83" t="e">
        <f t="shared" si="124"/>
        <v>#DIV/0!</v>
      </c>
      <c r="E7978" s="72">
        <f>ROW()</f>
        <v>7978</v>
      </c>
    </row>
    <row r="7979" spans="4:5">
      <c r="D7979" s="83" t="e">
        <f t="shared" si="124"/>
        <v>#DIV/0!</v>
      </c>
      <c r="E7979" s="72">
        <f>ROW()</f>
        <v>7979</v>
      </c>
    </row>
    <row r="7980" spans="4:5">
      <c r="D7980" s="83" t="e">
        <f t="shared" si="124"/>
        <v>#DIV/0!</v>
      </c>
      <c r="E7980" s="72">
        <f>ROW()</f>
        <v>7980</v>
      </c>
    </row>
    <row r="7981" spans="4:5">
      <c r="D7981" s="83" t="e">
        <f t="shared" si="124"/>
        <v>#DIV/0!</v>
      </c>
      <c r="E7981" s="72">
        <f>ROW()</f>
        <v>7981</v>
      </c>
    </row>
    <row r="7982" spans="4:5">
      <c r="D7982" s="83" t="e">
        <f t="shared" si="124"/>
        <v>#DIV/0!</v>
      </c>
      <c r="E7982" s="72">
        <f>ROW()</f>
        <v>7982</v>
      </c>
    </row>
    <row r="7983" spans="4:5">
      <c r="D7983" s="83" t="e">
        <f t="shared" si="124"/>
        <v>#DIV/0!</v>
      </c>
      <c r="E7983" s="72">
        <f>ROW()</f>
        <v>7983</v>
      </c>
    </row>
    <row r="7984" spans="4:5">
      <c r="D7984" s="83" t="e">
        <f t="shared" si="124"/>
        <v>#DIV/0!</v>
      </c>
      <c r="E7984" s="72">
        <f>ROW()</f>
        <v>7984</v>
      </c>
    </row>
    <row r="7985" spans="4:5">
      <c r="D7985" s="83" t="e">
        <f t="shared" si="124"/>
        <v>#DIV/0!</v>
      </c>
      <c r="E7985" s="72">
        <f>ROW()</f>
        <v>7985</v>
      </c>
    </row>
    <row r="7986" spans="4:5">
      <c r="D7986" s="83" t="e">
        <f t="shared" si="124"/>
        <v>#DIV/0!</v>
      </c>
      <c r="E7986" s="72">
        <f>ROW()</f>
        <v>7986</v>
      </c>
    </row>
    <row r="7987" spans="4:5">
      <c r="D7987" s="83" t="e">
        <f t="shared" si="124"/>
        <v>#DIV/0!</v>
      </c>
      <c r="E7987" s="72">
        <f>ROW()</f>
        <v>7987</v>
      </c>
    </row>
    <row r="7988" spans="4:5">
      <c r="D7988" s="83" t="e">
        <f t="shared" si="124"/>
        <v>#DIV/0!</v>
      </c>
      <c r="E7988" s="72">
        <f>ROW()</f>
        <v>7988</v>
      </c>
    </row>
    <row r="7989" spans="4:5">
      <c r="D7989" s="83" t="e">
        <f t="shared" si="124"/>
        <v>#DIV/0!</v>
      </c>
      <c r="E7989" s="72">
        <f>ROW()</f>
        <v>7989</v>
      </c>
    </row>
    <row r="7990" spans="4:5">
      <c r="D7990" s="83" t="e">
        <f t="shared" si="124"/>
        <v>#DIV/0!</v>
      </c>
      <c r="E7990" s="72">
        <f>ROW()</f>
        <v>7990</v>
      </c>
    </row>
    <row r="7991" spans="4:5">
      <c r="D7991" s="83" t="e">
        <f t="shared" si="124"/>
        <v>#DIV/0!</v>
      </c>
      <c r="E7991" s="72">
        <f>ROW()</f>
        <v>7991</v>
      </c>
    </row>
    <row r="7992" spans="4:5">
      <c r="D7992" s="83" t="e">
        <f t="shared" si="124"/>
        <v>#DIV/0!</v>
      </c>
      <c r="E7992" s="72">
        <f>ROW()</f>
        <v>7992</v>
      </c>
    </row>
    <row r="7993" spans="4:5">
      <c r="D7993" s="83" t="e">
        <f t="shared" si="124"/>
        <v>#DIV/0!</v>
      </c>
      <c r="E7993" s="72">
        <f>ROW()</f>
        <v>7993</v>
      </c>
    </row>
    <row r="7994" spans="4:5">
      <c r="D7994" s="83" t="e">
        <f t="shared" si="124"/>
        <v>#DIV/0!</v>
      </c>
      <c r="E7994" s="72">
        <f>ROW()</f>
        <v>7994</v>
      </c>
    </row>
    <row r="7995" spans="4:5">
      <c r="D7995" s="83" t="e">
        <f t="shared" si="124"/>
        <v>#DIV/0!</v>
      </c>
      <c r="E7995" s="72">
        <f>ROW()</f>
        <v>7995</v>
      </c>
    </row>
    <row r="7996" spans="4:5">
      <c r="D7996" s="83" t="e">
        <f t="shared" si="124"/>
        <v>#DIV/0!</v>
      </c>
      <c r="E7996" s="72">
        <f>ROW()</f>
        <v>7996</v>
      </c>
    </row>
    <row r="7997" spans="4:5">
      <c r="D7997" s="83" t="e">
        <f t="shared" si="124"/>
        <v>#DIV/0!</v>
      </c>
      <c r="E7997" s="72">
        <f>ROW()</f>
        <v>7997</v>
      </c>
    </row>
    <row r="7998" spans="4:5">
      <c r="D7998" s="83" t="e">
        <f t="shared" si="124"/>
        <v>#DIV/0!</v>
      </c>
      <c r="E7998" s="72">
        <f>ROW()</f>
        <v>7998</v>
      </c>
    </row>
    <row r="7999" spans="4:5">
      <c r="D7999" s="83" t="e">
        <f t="shared" si="124"/>
        <v>#DIV/0!</v>
      </c>
      <c r="E7999" s="72">
        <f>ROW()</f>
        <v>7999</v>
      </c>
    </row>
    <row r="8000" spans="4:5">
      <c r="D8000" s="83" t="e">
        <f t="shared" si="124"/>
        <v>#DIV/0!</v>
      </c>
      <c r="E8000" s="72">
        <f>ROW()</f>
        <v>8000</v>
      </c>
    </row>
    <row r="8001" spans="4:5">
      <c r="D8001" s="83" t="e">
        <f t="shared" si="124"/>
        <v>#DIV/0!</v>
      </c>
      <c r="E8001" s="72">
        <f>ROW()</f>
        <v>8001</v>
      </c>
    </row>
    <row r="8002" spans="4:5">
      <c r="D8002" s="83" t="e">
        <f t="shared" si="124"/>
        <v>#DIV/0!</v>
      </c>
      <c r="E8002" s="72">
        <f>ROW()</f>
        <v>8002</v>
      </c>
    </row>
    <row r="8003" spans="4:5">
      <c r="D8003" s="83" t="e">
        <f t="shared" si="124"/>
        <v>#DIV/0!</v>
      </c>
      <c r="E8003" s="72">
        <f>ROW()</f>
        <v>8003</v>
      </c>
    </row>
    <row r="8004" spans="4:5">
      <c r="D8004" s="83" t="e">
        <f t="shared" si="124"/>
        <v>#DIV/0!</v>
      </c>
      <c r="E8004" s="72">
        <f>ROW()</f>
        <v>8004</v>
      </c>
    </row>
    <row r="8005" spans="4:5">
      <c r="D8005" s="83" t="e">
        <f t="shared" si="124"/>
        <v>#DIV/0!</v>
      </c>
      <c r="E8005" s="72">
        <f>ROW()</f>
        <v>8005</v>
      </c>
    </row>
    <row r="8006" spans="4:5">
      <c r="D8006" s="83" t="e">
        <f t="shared" si="124"/>
        <v>#DIV/0!</v>
      </c>
      <c r="E8006" s="72">
        <f>ROW()</f>
        <v>8006</v>
      </c>
    </row>
    <row r="8007" spans="4:5">
      <c r="D8007" s="83" t="e">
        <f t="shared" si="124"/>
        <v>#DIV/0!</v>
      </c>
      <c r="E8007" s="72">
        <f>ROW()</f>
        <v>8007</v>
      </c>
    </row>
    <row r="8008" spans="4:5">
      <c r="D8008" s="83" t="e">
        <f t="shared" si="124"/>
        <v>#DIV/0!</v>
      </c>
      <c r="E8008" s="72">
        <f>ROW()</f>
        <v>8008</v>
      </c>
    </row>
    <row r="8009" spans="4:5">
      <c r="D8009" s="83" t="e">
        <f t="shared" si="124"/>
        <v>#DIV/0!</v>
      </c>
      <c r="E8009" s="72">
        <f>ROW()</f>
        <v>8009</v>
      </c>
    </row>
    <row r="8010" spans="4:5">
      <c r="D8010" s="83" t="e">
        <f t="shared" si="124"/>
        <v>#DIV/0!</v>
      </c>
      <c r="E8010" s="72">
        <f>ROW()</f>
        <v>8010</v>
      </c>
    </row>
    <row r="8011" spans="4:5">
      <c r="D8011" s="83" t="e">
        <f t="shared" si="124"/>
        <v>#DIV/0!</v>
      </c>
      <c r="E8011" s="72">
        <f>ROW()</f>
        <v>8011</v>
      </c>
    </row>
    <row r="8012" spans="4:5">
      <c r="D8012" s="83" t="e">
        <f t="shared" si="124"/>
        <v>#DIV/0!</v>
      </c>
      <c r="E8012" s="72">
        <f>ROW()</f>
        <v>8012</v>
      </c>
    </row>
    <row r="8013" spans="4:5">
      <c r="D8013" s="83" t="e">
        <f t="shared" si="124"/>
        <v>#DIV/0!</v>
      </c>
      <c r="E8013" s="72">
        <f>ROW()</f>
        <v>8013</v>
      </c>
    </row>
    <row r="8014" spans="4:5">
      <c r="D8014" s="83" t="e">
        <f t="shared" ref="D8014:D8077" si="125">LN(B8014/B8013)</f>
        <v>#DIV/0!</v>
      </c>
      <c r="E8014" s="72">
        <f>ROW()</f>
        <v>8014</v>
      </c>
    </row>
    <row r="8015" spans="4:5">
      <c r="D8015" s="83" t="e">
        <f t="shared" si="125"/>
        <v>#DIV/0!</v>
      </c>
      <c r="E8015" s="72">
        <f>ROW()</f>
        <v>8015</v>
      </c>
    </row>
    <row r="8016" spans="4:5">
      <c r="D8016" s="83" t="e">
        <f t="shared" si="125"/>
        <v>#DIV/0!</v>
      </c>
      <c r="E8016" s="72">
        <f>ROW()</f>
        <v>8016</v>
      </c>
    </row>
    <row r="8017" spans="4:5">
      <c r="D8017" s="83" t="e">
        <f t="shared" si="125"/>
        <v>#DIV/0!</v>
      </c>
      <c r="E8017" s="72">
        <f>ROW()</f>
        <v>8017</v>
      </c>
    </row>
    <row r="8018" spans="4:5">
      <c r="D8018" s="83" t="e">
        <f t="shared" si="125"/>
        <v>#DIV/0!</v>
      </c>
      <c r="E8018" s="72">
        <f>ROW()</f>
        <v>8018</v>
      </c>
    </row>
    <row r="8019" spans="4:5">
      <c r="D8019" s="83" t="e">
        <f t="shared" si="125"/>
        <v>#DIV/0!</v>
      </c>
      <c r="E8019" s="72">
        <f>ROW()</f>
        <v>8019</v>
      </c>
    </row>
    <row r="8020" spans="4:5">
      <c r="D8020" s="83" t="e">
        <f t="shared" si="125"/>
        <v>#DIV/0!</v>
      </c>
      <c r="E8020" s="72">
        <f>ROW()</f>
        <v>8020</v>
      </c>
    </row>
    <row r="8021" spans="4:5">
      <c r="D8021" s="83" t="e">
        <f t="shared" si="125"/>
        <v>#DIV/0!</v>
      </c>
      <c r="E8021" s="72">
        <f>ROW()</f>
        <v>8021</v>
      </c>
    </row>
    <row r="8022" spans="4:5">
      <c r="D8022" s="83" t="e">
        <f t="shared" si="125"/>
        <v>#DIV/0!</v>
      </c>
      <c r="E8022" s="72">
        <f>ROW()</f>
        <v>8022</v>
      </c>
    </row>
    <row r="8023" spans="4:5">
      <c r="D8023" s="83" t="e">
        <f t="shared" si="125"/>
        <v>#DIV/0!</v>
      </c>
      <c r="E8023" s="72">
        <f>ROW()</f>
        <v>8023</v>
      </c>
    </row>
    <row r="8024" spans="4:5">
      <c r="D8024" s="83" t="e">
        <f t="shared" si="125"/>
        <v>#DIV/0!</v>
      </c>
      <c r="E8024" s="72">
        <f>ROW()</f>
        <v>8024</v>
      </c>
    </row>
    <row r="8025" spans="4:5">
      <c r="D8025" s="83" t="e">
        <f t="shared" si="125"/>
        <v>#DIV/0!</v>
      </c>
      <c r="E8025" s="72">
        <f>ROW()</f>
        <v>8025</v>
      </c>
    </row>
    <row r="8026" spans="4:5">
      <c r="D8026" s="83" t="e">
        <f t="shared" si="125"/>
        <v>#DIV/0!</v>
      </c>
      <c r="E8026" s="72">
        <f>ROW()</f>
        <v>8026</v>
      </c>
    </row>
    <row r="8027" spans="4:5">
      <c r="D8027" s="83" t="e">
        <f t="shared" si="125"/>
        <v>#DIV/0!</v>
      </c>
      <c r="E8027" s="72">
        <f>ROW()</f>
        <v>8027</v>
      </c>
    </row>
    <row r="8028" spans="4:5">
      <c r="D8028" s="83" t="e">
        <f t="shared" si="125"/>
        <v>#DIV/0!</v>
      </c>
      <c r="E8028" s="72">
        <f>ROW()</f>
        <v>8028</v>
      </c>
    </row>
    <row r="8029" spans="4:5">
      <c r="D8029" s="83" t="e">
        <f t="shared" si="125"/>
        <v>#DIV/0!</v>
      </c>
      <c r="E8029" s="72">
        <f>ROW()</f>
        <v>8029</v>
      </c>
    </row>
    <row r="8030" spans="4:5">
      <c r="D8030" s="83" t="e">
        <f t="shared" si="125"/>
        <v>#DIV/0!</v>
      </c>
      <c r="E8030" s="72">
        <f>ROW()</f>
        <v>8030</v>
      </c>
    </row>
    <row r="8031" spans="4:5">
      <c r="D8031" s="83" t="e">
        <f t="shared" si="125"/>
        <v>#DIV/0!</v>
      </c>
      <c r="E8031" s="72">
        <f>ROW()</f>
        <v>8031</v>
      </c>
    </row>
    <row r="8032" spans="4:5">
      <c r="D8032" s="83" t="e">
        <f t="shared" si="125"/>
        <v>#DIV/0!</v>
      </c>
      <c r="E8032" s="72">
        <f>ROW()</f>
        <v>8032</v>
      </c>
    </row>
    <row r="8033" spans="4:5">
      <c r="D8033" s="83" t="e">
        <f t="shared" si="125"/>
        <v>#DIV/0!</v>
      </c>
      <c r="E8033" s="72">
        <f>ROW()</f>
        <v>8033</v>
      </c>
    </row>
    <row r="8034" spans="4:5">
      <c r="D8034" s="83" t="e">
        <f t="shared" si="125"/>
        <v>#DIV/0!</v>
      </c>
      <c r="E8034" s="72">
        <f>ROW()</f>
        <v>8034</v>
      </c>
    </row>
    <row r="8035" spans="4:5">
      <c r="D8035" s="83" t="e">
        <f t="shared" si="125"/>
        <v>#DIV/0!</v>
      </c>
      <c r="E8035" s="72">
        <f>ROW()</f>
        <v>8035</v>
      </c>
    </row>
    <row r="8036" spans="4:5">
      <c r="D8036" s="83" t="e">
        <f t="shared" si="125"/>
        <v>#DIV/0!</v>
      </c>
      <c r="E8036" s="72">
        <f>ROW()</f>
        <v>8036</v>
      </c>
    </row>
    <row r="8037" spans="4:5">
      <c r="D8037" s="83" t="e">
        <f t="shared" si="125"/>
        <v>#DIV/0!</v>
      </c>
      <c r="E8037" s="72">
        <f>ROW()</f>
        <v>8037</v>
      </c>
    </row>
    <row r="8038" spans="4:5">
      <c r="D8038" s="83" t="e">
        <f t="shared" si="125"/>
        <v>#DIV/0!</v>
      </c>
      <c r="E8038" s="72">
        <f>ROW()</f>
        <v>8038</v>
      </c>
    </row>
    <row r="8039" spans="4:5">
      <c r="D8039" s="83" t="e">
        <f t="shared" si="125"/>
        <v>#DIV/0!</v>
      </c>
      <c r="E8039" s="72">
        <f>ROW()</f>
        <v>8039</v>
      </c>
    </row>
    <row r="8040" spans="4:5">
      <c r="D8040" s="83" t="e">
        <f t="shared" si="125"/>
        <v>#DIV/0!</v>
      </c>
      <c r="E8040" s="72">
        <f>ROW()</f>
        <v>8040</v>
      </c>
    </row>
    <row r="8041" spans="4:5">
      <c r="D8041" s="83" t="e">
        <f t="shared" si="125"/>
        <v>#DIV/0!</v>
      </c>
      <c r="E8041" s="72">
        <f>ROW()</f>
        <v>8041</v>
      </c>
    </row>
    <row r="8042" spans="4:5">
      <c r="D8042" s="83" t="e">
        <f t="shared" si="125"/>
        <v>#DIV/0!</v>
      </c>
      <c r="E8042" s="72">
        <f>ROW()</f>
        <v>8042</v>
      </c>
    </row>
    <row r="8043" spans="4:5">
      <c r="D8043" s="83" t="e">
        <f t="shared" si="125"/>
        <v>#DIV/0!</v>
      </c>
      <c r="E8043" s="72">
        <f>ROW()</f>
        <v>8043</v>
      </c>
    </row>
    <row r="8044" spans="4:5">
      <c r="D8044" s="83" t="e">
        <f t="shared" si="125"/>
        <v>#DIV/0!</v>
      </c>
      <c r="E8044" s="72">
        <f>ROW()</f>
        <v>8044</v>
      </c>
    </row>
    <row r="8045" spans="4:5">
      <c r="D8045" s="83" t="e">
        <f t="shared" si="125"/>
        <v>#DIV/0!</v>
      </c>
      <c r="E8045" s="72">
        <f>ROW()</f>
        <v>8045</v>
      </c>
    </row>
    <row r="8046" spans="4:5">
      <c r="D8046" s="83" t="e">
        <f t="shared" si="125"/>
        <v>#DIV/0!</v>
      </c>
      <c r="E8046" s="72">
        <f>ROW()</f>
        <v>8046</v>
      </c>
    </row>
    <row r="8047" spans="4:5">
      <c r="D8047" s="83" t="e">
        <f t="shared" si="125"/>
        <v>#DIV/0!</v>
      </c>
      <c r="E8047" s="72">
        <f>ROW()</f>
        <v>8047</v>
      </c>
    </row>
    <row r="8048" spans="4:5">
      <c r="D8048" s="83" t="e">
        <f t="shared" si="125"/>
        <v>#DIV/0!</v>
      </c>
      <c r="E8048" s="72">
        <f>ROW()</f>
        <v>8048</v>
      </c>
    </row>
    <row r="8049" spans="4:5">
      <c r="D8049" s="83" t="e">
        <f t="shared" si="125"/>
        <v>#DIV/0!</v>
      </c>
      <c r="E8049" s="72">
        <f>ROW()</f>
        <v>8049</v>
      </c>
    </row>
    <row r="8050" spans="4:5">
      <c r="D8050" s="83" t="e">
        <f t="shared" si="125"/>
        <v>#DIV/0!</v>
      </c>
      <c r="E8050" s="72">
        <f>ROW()</f>
        <v>8050</v>
      </c>
    </row>
    <row r="8051" spans="4:5">
      <c r="D8051" s="83" t="e">
        <f t="shared" si="125"/>
        <v>#DIV/0!</v>
      </c>
      <c r="E8051" s="72">
        <f>ROW()</f>
        <v>8051</v>
      </c>
    </row>
    <row r="8052" spans="4:5">
      <c r="D8052" s="83" t="e">
        <f t="shared" si="125"/>
        <v>#DIV/0!</v>
      </c>
      <c r="E8052" s="72">
        <f>ROW()</f>
        <v>8052</v>
      </c>
    </row>
    <row r="8053" spans="4:5">
      <c r="D8053" s="83" t="e">
        <f t="shared" si="125"/>
        <v>#DIV/0!</v>
      </c>
      <c r="E8053" s="72">
        <f>ROW()</f>
        <v>8053</v>
      </c>
    </row>
    <row r="8054" spans="4:5">
      <c r="D8054" s="83" t="e">
        <f t="shared" si="125"/>
        <v>#DIV/0!</v>
      </c>
      <c r="E8054" s="72">
        <f>ROW()</f>
        <v>8054</v>
      </c>
    </row>
    <row r="8055" spans="4:5">
      <c r="D8055" s="83" t="e">
        <f t="shared" si="125"/>
        <v>#DIV/0!</v>
      </c>
      <c r="E8055" s="72">
        <f>ROW()</f>
        <v>8055</v>
      </c>
    </row>
    <row r="8056" spans="4:5">
      <c r="D8056" s="83" t="e">
        <f t="shared" si="125"/>
        <v>#DIV/0!</v>
      </c>
      <c r="E8056" s="72">
        <f>ROW()</f>
        <v>8056</v>
      </c>
    </row>
    <row r="8057" spans="4:5">
      <c r="D8057" s="83" t="e">
        <f t="shared" si="125"/>
        <v>#DIV/0!</v>
      </c>
      <c r="E8057" s="72">
        <f>ROW()</f>
        <v>8057</v>
      </c>
    </row>
    <row r="8058" spans="4:5">
      <c r="D8058" s="83" t="e">
        <f t="shared" si="125"/>
        <v>#DIV/0!</v>
      </c>
      <c r="E8058" s="72">
        <f>ROW()</f>
        <v>8058</v>
      </c>
    </row>
    <row r="8059" spans="4:5">
      <c r="D8059" s="83" t="e">
        <f t="shared" si="125"/>
        <v>#DIV/0!</v>
      </c>
      <c r="E8059" s="72">
        <f>ROW()</f>
        <v>8059</v>
      </c>
    </row>
    <row r="8060" spans="4:5">
      <c r="D8060" s="83" t="e">
        <f t="shared" si="125"/>
        <v>#DIV/0!</v>
      </c>
      <c r="E8060" s="72">
        <f>ROW()</f>
        <v>8060</v>
      </c>
    </row>
    <row r="8061" spans="4:5">
      <c r="D8061" s="83" t="e">
        <f t="shared" si="125"/>
        <v>#DIV/0!</v>
      </c>
      <c r="E8061" s="72">
        <f>ROW()</f>
        <v>8061</v>
      </c>
    </row>
    <row r="8062" spans="4:5">
      <c r="D8062" s="83" t="e">
        <f t="shared" si="125"/>
        <v>#DIV/0!</v>
      </c>
      <c r="E8062" s="72">
        <f>ROW()</f>
        <v>8062</v>
      </c>
    </row>
    <row r="8063" spans="4:5">
      <c r="D8063" s="83" t="e">
        <f t="shared" si="125"/>
        <v>#DIV/0!</v>
      </c>
      <c r="E8063" s="72">
        <f>ROW()</f>
        <v>8063</v>
      </c>
    </row>
    <row r="8064" spans="4:5">
      <c r="D8064" s="83" t="e">
        <f t="shared" si="125"/>
        <v>#DIV/0!</v>
      </c>
      <c r="E8064" s="72">
        <f>ROW()</f>
        <v>8064</v>
      </c>
    </row>
    <row r="8065" spans="4:5">
      <c r="D8065" s="83" t="e">
        <f t="shared" si="125"/>
        <v>#DIV/0!</v>
      </c>
      <c r="E8065" s="72">
        <f>ROW()</f>
        <v>8065</v>
      </c>
    </row>
    <row r="8066" spans="4:5">
      <c r="D8066" s="83" t="e">
        <f t="shared" si="125"/>
        <v>#DIV/0!</v>
      </c>
      <c r="E8066" s="72">
        <f>ROW()</f>
        <v>8066</v>
      </c>
    </row>
    <row r="8067" spans="4:5">
      <c r="D8067" s="83" t="e">
        <f t="shared" si="125"/>
        <v>#DIV/0!</v>
      </c>
      <c r="E8067" s="72">
        <f>ROW()</f>
        <v>8067</v>
      </c>
    </row>
    <row r="8068" spans="4:5">
      <c r="D8068" s="83" t="e">
        <f t="shared" si="125"/>
        <v>#DIV/0!</v>
      </c>
      <c r="E8068" s="72">
        <f>ROW()</f>
        <v>8068</v>
      </c>
    </row>
    <row r="8069" spans="4:5">
      <c r="D8069" s="83" t="e">
        <f t="shared" si="125"/>
        <v>#DIV/0!</v>
      </c>
      <c r="E8069" s="72">
        <f>ROW()</f>
        <v>8069</v>
      </c>
    </row>
    <row r="8070" spans="4:5">
      <c r="D8070" s="83" t="e">
        <f t="shared" si="125"/>
        <v>#DIV/0!</v>
      </c>
      <c r="E8070" s="72">
        <f>ROW()</f>
        <v>8070</v>
      </c>
    </row>
    <row r="8071" spans="4:5">
      <c r="D8071" s="83" t="e">
        <f t="shared" si="125"/>
        <v>#DIV/0!</v>
      </c>
      <c r="E8071" s="72">
        <f>ROW()</f>
        <v>8071</v>
      </c>
    </row>
    <row r="8072" spans="4:5">
      <c r="D8072" s="83" t="e">
        <f t="shared" si="125"/>
        <v>#DIV/0!</v>
      </c>
      <c r="E8072" s="72">
        <f>ROW()</f>
        <v>8072</v>
      </c>
    </row>
    <row r="8073" spans="4:5">
      <c r="D8073" s="83" t="e">
        <f t="shared" si="125"/>
        <v>#DIV/0!</v>
      </c>
      <c r="E8073" s="72">
        <f>ROW()</f>
        <v>8073</v>
      </c>
    </row>
    <row r="8074" spans="4:5">
      <c r="D8074" s="83" t="e">
        <f t="shared" si="125"/>
        <v>#DIV/0!</v>
      </c>
      <c r="E8074" s="72">
        <f>ROW()</f>
        <v>8074</v>
      </c>
    </row>
    <row r="8075" spans="4:5">
      <c r="D8075" s="83" t="e">
        <f t="shared" si="125"/>
        <v>#DIV/0!</v>
      </c>
      <c r="E8075" s="72">
        <f>ROW()</f>
        <v>8075</v>
      </c>
    </row>
    <row r="8076" spans="4:5">
      <c r="D8076" s="83" t="e">
        <f t="shared" si="125"/>
        <v>#DIV/0!</v>
      </c>
      <c r="E8076" s="72">
        <f>ROW()</f>
        <v>8076</v>
      </c>
    </row>
    <row r="8077" spans="4:5">
      <c r="D8077" s="83" t="e">
        <f t="shared" si="125"/>
        <v>#DIV/0!</v>
      </c>
      <c r="E8077" s="72">
        <f>ROW()</f>
        <v>8077</v>
      </c>
    </row>
    <row r="8078" spans="4:5">
      <c r="D8078" s="83" t="e">
        <f t="shared" ref="D8078:D8141" si="126">LN(B8078/B8077)</f>
        <v>#DIV/0!</v>
      </c>
      <c r="E8078" s="72">
        <f>ROW()</f>
        <v>8078</v>
      </c>
    </row>
    <row r="8079" spans="4:5">
      <c r="D8079" s="83" t="e">
        <f t="shared" si="126"/>
        <v>#DIV/0!</v>
      </c>
      <c r="E8079" s="72">
        <f>ROW()</f>
        <v>8079</v>
      </c>
    </row>
    <row r="8080" spans="4:5">
      <c r="D8080" s="83" t="e">
        <f t="shared" si="126"/>
        <v>#DIV/0!</v>
      </c>
      <c r="E8080" s="72">
        <f>ROW()</f>
        <v>8080</v>
      </c>
    </row>
    <row r="8081" spans="4:5">
      <c r="D8081" s="83" t="e">
        <f t="shared" si="126"/>
        <v>#DIV/0!</v>
      </c>
      <c r="E8081" s="72">
        <f>ROW()</f>
        <v>8081</v>
      </c>
    </row>
    <row r="8082" spans="4:5">
      <c r="D8082" s="83" t="e">
        <f t="shared" si="126"/>
        <v>#DIV/0!</v>
      </c>
      <c r="E8082" s="72">
        <f>ROW()</f>
        <v>8082</v>
      </c>
    </row>
    <row r="8083" spans="4:5">
      <c r="D8083" s="83" t="e">
        <f t="shared" si="126"/>
        <v>#DIV/0!</v>
      </c>
      <c r="E8083" s="72">
        <f>ROW()</f>
        <v>8083</v>
      </c>
    </row>
    <row r="8084" spans="4:5">
      <c r="D8084" s="83" t="e">
        <f t="shared" si="126"/>
        <v>#DIV/0!</v>
      </c>
      <c r="E8084" s="72">
        <f>ROW()</f>
        <v>8084</v>
      </c>
    </row>
    <row r="8085" spans="4:5">
      <c r="D8085" s="83" t="e">
        <f t="shared" si="126"/>
        <v>#DIV/0!</v>
      </c>
      <c r="E8085" s="72">
        <f>ROW()</f>
        <v>8085</v>
      </c>
    </row>
    <row r="8086" spans="4:5">
      <c r="D8086" s="83" t="e">
        <f t="shared" si="126"/>
        <v>#DIV/0!</v>
      </c>
      <c r="E8086" s="72">
        <f>ROW()</f>
        <v>8086</v>
      </c>
    </row>
    <row r="8087" spans="4:5">
      <c r="D8087" s="83" t="e">
        <f t="shared" si="126"/>
        <v>#DIV/0!</v>
      </c>
      <c r="E8087" s="72">
        <f>ROW()</f>
        <v>8087</v>
      </c>
    </row>
    <row r="8088" spans="4:5">
      <c r="D8088" s="83" t="e">
        <f t="shared" si="126"/>
        <v>#DIV/0!</v>
      </c>
      <c r="E8088" s="72">
        <f>ROW()</f>
        <v>8088</v>
      </c>
    </row>
    <row r="8089" spans="4:5">
      <c r="D8089" s="83" t="e">
        <f t="shared" si="126"/>
        <v>#DIV/0!</v>
      </c>
      <c r="E8089" s="72">
        <f>ROW()</f>
        <v>8089</v>
      </c>
    </row>
    <row r="8090" spans="4:5">
      <c r="D8090" s="83" t="e">
        <f t="shared" si="126"/>
        <v>#DIV/0!</v>
      </c>
      <c r="E8090" s="72">
        <f>ROW()</f>
        <v>8090</v>
      </c>
    </row>
    <row r="8091" spans="4:5">
      <c r="D8091" s="83" t="e">
        <f t="shared" si="126"/>
        <v>#DIV/0!</v>
      </c>
      <c r="E8091" s="72">
        <f>ROW()</f>
        <v>8091</v>
      </c>
    </row>
    <row r="8092" spans="4:5">
      <c r="D8092" s="83" t="e">
        <f t="shared" si="126"/>
        <v>#DIV/0!</v>
      </c>
      <c r="E8092" s="72">
        <f>ROW()</f>
        <v>8092</v>
      </c>
    </row>
    <row r="8093" spans="4:5">
      <c r="D8093" s="83" t="e">
        <f t="shared" si="126"/>
        <v>#DIV/0!</v>
      </c>
      <c r="E8093" s="72">
        <f>ROW()</f>
        <v>8093</v>
      </c>
    </row>
    <row r="8094" spans="4:5">
      <c r="D8094" s="83" t="e">
        <f t="shared" si="126"/>
        <v>#DIV/0!</v>
      </c>
      <c r="E8094" s="72">
        <f>ROW()</f>
        <v>8094</v>
      </c>
    </row>
    <row r="8095" spans="4:5">
      <c r="D8095" s="83" t="e">
        <f t="shared" si="126"/>
        <v>#DIV/0!</v>
      </c>
      <c r="E8095" s="72">
        <f>ROW()</f>
        <v>8095</v>
      </c>
    </row>
    <row r="8096" spans="4:5">
      <c r="D8096" s="83" t="e">
        <f t="shared" si="126"/>
        <v>#DIV/0!</v>
      </c>
      <c r="E8096" s="72">
        <f>ROW()</f>
        <v>8096</v>
      </c>
    </row>
    <row r="8097" spans="4:5">
      <c r="D8097" s="83" t="e">
        <f t="shared" si="126"/>
        <v>#DIV/0!</v>
      </c>
      <c r="E8097" s="72">
        <f>ROW()</f>
        <v>8097</v>
      </c>
    </row>
    <row r="8098" spans="4:5">
      <c r="D8098" s="83" t="e">
        <f t="shared" si="126"/>
        <v>#DIV/0!</v>
      </c>
      <c r="E8098" s="72">
        <f>ROW()</f>
        <v>8098</v>
      </c>
    </row>
    <row r="8099" spans="4:5">
      <c r="D8099" s="83" t="e">
        <f t="shared" si="126"/>
        <v>#DIV/0!</v>
      </c>
      <c r="E8099" s="72">
        <f>ROW()</f>
        <v>8099</v>
      </c>
    </row>
    <row r="8100" spans="4:5">
      <c r="D8100" s="83" t="e">
        <f t="shared" si="126"/>
        <v>#DIV/0!</v>
      </c>
      <c r="E8100" s="72">
        <f>ROW()</f>
        <v>8100</v>
      </c>
    </row>
    <row r="8101" spans="4:5">
      <c r="D8101" s="83" t="e">
        <f t="shared" si="126"/>
        <v>#DIV/0!</v>
      </c>
      <c r="E8101" s="72">
        <f>ROW()</f>
        <v>8101</v>
      </c>
    </row>
    <row r="8102" spans="4:5">
      <c r="D8102" s="83" t="e">
        <f t="shared" si="126"/>
        <v>#DIV/0!</v>
      </c>
      <c r="E8102" s="72">
        <f>ROW()</f>
        <v>8102</v>
      </c>
    </row>
    <row r="8103" spans="4:5">
      <c r="D8103" s="83" t="e">
        <f t="shared" si="126"/>
        <v>#DIV/0!</v>
      </c>
      <c r="E8103" s="72">
        <f>ROW()</f>
        <v>8103</v>
      </c>
    </row>
    <row r="8104" spans="4:5">
      <c r="D8104" s="83" t="e">
        <f t="shared" si="126"/>
        <v>#DIV/0!</v>
      </c>
      <c r="E8104" s="72">
        <f>ROW()</f>
        <v>8104</v>
      </c>
    </row>
    <row r="8105" spans="4:5">
      <c r="D8105" s="83" t="e">
        <f t="shared" si="126"/>
        <v>#DIV/0!</v>
      </c>
      <c r="E8105" s="72">
        <f>ROW()</f>
        <v>8105</v>
      </c>
    </row>
    <row r="8106" spans="4:5">
      <c r="D8106" s="83" t="e">
        <f t="shared" si="126"/>
        <v>#DIV/0!</v>
      </c>
      <c r="E8106" s="72">
        <f>ROW()</f>
        <v>8106</v>
      </c>
    </row>
    <row r="8107" spans="4:5">
      <c r="D8107" s="83" t="e">
        <f t="shared" si="126"/>
        <v>#DIV/0!</v>
      </c>
      <c r="E8107" s="72">
        <f>ROW()</f>
        <v>8107</v>
      </c>
    </row>
    <row r="8108" spans="4:5">
      <c r="D8108" s="83" t="e">
        <f t="shared" si="126"/>
        <v>#DIV/0!</v>
      </c>
      <c r="E8108" s="72">
        <f>ROW()</f>
        <v>8108</v>
      </c>
    </row>
    <row r="8109" spans="4:5">
      <c r="D8109" s="83" t="e">
        <f t="shared" si="126"/>
        <v>#DIV/0!</v>
      </c>
      <c r="E8109" s="72">
        <f>ROW()</f>
        <v>8109</v>
      </c>
    </row>
    <row r="8110" spans="4:5">
      <c r="D8110" s="83" t="e">
        <f t="shared" si="126"/>
        <v>#DIV/0!</v>
      </c>
      <c r="E8110" s="72">
        <f>ROW()</f>
        <v>8110</v>
      </c>
    </row>
    <row r="8111" spans="4:5">
      <c r="D8111" s="83" t="e">
        <f t="shared" si="126"/>
        <v>#DIV/0!</v>
      </c>
      <c r="E8111" s="72">
        <f>ROW()</f>
        <v>8111</v>
      </c>
    </row>
    <row r="8112" spans="4:5">
      <c r="D8112" s="83" t="e">
        <f t="shared" si="126"/>
        <v>#DIV/0!</v>
      </c>
      <c r="E8112" s="72">
        <f>ROW()</f>
        <v>8112</v>
      </c>
    </row>
    <row r="8113" spans="4:5">
      <c r="D8113" s="83" t="e">
        <f t="shared" si="126"/>
        <v>#DIV/0!</v>
      </c>
      <c r="E8113" s="72">
        <f>ROW()</f>
        <v>8113</v>
      </c>
    </row>
    <row r="8114" spans="4:5">
      <c r="D8114" s="83" t="e">
        <f t="shared" si="126"/>
        <v>#DIV/0!</v>
      </c>
      <c r="E8114" s="72">
        <f>ROW()</f>
        <v>8114</v>
      </c>
    </row>
    <row r="8115" spans="4:5">
      <c r="D8115" s="83" t="e">
        <f t="shared" si="126"/>
        <v>#DIV/0!</v>
      </c>
      <c r="E8115" s="72">
        <f>ROW()</f>
        <v>8115</v>
      </c>
    </row>
    <row r="8116" spans="4:5">
      <c r="D8116" s="83" t="e">
        <f t="shared" si="126"/>
        <v>#DIV/0!</v>
      </c>
      <c r="E8116" s="72">
        <f>ROW()</f>
        <v>8116</v>
      </c>
    </row>
    <row r="8117" spans="4:5">
      <c r="D8117" s="83" t="e">
        <f t="shared" si="126"/>
        <v>#DIV/0!</v>
      </c>
      <c r="E8117" s="72">
        <f>ROW()</f>
        <v>8117</v>
      </c>
    </row>
    <row r="8118" spans="4:5">
      <c r="D8118" s="83" t="e">
        <f t="shared" si="126"/>
        <v>#DIV/0!</v>
      </c>
      <c r="E8118" s="72">
        <f>ROW()</f>
        <v>8118</v>
      </c>
    </row>
    <row r="8119" spans="4:5">
      <c r="D8119" s="83" t="e">
        <f t="shared" si="126"/>
        <v>#DIV/0!</v>
      </c>
      <c r="E8119" s="72">
        <f>ROW()</f>
        <v>8119</v>
      </c>
    </row>
    <row r="8120" spans="4:5">
      <c r="D8120" s="83" t="e">
        <f t="shared" si="126"/>
        <v>#DIV/0!</v>
      </c>
      <c r="E8120" s="72">
        <f>ROW()</f>
        <v>8120</v>
      </c>
    </row>
    <row r="8121" spans="4:5">
      <c r="D8121" s="83" t="e">
        <f t="shared" si="126"/>
        <v>#DIV/0!</v>
      </c>
      <c r="E8121" s="72">
        <f>ROW()</f>
        <v>8121</v>
      </c>
    </row>
    <row r="8122" spans="4:5">
      <c r="D8122" s="83" t="e">
        <f t="shared" si="126"/>
        <v>#DIV/0!</v>
      </c>
      <c r="E8122" s="72">
        <f>ROW()</f>
        <v>8122</v>
      </c>
    </row>
    <row r="8123" spans="4:5">
      <c r="D8123" s="83" t="e">
        <f t="shared" si="126"/>
        <v>#DIV/0!</v>
      </c>
      <c r="E8123" s="72">
        <f>ROW()</f>
        <v>8123</v>
      </c>
    </row>
    <row r="8124" spans="4:5">
      <c r="D8124" s="83" t="e">
        <f t="shared" si="126"/>
        <v>#DIV/0!</v>
      </c>
      <c r="E8124" s="72">
        <f>ROW()</f>
        <v>8124</v>
      </c>
    </row>
    <row r="8125" spans="4:5">
      <c r="D8125" s="83" t="e">
        <f t="shared" si="126"/>
        <v>#DIV/0!</v>
      </c>
      <c r="E8125" s="72">
        <f>ROW()</f>
        <v>8125</v>
      </c>
    </row>
    <row r="8126" spans="4:5">
      <c r="D8126" s="83" t="e">
        <f t="shared" si="126"/>
        <v>#DIV/0!</v>
      </c>
      <c r="E8126" s="72">
        <f>ROW()</f>
        <v>8126</v>
      </c>
    </row>
    <row r="8127" spans="4:5">
      <c r="D8127" s="83" t="e">
        <f t="shared" si="126"/>
        <v>#DIV/0!</v>
      </c>
      <c r="E8127" s="72">
        <f>ROW()</f>
        <v>8127</v>
      </c>
    </row>
    <row r="8128" spans="4:5">
      <c r="D8128" s="83" t="e">
        <f t="shared" si="126"/>
        <v>#DIV/0!</v>
      </c>
      <c r="E8128" s="72">
        <f>ROW()</f>
        <v>8128</v>
      </c>
    </row>
    <row r="8129" spans="4:5">
      <c r="D8129" s="83" t="e">
        <f t="shared" si="126"/>
        <v>#DIV/0!</v>
      </c>
      <c r="E8129" s="72">
        <f>ROW()</f>
        <v>8129</v>
      </c>
    </row>
    <row r="8130" spans="4:5">
      <c r="D8130" s="83" t="e">
        <f t="shared" si="126"/>
        <v>#DIV/0!</v>
      </c>
      <c r="E8130" s="72">
        <f>ROW()</f>
        <v>8130</v>
      </c>
    </row>
    <row r="8131" spans="4:5">
      <c r="D8131" s="83" t="e">
        <f t="shared" si="126"/>
        <v>#DIV/0!</v>
      </c>
      <c r="E8131" s="72">
        <f>ROW()</f>
        <v>8131</v>
      </c>
    </row>
    <row r="8132" spans="4:5">
      <c r="D8132" s="83" t="e">
        <f t="shared" si="126"/>
        <v>#DIV/0!</v>
      </c>
      <c r="E8132" s="72">
        <f>ROW()</f>
        <v>8132</v>
      </c>
    </row>
    <row r="8133" spans="4:5">
      <c r="D8133" s="83" t="e">
        <f t="shared" si="126"/>
        <v>#DIV/0!</v>
      </c>
      <c r="E8133" s="72">
        <f>ROW()</f>
        <v>8133</v>
      </c>
    </row>
    <row r="8134" spans="4:5">
      <c r="D8134" s="83" t="e">
        <f t="shared" si="126"/>
        <v>#DIV/0!</v>
      </c>
      <c r="E8134" s="72">
        <f>ROW()</f>
        <v>8134</v>
      </c>
    </row>
    <row r="8135" spans="4:5">
      <c r="D8135" s="83" t="e">
        <f t="shared" si="126"/>
        <v>#DIV/0!</v>
      </c>
      <c r="E8135" s="72">
        <f>ROW()</f>
        <v>8135</v>
      </c>
    </row>
    <row r="8136" spans="4:5">
      <c r="D8136" s="83" t="e">
        <f t="shared" si="126"/>
        <v>#DIV/0!</v>
      </c>
      <c r="E8136" s="72">
        <f>ROW()</f>
        <v>8136</v>
      </c>
    </row>
    <row r="8137" spans="4:5">
      <c r="D8137" s="83" t="e">
        <f t="shared" si="126"/>
        <v>#DIV/0!</v>
      </c>
      <c r="E8137" s="72">
        <f>ROW()</f>
        <v>8137</v>
      </c>
    </row>
    <row r="8138" spans="4:5">
      <c r="D8138" s="83" t="e">
        <f t="shared" si="126"/>
        <v>#DIV/0!</v>
      </c>
      <c r="E8138" s="72">
        <f>ROW()</f>
        <v>8138</v>
      </c>
    </row>
    <row r="8139" spans="4:5">
      <c r="D8139" s="83" t="e">
        <f t="shared" si="126"/>
        <v>#DIV/0!</v>
      </c>
      <c r="E8139" s="72">
        <f>ROW()</f>
        <v>8139</v>
      </c>
    </row>
    <row r="8140" spans="4:5">
      <c r="D8140" s="83" t="e">
        <f t="shared" si="126"/>
        <v>#DIV/0!</v>
      </c>
      <c r="E8140" s="72">
        <f>ROW()</f>
        <v>8140</v>
      </c>
    </row>
    <row r="8141" spans="4:5">
      <c r="D8141" s="83" t="e">
        <f t="shared" si="126"/>
        <v>#DIV/0!</v>
      </c>
      <c r="E8141" s="72">
        <f>ROW()</f>
        <v>8141</v>
      </c>
    </row>
    <row r="8142" spans="4:5">
      <c r="D8142" s="83" t="e">
        <f t="shared" ref="D8142:D8205" si="127">LN(B8142/B8141)</f>
        <v>#DIV/0!</v>
      </c>
      <c r="E8142" s="72">
        <f>ROW()</f>
        <v>8142</v>
      </c>
    </row>
    <row r="8143" spans="4:5">
      <c r="D8143" s="83" t="e">
        <f t="shared" si="127"/>
        <v>#DIV/0!</v>
      </c>
      <c r="E8143" s="72">
        <f>ROW()</f>
        <v>8143</v>
      </c>
    </row>
    <row r="8144" spans="4:5">
      <c r="D8144" s="83" t="e">
        <f t="shared" si="127"/>
        <v>#DIV/0!</v>
      </c>
      <c r="E8144" s="72">
        <f>ROW()</f>
        <v>8144</v>
      </c>
    </row>
    <row r="8145" spans="4:5">
      <c r="D8145" s="83" t="e">
        <f t="shared" si="127"/>
        <v>#DIV/0!</v>
      </c>
      <c r="E8145" s="72">
        <f>ROW()</f>
        <v>8145</v>
      </c>
    </row>
    <row r="8146" spans="4:5">
      <c r="D8146" s="83" t="e">
        <f t="shared" si="127"/>
        <v>#DIV/0!</v>
      </c>
      <c r="E8146" s="72">
        <f>ROW()</f>
        <v>8146</v>
      </c>
    </row>
    <row r="8147" spans="4:5">
      <c r="D8147" s="83" t="e">
        <f t="shared" si="127"/>
        <v>#DIV/0!</v>
      </c>
      <c r="E8147" s="72">
        <f>ROW()</f>
        <v>8147</v>
      </c>
    </row>
    <row r="8148" spans="4:5">
      <c r="D8148" s="83" t="e">
        <f t="shared" si="127"/>
        <v>#DIV/0!</v>
      </c>
      <c r="E8148" s="72">
        <f>ROW()</f>
        <v>8148</v>
      </c>
    </row>
    <row r="8149" spans="4:5">
      <c r="D8149" s="83" t="e">
        <f t="shared" si="127"/>
        <v>#DIV/0!</v>
      </c>
      <c r="E8149" s="72">
        <f>ROW()</f>
        <v>8149</v>
      </c>
    </row>
    <row r="8150" spans="4:5">
      <c r="D8150" s="83" t="e">
        <f t="shared" si="127"/>
        <v>#DIV/0!</v>
      </c>
      <c r="E8150" s="72">
        <f>ROW()</f>
        <v>8150</v>
      </c>
    </row>
    <row r="8151" spans="4:5">
      <c r="D8151" s="83" t="e">
        <f t="shared" si="127"/>
        <v>#DIV/0!</v>
      </c>
      <c r="E8151" s="72">
        <f>ROW()</f>
        <v>8151</v>
      </c>
    </row>
    <row r="8152" spans="4:5">
      <c r="D8152" s="83" t="e">
        <f t="shared" si="127"/>
        <v>#DIV/0!</v>
      </c>
      <c r="E8152" s="72">
        <f>ROW()</f>
        <v>8152</v>
      </c>
    </row>
    <row r="8153" spans="4:5">
      <c r="D8153" s="83" t="e">
        <f t="shared" si="127"/>
        <v>#DIV/0!</v>
      </c>
      <c r="E8153" s="72">
        <f>ROW()</f>
        <v>8153</v>
      </c>
    </row>
    <row r="8154" spans="4:5">
      <c r="D8154" s="83" t="e">
        <f t="shared" si="127"/>
        <v>#DIV/0!</v>
      </c>
      <c r="E8154" s="72">
        <f>ROW()</f>
        <v>8154</v>
      </c>
    </row>
    <row r="8155" spans="4:5">
      <c r="D8155" s="83" t="e">
        <f t="shared" si="127"/>
        <v>#DIV/0!</v>
      </c>
      <c r="E8155" s="72">
        <f>ROW()</f>
        <v>8155</v>
      </c>
    </row>
    <row r="8156" spans="4:5">
      <c r="D8156" s="83" t="e">
        <f t="shared" si="127"/>
        <v>#DIV/0!</v>
      </c>
      <c r="E8156" s="72">
        <f>ROW()</f>
        <v>8156</v>
      </c>
    </row>
    <row r="8157" spans="4:5">
      <c r="D8157" s="83" t="e">
        <f t="shared" si="127"/>
        <v>#DIV/0!</v>
      </c>
      <c r="E8157" s="72">
        <f>ROW()</f>
        <v>8157</v>
      </c>
    </row>
    <row r="8158" spans="4:5">
      <c r="D8158" s="83" t="e">
        <f t="shared" si="127"/>
        <v>#DIV/0!</v>
      </c>
      <c r="E8158" s="72">
        <f>ROW()</f>
        <v>8158</v>
      </c>
    </row>
    <row r="8159" spans="4:5">
      <c r="D8159" s="83" t="e">
        <f t="shared" si="127"/>
        <v>#DIV/0!</v>
      </c>
      <c r="E8159" s="72">
        <f>ROW()</f>
        <v>8159</v>
      </c>
    </row>
    <row r="8160" spans="4:5">
      <c r="D8160" s="83" t="e">
        <f t="shared" si="127"/>
        <v>#DIV/0!</v>
      </c>
      <c r="E8160" s="72">
        <f>ROW()</f>
        <v>8160</v>
      </c>
    </row>
    <row r="8161" spans="4:5">
      <c r="D8161" s="83" t="e">
        <f t="shared" si="127"/>
        <v>#DIV/0!</v>
      </c>
      <c r="E8161" s="72">
        <f>ROW()</f>
        <v>8161</v>
      </c>
    </row>
    <row r="8162" spans="4:5">
      <c r="D8162" s="83" t="e">
        <f t="shared" si="127"/>
        <v>#DIV/0!</v>
      </c>
      <c r="E8162" s="72">
        <f>ROW()</f>
        <v>8162</v>
      </c>
    </row>
    <row r="8163" spans="4:5">
      <c r="D8163" s="83" t="e">
        <f t="shared" si="127"/>
        <v>#DIV/0!</v>
      </c>
      <c r="E8163" s="72">
        <f>ROW()</f>
        <v>8163</v>
      </c>
    </row>
    <row r="8164" spans="4:5">
      <c r="D8164" s="83" t="e">
        <f t="shared" si="127"/>
        <v>#DIV/0!</v>
      </c>
      <c r="E8164" s="72">
        <f>ROW()</f>
        <v>8164</v>
      </c>
    </row>
    <row r="8165" spans="4:5">
      <c r="D8165" s="83" t="e">
        <f t="shared" si="127"/>
        <v>#DIV/0!</v>
      </c>
      <c r="E8165" s="72">
        <f>ROW()</f>
        <v>8165</v>
      </c>
    </row>
    <row r="8166" spans="4:5">
      <c r="D8166" s="83" t="e">
        <f t="shared" si="127"/>
        <v>#DIV/0!</v>
      </c>
      <c r="E8166" s="72">
        <f>ROW()</f>
        <v>8166</v>
      </c>
    </row>
    <row r="8167" spans="4:5">
      <c r="D8167" s="83" t="e">
        <f t="shared" si="127"/>
        <v>#DIV/0!</v>
      </c>
      <c r="E8167" s="72">
        <f>ROW()</f>
        <v>8167</v>
      </c>
    </row>
    <row r="8168" spans="4:5">
      <c r="D8168" s="83" t="e">
        <f t="shared" si="127"/>
        <v>#DIV/0!</v>
      </c>
      <c r="E8168" s="72">
        <f>ROW()</f>
        <v>8168</v>
      </c>
    </row>
    <row r="8169" spans="4:5">
      <c r="D8169" s="83" t="e">
        <f t="shared" si="127"/>
        <v>#DIV/0!</v>
      </c>
      <c r="E8169" s="72">
        <f>ROW()</f>
        <v>8169</v>
      </c>
    </row>
    <row r="8170" spans="4:5">
      <c r="D8170" s="83" t="e">
        <f t="shared" si="127"/>
        <v>#DIV/0!</v>
      </c>
      <c r="E8170" s="72">
        <f>ROW()</f>
        <v>8170</v>
      </c>
    </row>
    <row r="8171" spans="4:5">
      <c r="D8171" s="83" t="e">
        <f t="shared" si="127"/>
        <v>#DIV/0!</v>
      </c>
      <c r="E8171" s="72">
        <f>ROW()</f>
        <v>8171</v>
      </c>
    </row>
    <row r="8172" spans="4:5">
      <c r="D8172" s="83" t="e">
        <f t="shared" si="127"/>
        <v>#DIV/0!</v>
      </c>
      <c r="E8172" s="72">
        <f>ROW()</f>
        <v>8172</v>
      </c>
    </row>
    <row r="8173" spans="4:5">
      <c r="D8173" s="83" t="e">
        <f t="shared" si="127"/>
        <v>#DIV/0!</v>
      </c>
      <c r="E8173" s="72">
        <f>ROW()</f>
        <v>8173</v>
      </c>
    </row>
    <row r="8174" spans="4:5">
      <c r="D8174" s="83" t="e">
        <f t="shared" si="127"/>
        <v>#DIV/0!</v>
      </c>
      <c r="E8174" s="72">
        <f>ROW()</f>
        <v>8174</v>
      </c>
    </row>
    <row r="8175" spans="4:5">
      <c r="D8175" s="83" t="e">
        <f t="shared" si="127"/>
        <v>#DIV/0!</v>
      </c>
      <c r="E8175" s="72">
        <f>ROW()</f>
        <v>8175</v>
      </c>
    </row>
    <row r="8176" spans="4:5">
      <c r="D8176" s="83" t="e">
        <f t="shared" si="127"/>
        <v>#DIV/0!</v>
      </c>
      <c r="E8176" s="72">
        <f>ROW()</f>
        <v>8176</v>
      </c>
    </row>
    <row r="8177" spans="4:5">
      <c r="D8177" s="83" t="e">
        <f t="shared" si="127"/>
        <v>#DIV/0!</v>
      </c>
      <c r="E8177" s="72">
        <f>ROW()</f>
        <v>8177</v>
      </c>
    </row>
    <row r="8178" spans="4:5">
      <c r="D8178" s="83" t="e">
        <f t="shared" si="127"/>
        <v>#DIV/0!</v>
      </c>
      <c r="E8178" s="72">
        <f>ROW()</f>
        <v>8178</v>
      </c>
    </row>
    <row r="8179" spans="4:5">
      <c r="D8179" s="83" t="e">
        <f t="shared" si="127"/>
        <v>#DIV/0!</v>
      </c>
      <c r="E8179" s="72">
        <f>ROW()</f>
        <v>8179</v>
      </c>
    </row>
    <row r="8180" spans="4:5">
      <c r="D8180" s="83" t="e">
        <f t="shared" si="127"/>
        <v>#DIV/0!</v>
      </c>
      <c r="E8180" s="72">
        <f>ROW()</f>
        <v>8180</v>
      </c>
    </row>
    <row r="8181" spans="4:5">
      <c r="D8181" s="83" t="e">
        <f t="shared" si="127"/>
        <v>#DIV/0!</v>
      </c>
      <c r="E8181" s="72">
        <f>ROW()</f>
        <v>8181</v>
      </c>
    </row>
    <row r="8182" spans="4:5">
      <c r="D8182" s="83" t="e">
        <f t="shared" si="127"/>
        <v>#DIV/0!</v>
      </c>
      <c r="E8182" s="72">
        <f>ROW()</f>
        <v>8182</v>
      </c>
    </row>
    <row r="8183" spans="4:5">
      <c r="D8183" s="83" t="e">
        <f t="shared" si="127"/>
        <v>#DIV/0!</v>
      </c>
      <c r="E8183" s="72">
        <f>ROW()</f>
        <v>8183</v>
      </c>
    </row>
    <row r="8184" spans="4:5">
      <c r="D8184" s="83" t="e">
        <f t="shared" si="127"/>
        <v>#DIV/0!</v>
      </c>
      <c r="E8184" s="72">
        <f>ROW()</f>
        <v>8184</v>
      </c>
    </row>
    <row r="8185" spans="4:5">
      <c r="D8185" s="83" t="e">
        <f t="shared" si="127"/>
        <v>#DIV/0!</v>
      </c>
      <c r="E8185" s="72">
        <f>ROW()</f>
        <v>8185</v>
      </c>
    </row>
    <row r="8186" spans="4:5">
      <c r="D8186" s="83" t="e">
        <f t="shared" si="127"/>
        <v>#DIV/0!</v>
      </c>
      <c r="E8186" s="72">
        <f>ROW()</f>
        <v>8186</v>
      </c>
    </row>
    <row r="8187" spans="4:5">
      <c r="D8187" s="83" t="e">
        <f t="shared" si="127"/>
        <v>#DIV/0!</v>
      </c>
      <c r="E8187" s="72">
        <f>ROW()</f>
        <v>8187</v>
      </c>
    </row>
    <row r="8188" spans="4:5">
      <c r="D8188" s="83" t="e">
        <f t="shared" si="127"/>
        <v>#DIV/0!</v>
      </c>
      <c r="E8188" s="72">
        <f>ROW()</f>
        <v>8188</v>
      </c>
    </row>
    <row r="8189" spans="4:5">
      <c r="D8189" s="83" t="e">
        <f t="shared" si="127"/>
        <v>#DIV/0!</v>
      </c>
      <c r="E8189" s="72">
        <f>ROW()</f>
        <v>8189</v>
      </c>
    </row>
    <row r="8190" spans="4:5">
      <c r="D8190" s="83" t="e">
        <f t="shared" si="127"/>
        <v>#DIV/0!</v>
      </c>
      <c r="E8190" s="72">
        <f>ROW()</f>
        <v>8190</v>
      </c>
    </row>
    <row r="8191" spans="4:5">
      <c r="D8191" s="83" t="e">
        <f t="shared" si="127"/>
        <v>#DIV/0!</v>
      </c>
      <c r="E8191" s="72">
        <f>ROW()</f>
        <v>8191</v>
      </c>
    </row>
    <row r="8192" spans="4:5">
      <c r="D8192" s="83" t="e">
        <f t="shared" si="127"/>
        <v>#DIV/0!</v>
      </c>
      <c r="E8192" s="72">
        <f>ROW()</f>
        <v>8192</v>
      </c>
    </row>
    <row r="8193" spans="4:5">
      <c r="D8193" s="83" t="e">
        <f t="shared" si="127"/>
        <v>#DIV/0!</v>
      </c>
      <c r="E8193" s="72">
        <f>ROW()</f>
        <v>8193</v>
      </c>
    </row>
    <row r="8194" spans="4:5">
      <c r="D8194" s="83" t="e">
        <f t="shared" si="127"/>
        <v>#DIV/0!</v>
      </c>
      <c r="E8194" s="72">
        <f>ROW()</f>
        <v>8194</v>
      </c>
    </row>
    <row r="8195" spans="4:5">
      <c r="D8195" s="83" t="e">
        <f t="shared" si="127"/>
        <v>#DIV/0!</v>
      </c>
      <c r="E8195" s="72">
        <f>ROW()</f>
        <v>8195</v>
      </c>
    </row>
    <row r="8196" spans="4:5">
      <c r="D8196" s="83" t="e">
        <f t="shared" si="127"/>
        <v>#DIV/0!</v>
      </c>
      <c r="E8196" s="72">
        <f>ROW()</f>
        <v>8196</v>
      </c>
    </row>
    <row r="8197" spans="4:5">
      <c r="D8197" s="83" t="e">
        <f t="shared" si="127"/>
        <v>#DIV/0!</v>
      </c>
      <c r="E8197" s="72">
        <f>ROW()</f>
        <v>8197</v>
      </c>
    </row>
    <row r="8198" spans="4:5">
      <c r="D8198" s="83" t="e">
        <f t="shared" si="127"/>
        <v>#DIV/0!</v>
      </c>
      <c r="E8198" s="72">
        <f>ROW()</f>
        <v>8198</v>
      </c>
    </row>
    <row r="8199" spans="4:5">
      <c r="D8199" s="83" t="e">
        <f t="shared" si="127"/>
        <v>#DIV/0!</v>
      </c>
      <c r="E8199" s="72">
        <f>ROW()</f>
        <v>8199</v>
      </c>
    </row>
    <row r="8200" spans="4:5">
      <c r="D8200" s="83" t="e">
        <f t="shared" si="127"/>
        <v>#DIV/0!</v>
      </c>
      <c r="E8200" s="72">
        <f>ROW()</f>
        <v>8200</v>
      </c>
    </row>
    <row r="8201" spans="4:5">
      <c r="D8201" s="83" t="e">
        <f t="shared" si="127"/>
        <v>#DIV/0!</v>
      </c>
      <c r="E8201" s="72">
        <f>ROW()</f>
        <v>8201</v>
      </c>
    </row>
    <row r="8202" spans="4:5">
      <c r="D8202" s="83" t="e">
        <f t="shared" si="127"/>
        <v>#DIV/0!</v>
      </c>
      <c r="E8202" s="72">
        <f>ROW()</f>
        <v>8202</v>
      </c>
    </row>
    <row r="8203" spans="4:5">
      <c r="D8203" s="83" t="e">
        <f t="shared" si="127"/>
        <v>#DIV/0!</v>
      </c>
      <c r="E8203" s="72">
        <f>ROW()</f>
        <v>8203</v>
      </c>
    </row>
    <row r="8204" spans="4:5">
      <c r="D8204" s="83" t="e">
        <f t="shared" si="127"/>
        <v>#DIV/0!</v>
      </c>
      <c r="E8204" s="72">
        <f>ROW()</f>
        <v>8204</v>
      </c>
    </row>
    <row r="8205" spans="4:5">
      <c r="D8205" s="83" t="e">
        <f t="shared" si="127"/>
        <v>#DIV/0!</v>
      </c>
      <c r="E8205" s="72">
        <f>ROW()</f>
        <v>8205</v>
      </c>
    </row>
    <row r="8206" spans="4:5">
      <c r="D8206" s="83" t="e">
        <f t="shared" ref="D8206:D8269" si="128">LN(B8206/B8205)</f>
        <v>#DIV/0!</v>
      </c>
      <c r="E8206" s="72">
        <f>ROW()</f>
        <v>8206</v>
      </c>
    </row>
    <row r="8207" spans="4:5">
      <c r="D8207" s="83" t="e">
        <f t="shared" si="128"/>
        <v>#DIV/0!</v>
      </c>
      <c r="E8207" s="72">
        <f>ROW()</f>
        <v>8207</v>
      </c>
    </row>
    <row r="8208" spans="4:5">
      <c r="D8208" s="83" t="e">
        <f t="shared" si="128"/>
        <v>#DIV/0!</v>
      </c>
      <c r="E8208" s="72">
        <f>ROW()</f>
        <v>8208</v>
      </c>
    </row>
    <row r="8209" spans="4:5">
      <c r="D8209" s="83" t="e">
        <f t="shared" si="128"/>
        <v>#DIV/0!</v>
      </c>
      <c r="E8209" s="72">
        <f>ROW()</f>
        <v>8209</v>
      </c>
    </row>
    <row r="8210" spans="4:5">
      <c r="D8210" s="83" t="e">
        <f t="shared" si="128"/>
        <v>#DIV/0!</v>
      </c>
      <c r="E8210" s="72">
        <f>ROW()</f>
        <v>8210</v>
      </c>
    </row>
    <row r="8211" spans="4:5">
      <c r="D8211" s="83" t="e">
        <f t="shared" si="128"/>
        <v>#DIV/0!</v>
      </c>
      <c r="E8211" s="72">
        <f>ROW()</f>
        <v>8211</v>
      </c>
    </row>
    <row r="8212" spans="4:5">
      <c r="D8212" s="83" t="e">
        <f t="shared" si="128"/>
        <v>#DIV/0!</v>
      </c>
      <c r="E8212" s="72">
        <f>ROW()</f>
        <v>8212</v>
      </c>
    </row>
    <row r="8213" spans="4:5">
      <c r="D8213" s="83" t="e">
        <f t="shared" si="128"/>
        <v>#DIV/0!</v>
      </c>
      <c r="E8213" s="72">
        <f>ROW()</f>
        <v>8213</v>
      </c>
    </row>
    <row r="8214" spans="4:5">
      <c r="D8214" s="83" t="e">
        <f t="shared" si="128"/>
        <v>#DIV/0!</v>
      </c>
      <c r="E8214" s="72">
        <f>ROW()</f>
        <v>8214</v>
      </c>
    </row>
    <row r="8215" spans="4:5">
      <c r="D8215" s="83" t="e">
        <f t="shared" si="128"/>
        <v>#DIV/0!</v>
      </c>
      <c r="E8215" s="72">
        <f>ROW()</f>
        <v>8215</v>
      </c>
    </row>
    <row r="8216" spans="4:5">
      <c r="D8216" s="83" t="e">
        <f t="shared" si="128"/>
        <v>#DIV/0!</v>
      </c>
      <c r="E8216" s="72">
        <f>ROW()</f>
        <v>8216</v>
      </c>
    </row>
    <row r="8217" spans="4:5">
      <c r="D8217" s="83" t="e">
        <f t="shared" si="128"/>
        <v>#DIV/0!</v>
      </c>
      <c r="E8217" s="72">
        <f>ROW()</f>
        <v>8217</v>
      </c>
    </row>
    <row r="8218" spans="4:5">
      <c r="D8218" s="83" t="e">
        <f t="shared" si="128"/>
        <v>#DIV/0!</v>
      </c>
      <c r="E8218" s="72">
        <f>ROW()</f>
        <v>8218</v>
      </c>
    </row>
    <row r="8219" spans="4:5">
      <c r="D8219" s="83" t="e">
        <f t="shared" si="128"/>
        <v>#DIV/0!</v>
      </c>
      <c r="E8219" s="72">
        <f>ROW()</f>
        <v>8219</v>
      </c>
    </row>
    <row r="8220" spans="4:5">
      <c r="D8220" s="83" t="e">
        <f t="shared" si="128"/>
        <v>#DIV/0!</v>
      </c>
      <c r="E8220" s="72">
        <f>ROW()</f>
        <v>8220</v>
      </c>
    </row>
    <row r="8221" spans="4:5">
      <c r="D8221" s="83" t="e">
        <f t="shared" si="128"/>
        <v>#DIV/0!</v>
      </c>
      <c r="E8221" s="72">
        <f>ROW()</f>
        <v>8221</v>
      </c>
    </row>
    <row r="8222" spans="4:5">
      <c r="D8222" s="83" t="e">
        <f t="shared" si="128"/>
        <v>#DIV/0!</v>
      </c>
      <c r="E8222" s="72">
        <f>ROW()</f>
        <v>8222</v>
      </c>
    </row>
    <row r="8223" spans="4:5">
      <c r="D8223" s="83" t="e">
        <f t="shared" si="128"/>
        <v>#DIV/0!</v>
      </c>
      <c r="E8223" s="72">
        <f>ROW()</f>
        <v>8223</v>
      </c>
    </row>
    <row r="8224" spans="4:5">
      <c r="D8224" s="83" t="e">
        <f t="shared" si="128"/>
        <v>#DIV/0!</v>
      </c>
      <c r="E8224" s="72">
        <f>ROW()</f>
        <v>8224</v>
      </c>
    </row>
    <row r="8225" spans="4:5">
      <c r="D8225" s="83" t="e">
        <f t="shared" si="128"/>
        <v>#DIV/0!</v>
      </c>
      <c r="E8225" s="72">
        <f>ROW()</f>
        <v>8225</v>
      </c>
    </row>
    <row r="8226" spans="4:5">
      <c r="D8226" s="83" t="e">
        <f t="shared" si="128"/>
        <v>#DIV/0!</v>
      </c>
      <c r="E8226" s="72">
        <f>ROW()</f>
        <v>8226</v>
      </c>
    </row>
    <row r="8227" spans="4:5">
      <c r="D8227" s="83" t="e">
        <f t="shared" si="128"/>
        <v>#DIV/0!</v>
      </c>
      <c r="E8227" s="72">
        <f>ROW()</f>
        <v>8227</v>
      </c>
    </row>
    <row r="8228" spans="4:5">
      <c r="D8228" s="83" t="e">
        <f t="shared" si="128"/>
        <v>#DIV/0!</v>
      </c>
      <c r="E8228" s="72">
        <f>ROW()</f>
        <v>8228</v>
      </c>
    </row>
    <row r="8229" spans="4:5">
      <c r="D8229" s="83" t="e">
        <f t="shared" si="128"/>
        <v>#DIV/0!</v>
      </c>
      <c r="E8229" s="72">
        <f>ROW()</f>
        <v>8229</v>
      </c>
    </row>
    <row r="8230" spans="4:5">
      <c r="D8230" s="83" t="e">
        <f t="shared" si="128"/>
        <v>#DIV/0!</v>
      </c>
      <c r="E8230" s="72">
        <f>ROW()</f>
        <v>8230</v>
      </c>
    </row>
    <row r="8231" spans="4:5">
      <c r="D8231" s="83" t="e">
        <f t="shared" si="128"/>
        <v>#DIV/0!</v>
      </c>
      <c r="E8231" s="72">
        <f>ROW()</f>
        <v>8231</v>
      </c>
    </row>
    <row r="8232" spans="4:5">
      <c r="D8232" s="83" t="e">
        <f t="shared" si="128"/>
        <v>#DIV/0!</v>
      </c>
      <c r="E8232" s="72">
        <f>ROW()</f>
        <v>8232</v>
      </c>
    </row>
    <row r="8233" spans="4:5">
      <c r="D8233" s="83" t="e">
        <f t="shared" si="128"/>
        <v>#DIV/0!</v>
      </c>
      <c r="E8233" s="72">
        <f>ROW()</f>
        <v>8233</v>
      </c>
    </row>
    <row r="8234" spans="4:5">
      <c r="D8234" s="83" t="e">
        <f t="shared" si="128"/>
        <v>#DIV/0!</v>
      </c>
      <c r="E8234" s="72">
        <f>ROW()</f>
        <v>8234</v>
      </c>
    </row>
    <row r="8235" spans="4:5">
      <c r="D8235" s="83" t="e">
        <f t="shared" si="128"/>
        <v>#DIV/0!</v>
      </c>
      <c r="E8235" s="72">
        <f>ROW()</f>
        <v>8235</v>
      </c>
    </row>
    <row r="8236" spans="4:5">
      <c r="D8236" s="83" t="e">
        <f t="shared" si="128"/>
        <v>#DIV/0!</v>
      </c>
      <c r="E8236" s="72">
        <f>ROW()</f>
        <v>8236</v>
      </c>
    </row>
    <row r="8237" spans="4:5">
      <c r="D8237" s="83" t="e">
        <f t="shared" si="128"/>
        <v>#DIV/0!</v>
      </c>
      <c r="E8237" s="72">
        <f>ROW()</f>
        <v>8237</v>
      </c>
    </row>
    <row r="8238" spans="4:5">
      <c r="D8238" s="83" t="e">
        <f t="shared" si="128"/>
        <v>#DIV/0!</v>
      </c>
      <c r="E8238" s="72">
        <f>ROW()</f>
        <v>8238</v>
      </c>
    </row>
    <row r="8239" spans="4:5">
      <c r="D8239" s="83" t="e">
        <f t="shared" si="128"/>
        <v>#DIV/0!</v>
      </c>
      <c r="E8239" s="72">
        <f>ROW()</f>
        <v>8239</v>
      </c>
    </row>
    <row r="8240" spans="4:5">
      <c r="D8240" s="83" t="e">
        <f t="shared" si="128"/>
        <v>#DIV/0!</v>
      </c>
      <c r="E8240" s="72">
        <f>ROW()</f>
        <v>8240</v>
      </c>
    </row>
    <row r="8241" spans="4:5">
      <c r="D8241" s="83" t="e">
        <f t="shared" si="128"/>
        <v>#DIV/0!</v>
      </c>
      <c r="E8241" s="72">
        <f>ROW()</f>
        <v>8241</v>
      </c>
    </row>
    <row r="8242" spans="4:5">
      <c r="D8242" s="83" t="e">
        <f t="shared" si="128"/>
        <v>#DIV/0!</v>
      </c>
      <c r="E8242" s="72">
        <f>ROW()</f>
        <v>8242</v>
      </c>
    </row>
    <row r="8243" spans="4:5">
      <c r="D8243" s="83" t="e">
        <f t="shared" si="128"/>
        <v>#DIV/0!</v>
      </c>
      <c r="E8243" s="72">
        <f>ROW()</f>
        <v>8243</v>
      </c>
    </row>
    <row r="8244" spans="4:5">
      <c r="D8244" s="83" t="e">
        <f t="shared" si="128"/>
        <v>#DIV/0!</v>
      </c>
      <c r="E8244" s="72">
        <f>ROW()</f>
        <v>8244</v>
      </c>
    </row>
    <row r="8245" spans="4:5">
      <c r="D8245" s="83" t="e">
        <f t="shared" si="128"/>
        <v>#DIV/0!</v>
      </c>
      <c r="E8245" s="72">
        <f>ROW()</f>
        <v>8245</v>
      </c>
    </row>
    <row r="8246" spans="4:5">
      <c r="D8246" s="83" t="e">
        <f t="shared" si="128"/>
        <v>#DIV/0!</v>
      </c>
      <c r="E8246" s="72">
        <f>ROW()</f>
        <v>8246</v>
      </c>
    </row>
    <row r="8247" spans="4:5">
      <c r="D8247" s="83" t="e">
        <f t="shared" si="128"/>
        <v>#DIV/0!</v>
      </c>
      <c r="E8247" s="72">
        <f>ROW()</f>
        <v>8247</v>
      </c>
    </row>
    <row r="8248" spans="4:5">
      <c r="D8248" s="83" t="e">
        <f t="shared" si="128"/>
        <v>#DIV/0!</v>
      </c>
      <c r="E8248" s="72">
        <f>ROW()</f>
        <v>8248</v>
      </c>
    </row>
    <row r="8249" spans="4:5">
      <c r="D8249" s="83" t="e">
        <f t="shared" si="128"/>
        <v>#DIV/0!</v>
      </c>
      <c r="E8249" s="72">
        <f>ROW()</f>
        <v>8249</v>
      </c>
    </row>
    <row r="8250" spans="4:5">
      <c r="D8250" s="83" t="e">
        <f t="shared" si="128"/>
        <v>#DIV/0!</v>
      </c>
      <c r="E8250" s="72">
        <f>ROW()</f>
        <v>8250</v>
      </c>
    </row>
    <row r="8251" spans="4:5">
      <c r="D8251" s="83" t="e">
        <f t="shared" si="128"/>
        <v>#DIV/0!</v>
      </c>
      <c r="E8251" s="72">
        <f>ROW()</f>
        <v>8251</v>
      </c>
    </row>
    <row r="8252" spans="4:5">
      <c r="D8252" s="83" t="e">
        <f t="shared" si="128"/>
        <v>#DIV/0!</v>
      </c>
      <c r="E8252" s="72">
        <f>ROW()</f>
        <v>8252</v>
      </c>
    </row>
    <row r="8253" spans="4:5">
      <c r="D8253" s="83" t="e">
        <f t="shared" si="128"/>
        <v>#DIV/0!</v>
      </c>
      <c r="E8253" s="72">
        <f>ROW()</f>
        <v>8253</v>
      </c>
    </row>
    <row r="8254" spans="4:5">
      <c r="D8254" s="83" t="e">
        <f t="shared" si="128"/>
        <v>#DIV/0!</v>
      </c>
      <c r="E8254" s="72">
        <f>ROW()</f>
        <v>8254</v>
      </c>
    </row>
    <row r="8255" spans="4:5">
      <c r="D8255" s="83" t="e">
        <f t="shared" si="128"/>
        <v>#DIV/0!</v>
      </c>
      <c r="E8255" s="72">
        <f>ROW()</f>
        <v>8255</v>
      </c>
    </row>
    <row r="8256" spans="4:5">
      <c r="D8256" s="83" t="e">
        <f t="shared" si="128"/>
        <v>#DIV/0!</v>
      </c>
      <c r="E8256" s="72">
        <f>ROW()</f>
        <v>8256</v>
      </c>
    </row>
    <row r="8257" spans="4:5">
      <c r="D8257" s="83" t="e">
        <f t="shared" si="128"/>
        <v>#DIV/0!</v>
      </c>
      <c r="E8257" s="72">
        <f>ROW()</f>
        <v>8257</v>
      </c>
    </row>
    <row r="8258" spans="4:5">
      <c r="D8258" s="83" t="e">
        <f t="shared" si="128"/>
        <v>#DIV/0!</v>
      </c>
      <c r="E8258" s="72">
        <f>ROW()</f>
        <v>8258</v>
      </c>
    </row>
    <row r="8259" spans="4:5">
      <c r="D8259" s="83" t="e">
        <f t="shared" si="128"/>
        <v>#DIV/0!</v>
      </c>
      <c r="E8259" s="72">
        <f>ROW()</f>
        <v>8259</v>
      </c>
    </row>
    <row r="8260" spans="4:5">
      <c r="D8260" s="83" t="e">
        <f t="shared" si="128"/>
        <v>#DIV/0!</v>
      </c>
      <c r="E8260" s="72">
        <f>ROW()</f>
        <v>8260</v>
      </c>
    </row>
    <row r="8261" spans="4:5">
      <c r="D8261" s="83" t="e">
        <f t="shared" si="128"/>
        <v>#DIV/0!</v>
      </c>
      <c r="E8261" s="72">
        <f>ROW()</f>
        <v>8261</v>
      </c>
    </row>
    <row r="8262" spans="4:5">
      <c r="D8262" s="83" t="e">
        <f t="shared" si="128"/>
        <v>#DIV/0!</v>
      </c>
      <c r="E8262" s="72">
        <f>ROW()</f>
        <v>8262</v>
      </c>
    </row>
    <row r="8263" spans="4:5">
      <c r="D8263" s="83" t="e">
        <f t="shared" si="128"/>
        <v>#DIV/0!</v>
      </c>
      <c r="E8263" s="72">
        <f>ROW()</f>
        <v>8263</v>
      </c>
    </row>
    <row r="8264" spans="4:5">
      <c r="D8264" s="83" t="e">
        <f t="shared" si="128"/>
        <v>#DIV/0!</v>
      </c>
      <c r="E8264" s="72">
        <f>ROW()</f>
        <v>8264</v>
      </c>
    </row>
    <row r="8265" spans="4:5">
      <c r="D8265" s="83" t="e">
        <f t="shared" si="128"/>
        <v>#DIV/0!</v>
      </c>
      <c r="E8265" s="72">
        <f>ROW()</f>
        <v>8265</v>
      </c>
    </row>
    <row r="8266" spans="4:5">
      <c r="D8266" s="83" t="e">
        <f t="shared" si="128"/>
        <v>#DIV/0!</v>
      </c>
      <c r="E8266" s="72">
        <f>ROW()</f>
        <v>8266</v>
      </c>
    </row>
    <row r="8267" spans="4:5">
      <c r="D8267" s="83" t="e">
        <f t="shared" si="128"/>
        <v>#DIV/0!</v>
      </c>
      <c r="E8267" s="72">
        <f>ROW()</f>
        <v>8267</v>
      </c>
    </row>
    <row r="8268" spans="4:5">
      <c r="D8268" s="83" t="e">
        <f t="shared" si="128"/>
        <v>#DIV/0!</v>
      </c>
      <c r="E8268" s="72">
        <f>ROW()</f>
        <v>8268</v>
      </c>
    </row>
    <row r="8269" spans="4:5">
      <c r="D8269" s="83" t="e">
        <f t="shared" si="128"/>
        <v>#DIV/0!</v>
      </c>
      <c r="E8269" s="72">
        <f>ROW()</f>
        <v>8269</v>
      </c>
    </row>
    <row r="8270" spans="4:5">
      <c r="D8270" s="83" t="e">
        <f t="shared" ref="D8270:D8333" si="129">LN(B8270/B8269)</f>
        <v>#DIV/0!</v>
      </c>
      <c r="E8270" s="72">
        <f>ROW()</f>
        <v>8270</v>
      </c>
    </row>
    <row r="8271" spans="4:5">
      <c r="D8271" s="83" t="e">
        <f t="shared" si="129"/>
        <v>#DIV/0!</v>
      </c>
      <c r="E8271" s="72">
        <f>ROW()</f>
        <v>8271</v>
      </c>
    </row>
    <row r="8272" spans="4:5">
      <c r="D8272" s="83" t="e">
        <f t="shared" si="129"/>
        <v>#DIV/0!</v>
      </c>
      <c r="E8272" s="72">
        <f>ROW()</f>
        <v>8272</v>
      </c>
    </row>
    <row r="8273" spans="4:5">
      <c r="D8273" s="83" t="e">
        <f t="shared" si="129"/>
        <v>#DIV/0!</v>
      </c>
      <c r="E8273" s="72">
        <f>ROW()</f>
        <v>8273</v>
      </c>
    </row>
    <row r="8274" spans="4:5">
      <c r="D8274" s="83" t="e">
        <f t="shared" si="129"/>
        <v>#DIV/0!</v>
      </c>
      <c r="E8274" s="72">
        <f>ROW()</f>
        <v>8274</v>
      </c>
    </row>
    <row r="8275" spans="4:5">
      <c r="D8275" s="83" t="e">
        <f t="shared" si="129"/>
        <v>#DIV/0!</v>
      </c>
      <c r="E8275" s="72">
        <f>ROW()</f>
        <v>8275</v>
      </c>
    </row>
    <row r="8276" spans="4:5">
      <c r="D8276" s="83" t="e">
        <f t="shared" si="129"/>
        <v>#DIV/0!</v>
      </c>
      <c r="E8276" s="72">
        <f>ROW()</f>
        <v>8276</v>
      </c>
    </row>
    <row r="8277" spans="4:5">
      <c r="D8277" s="83" t="e">
        <f t="shared" si="129"/>
        <v>#DIV/0!</v>
      </c>
      <c r="E8277" s="72">
        <f>ROW()</f>
        <v>8277</v>
      </c>
    </row>
    <row r="8278" spans="4:5">
      <c r="D8278" s="83" t="e">
        <f t="shared" si="129"/>
        <v>#DIV/0!</v>
      </c>
      <c r="E8278" s="72">
        <f>ROW()</f>
        <v>8278</v>
      </c>
    </row>
    <row r="8279" spans="4:5">
      <c r="D8279" s="83" t="e">
        <f t="shared" si="129"/>
        <v>#DIV/0!</v>
      </c>
      <c r="E8279" s="72">
        <f>ROW()</f>
        <v>8279</v>
      </c>
    </row>
    <row r="8280" spans="4:5">
      <c r="D8280" s="83" t="e">
        <f t="shared" si="129"/>
        <v>#DIV/0!</v>
      </c>
      <c r="E8280" s="72">
        <f>ROW()</f>
        <v>8280</v>
      </c>
    </row>
    <row r="8281" spans="4:5">
      <c r="D8281" s="83" t="e">
        <f t="shared" si="129"/>
        <v>#DIV/0!</v>
      </c>
      <c r="E8281" s="72">
        <f>ROW()</f>
        <v>8281</v>
      </c>
    </row>
    <row r="8282" spans="4:5">
      <c r="D8282" s="83" t="e">
        <f t="shared" si="129"/>
        <v>#DIV/0!</v>
      </c>
      <c r="E8282" s="72">
        <f>ROW()</f>
        <v>8282</v>
      </c>
    </row>
    <row r="8283" spans="4:5">
      <c r="D8283" s="83" t="e">
        <f t="shared" si="129"/>
        <v>#DIV/0!</v>
      </c>
      <c r="E8283" s="72">
        <f>ROW()</f>
        <v>8283</v>
      </c>
    </row>
    <row r="8284" spans="4:5">
      <c r="D8284" s="83" t="e">
        <f t="shared" si="129"/>
        <v>#DIV/0!</v>
      </c>
      <c r="E8284" s="72">
        <f>ROW()</f>
        <v>8284</v>
      </c>
    </row>
    <row r="8285" spans="4:5">
      <c r="D8285" s="83" t="e">
        <f t="shared" si="129"/>
        <v>#DIV/0!</v>
      </c>
      <c r="E8285" s="72">
        <f>ROW()</f>
        <v>8285</v>
      </c>
    </row>
    <row r="8286" spans="4:5">
      <c r="D8286" s="83" t="e">
        <f t="shared" si="129"/>
        <v>#DIV/0!</v>
      </c>
      <c r="E8286" s="72">
        <f>ROW()</f>
        <v>8286</v>
      </c>
    </row>
    <row r="8287" spans="4:5">
      <c r="D8287" s="83" t="e">
        <f t="shared" si="129"/>
        <v>#DIV/0!</v>
      </c>
      <c r="E8287" s="72">
        <f>ROW()</f>
        <v>8287</v>
      </c>
    </row>
    <row r="8288" spans="4:5">
      <c r="D8288" s="83" t="e">
        <f t="shared" si="129"/>
        <v>#DIV/0!</v>
      </c>
      <c r="E8288" s="72">
        <f>ROW()</f>
        <v>8288</v>
      </c>
    </row>
    <row r="8289" spans="4:5">
      <c r="D8289" s="83" t="e">
        <f t="shared" si="129"/>
        <v>#DIV/0!</v>
      </c>
      <c r="E8289" s="72">
        <f>ROW()</f>
        <v>8289</v>
      </c>
    </row>
    <row r="8290" spans="4:5">
      <c r="D8290" s="83" t="e">
        <f t="shared" si="129"/>
        <v>#DIV/0!</v>
      </c>
      <c r="E8290" s="72">
        <f>ROW()</f>
        <v>8290</v>
      </c>
    </row>
    <row r="8291" spans="4:5">
      <c r="D8291" s="83" t="e">
        <f t="shared" si="129"/>
        <v>#DIV/0!</v>
      </c>
      <c r="E8291" s="72">
        <f>ROW()</f>
        <v>8291</v>
      </c>
    </row>
    <row r="8292" spans="4:5">
      <c r="D8292" s="83" t="e">
        <f t="shared" si="129"/>
        <v>#DIV/0!</v>
      </c>
      <c r="E8292" s="72">
        <f>ROW()</f>
        <v>8292</v>
      </c>
    </row>
    <row r="8293" spans="4:5">
      <c r="D8293" s="83" t="e">
        <f t="shared" si="129"/>
        <v>#DIV/0!</v>
      </c>
      <c r="E8293" s="72">
        <f>ROW()</f>
        <v>8293</v>
      </c>
    </row>
    <row r="8294" spans="4:5">
      <c r="D8294" s="83" t="e">
        <f t="shared" si="129"/>
        <v>#DIV/0!</v>
      </c>
      <c r="E8294" s="72">
        <f>ROW()</f>
        <v>8294</v>
      </c>
    </row>
    <row r="8295" spans="4:5">
      <c r="D8295" s="83" t="e">
        <f t="shared" si="129"/>
        <v>#DIV/0!</v>
      </c>
      <c r="E8295" s="72">
        <f>ROW()</f>
        <v>8295</v>
      </c>
    </row>
    <row r="8296" spans="4:5">
      <c r="D8296" s="83" t="e">
        <f t="shared" si="129"/>
        <v>#DIV/0!</v>
      </c>
      <c r="E8296" s="72">
        <f>ROW()</f>
        <v>8296</v>
      </c>
    </row>
    <row r="8297" spans="4:5">
      <c r="D8297" s="83" t="e">
        <f t="shared" si="129"/>
        <v>#DIV/0!</v>
      </c>
      <c r="E8297" s="72">
        <f>ROW()</f>
        <v>8297</v>
      </c>
    </row>
    <row r="8298" spans="4:5">
      <c r="D8298" s="83" t="e">
        <f t="shared" si="129"/>
        <v>#DIV/0!</v>
      </c>
      <c r="E8298" s="72">
        <f>ROW()</f>
        <v>8298</v>
      </c>
    </row>
    <row r="8299" spans="4:5">
      <c r="D8299" s="83" t="e">
        <f t="shared" si="129"/>
        <v>#DIV/0!</v>
      </c>
      <c r="E8299" s="72">
        <f>ROW()</f>
        <v>8299</v>
      </c>
    </row>
    <row r="8300" spans="4:5">
      <c r="D8300" s="83" t="e">
        <f t="shared" si="129"/>
        <v>#DIV/0!</v>
      </c>
      <c r="E8300" s="72">
        <f>ROW()</f>
        <v>8300</v>
      </c>
    </row>
    <row r="8301" spans="4:5">
      <c r="D8301" s="83" t="e">
        <f t="shared" si="129"/>
        <v>#DIV/0!</v>
      </c>
      <c r="E8301" s="72">
        <f>ROW()</f>
        <v>8301</v>
      </c>
    </row>
    <row r="8302" spans="4:5">
      <c r="D8302" s="83" t="e">
        <f t="shared" si="129"/>
        <v>#DIV/0!</v>
      </c>
      <c r="E8302" s="72">
        <f>ROW()</f>
        <v>8302</v>
      </c>
    </row>
    <row r="8303" spans="4:5">
      <c r="D8303" s="83" t="e">
        <f t="shared" si="129"/>
        <v>#DIV/0!</v>
      </c>
      <c r="E8303" s="72">
        <f>ROW()</f>
        <v>8303</v>
      </c>
    </row>
    <row r="8304" spans="4:5">
      <c r="D8304" s="83" t="e">
        <f t="shared" si="129"/>
        <v>#DIV/0!</v>
      </c>
      <c r="E8304" s="72">
        <f>ROW()</f>
        <v>8304</v>
      </c>
    </row>
    <row r="8305" spans="4:5">
      <c r="D8305" s="83" t="e">
        <f t="shared" si="129"/>
        <v>#DIV/0!</v>
      </c>
      <c r="E8305" s="72">
        <f>ROW()</f>
        <v>8305</v>
      </c>
    </row>
    <row r="8306" spans="4:5">
      <c r="D8306" s="83" t="e">
        <f t="shared" si="129"/>
        <v>#DIV/0!</v>
      </c>
      <c r="E8306" s="72">
        <f>ROW()</f>
        <v>8306</v>
      </c>
    </row>
    <row r="8307" spans="4:5">
      <c r="D8307" s="83" t="e">
        <f t="shared" si="129"/>
        <v>#DIV/0!</v>
      </c>
      <c r="E8307" s="72">
        <f>ROW()</f>
        <v>8307</v>
      </c>
    </row>
    <row r="8308" spans="4:5">
      <c r="D8308" s="83" t="e">
        <f t="shared" si="129"/>
        <v>#DIV/0!</v>
      </c>
      <c r="E8308" s="72">
        <f>ROW()</f>
        <v>8308</v>
      </c>
    </row>
    <row r="8309" spans="4:5">
      <c r="D8309" s="83" t="e">
        <f t="shared" si="129"/>
        <v>#DIV/0!</v>
      </c>
      <c r="E8309" s="72">
        <f>ROW()</f>
        <v>8309</v>
      </c>
    </row>
    <row r="8310" spans="4:5">
      <c r="D8310" s="83" t="e">
        <f t="shared" si="129"/>
        <v>#DIV/0!</v>
      </c>
      <c r="E8310" s="72">
        <f>ROW()</f>
        <v>8310</v>
      </c>
    </row>
    <row r="8311" spans="4:5">
      <c r="D8311" s="83" t="e">
        <f t="shared" si="129"/>
        <v>#DIV/0!</v>
      </c>
      <c r="E8311" s="72">
        <f>ROW()</f>
        <v>8311</v>
      </c>
    </row>
    <row r="8312" spans="4:5">
      <c r="D8312" s="83" t="e">
        <f t="shared" si="129"/>
        <v>#DIV/0!</v>
      </c>
      <c r="E8312" s="72">
        <f>ROW()</f>
        <v>8312</v>
      </c>
    </row>
    <row r="8313" spans="4:5">
      <c r="D8313" s="83" t="e">
        <f t="shared" si="129"/>
        <v>#DIV/0!</v>
      </c>
      <c r="E8313" s="72">
        <f>ROW()</f>
        <v>8313</v>
      </c>
    </row>
    <row r="8314" spans="4:5">
      <c r="D8314" s="83" t="e">
        <f t="shared" si="129"/>
        <v>#DIV/0!</v>
      </c>
      <c r="E8314" s="72">
        <f>ROW()</f>
        <v>8314</v>
      </c>
    </row>
    <row r="8315" spans="4:5">
      <c r="D8315" s="83" t="e">
        <f t="shared" si="129"/>
        <v>#DIV/0!</v>
      </c>
      <c r="E8315" s="72">
        <f>ROW()</f>
        <v>8315</v>
      </c>
    </row>
    <row r="8316" spans="4:5">
      <c r="D8316" s="83" t="e">
        <f t="shared" si="129"/>
        <v>#DIV/0!</v>
      </c>
      <c r="E8316" s="72">
        <f>ROW()</f>
        <v>8316</v>
      </c>
    </row>
    <row r="8317" spans="4:5">
      <c r="D8317" s="83" t="e">
        <f t="shared" si="129"/>
        <v>#DIV/0!</v>
      </c>
      <c r="E8317" s="72">
        <f>ROW()</f>
        <v>8317</v>
      </c>
    </row>
    <row r="8318" spans="4:5">
      <c r="D8318" s="83" t="e">
        <f t="shared" si="129"/>
        <v>#DIV/0!</v>
      </c>
      <c r="E8318" s="72">
        <f>ROW()</f>
        <v>8318</v>
      </c>
    </row>
    <row r="8319" spans="4:5">
      <c r="D8319" s="83" t="e">
        <f t="shared" si="129"/>
        <v>#DIV/0!</v>
      </c>
      <c r="E8319" s="72">
        <f>ROW()</f>
        <v>8319</v>
      </c>
    </row>
    <row r="8320" spans="4:5">
      <c r="D8320" s="83" t="e">
        <f t="shared" si="129"/>
        <v>#DIV/0!</v>
      </c>
      <c r="E8320" s="72">
        <f>ROW()</f>
        <v>8320</v>
      </c>
    </row>
    <row r="8321" spans="4:5">
      <c r="D8321" s="83" t="e">
        <f t="shared" si="129"/>
        <v>#DIV/0!</v>
      </c>
      <c r="E8321" s="72">
        <f>ROW()</f>
        <v>8321</v>
      </c>
    </row>
    <row r="8322" spans="4:5">
      <c r="D8322" s="83" t="e">
        <f t="shared" si="129"/>
        <v>#DIV/0!</v>
      </c>
      <c r="E8322" s="72">
        <f>ROW()</f>
        <v>8322</v>
      </c>
    </row>
    <row r="8323" spans="4:5">
      <c r="D8323" s="83" t="e">
        <f t="shared" si="129"/>
        <v>#DIV/0!</v>
      </c>
      <c r="E8323" s="72">
        <f>ROW()</f>
        <v>8323</v>
      </c>
    </row>
    <row r="8324" spans="4:5">
      <c r="D8324" s="83" t="e">
        <f t="shared" si="129"/>
        <v>#DIV/0!</v>
      </c>
      <c r="E8324" s="72">
        <f>ROW()</f>
        <v>8324</v>
      </c>
    </row>
    <row r="8325" spans="4:5">
      <c r="D8325" s="83" t="e">
        <f t="shared" si="129"/>
        <v>#DIV/0!</v>
      </c>
      <c r="E8325" s="72">
        <f>ROW()</f>
        <v>8325</v>
      </c>
    </row>
    <row r="8326" spans="4:5">
      <c r="D8326" s="83" t="e">
        <f t="shared" si="129"/>
        <v>#DIV/0!</v>
      </c>
      <c r="E8326" s="72">
        <f>ROW()</f>
        <v>8326</v>
      </c>
    </row>
    <row r="8327" spans="4:5">
      <c r="D8327" s="83" t="e">
        <f t="shared" si="129"/>
        <v>#DIV/0!</v>
      </c>
      <c r="E8327" s="72">
        <f>ROW()</f>
        <v>8327</v>
      </c>
    </row>
    <row r="8328" spans="4:5">
      <c r="D8328" s="83" t="e">
        <f t="shared" si="129"/>
        <v>#DIV/0!</v>
      </c>
      <c r="E8328" s="72">
        <f>ROW()</f>
        <v>8328</v>
      </c>
    </row>
    <row r="8329" spans="4:5">
      <c r="D8329" s="83" t="e">
        <f t="shared" si="129"/>
        <v>#DIV/0!</v>
      </c>
      <c r="E8329" s="72">
        <f>ROW()</f>
        <v>8329</v>
      </c>
    </row>
    <row r="8330" spans="4:5">
      <c r="D8330" s="83" t="e">
        <f t="shared" si="129"/>
        <v>#DIV/0!</v>
      </c>
      <c r="E8330" s="72">
        <f>ROW()</f>
        <v>8330</v>
      </c>
    </row>
    <row r="8331" spans="4:5">
      <c r="D8331" s="83" t="e">
        <f t="shared" si="129"/>
        <v>#DIV/0!</v>
      </c>
      <c r="E8331" s="72">
        <f>ROW()</f>
        <v>8331</v>
      </c>
    </row>
    <row r="8332" spans="4:5">
      <c r="D8332" s="83" t="e">
        <f t="shared" si="129"/>
        <v>#DIV/0!</v>
      </c>
      <c r="E8332" s="72">
        <f>ROW()</f>
        <v>8332</v>
      </c>
    </row>
    <row r="8333" spans="4:5">
      <c r="D8333" s="83" t="e">
        <f t="shared" si="129"/>
        <v>#DIV/0!</v>
      </c>
      <c r="E8333" s="72">
        <f>ROW()</f>
        <v>8333</v>
      </c>
    </row>
    <row r="8334" spans="4:5">
      <c r="D8334" s="83" t="e">
        <f t="shared" ref="D8334:D8397" si="130">LN(B8334/B8333)</f>
        <v>#DIV/0!</v>
      </c>
      <c r="E8334" s="72">
        <f>ROW()</f>
        <v>8334</v>
      </c>
    </row>
    <row r="8335" spans="4:5">
      <c r="D8335" s="83" t="e">
        <f t="shared" si="130"/>
        <v>#DIV/0!</v>
      </c>
      <c r="E8335" s="72">
        <f>ROW()</f>
        <v>8335</v>
      </c>
    </row>
    <row r="8336" spans="4:5">
      <c r="D8336" s="83" t="e">
        <f t="shared" si="130"/>
        <v>#DIV/0!</v>
      </c>
      <c r="E8336" s="72">
        <f>ROW()</f>
        <v>8336</v>
      </c>
    </row>
    <row r="8337" spans="4:5">
      <c r="D8337" s="83" t="e">
        <f t="shared" si="130"/>
        <v>#DIV/0!</v>
      </c>
      <c r="E8337" s="72">
        <f>ROW()</f>
        <v>8337</v>
      </c>
    </row>
    <row r="8338" spans="4:5">
      <c r="D8338" s="83" t="e">
        <f t="shared" si="130"/>
        <v>#DIV/0!</v>
      </c>
      <c r="E8338" s="72">
        <f>ROW()</f>
        <v>8338</v>
      </c>
    </row>
    <row r="8339" spans="4:5">
      <c r="D8339" s="83" t="e">
        <f t="shared" si="130"/>
        <v>#DIV/0!</v>
      </c>
      <c r="E8339" s="72">
        <f>ROW()</f>
        <v>8339</v>
      </c>
    </row>
    <row r="8340" spans="4:5">
      <c r="D8340" s="83" t="e">
        <f t="shared" si="130"/>
        <v>#DIV/0!</v>
      </c>
      <c r="E8340" s="72">
        <f>ROW()</f>
        <v>8340</v>
      </c>
    </row>
    <row r="8341" spans="4:5">
      <c r="D8341" s="83" t="e">
        <f t="shared" si="130"/>
        <v>#DIV/0!</v>
      </c>
      <c r="E8341" s="72">
        <f>ROW()</f>
        <v>8341</v>
      </c>
    </row>
    <row r="8342" spans="4:5">
      <c r="D8342" s="83" t="e">
        <f t="shared" si="130"/>
        <v>#DIV/0!</v>
      </c>
      <c r="E8342" s="72">
        <f>ROW()</f>
        <v>8342</v>
      </c>
    </row>
    <row r="8343" spans="4:5">
      <c r="D8343" s="83" t="e">
        <f t="shared" si="130"/>
        <v>#DIV/0!</v>
      </c>
      <c r="E8343" s="72">
        <f>ROW()</f>
        <v>8343</v>
      </c>
    </row>
    <row r="8344" spans="4:5">
      <c r="D8344" s="83" t="e">
        <f t="shared" si="130"/>
        <v>#DIV/0!</v>
      </c>
      <c r="E8344" s="72">
        <f>ROW()</f>
        <v>8344</v>
      </c>
    </row>
    <row r="8345" spans="4:5">
      <c r="D8345" s="83" t="e">
        <f t="shared" si="130"/>
        <v>#DIV/0!</v>
      </c>
      <c r="E8345" s="72">
        <f>ROW()</f>
        <v>8345</v>
      </c>
    </row>
    <row r="8346" spans="4:5">
      <c r="D8346" s="83" t="e">
        <f t="shared" si="130"/>
        <v>#DIV/0!</v>
      </c>
      <c r="E8346" s="72">
        <f>ROW()</f>
        <v>8346</v>
      </c>
    </row>
    <row r="8347" spans="4:5">
      <c r="D8347" s="83" t="e">
        <f t="shared" si="130"/>
        <v>#DIV/0!</v>
      </c>
      <c r="E8347" s="72">
        <f>ROW()</f>
        <v>8347</v>
      </c>
    </row>
    <row r="8348" spans="4:5">
      <c r="D8348" s="83" t="e">
        <f t="shared" si="130"/>
        <v>#DIV/0!</v>
      </c>
      <c r="E8348" s="72">
        <f>ROW()</f>
        <v>8348</v>
      </c>
    </row>
    <row r="8349" spans="4:5">
      <c r="D8349" s="83" t="e">
        <f t="shared" si="130"/>
        <v>#DIV/0!</v>
      </c>
      <c r="E8349" s="72">
        <f>ROW()</f>
        <v>8349</v>
      </c>
    </row>
    <row r="8350" spans="4:5">
      <c r="D8350" s="83" t="e">
        <f t="shared" si="130"/>
        <v>#DIV/0!</v>
      </c>
      <c r="E8350" s="72">
        <f>ROW()</f>
        <v>8350</v>
      </c>
    </row>
    <row r="8351" spans="4:5">
      <c r="D8351" s="83" t="e">
        <f t="shared" si="130"/>
        <v>#DIV/0!</v>
      </c>
      <c r="E8351" s="72">
        <f>ROW()</f>
        <v>8351</v>
      </c>
    </row>
    <row r="8352" spans="4:5">
      <c r="D8352" s="83" t="e">
        <f t="shared" si="130"/>
        <v>#DIV/0!</v>
      </c>
      <c r="E8352" s="72">
        <f>ROW()</f>
        <v>8352</v>
      </c>
    </row>
    <row r="8353" spans="4:5">
      <c r="D8353" s="83" t="e">
        <f t="shared" si="130"/>
        <v>#DIV/0!</v>
      </c>
      <c r="E8353" s="72">
        <f>ROW()</f>
        <v>8353</v>
      </c>
    </row>
    <row r="8354" spans="4:5">
      <c r="D8354" s="83" t="e">
        <f t="shared" si="130"/>
        <v>#DIV/0!</v>
      </c>
      <c r="E8354" s="72">
        <f>ROW()</f>
        <v>8354</v>
      </c>
    </row>
    <row r="8355" spans="4:5">
      <c r="D8355" s="83" t="e">
        <f t="shared" si="130"/>
        <v>#DIV/0!</v>
      </c>
      <c r="E8355" s="72">
        <f>ROW()</f>
        <v>8355</v>
      </c>
    </row>
    <row r="8356" spans="4:5">
      <c r="D8356" s="83" t="e">
        <f t="shared" si="130"/>
        <v>#DIV/0!</v>
      </c>
      <c r="E8356" s="72">
        <f>ROW()</f>
        <v>8356</v>
      </c>
    </row>
    <row r="8357" spans="4:5">
      <c r="D8357" s="83" t="e">
        <f t="shared" si="130"/>
        <v>#DIV/0!</v>
      </c>
      <c r="E8357" s="72">
        <f>ROW()</f>
        <v>8357</v>
      </c>
    </row>
    <row r="8358" spans="4:5">
      <c r="D8358" s="83" t="e">
        <f t="shared" si="130"/>
        <v>#DIV/0!</v>
      </c>
      <c r="E8358" s="72">
        <f>ROW()</f>
        <v>8358</v>
      </c>
    </row>
    <row r="8359" spans="4:5">
      <c r="D8359" s="83" t="e">
        <f t="shared" si="130"/>
        <v>#DIV/0!</v>
      </c>
      <c r="E8359" s="72">
        <f>ROW()</f>
        <v>8359</v>
      </c>
    </row>
    <row r="8360" spans="4:5">
      <c r="D8360" s="83" t="e">
        <f t="shared" si="130"/>
        <v>#DIV/0!</v>
      </c>
      <c r="E8360" s="72">
        <f>ROW()</f>
        <v>8360</v>
      </c>
    </row>
    <row r="8361" spans="4:5">
      <c r="D8361" s="83" t="e">
        <f t="shared" si="130"/>
        <v>#DIV/0!</v>
      </c>
      <c r="E8361" s="72">
        <f>ROW()</f>
        <v>8361</v>
      </c>
    </row>
    <row r="8362" spans="4:5">
      <c r="D8362" s="83" t="e">
        <f t="shared" si="130"/>
        <v>#DIV/0!</v>
      </c>
      <c r="E8362" s="72">
        <f>ROW()</f>
        <v>8362</v>
      </c>
    </row>
    <row r="8363" spans="4:5">
      <c r="D8363" s="83" t="e">
        <f t="shared" si="130"/>
        <v>#DIV/0!</v>
      </c>
      <c r="E8363" s="72">
        <f>ROW()</f>
        <v>8363</v>
      </c>
    </row>
    <row r="8364" spans="4:5">
      <c r="D8364" s="83" t="e">
        <f t="shared" si="130"/>
        <v>#DIV/0!</v>
      </c>
      <c r="E8364" s="72">
        <f>ROW()</f>
        <v>8364</v>
      </c>
    </row>
    <row r="8365" spans="4:5">
      <c r="D8365" s="83" t="e">
        <f t="shared" si="130"/>
        <v>#DIV/0!</v>
      </c>
      <c r="E8365" s="72">
        <f>ROW()</f>
        <v>8365</v>
      </c>
    </row>
    <row r="8366" spans="4:5">
      <c r="D8366" s="83" t="e">
        <f t="shared" si="130"/>
        <v>#DIV/0!</v>
      </c>
      <c r="E8366" s="72">
        <f>ROW()</f>
        <v>8366</v>
      </c>
    </row>
    <row r="8367" spans="4:5">
      <c r="D8367" s="83" t="e">
        <f t="shared" si="130"/>
        <v>#DIV/0!</v>
      </c>
      <c r="E8367" s="72">
        <f>ROW()</f>
        <v>8367</v>
      </c>
    </row>
    <row r="8368" spans="4:5">
      <c r="D8368" s="83" t="e">
        <f t="shared" si="130"/>
        <v>#DIV/0!</v>
      </c>
      <c r="E8368" s="72">
        <f>ROW()</f>
        <v>8368</v>
      </c>
    </row>
    <row r="8369" spans="4:5">
      <c r="D8369" s="83" t="e">
        <f t="shared" si="130"/>
        <v>#DIV/0!</v>
      </c>
      <c r="E8369" s="72">
        <f>ROW()</f>
        <v>8369</v>
      </c>
    </row>
    <row r="8370" spans="4:5">
      <c r="D8370" s="83" t="e">
        <f t="shared" si="130"/>
        <v>#DIV/0!</v>
      </c>
      <c r="E8370" s="72">
        <f>ROW()</f>
        <v>8370</v>
      </c>
    </row>
    <row r="8371" spans="4:5">
      <c r="D8371" s="83" t="e">
        <f t="shared" si="130"/>
        <v>#DIV/0!</v>
      </c>
      <c r="E8371" s="72">
        <f>ROW()</f>
        <v>8371</v>
      </c>
    </row>
    <row r="8372" spans="4:5">
      <c r="D8372" s="83" t="e">
        <f t="shared" si="130"/>
        <v>#DIV/0!</v>
      </c>
      <c r="E8372" s="72">
        <f>ROW()</f>
        <v>8372</v>
      </c>
    </row>
    <row r="8373" spans="4:5">
      <c r="D8373" s="83" t="e">
        <f t="shared" si="130"/>
        <v>#DIV/0!</v>
      </c>
      <c r="E8373" s="72">
        <f>ROW()</f>
        <v>8373</v>
      </c>
    </row>
    <row r="8374" spans="4:5">
      <c r="D8374" s="83" t="e">
        <f t="shared" si="130"/>
        <v>#DIV/0!</v>
      </c>
      <c r="E8374" s="72">
        <f>ROW()</f>
        <v>8374</v>
      </c>
    </row>
    <row r="8375" spans="4:5">
      <c r="D8375" s="83" t="e">
        <f t="shared" si="130"/>
        <v>#DIV/0!</v>
      </c>
      <c r="E8375" s="72">
        <f>ROW()</f>
        <v>8375</v>
      </c>
    </row>
    <row r="8376" spans="4:5">
      <c r="D8376" s="83" t="e">
        <f t="shared" si="130"/>
        <v>#DIV/0!</v>
      </c>
      <c r="E8376" s="72">
        <f>ROW()</f>
        <v>8376</v>
      </c>
    </row>
    <row r="8377" spans="4:5">
      <c r="D8377" s="83" t="e">
        <f t="shared" si="130"/>
        <v>#DIV/0!</v>
      </c>
      <c r="E8377" s="72">
        <f>ROW()</f>
        <v>8377</v>
      </c>
    </row>
    <row r="8378" spans="4:5">
      <c r="D8378" s="83" t="e">
        <f t="shared" si="130"/>
        <v>#DIV/0!</v>
      </c>
      <c r="E8378" s="72">
        <f>ROW()</f>
        <v>8378</v>
      </c>
    </row>
    <row r="8379" spans="4:5">
      <c r="D8379" s="83" t="e">
        <f t="shared" si="130"/>
        <v>#DIV/0!</v>
      </c>
      <c r="E8379" s="72">
        <f>ROW()</f>
        <v>8379</v>
      </c>
    </row>
    <row r="8380" spans="4:5">
      <c r="D8380" s="83" t="e">
        <f t="shared" si="130"/>
        <v>#DIV/0!</v>
      </c>
      <c r="E8380" s="72">
        <f>ROW()</f>
        <v>8380</v>
      </c>
    </row>
    <row r="8381" spans="4:5">
      <c r="D8381" s="83" t="e">
        <f t="shared" si="130"/>
        <v>#DIV/0!</v>
      </c>
      <c r="E8381" s="72">
        <f>ROW()</f>
        <v>8381</v>
      </c>
    </row>
    <row r="8382" spans="4:5">
      <c r="D8382" s="83" t="e">
        <f t="shared" si="130"/>
        <v>#DIV/0!</v>
      </c>
      <c r="E8382" s="72">
        <f>ROW()</f>
        <v>8382</v>
      </c>
    </row>
    <row r="8383" spans="4:5">
      <c r="D8383" s="83" t="e">
        <f t="shared" si="130"/>
        <v>#DIV/0!</v>
      </c>
      <c r="E8383" s="72">
        <f>ROW()</f>
        <v>8383</v>
      </c>
    </row>
    <row r="8384" spans="4:5">
      <c r="D8384" s="83" t="e">
        <f t="shared" si="130"/>
        <v>#DIV/0!</v>
      </c>
      <c r="E8384" s="72">
        <f>ROW()</f>
        <v>8384</v>
      </c>
    </row>
    <row r="8385" spans="4:5">
      <c r="D8385" s="83" t="e">
        <f t="shared" si="130"/>
        <v>#DIV/0!</v>
      </c>
      <c r="E8385" s="72">
        <f>ROW()</f>
        <v>8385</v>
      </c>
    </row>
    <row r="8386" spans="4:5">
      <c r="D8386" s="83" t="e">
        <f t="shared" si="130"/>
        <v>#DIV/0!</v>
      </c>
      <c r="E8386" s="72">
        <f>ROW()</f>
        <v>8386</v>
      </c>
    </row>
    <row r="8387" spans="4:5">
      <c r="D8387" s="83" t="e">
        <f t="shared" si="130"/>
        <v>#DIV/0!</v>
      </c>
      <c r="E8387" s="72">
        <f>ROW()</f>
        <v>8387</v>
      </c>
    </row>
    <row r="8388" spans="4:5">
      <c r="D8388" s="83" t="e">
        <f t="shared" si="130"/>
        <v>#DIV/0!</v>
      </c>
      <c r="E8388" s="72">
        <f>ROW()</f>
        <v>8388</v>
      </c>
    </row>
    <row r="8389" spans="4:5">
      <c r="D8389" s="83" t="e">
        <f t="shared" si="130"/>
        <v>#DIV/0!</v>
      </c>
      <c r="E8389" s="72">
        <f>ROW()</f>
        <v>8389</v>
      </c>
    </row>
    <row r="8390" spans="4:5">
      <c r="D8390" s="83" t="e">
        <f t="shared" si="130"/>
        <v>#DIV/0!</v>
      </c>
      <c r="E8390" s="72">
        <f>ROW()</f>
        <v>8390</v>
      </c>
    </row>
    <row r="8391" spans="4:5">
      <c r="D8391" s="83" t="e">
        <f t="shared" si="130"/>
        <v>#DIV/0!</v>
      </c>
      <c r="E8391" s="72">
        <f>ROW()</f>
        <v>8391</v>
      </c>
    </row>
    <row r="8392" spans="4:5">
      <c r="D8392" s="83" t="e">
        <f t="shared" si="130"/>
        <v>#DIV/0!</v>
      </c>
      <c r="E8392" s="72">
        <f>ROW()</f>
        <v>8392</v>
      </c>
    </row>
    <row r="8393" spans="4:5">
      <c r="D8393" s="83" t="e">
        <f t="shared" si="130"/>
        <v>#DIV/0!</v>
      </c>
      <c r="E8393" s="72">
        <f>ROW()</f>
        <v>8393</v>
      </c>
    </row>
    <row r="8394" spans="4:5">
      <c r="D8394" s="83" t="e">
        <f t="shared" si="130"/>
        <v>#DIV/0!</v>
      </c>
      <c r="E8394" s="72">
        <f>ROW()</f>
        <v>8394</v>
      </c>
    </row>
    <row r="8395" spans="4:5">
      <c r="D8395" s="83" t="e">
        <f t="shared" si="130"/>
        <v>#DIV/0!</v>
      </c>
      <c r="E8395" s="72">
        <f>ROW()</f>
        <v>8395</v>
      </c>
    </row>
    <row r="8396" spans="4:5">
      <c r="D8396" s="83" t="e">
        <f t="shared" si="130"/>
        <v>#DIV/0!</v>
      </c>
      <c r="E8396" s="72">
        <f>ROW()</f>
        <v>8396</v>
      </c>
    </row>
    <row r="8397" spans="4:5">
      <c r="D8397" s="83" t="e">
        <f t="shared" si="130"/>
        <v>#DIV/0!</v>
      </c>
      <c r="E8397" s="72">
        <f>ROW()</f>
        <v>8397</v>
      </c>
    </row>
    <row r="8398" spans="4:5">
      <c r="D8398" s="83" t="e">
        <f t="shared" ref="D8398:D8461" si="131">LN(B8398/B8397)</f>
        <v>#DIV/0!</v>
      </c>
      <c r="E8398" s="72">
        <f>ROW()</f>
        <v>8398</v>
      </c>
    </row>
    <row r="8399" spans="4:5">
      <c r="D8399" s="83" t="e">
        <f t="shared" si="131"/>
        <v>#DIV/0!</v>
      </c>
      <c r="E8399" s="72">
        <f>ROW()</f>
        <v>8399</v>
      </c>
    </row>
    <row r="8400" spans="4:5">
      <c r="D8400" s="83" t="e">
        <f t="shared" si="131"/>
        <v>#DIV/0!</v>
      </c>
      <c r="E8400" s="72">
        <f>ROW()</f>
        <v>8400</v>
      </c>
    </row>
    <row r="8401" spans="4:5">
      <c r="D8401" s="83" t="e">
        <f t="shared" si="131"/>
        <v>#DIV/0!</v>
      </c>
      <c r="E8401" s="72">
        <f>ROW()</f>
        <v>8401</v>
      </c>
    </row>
    <row r="8402" spans="4:5">
      <c r="D8402" s="83" t="e">
        <f t="shared" si="131"/>
        <v>#DIV/0!</v>
      </c>
      <c r="E8402" s="72">
        <f>ROW()</f>
        <v>8402</v>
      </c>
    </row>
    <row r="8403" spans="4:5">
      <c r="D8403" s="83" t="e">
        <f t="shared" si="131"/>
        <v>#DIV/0!</v>
      </c>
      <c r="E8403" s="72">
        <f>ROW()</f>
        <v>8403</v>
      </c>
    </row>
    <row r="8404" spans="4:5">
      <c r="D8404" s="83" t="e">
        <f t="shared" si="131"/>
        <v>#DIV/0!</v>
      </c>
      <c r="E8404" s="72">
        <f>ROW()</f>
        <v>8404</v>
      </c>
    </row>
    <row r="8405" spans="4:5">
      <c r="D8405" s="83" t="e">
        <f t="shared" si="131"/>
        <v>#DIV/0!</v>
      </c>
      <c r="E8405" s="72">
        <f>ROW()</f>
        <v>8405</v>
      </c>
    </row>
    <row r="8406" spans="4:5">
      <c r="D8406" s="83" t="e">
        <f t="shared" si="131"/>
        <v>#DIV/0!</v>
      </c>
      <c r="E8406" s="72">
        <f>ROW()</f>
        <v>8406</v>
      </c>
    </row>
    <row r="8407" spans="4:5">
      <c r="D8407" s="83" t="e">
        <f t="shared" si="131"/>
        <v>#DIV/0!</v>
      </c>
      <c r="E8407" s="72">
        <f>ROW()</f>
        <v>8407</v>
      </c>
    </row>
    <row r="8408" spans="4:5">
      <c r="D8408" s="83" t="e">
        <f t="shared" si="131"/>
        <v>#DIV/0!</v>
      </c>
      <c r="E8408" s="72">
        <f>ROW()</f>
        <v>8408</v>
      </c>
    </row>
    <row r="8409" spans="4:5">
      <c r="D8409" s="83" t="e">
        <f t="shared" si="131"/>
        <v>#DIV/0!</v>
      </c>
      <c r="E8409" s="72">
        <f>ROW()</f>
        <v>8409</v>
      </c>
    </row>
    <row r="8410" spans="4:5">
      <c r="D8410" s="83" t="e">
        <f t="shared" si="131"/>
        <v>#DIV/0!</v>
      </c>
      <c r="E8410" s="72">
        <f>ROW()</f>
        <v>8410</v>
      </c>
    </row>
    <row r="8411" spans="4:5">
      <c r="D8411" s="83" t="e">
        <f t="shared" si="131"/>
        <v>#DIV/0!</v>
      </c>
      <c r="E8411" s="72">
        <f>ROW()</f>
        <v>8411</v>
      </c>
    </row>
    <row r="8412" spans="4:5">
      <c r="D8412" s="83" t="e">
        <f t="shared" si="131"/>
        <v>#DIV/0!</v>
      </c>
      <c r="E8412" s="72">
        <f>ROW()</f>
        <v>8412</v>
      </c>
    </row>
    <row r="8413" spans="4:5">
      <c r="D8413" s="83" t="e">
        <f t="shared" si="131"/>
        <v>#DIV/0!</v>
      </c>
      <c r="E8413" s="72">
        <f>ROW()</f>
        <v>8413</v>
      </c>
    </row>
    <row r="8414" spans="4:5">
      <c r="D8414" s="83" t="e">
        <f t="shared" si="131"/>
        <v>#DIV/0!</v>
      </c>
      <c r="E8414" s="72">
        <f>ROW()</f>
        <v>8414</v>
      </c>
    </row>
    <row r="8415" spans="4:5">
      <c r="D8415" s="83" t="e">
        <f t="shared" si="131"/>
        <v>#DIV/0!</v>
      </c>
      <c r="E8415" s="72">
        <f>ROW()</f>
        <v>8415</v>
      </c>
    </row>
    <row r="8416" spans="4:5">
      <c r="D8416" s="83" t="e">
        <f t="shared" si="131"/>
        <v>#DIV/0!</v>
      </c>
      <c r="E8416" s="72">
        <f>ROW()</f>
        <v>8416</v>
      </c>
    </row>
    <row r="8417" spans="4:5">
      <c r="D8417" s="83" t="e">
        <f t="shared" si="131"/>
        <v>#DIV/0!</v>
      </c>
      <c r="E8417" s="72">
        <f>ROW()</f>
        <v>8417</v>
      </c>
    </row>
    <row r="8418" spans="4:5">
      <c r="D8418" s="83" t="e">
        <f t="shared" si="131"/>
        <v>#DIV/0!</v>
      </c>
      <c r="E8418" s="72">
        <f>ROW()</f>
        <v>8418</v>
      </c>
    </row>
    <row r="8419" spans="4:5">
      <c r="D8419" s="83" t="e">
        <f t="shared" si="131"/>
        <v>#DIV/0!</v>
      </c>
      <c r="E8419" s="72">
        <f>ROW()</f>
        <v>8419</v>
      </c>
    </row>
    <row r="8420" spans="4:5">
      <c r="D8420" s="83" t="e">
        <f t="shared" si="131"/>
        <v>#DIV/0!</v>
      </c>
      <c r="E8420" s="72">
        <f>ROW()</f>
        <v>8420</v>
      </c>
    </row>
    <row r="8421" spans="4:5">
      <c r="D8421" s="83" t="e">
        <f t="shared" si="131"/>
        <v>#DIV/0!</v>
      </c>
      <c r="E8421" s="72">
        <f>ROW()</f>
        <v>8421</v>
      </c>
    </row>
    <row r="8422" spans="4:5">
      <c r="D8422" s="83" t="e">
        <f t="shared" si="131"/>
        <v>#DIV/0!</v>
      </c>
      <c r="E8422" s="72">
        <f>ROW()</f>
        <v>8422</v>
      </c>
    </row>
    <row r="8423" spans="4:5">
      <c r="D8423" s="83" t="e">
        <f t="shared" si="131"/>
        <v>#DIV/0!</v>
      </c>
      <c r="E8423" s="72">
        <f>ROW()</f>
        <v>8423</v>
      </c>
    </row>
    <row r="8424" spans="4:5">
      <c r="D8424" s="83" t="e">
        <f t="shared" si="131"/>
        <v>#DIV/0!</v>
      </c>
      <c r="E8424" s="72">
        <f>ROW()</f>
        <v>8424</v>
      </c>
    </row>
    <row r="8425" spans="4:5">
      <c r="D8425" s="83" t="e">
        <f t="shared" si="131"/>
        <v>#DIV/0!</v>
      </c>
      <c r="E8425" s="72">
        <f>ROW()</f>
        <v>8425</v>
      </c>
    </row>
    <row r="8426" spans="4:5">
      <c r="D8426" s="83" t="e">
        <f t="shared" si="131"/>
        <v>#DIV/0!</v>
      </c>
      <c r="E8426" s="72">
        <f>ROW()</f>
        <v>8426</v>
      </c>
    </row>
    <row r="8427" spans="4:5">
      <c r="D8427" s="83" t="e">
        <f t="shared" si="131"/>
        <v>#DIV/0!</v>
      </c>
      <c r="E8427" s="72">
        <f>ROW()</f>
        <v>8427</v>
      </c>
    </row>
    <row r="8428" spans="4:5">
      <c r="D8428" s="83" t="e">
        <f t="shared" si="131"/>
        <v>#DIV/0!</v>
      </c>
      <c r="E8428" s="72">
        <f>ROW()</f>
        <v>8428</v>
      </c>
    </row>
    <row r="8429" spans="4:5">
      <c r="D8429" s="83" t="e">
        <f t="shared" si="131"/>
        <v>#DIV/0!</v>
      </c>
      <c r="E8429" s="72">
        <f>ROW()</f>
        <v>8429</v>
      </c>
    </row>
    <row r="8430" spans="4:5">
      <c r="D8430" s="83" t="e">
        <f t="shared" si="131"/>
        <v>#DIV/0!</v>
      </c>
      <c r="E8430" s="72">
        <f>ROW()</f>
        <v>8430</v>
      </c>
    </row>
    <row r="8431" spans="4:5">
      <c r="D8431" s="83" t="e">
        <f t="shared" si="131"/>
        <v>#DIV/0!</v>
      </c>
      <c r="E8431" s="72">
        <f>ROW()</f>
        <v>8431</v>
      </c>
    </row>
    <row r="8432" spans="4:5">
      <c r="D8432" s="83" t="e">
        <f t="shared" si="131"/>
        <v>#DIV/0!</v>
      </c>
      <c r="E8432" s="72">
        <f>ROW()</f>
        <v>8432</v>
      </c>
    </row>
    <row r="8433" spans="4:5">
      <c r="D8433" s="83" t="e">
        <f t="shared" si="131"/>
        <v>#DIV/0!</v>
      </c>
      <c r="E8433" s="72">
        <f>ROW()</f>
        <v>8433</v>
      </c>
    </row>
    <row r="8434" spans="4:5">
      <c r="D8434" s="83" t="e">
        <f t="shared" si="131"/>
        <v>#DIV/0!</v>
      </c>
      <c r="E8434" s="72">
        <f>ROW()</f>
        <v>8434</v>
      </c>
    </row>
    <row r="8435" spans="4:5">
      <c r="D8435" s="83" t="e">
        <f t="shared" si="131"/>
        <v>#DIV/0!</v>
      </c>
      <c r="E8435" s="72">
        <f>ROW()</f>
        <v>8435</v>
      </c>
    </row>
    <row r="8436" spans="4:5">
      <c r="D8436" s="83" t="e">
        <f t="shared" si="131"/>
        <v>#DIV/0!</v>
      </c>
      <c r="E8436" s="72">
        <f>ROW()</f>
        <v>8436</v>
      </c>
    </row>
    <row r="8437" spans="4:5">
      <c r="D8437" s="83" t="e">
        <f t="shared" si="131"/>
        <v>#DIV/0!</v>
      </c>
      <c r="E8437" s="72">
        <f>ROW()</f>
        <v>8437</v>
      </c>
    </row>
    <row r="8438" spans="4:5">
      <c r="D8438" s="83" t="e">
        <f t="shared" si="131"/>
        <v>#DIV/0!</v>
      </c>
      <c r="E8438" s="72">
        <f>ROW()</f>
        <v>8438</v>
      </c>
    </row>
    <row r="8439" spans="4:5">
      <c r="D8439" s="83" t="e">
        <f t="shared" si="131"/>
        <v>#DIV/0!</v>
      </c>
      <c r="E8439" s="72">
        <f>ROW()</f>
        <v>8439</v>
      </c>
    </row>
    <row r="8440" spans="4:5">
      <c r="D8440" s="83" t="e">
        <f t="shared" si="131"/>
        <v>#DIV/0!</v>
      </c>
      <c r="E8440" s="72">
        <f>ROW()</f>
        <v>8440</v>
      </c>
    </row>
    <row r="8441" spans="4:5">
      <c r="D8441" s="83" t="e">
        <f t="shared" si="131"/>
        <v>#DIV/0!</v>
      </c>
      <c r="E8441" s="72">
        <f>ROW()</f>
        <v>8441</v>
      </c>
    </row>
    <row r="8442" spans="4:5">
      <c r="D8442" s="83" t="e">
        <f t="shared" si="131"/>
        <v>#DIV/0!</v>
      </c>
      <c r="E8442" s="72">
        <f>ROW()</f>
        <v>8442</v>
      </c>
    </row>
    <row r="8443" spans="4:5">
      <c r="D8443" s="83" t="e">
        <f t="shared" si="131"/>
        <v>#DIV/0!</v>
      </c>
      <c r="E8443" s="72">
        <f>ROW()</f>
        <v>8443</v>
      </c>
    </row>
    <row r="8444" spans="4:5">
      <c r="D8444" s="83" t="e">
        <f t="shared" si="131"/>
        <v>#DIV/0!</v>
      </c>
      <c r="E8444" s="72">
        <f>ROW()</f>
        <v>8444</v>
      </c>
    </row>
    <row r="8445" spans="4:5">
      <c r="D8445" s="83" t="e">
        <f t="shared" si="131"/>
        <v>#DIV/0!</v>
      </c>
      <c r="E8445" s="72">
        <f>ROW()</f>
        <v>8445</v>
      </c>
    </row>
    <row r="8446" spans="4:5">
      <c r="D8446" s="83" t="e">
        <f t="shared" si="131"/>
        <v>#DIV/0!</v>
      </c>
      <c r="E8446" s="72">
        <f>ROW()</f>
        <v>8446</v>
      </c>
    </row>
    <row r="8447" spans="4:5">
      <c r="D8447" s="83" t="e">
        <f t="shared" si="131"/>
        <v>#DIV/0!</v>
      </c>
      <c r="E8447" s="72">
        <f>ROW()</f>
        <v>8447</v>
      </c>
    </row>
    <row r="8448" spans="4:5">
      <c r="D8448" s="83" t="e">
        <f t="shared" si="131"/>
        <v>#DIV/0!</v>
      </c>
      <c r="E8448" s="72">
        <f>ROW()</f>
        <v>8448</v>
      </c>
    </row>
    <row r="8449" spans="4:5">
      <c r="D8449" s="83" t="e">
        <f t="shared" si="131"/>
        <v>#DIV/0!</v>
      </c>
      <c r="E8449" s="72">
        <f>ROW()</f>
        <v>8449</v>
      </c>
    </row>
    <row r="8450" spans="4:5">
      <c r="D8450" s="83" t="e">
        <f t="shared" si="131"/>
        <v>#DIV/0!</v>
      </c>
      <c r="E8450" s="72">
        <f>ROW()</f>
        <v>8450</v>
      </c>
    </row>
    <row r="8451" spans="4:5">
      <c r="D8451" s="83" t="e">
        <f t="shared" si="131"/>
        <v>#DIV/0!</v>
      </c>
      <c r="E8451" s="72">
        <f>ROW()</f>
        <v>8451</v>
      </c>
    </row>
    <row r="8452" spans="4:5">
      <c r="D8452" s="83" t="e">
        <f t="shared" si="131"/>
        <v>#DIV/0!</v>
      </c>
      <c r="E8452" s="72">
        <f>ROW()</f>
        <v>8452</v>
      </c>
    </row>
    <row r="8453" spans="4:5">
      <c r="D8453" s="83" t="e">
        <f t="shared" si="131"/>
        <v>#DIV/0!</v>
      </c>
      <c r="E8453" s="72">
        <f>ROW()</f>
        <v>8453</v>
      </c>
    </row>
    <row r="8454" spans="4:5">
      <c r="D8454" s="83" t="e">
        <f t="shared" si="131"/>
        <v>#DIV/0!</v>
      </c>
      <c r="E8454" s="72">
        <f>ROW()</f>
        <v>8454</v>
      </c>
    </row>
    <row r="8455" spans="4:5">
      <c r="D8455" s="83" t="e">
        <f t="shared" si="131"/>
        <v>#DIV/0!</v>
      </c>
      <c r="E8455" s="72">
        <f>ROW()</f>
        <v>8455</v>
      </c>
    </row>
    <row r="8456" spans="4:5">
      <c r="D8456" s="83" t="e">
        <f t="shared" si="131"/>
        <v>#DIV/0!</v>
      </c>
      <c r="E8456" s="72">
        <f>ROW()</f>
        <v>8456</v>
      </c>
    </row>
    <row r="8457" spans="4:5">
      <c r="D8457" s="83" t="e">
        <f t="shared" si="131"/>
        <v>#DIV/0!</v>
      </c>
      <c r="E8457" s="72">
        <f>ROW()</f>
        <v>8457</v>
      </c>
    </row>
    <row r="8458" spans="4:5">
      <c r="D8458" s="83" t="e">
        <f t="shared" si="131"/>
        <v>#DIV/0!</v>
      </c>
      <c r="E8458" s="72">
        <f>ROW()</f>
        <v>8458</v>
      </c>
    </row>
    <row r="8459" spans="4:5">
      <c r="D8459" s="83" t="e">
        <f t="shared" si="131"/>
        <v>#DIV/0!</v>
      </c>
      <c r="E8459" s="72">
        <f>ROW()</f>
        <v>8459</v>
      </c>
    </row>
    <row r="8460" spans="4:5">
      <c r="D8460" s="83" t="e">
        <f t="shared" si="131"/>
        <v>#DIV/0!</v>
      </c>
      <c r="E8460" s="72">
        <f>ROW()</f>
        <v>8460</v>
      </c>
    </row>
    <row r="8461" spans="4:5">
      <c r="D8461" s="83" t="e">
        <f t="shared" si="131"/>
        <v>#DIV/0!</v>
      </c>
      <c r="E8461" s="72">
        <f>ROW()</f>
        <v>8461</v>
      </c>
    </row>
    <row r="8462" spans="4:5">
      <c r="D8462" s="83" t="e">
        <f t="shared" ref="D8462:D8525" si="132">LN(B8462/B8461)</f>
        <v>#DIV/0!</v>
      </c>
      <c r="E8462" s="72">
        <f>ROW()</f>
        <v>8462</v>
      </c>
    </row>
    <row r="8463" spans="4:5">
      <c r="D8463" s="83" t="e">
        <f t="shared" si="132"/>
        <v>#DIV/0!</v>
      </c>
      <c r="E8463" s="72">
        <f>ROW()</f>
        <v>8463</v>
      </c>
    </row>
    <row r="8464" spans="4:5">
      <c r="D8464" s="83" t="e">
        <f t="shared" si="132"/>
        <v>#DIV/0!</v>
      </c>
      <c r="E8464" s="72">
        <f>ROW()</f>
        <v>8464</v>
      </c>
    </row>
    <row r="8465" spans="4:5">
      <c r="D8465" s="83" t="e">
        <f t="shared" si="132"/>
        <v>#DIV/0!</v>
      </c>
      <c r="E8465" s="72">
        <f>ROW()</f>
        <v>8465</v>
      </c>
    </row>
    <row r="8466" spans="4:5">
      <c r="D8466" s="83" t="e">
        <f t="shared" si="132"/>
        <v>#DIV/0!</v>
      </c>
      <c r="E8466" s="72">
        <f>ROW()</f>
        <v>8466</v>
      </c>
    </row>
    <row r="8467" spans="4:5">
      <c r="D8467" s="83" t="e">
        <f t="shared" si="132"/>
        <v>#DIV/0!</v>
      </c>
      <c r="E8467" s="72">
        <f>ROW()</f>
        <v>8467</v>
      </c>
    </row>
    <row r="8468" spans="4:5">
      <c r="D8468" s="83" t="e">
        <f t="shared" si="132"/>
        <v>#DIV/0!</v>
      </c>
      <c r="E8468" s="72">
        <f>ROW()</f>
        <v>8468</v>
      </c>
    </row>
    <row r="8469" spans="4:5">
      <c r="D8469" s="83" t="e">
        <f t="shared" si="132"/>
        <v>#DIV/0!</v>
      </c>
      <c r="E8469" s="72">
        <f>ROW()</f>
        <v>8469</v>
      </c>
    </row>
    <row r="8470" spans="4:5">
      <c r="D8470" s="83" t="e">
        <f t="shared" si="132"/>
        <v>#DIV/0!</v>
      </c>
      <c r="E8470" s="72">
        <f>ROW()</f>
        <v>8470</v>
      </c>
    </row>
    <row r="8471" spans="4:5">
      <c r="D8471" s="83" t="e">
        <f t="shared" si="132"/>
        <v>#DIV/0!</v>
      </c>
      <c r="E8471" s="72">
        <f>ROW()</f>
        <v>8471</v>
      </c>
    </row>
    <row r="8472" spans="4:5">
      <c r="D8472" s="83" t="e">
        <f t="shared" si="132"/>
        <v>#DIV/0!</v>
      </c>
      <c r="E8472" s="72">
        <f>ROW()</f>
        <v>8472</v>
      </c>
    </row>
    <row r="8473" spans="4:5">
      <c r="D8473" s="83" t="e">
        <f t="shared" si="132"/>
        <v>#DIV/0!</v>
      </c>
      <c r="E8473" s="72">
        <f>ROW()</f>
        <v>8473</v>
      </c>
    </row>
    <row r="8474" spans="4:5">
      <c r="D8474" s="83" t="e">
        <f t="shared" si="132"/>
        <v>#DIV/0!</v>
      </c>
      <c r="E8474" s="72">
        <f>ROW()</f>
        <v>8474</v>
      </c>
    </row>
    <row r="8475" spans="4:5">
      <c r="D8475" s="83" t="e">
        <f t="shared" si="132"/>
        <v>#DIV/0!</v>
      </c>
      <c r="E8475" s="72">
        <f>ROW()</f>
        <v>8475</v>
      </c>
    </row>
    <row r="8476" spans="4:5">
      <c r="D8476" s="83" t="e">
        <f t="shared" si="132"/>
        <v>#DIV/0!</v>
      </c>
      <c r="E8476" s="72">
        <f>ROW()</f>
        <v>8476</v>
      </c>
    </row>
    <row r="8477" spans="4:5">
      <c r="D8477" s="83" t="e">
        <f t="shared" si="132"/>
        <v>#DIV/0!</v>
      </c>
      <c r="E8477" s="72">
        <f>ROW()</f>
        <v>8477</v>
      </c>
    </row>
    <row r="8478" spans="4:5">
      <c r="D8478" s="83" t="e">
        <f t="shared" si="132"/>
        <v>#DIV/0!</v>
      </c>
      <c r="E8478" s="72">
        <f>ROW()</f>
        <v>8478</v>
      </c>
    </row>
    <row r="8479" spans="4:5">
      <c r="D8479" s="83" t="e">
        <f t="shared" si="132"/>
        <v>#DIV/0!</v>
      </c>
      <c r="E8479" s="72">
        <f>ROW()</f>
        <v>8479</v>
      </c>
    </row>
    <row r="8480" spans="4:5">
      <c r="D8480" s="83" t="e">
        <f t="shared" si="132"/>
        <v>#DIV/0!</v>
      </c>
      <c r="E8480" s="72">
        <f>ROW()</f>
        <v>8480</v>
      </c>
    </row>
    <row r="8481" spans="4:5">
      <c r="D8481" s="83" t="e">
        <f t="shared" si="132"/>
        <v>#DIV/0!</v>
      </c>
      <c r="E8481" s="72">
        <f>ROW()</f>
        <v>8481</v>
      </c>
    </row>
    <row r="8482" spans="4:5">
      <c r="D8482" s="83" t="e">
        <f t="shared" si="132"/>
        <v>#DIV/0!</v>
      </c>
      <c r="E8482" s="72">
        <f>ROW()</f>
        <v>8482</v>
      </c>
    </row>
    <row r="8483" spans="4:5">
      <c r="D8483" s="83" t="e">
        <f t="shared" si="132"/>
        <v>#DIV/0!</v>
      </c>
      <c r="E8483" s="72">
        <f>ROW()</f>
        <v>8483</v>
      </c>
    </row>
    <row r="8484" spans="4:5">
      <c r="D8484" s="83" t="e">
        <f t="shared" si="132"/>
        <v>#DIV/0!</v>
      </c>
      <c r="E8484" s="72">
        <f>ROW()</f>
        <v>8484</v>
      </c>
    </row>
    <row r="8485" spans="4:5">
      <c r="D8485" s="83" t="e">
        <f t="shared" si="132"/>
        <v>#DIV/0!</v>
      </c>
      <c r="E8485" s="72">
        <f>ROW()</f>
        <v>8485</v>
      </c>
    </row>
    <row r="8486" spans="4:5">
      <c r="D8486" s="83" t="e">
        <f t="shared" si="132"/>
        <v>#DIV/0!</v>
      </c>
      <c r="E8486" s="72">
        <f>ROW()</f>
        <v>8486</v>
      </c>
    </row>
    <row r="8487" spans="4:5">
      <c r="D8487" s="83" t="e">
        <f t="shared" si="132"/>
        <v>#DIV/0!</v>
      </c>
      <c r="E8487" s="72">
        <f>ROW()</f>
        <v>8487</v>
      </c>
    </row>
    <row r="8488" spans="4:5">
      <c r="D8488" s="83" t="e">
        <f t="shared" si="132"/>
        <v>#DIV/0!</v>
      </c>
      <c r="E8488" s="72">
        <f>ROW()</f>
        <v>8488</v>
      </c>
    </row>
    <row r="8489" spans="4:5">
      <c r="D8489" s="83" t="e">
        <f t="shared" si="132"/>
        <v>#DIV/0!</v>
      </c>
      <c r="E8489" s="72">
        <f>ROW()</f>
        <v>8489</v>
      </c>
    </row>
    <row r="8490" spans="4:5">
      <c r="D8490" s="83" t="e">
        <f t="shared" si="132"/>
        <v>#DIV/0!</v>
      </c>
      <c r="E8490" s="72">
        <f>ROW()</f>
        <v>8490</v>
      </c>
    </row>
    <row r="8491" spans="4:5">
      <c r="D8491" s="83" t="e">
        <f t="shared" si="132"/>
        <v>#DIV/0!</v>
      </c>
      <c r="E8491" s="72">
        <f>ROW()</f>
        <v>8491</v>
      </c>
    </row>
    <row r="8492" spans="4:5">
      <c r="D8492" s="83" t="e">
        <f t="shared" si="132"/>
        <v>#DIV/0!</v>
      </c>
      <c r="E8492" s="72">
        <f>ROW()</f>
        <v>8492</v>
      </c>
    </row>
    <row r="8493" spans="4:5">
      <c r="D8493" s="83" t="e">
        <f t="shared" si="132"/>
        <v>#DIV/0!</v>
      </c>
      <c r="E8493" s="72">
        <f>ROW()</f>
        <v>8493</v>
      </c>
    </row>
    <row r="8494" spans="4:5">
      <c r="D8494" s="83" t="e">
        <f t="shared" si="132"/>
        <v>#DIV/0!</v>
      </c>
      <c r="E8494" s="72">
        <f>ROW()</f>
        <v>8494</v>
      </c>
    </row>
    <row r="8495" spans="4:5">
      <c r="D8495" s="83" t="e">
        <f t="shared" si="132"/>
        <v>#DIV/0!</v>
      </c>
      <c r="E8495" s="72">
        <f>ROW()</f>
        <v>8495</v>
      </c>
    </row>
    <row r="8496" spans="4:5">
      <c r="D8496" s="83" t="e">
        <f t="shared" si="132"/>
        <v>#DIV/0!</v>
      </c>
      <c r="E8496" s="72">
        <f>ROW()</f>
        <v>8496</v>
      </c>
    </row>
    <row r="8497" spans="4:5">
      <c r="D8497" s="83" t="e">
        <f t="shared" si="132"/>
        <v>#DIV/0!</v>
      </c>
      <c r="E8497" s="72">
        <f>ROW()</f>
        <v>8497</v>
      </c>
    </row>
    <row r="8498" spans="4:5">
      <c r="D8498" s="83" t="e">
        <f t="shared" si="132"/>
        <v>#DIV/0!</v>
      </c>
      <c r="E8498" s="72">
        <f>ROW()</f>
        <v>8498</v>
      </c>
    </row>
    <row r="8499" spans="4:5">
      <c r="D8499" s="83" t="e">
        <f t="shared" si="132"/>
        <v>#DIV/0!</v>
      </c>
      <c r="E8499" s="72">
        <f>ROW()</f>
        <v>8499</v>
      </c>
    </row>
    <row r="8500" spans="4:5">
      <c r="D8500" s="83" t="e">
        <f t="shared" si="132"/>
        <v>#DIV/0!</v>
      </c>
      <c r="E8500" s="72">
        <f>ROW()</f>
        <v>8500</v>
      </c>
    </row>
    <row r="8501" spans="4:5">
      <c r="D8501" s="83" t="e">
        <f t="shared" si="132"/>
        <v>#DIV/0!</v>
      </c>
      <c r="E8501" s="72">
        <f>ROW()</f>
        <v>8501</v>
      </c>
    </row>
    <row r="8502" spans="4:5">
      <c r="D8502" s="83" t="e">
        <f t="shared" si="132"/>
        <v>#DIV/0!</v>
      </c>
      <c r="E8502" s="72">
        <f>ROW()</f>
        <v>8502</v>
      </c>
    </row>
    <row r="8503" spans="4:5">
      <c r="D8503" s="83" t="e">
        <f t="shared" si="132"/>
        <v>#DIV/0!</v>
      </c>
      <c r="E8503" s="72">
        <f>ROW()</f>
        <v>8503</v>
      </c>
    </row>
    <row r="8504" spans="4:5">
      <c r="D8504" s="83" t="e">
        <f t="shared" si="132"/>
        <v>#DIV/0!</v>
      </c>
      <c r="E8504" s="72">
        <f>ROW()</f>
        <v>8504</v>
      </c>
    </row>
    <row r="8505" spans="4:5">
      <c r="D8505" s="83" t="e">
        <f t="shared" si="132"/>
        <v>#DIV/0!</v>
      </c>
      <c r="E8505" s="72">
        <f>ROW()</f>
        <v>8505</v>
      </c>
    </row>
    <row r="8506" spans="4:5">
      <c r="D8506" s="83" t="e">
        <f t="shared" si="132"/>
        <v>#DIV/0!</v>
      </c>
      <c r="E8506" s="72">
        <f>ROW()</f>
        <v>8506</v>
      </c>
    </row>
    <row r="8507" spans="4:5">
      <c r="D8507" s="83" t="e">
        <f t="shared" si="132"/>
        <v>#DIV/0!</v>
      </c>
      <c r="E8507" s="72">
        <f>ROW()</f>
        <v>8507</v>
      </c>
    </row>
    <row r="8508" spans="4:5">
      <c r="D8508" s="83" t="e">
        <f t="shared" si="132"/>
        <v>#DIV/0!</v>
      </c>
      <c r="E8508" s="72">
        <f>ROW()</f>
        <v>8508</v>
      </c>
    </row>
    <row r="8509" spans="4:5">
      <c r="D8509" s="83" t="e">
        <f t="shared" si="132"/>
        <v>#DIV/0!</v>
      </c>
      <c r="E8509" s="72">
        <f>ROW()</f>
        <v>8509</v>
      </c>
    </row>
    <row r="8510" spans="4:5">
      <c r="D8510" s="83" t="e">
        <f t="shared" si="132"/>
        <v>#DIV/0!</v>
      </c>
      <c r="E8510" s="72">
        <f>ROW()</f>
        <v>8510</v>
      </c>
    </row>
    <row r="8511" spans="4:5">
      <c r="D8511" s="83" t="e">
        <f t="shared" si="132"/>
        <v>#DIV/0!</v>
      </c>
      <c r="E8511" s="72">
        <f>ROW()</f>
        <v>8511</v>
      </c>
    </row>
    <row r="8512" spans="4:5">
      <c r="D8512" s="83" t="e">
        <f t="shared" si="132"/>
        <v>#DIV/0!</v>
      </c>
      <c r="E8512" s="72">
        <f>ROW()</f>
        <v>8512</v>
      </c>
    </row>
    <row r="8513" spans="4:5">
      <c r="D8513" s="83" t="e">
        <f t="shared" si="132"/>
        <v>#DIV/0!</v>
      </c>
      <c r="E8513" s="72">
        <f>ROW()</f>
        <v>8513</v>
      </c>
    </row>
    <row r="8514" spans="4:5">
      <c r="D8514" s="83" t="e">
        <f t="shared" si="132"/>
        <v>#DIV/0!</v>
      </c>
      <c r="E8514" s="72">
        <f>ROW()</f>
        <v>8514</v>
      </c>
    </row>
    <row r="8515" spans="4:5">
      <c r="D8515" s="83" t="e">
        <f t="shared" si="132"/>
        <v>#DIV/0!</v>
      </c>
      <c r="E8515" s="72">
        <f>ROW()</f>
        <v>8515</v>
      </c>
    </row>
    <row r="8516" spans="4:5">
      <c r="D8516" s="83" t="e">
        <f t="shared" si="132"/>
        <v>#DIV/0!</v>
      </c>
      <c r="E8516" s="72">
        <f>ROW()</f>
        <v>8516</v>
      </c>
    </row>
    <row r="8517" spans="4:5">
      <c r="D8517" s="83" t="e">
        <f t="shared" si="132"/>
        <v>#DIV/0!</v>
      </c>
      <c r="E8517" s="72">
        <f>ROW()</f>
        <v>8517</v>
      </c>
    </row>
    <row r="8518" spans="4:5">
      <c r="D8518" s="83" t="e">
        <f t="shared" si="132"/>
        <v>#DIV/0!</v>
      </c>
      <c r="E8518" s="72">
        <f>ROW()</f>
        <v>8518</v>
      </c>
    </row>
    <row r="8519" spans="4:5">
      <c r="D8519" s="83" t="e">
        <f t="shared" si="132"/>
        <v>#DIV/0!</v>
      </c>
      <c r="E8519" s="72">
        <f>ROW()</f>
        <v>8519</v>
      </c>
    </row>
    <row r="8520" spans="4:5">
      <c r="D8520" s="83" t="e">
        <f t="shared" si="132"/>
        <v>#DIV/0!</v>
      </c>
      <c r="E8520" s="72">
        <f>ROW()</f>
        <v>8520</v>
      </c>
    </row>
    <row r="8521" spans="4:5">
      <c r="D8521" s="83" t="e">
        <f t="shared" si="132"/>
        <v>#DIV/0!</v>
      </c>
      <c r="E8521" s="72">
        <f>ROW()</f>
        <v>8521</v>
      </c>
    </row>
    <row r="8522" spans="4:5">
      <c r="D8522" s="83" t="e">
        <f t="shared" si="132"/>
        <v>#DIV/0!</v>
      </c>
      <c r="E8522" s="72">
        <f>ROW()</f>
        <v>8522</v>
      </c>
    </row>
    <row r="8523" spans="4:5">
      <c r="D8523" s="83" t="e">
        <f t="shared" si="132"/>
        <v>#DIV/0!</v>
      </c>
      <c r="E8523" s="72">
        <f>ROW()</f>
        <v>8523</v>
      </c>
    </row>
    <row r="8524" spans="4:5">
      <c r="D8524" s="83" t="e">
        <f t="shared" si="132"/>
        <v>#DIV/0!</v>
      </c>
      <c r="E8524" s="72">
        <f>ROW()</f>
        <v>8524</v>
      </c>
    </row>
    <row r="8525" spans="4:5">
      <c r="D8525" s="83" t="e">
        <f t="shared" si="132"/>
        <v>#DIV/0!</v>
      </c>
      <c r="E8525" s="72">
        <f>ROW()</f>
        <v>8525</v>
      </c>
    </row>
    <row r="8526" spans="4:5">
      <c r="D8526" s="83" t="e">
        <f t="shared" ref="D8526:D8589" si="133">LN(B8526/B8525)</f>
        <v>#DIV/0!</v>
      </c>
      <c r="E8526" s="72">
        <f>ROW()</f>
        <v>8526</v>
      </c>
    </row>
    <row r="8527" spans="4:5">
      <c r="D8527" s="83" t="e">
        <f t="shared" si="133"/>
        <v>#DIV/0!</v>
      </c>
      <c r="E8527" s="72">
        <f>ROW()</f>
        <v>8527</v>
      </c>
    </row>
    <row r="8528" spans="4:5">
      <c r="D8528" s="83" t="e">
        <f t="shared" si="133"/>
        <v>#DIV/0!</v>
      </c>
      <c r="E8528" s="72">
        <f>ROW()</f>
        <v>8528</v>
      </c>
    </row>
    <row r="8529" spans="4:5">
      <c r="D8529" s="83" t="e">
        <f t="shared" si="133"/>
        <v>#DIV/0!</v>
      </c>
      <c r="E8529" s="72">
        <f>ROW()</f>
        <v>8529</v>
      </c>
    </row>
    <row r="8530" spans="4:5">
      <c r="D8530" s="83" t="e">
        <f t="shared" si="133"/>
        <v>#DIV/0!</v>
      </c>
      <c r="E8530" s="72">
        <f>ROW()</f>
        <v>8530</v>
      </c>
    </row>
    <row r="8531" spans="4:5">
      <c r="D8531" s="83" t="e">
        <f t="shared" si="133"/>
        <v>#DIV/0!</v>
      </c>
      <c r="E8531" s="72">
        <f>ROW()</f>
        <v>8531</v>
      </c>
    </row>
    <row r="8532" spans="4:5">
      <c r="D8532" s="83" t="e">
        <f t="shared" si="133"/>
        <v>#DIV/0!</v>
      </c>
      <c r="E8532" s="72">
        <f>ROW()</f>
        <v>8532</v>
      </c>
    </row>
    <row r="8533" spans="4:5">
      <c r="D8533" s="83" t="e">
        <f t="shared" si="133"/>
        <v>#DIV/0!</v>
      </c>
      <c r="E8533" s="72">
        <f>ROW()</f>
        <v>8533</v>
      </c>
    </row>
    <row r="8534" spans="4:5">
      <c r="D8534" s="83" t="e">
        <f t="shared" si="133"/>
        <v>#DIV/0!</v>
      </c>
      <c r="E8534" s="72">
        <f>ROW()</f>
        <v>8534</v>
      </c>
    </row>
    <row r="8535" spans="4:5">
      <c r="D8535" s="83" t="e">
        <f t="shared" si="133"/>
        <v>#DIV/0!</v>
      </c>
      <c r="E8535" s="72">
        <f>ROW()</f>
        <v>8535</v>
      </c>
    </row>
    <row r="8536" spans="4:5">
      <c r="D8536" s="83" t="e">
        <f t="shared" si="133"/>
        <v>#DIV/0!</v>
      </c>
      <c r="E8536" s="72">
        <f>ROW()</f>
        <v>8536</v>
      </c>
    </row>
    <row r="8537" spans="4:5">
      <c r="D8537" s="83" t="e">
        <f t="shared" si="133"/>
        <v>#DIV/0!</v>
      </c>
      <c r="E8537" s="72">
        <f>ROW()</f>
        <v>8537</v>
      </c>
    </row>
    <row r="8538" spans="4:5">
      <c r="D8538" s="83" t="e">
        <f t="shared" si="133"/>
        <v>#DIV/0!</v>
      </c>
      <c r="E8538" s="72">
        <f>ROW()</f>
        <v>8538</v>
      </c>
    </row>
    <row r="8539" spans="4:5">
      <c r="D8539" s="83" t="e">
        <f t="shared" si="133"/>
        <v>#DIV/0!</v>
      </c>
      <c r="E8539" s="72">
        <f>ROW()</f>
        <v>8539</v>
      </c>
    </row>
    <row r="8540" spans="4:5">
      <c r="D8540" s="83" t="e">
        <f t="shared" si="133"/>
        <v>#DIV/0!</v>
      </c>
      <c r="E8540" s="72">
        <f>ROW()</f>
        <v>8540</v>
      </c>
    </row>
    <row r="8541" spans="4:5">
      <c r="D8541" s="83" t="e">
        <f t="shared" si="133"/>
        <v>#DIV/0!</v>
      </c>
      <c r="E8541" s="72">
        <f>ROW()</f>
        <v>8541</v>
      </c>
    </row>
    <row r="8542" spans="4:5">
      <c r="D8542" s="83" t="e">
        <f t="shared" si="133"/>
        <v>#DIV/0!</v>
      </c>
      <c r="E8542" s="72">
        <f>ROW()</f>
        <v>8542</v>
      </c>
    </row>
    <row r="8543" spans="4:5">
      <c r="D8543" s="83" t="e">
        <f t="shared" si="133"/>
        <v>#DIV/0!</v>
      </c>
      <c r="E8543" s="72">
        <f>ROW()</f>
        <v>8543</v>
      </c>
    </row>
    <row r="8544" spans="4:5">
      <c r="D8544" s="83" t="e">
        <f t="shared" si="133"/>
        <v>#DIV/0!</v>
      </c>
      <c r="E8544" s="72">
        <f>ROW()</f>
        <v>8544</v>
      </c>
    </row>
    <row r="8545" spans="4:5">
      <c r="D8545" s="83" t="e">
        <f t="shared" si="133"/>
        <v>#DIV/0!</v>
      </c>
      <c r="E8545" s="72">
        <f>ROW()</f>
        <v>8545</v>
      </c>
    </row>
    <row r="8546" spans="4:5">
      <c r="D8546" s="83" t="e">
        <f t="shared" si="133"/>
        <v>#DIV/0!</v>
      </c>
      <c r="E8546" s="72">
        <f>ROW()</f>
        <v>8546</v>
      </c>
    </row>
    <row r="8547" spans="4:5">
      <c r="D8547" s="83" t="e">
        <f t="shared" si="133"/>
        <v>#DIV/0!</v>
      </c>
      <c r="E8547" s="72">
        <f>ROW()</f>
        <v>8547</v>
      </c>
    </row>
    <row r="8548" spans="4:5">
      <c r="D8548" s="83" t="e">
        <f t="shared" si="133"/>
        <v>#DIV/0!</v>
      </c>
      <c r="E8548" s="72">
        <f>ROW()</f>
        <v>8548</v>
      </c>
    </row>
    <row r="8549" spans="4:5">
      <c r="D8549" s="83" t="e">
        <f t="shared" si="133"/>
        <v>#DIV/0!</v>
      </c>
      <c r="E8549" s="72">
        <f>ROW()</f>
        <v>8549</v>
      </c>
    </row>
    <row r="8550" spans="4:5">
      <c r="D8550" s="83" t="e">
        <f t="shared" si="133"/>
        <v>#DIV/0!</v>
      </c>
      <c r="E8550" s="72">
        <f>ROW()</f>
        <v>8550</v>
      </c>
    </row>
    <row r="8551" spans="4:5">
      <c r="D8551" s="83" t="e">
        <f t="shared" si="133"/>
        <v>#DIV/0!</v>
      </c>
      <c r="E8551" s="72">
        <f>ROW()</f>
        <v>8551</v>
      </c>
    </row>
    <row r="8552" spans="4:5">
      <c r="D8552" s="83" t="e">
        <f t="shared" si="133"/>
        <v>#DIV/0!</v>
      </c>
      <c r="E8552" s="72">
        <f>ROW()</f>
        <v>8552</v>
      </c>
    </row>
    <row r="8553" spans="4:5">
      <c r="D8553" s="83" t="e">
        <f t="shared" si="133"/>
        <v>#DIV/0!</v>
      </c>
      <c r="E8553" s="72">
        <f>ROW()</f>
        <v>8553</v>
      </c>
    </row>
    <row r="8554" spans="4:5">
      <c r="D8554" s="83" t="e">
        <f t="shared" si="133"/>
        <v>#DIV/0!</v>
      </c>
      <c r="E8554" s="72">
        <f>ROW()</f>
        <v>8554</v>
      </c>
    </row>
    <row r="8555" spans="4:5">
      <c r="D8555" s="83" t="e">
        <f t="shared" si="133"/>
        <v>#DIV/0!</v>
      </c>
      <c r="E8555" s="72">
        <f>ROW()</f>
        <v>8555</v>
      </c>
    </row>
    <row r="8556" spans="4:5">
      <c r="D8556" s="83" t="e">
        <f t="shared" si="133"/>
        <v>#DIV/0!</v>
      </c>
      <c r="E8556" s="72">
        <f>ROW()</f>
        <v>8556</v>
      </c>
    </row>
    <row r="8557" spans="4:5">
      <c r="D8557" s="83" t="e">
        <f t="shared" si="133"/>
        <v>#DIV/0!</v>
      </c>
      <c r="E8557" s="72">
        <f>ROW()</f>
        <v>8557</v>
      </c>
    </row>
    <row r="8558" spans="4:5">
      <c r="D8558" s="83" t="e">
        <f t="shared" si="133"/>
        <v>#DIV/0!</v>
      </c>
      <c r="E8558" s="72">
        <f>ROW()</f>
        <v>8558</v>
      </c>
    </row>
    <row r="8559" spans="4:5">
      <c r="D8559" s="83" t="e">
        <f t="shared" si="133"/>
        <v>#DIV/0!</v>
      </c>
      <c r="E8559" s="72">
        <f>ROW()</f>
        <v>8559</v>
      </c>
    </row>
    <row r="8560" spans="4:5">
      <c r="D8560" s="83" t="e">
        <f t="shared" si="133"/>
        <v>#DIV/0!</v>
      </c>
      <c r="E8560" s="72">
        <f>ROW()</f>
        <v>8560</v>
      </c>
    </row>
    <row r="8561" spans="4:5">
      <c r="D8561" s="83" t="e">
        <f t="shared" si="133"/>
        <v>#DIV/0!</v>
      </c>
      <c r="E8561" s="72">
        <f>ROW()</f>
        <v>8561</v>
      </c>
    </row>
    <row r="8562" spans="4:5">
      <c r="D8562" s="83" t="e">
        <f t="shared" si="133"/>
        <v>#DIV/0!</v>
      </c>
      <c r="E8562" s="72">
        <f>ROW()</f>
        <v>8562</v>
      </c>
    </row>
    <row r="8563" spans="4:5">
      <c r="D8563" s="83" t="e">
        <f t="shared" si="133"/>
        <v>#DIV/0!</v>
      </c>
      <c r="E8563" s="72">
        <f>ROW()</f>
        <v>8563</v>
      </c>
    </row>
    <row r="8564" spans="4:5">
      <c r="D8564" s="83" t="e">
        <f t="shared" si="133"/>
        <v>#DIV/0!</v>
      </c>
      <c r="E8564" s="72">
        <f>ROW()</f>
        <v>8564</v>
      </c>
    </row>
    <row r="8565" spans="4:5">
      <c r="D8565" s="83" t="e">
        <f t="shared" si="133"/>
        <v>#DIV/0!</v>
      </c>
      <c r="E8565" s="72">
        <f>ROW()</f>
        <v>8565</v>
      </c>
    </row>
    <row r="8566" spans="4:5">
      <c r="D8566" s="83" t="e">
        <f t="shared" si="133"/>
        <v>#DIV/0!</v>
      </c>
      <c r="E8566" s="72">
        <f>ROW()</f>
        <v>8566</v>
      </c>
    </row>
    <row r="8567" spans="4:5">
      <c r="D8567" s="83" t="e">
        <f t="shared" si="133"/>
        <v>#DIV/0!</v>
      </c>
      <c r="E8567" s="72">
        <f>ROW()</f>
        <v>8567</v>
      </c>
    </row>
    <row r="8568" spans="4:5">
      <c r="D8568" s="83" t="e">
        <f t="shared" si="133"/>
        <v>#DIV/0!</v>
      </c>
      <c r="E8568" s="72">
        <f>ROW()</f>
        <v>8568</v>
      </c>
    </row>
    <row r="8569" spans="4:5">
      <c r="D8569" s="83" t="e">
        <f t="shared" si="133"/>
        <v>#DIV/0!</v>
      </c>
      <c r="E8569" s="72">
        <f>ROW()</f>
        <v>8569</v>
      </c>
    </row>
    <row r="8570" spans="4:5">
      <c r="D8570" s="83" t="e">
        <f t="shared" si="133"/>
        <v>#DIV/0!</v>
      </c>
      <c r="E8570" s="72">
        <f>ROW()</f>
        <v>8570</v>
      </c>
    </row>
    <row r="8571" spans="4:5">
      <c r="D8571" s="83" t="e">
        <f t="shared" si="133"/>
        <v>#DIV/0!</v>
      </c>
      <c r="E8571" s="72">
        <f>ROW()</f>
        <v>8571</v>
      </c>
    </row>
    <row r="8572" spans="4:5">
      <c r="D8572" s="83" t="e">
        <f t="shared" si="133"/>
        <v>#DIV/0!</v>
      </c>
      <c r="E8572" s="72">
        <f>ROW()</f>
        <v>8572</v>
      </c>
    </row>
    <row r="8573" spans="4:5">
      <c r="D8573" s="83" t="e">
        <f t="shared" si="133"/>
        <v>#DIV/0!</v>
      </c>
      <c r="E8573" s="72">
        <f>ROW()</f>
        <v>8573</v>
      </c>
    </row>
    <row r="8574" spans="4:5">
      <c r="D8574" s="83" t="e">
        <f t="shared" si="133"/>
        <v>#DIV/0!</v>
      </c>
      <c r="E8574" s="72">
        <f>ROW()</f>
        <v>8574</v>
      </c>
    </row>
    <row r="8575" spans="4:5">
      <c r="D8575" s="83" t="e">
        <f t="shared" si="133"/>
        <v>#DIV/0!</v>
      </c>
      <c r="E8575" s="72">
        <f>ROW()</f>
        <v>8575</v>
      </c>
    </row>
    <row r="8576" spans="4:5">
      <c r="D8576" s="83" t="e">
        <f t="shared" si="133"/>
        <v>#DIV/0!</v>
      </c>
      <c r="E8576" s="72">
        <f>ROW()</f>
        <v>8576</v>
      </c>
    </row>
    <row r="8577" spans="4:5">
      <c r="D8577" s="83" t="e">
        <f t="shared" si="133"/>
        <v>#DIV/0!</v>
      </c>
      <c r="E8577" s="72">
        <f>ROW()</f>
        <v>8577</v>
      </c>
    </row>
    <row r="8578" spans="4:5">
      <c r="D8578" s="83" t="e">
        <f t="shared" si="133"/>
        <v>#DIV/0!</v>
      </c>
      <c r="E8578" s="72">
        <f>ROW()</f>
        <v>8578</v>
      </c>
    </row>
    <row r="8579" spans="4:5">
      <c r="D8579" s="83" t="e">
        <f t="shared" si="133"/>
        <v>#DIV/0!</v>
      </c>
      <c r="E8579" s="72">
        <f>ROW()</f>
        <v>8579</v>
      </c>
    </row>
    <row r="8580" spans="4:5">
      <c r="D8580" s="83" t="e">
        <f t="shared" si="133"/>
        <v>#DIV/0!</v>
      </c>
      <c r="E8580" s="72">
        <f>ROW()</f>
        <v>8580</v>
      </c>
    </row>
    <row r="8581" spans="4:5">
      <c r="D8581" s="83" t="e">
        <f t="shared" si="133"/>
        <v>#DIV/0!</v>
      </c>
      <c r="E8581" s="72">
        <f>ROW()</f>
        <v>8581</v>
      </c>
    </row>
    <row r="8582" spans="4:5">
      <c r="D8582" s="83" t="e">
        <f t="shared" si="133"/>
        <v>#DIV/0!</v>
      </c>
      <c r="E8582" s="72">
        <f>ROW()</f>
        <v>8582</v>
      </c>
    </row>
    <row r="8583" spans="4:5">
      <c r="D8583" s="83" t="e">
        <f t="shared" si="133"/>
        <v>#DIV/0!</v>
      </c>
      <c r="E8583" s="72">
        <f>ROW()</f>
        <v>8583</v>
      </c>
    </row>
    <row r="8584" spans="4:5">
      <c r="D8584" s="83" t="e">
        <f t="shared" si="133"/>
        <v>#DIV/0!</v>
      </c>
      <c r="E8584" s="72">
        <f>ROW()</f>
        <v>8584</v>
      </c>
    </row>
    <row r="8585" spans="4:5">
      <c r="D8585" s="83" t="e">
        <f t="shared" si="133"/>
        <v>#DIV/0!</v>
      </c>
      <c r="E8585" s="72">
        <f>ROW()</f>
        <v>8585</v>
      </c>
    </row>
    <row r="8586" spans="4:5">
      <c r="D8586" s="83" t="e">
        <f t="shared" si="133"/>
        <v>#DIV/0!</v>
      </c>
      <c r="E8586" s="72">
        <f>ROW()</f>
        <v>8586</v>
      </c>
    </row>
    <row r="8587" spans="4:5">
      <c r="D8587" s="83" t="e">
        <f t="shared" si="133"/>
        <v>#DIV/0!</v>
      </c>
      <c r="E8587" s="72">
        <f>ROW()</f>
        <v>8587</v>
      </c>
    </row>
    <row r="8588" spans="4:5">
      <c r="D8588" s="83" t="e">
        <f t="shared" si="133"/>
        <v>#DIV/0!</v>
      </c>
      <c r="E8588" s="72">
        <f>ROW()</f>
        <v>8588</v>
      </c>
    </row>
    <row r="8589" spans="4:5">
      <c r="D8589" s="83" t="e">
        <f t="shared" si="133"/>
        <v>#DIV/0!</v>
      </c>
      <c r="E8589" s="72">
        <f>ROW()</f>
        <v>8589</v>
      </c>
    </row>
    <row r="8590" spans="4:5">
      <c r="D8590" s="83" t="e">
        <f t="shared" ref="D8590:D8653" si="134">LN(B8590/B8589)</f>
        <v>#DIV/0!</v>
      </c>
      <c r="E8590" s="72">
        <f>ROW()</f>
        <v>8590</v>
      </c>
    </row>
    <row r="8591" spans="4:5">
      <c r="D8591" s="83" t="e">
        <f t="shared" si="134"/>
        <v>#DIV/0!</v>
      </c>
      <c r="E8591" s="72">
        <f>ROW()</f>
        <v>8591</v>
      </c>
    </row>
    <row r="8592" spans="4:5">
      <c r="D8592" s="83" t="e">
        <f t="shared" si="134"/>
        <v>#DIV/0!</v>
      </c>
      <c r="E8592" s="72">
        <f>ROW()</f>
        <v>8592</v>
      </c>
    </row>
    <row r="8593" spans="4:5">
      <c r="D8593" s="83" t="e">
        <f t="shared" si="134"/>
        <v>#DIV/0!</v>
      </c>
      <c r="E8593" s="72">
        <f>ROW()</f>
        <v>8593</v>
      </c>
    </row>
    <row r="8594" spans="4:5">
      <c r="D8594" s="83" t="e">
        <f t="shared" si="134"/>
        <v>#DIV/0!</v>
      </c>
      <c r="E8594" s="72">
        <f>ROW()</f>
        <v>8594</v>
      </c>
    </row>
    <row r="8595" spans="4:5">
      <c r="D8595" s="83" t="e">
        <f t="shared" si="134"/>
        <v>#DIV/0!</v>
      </c>
      <c r="E8595" s="72">
        <f>ROW()</f>
        <v>8595</v>
      </c>
    </row>
    <row r="8596" spans="4:5">
      <c r="D8596" s="83" t="e">
        <f t="shared" si="134"/>
        <v>#DIV/0!</v>
      </c>
      <c r="E8596" s="72">
        <f>ROW()</f>
        <v>8596</v>
      </c>
    </row>
    <row r="8597" spans="4:5">
      <c r="D8597" s="83" t="e">
        <f t="shared" si="134"/>
        <v>#DIV/0!</v>
      </c>
      <c r="E8597" s="72">
        <f>ROW()</f>
        <v>8597</v>
      </c>
    </row>
    <row r="8598" spans="4:5">
      <c r="D8598" s="83" t="e">
        <f t="shared" si="134"/>
        <v>#DIV/0!</v>
      </c>
      <c r="E8598" s="72">
        <f>ROW()</f>
        <v>8598</v>
      </c>
    </row>
    <row r="8599" spans="4:5">
      <c r="D8599" s="83" t="e">
        <f t="shared" si="134"/>
        <v>#DIV/0!</v>
      </c>
      <c r="E8599" s="72">
        <f>ROW()</f>
        <v>8599</v>
      </c>
    </row>
    <row r="8600" spans="4:5">
      <c r="D8600" s="83" t="e">
        <f t="shared" si="134"/>
        <v>#DIV/0!</v>
      </c>
      <c r="E8600" s="72">
        <f>ROW()</f>
        <v>8600</v>
      </c>
    </row>
    <row r="8601" spans="4:5">
      <c r="D8601" s="83" t="e">
        <f t="shared" si="134"/>
        <v>#DIV/0!</v>
      </c>
      <c r="E8601" s="72">
        <f>ROW()</f>
        <v>8601</v>
      </c>
    </row>
    <row r="8602" spans="4:5">
      <c r="D8602" s="83" t="e">
        <f t="shared" si="134"/>
        <v>#DIV/0!</v>
      </c>
      <c r="E8602" s="72">
        <f>ROW()</f>
        <v>8602</v>
      </c>
    </row>
    <row r="8603" spans="4:5">
      <c r="D8603" s="83" t="e">
        <f t="shared" si="134"/>
        <v>#DIV/0!</v>
      </c>
      <c r="E8603" s="72">
        <f>ROW()</f>
        <v>8603</v>
      </c>
    </row>
    <row r="8604" spans="4:5">
      <c r="D8604" s="83" t="e">
        <f t="shared" si="134"/>
        <v>#DIV/0!</v>
      </c>
      <c r="E8604" s="72">
        <f>ROW()</f>
        <v>8604</v>
      </c>
    </row>
    <row r="8605" spans="4:5">
      <c r="D8605" s="83" t="e">
        <f t="shared" si="134"/>
        <v>#DIV/0!</v>
      </c>
      <c r="E8605" s="72">
        <f>ROW()</f>
        <v>8605</v>
      </c>
    </row>
    <row r="8606" spans="4:5">
      <c r="D8606" s="83" t="e">
        <f t="shared" si="134"/>
        <v>#DIV/0!</v>
      </c>
      <c r="E8606" s="72">
        <f>ROW()</f>
        <v>8606</v>
      </c>
    </row>
    <row r="8607" spans="4:5">
      <c r="D8607" s="83" t="e">
        <f t="shared" si="134"/>
        <v>#DIV/0!</v>
      </c>
      <c r="E8607" s="72">
        <f>ROW()</f>
        <v>8607</v>
      </c>
    </row>
    <row r="8608" spans="4:5">
      <c r="D8608" s="83" t="e">
        <f t="shared" si="134"/>
        <v>#DIV/0!</v>
      </c>
      <c r="E8608" s="72">
        <f>ROW()</f>
        <v>8608</v>
      </c>
    </row>
    <row r="8609" spans="4:5">
      <c r="D8609" s="83" t="e">
        <f t="shared" si="134"/>
        <v>#DIV/0!</v>
      </c>
      <c r="E8609" s="72">
        <f>ROW()</f>
        <v>8609</v>
      </c>
    </row>
    <row r="8610" spans="4:5">
      <c r="D8610" s="83" t="e">
        <f t="shared" si="134"/>
        <v>#DIV/0!</v>
      </c>
      <c r="E8610" s="72">
        <f>ROW()</f>
        <v>8610</v>
      </c>
    </row>
    <row r="8611" spans="4:5">
      <c r="D8611" s="83" t="e">
        <f t="shared" si="134"/>
        <v>#DIV/0!</v>
      </c>
      <c r="E8611" s="72">
        <f>ROW()</f>
        <v>8611</v>
      </c>
    </row>
    <row r="8612" spans="4:5">
      <c r="D8612" s="83" t="e">
        <f t="shared" si="134"/>
        <v>#DIV/0!</v>
      </c>
      <c r="E8612" s="72">
        <f>ROW()</f>
        <v>8612</v>
      </c>
    </row>
    <row r="8613" spans="4:5">
      <c r="D8613" s="83" t="e">
        <f t="shared" si="134"/>
        <v>#DIV/0!</v>
      </c>
      <c r="E8613" s="72">
        <f>ROW()</f>
        <v>8613</v>
      </c>
    </row>
    <row r="8614" spans="4:5">
      <c r="D8614" s="83" t="e">
        <f t="shared" si="134"/>
        <v>#DIV/0!</v>
      </c>
      <c r="E8614" s="72">
        <f>ROW()</f>
        <v>8614</v>
      </c>
    </row>
    <row r="8615" spans="4:5">
      <c r="D8615" s="83" t="e">
        <f t="shared" si="134"/>
        <v>#DIV/0!</v>
      </c>
      <c r="E8615" s="72">
        <f>ROW()</f>
        <v>8615</v>
      </c>
    </row>
    <row r="8616" spans="4:5">
      <c r="D8616" s="83" t="e">
        <f t="shared" si="134"/>
        <v>#DIV/0!</v>
      </c>
      <c r="E8616" s="72">
        <f>ROW()</f>
        <v>8616</v>
      </c>
    </row>
    <row r="8617" spans="4:5">
      <c r="D8617" s="83" t="e">
        <f t="shared" si="134"/>
        <v>#DIV/0!</v>
      </c>
      <c r="E8617" s="72">
        <f>ROW()</f>
        <v>8617</v>
      </c>
    </row>
    <row r="8618" spans="4:5">
      <c r="D8618" s="83" t="e">
        <f t="shared" si="134"/>
        <v>#DIV/0!</v>
      </c>
      <c r="E8618" s="72">
        <f>ROW()</f>
        <v>8618</v>
      </c>
    </row>
    <row r="8619" spans="4:5">
      <c r="D8619" s="83" t="e">
        <f t="shared" si="134"/>
        <v>#DIV/0!</v>
      </c>
      <c r="E8619" s="72">
        <f>ROW()</f>
        <v>8619</v>
      </c>
    </row>
    <row r="8620" spans="4:5">
      <c r="D8620" s="83" t="e">
        <f t="shared" si="134"/>
        <v>#DIV/0!</v>
      </c>
      <c r="E8620" s="72">
        <f>ROW()</f>
        <v>8620</v>
      </c>
    </row>
    <row r="8621" spans="4:5">
      <c r="D8621" s="83" t="e">
        <f t="shared" si="134"/>
        <v>#DIV/0!</v>
      </c>
      <c r="E8621" s="72">
        <f>ROW()</f>
        <v>8621</v>
      </c>
    </row>
    <row r="8622" spans="4:5">
      <c r="D8622" s="83" t="e">
        <f t="shared" si="134"/>
        <v>#DIV/0!</v>
      </c>
      <c r="E8622" s="72">
        <f>ROW()</f>
        <v>8622</v>
      </c>
    </row>
    <row r="8623" spans="4:5">
      <c r="D8623" s="83" t="e">
        <f t="shared" si="134"/>
        <v>#DIV/0!</v>
      </c>
      <c r="E8623" s="72">
        <f>ROW()</f>
        <v>8623</v>
      </c>
    </row>
    <row r="8624" spans="4:5">
      <c r="D8624" s="83" t="e">
        <f t="shared" si="134"/>
        <v>#DIV/0!</v>
      </c>
      <c r="E8624" s="72">
        <f>ROW()</f>
        <v>8624</v>
      </c>
    </row>
    <row r="8625" spans="4:5">
      <c r="D8625" s="83" t="e">
        <f t="shared" si="134"/>
        <v>#DIV/0!</v>
      </c>
      <c r="E8625" s="72">
        <f>ROW()</f>
        <v>8625</v>
      </c>
    </row>
    <row r="8626" spans="4:5">
      <c r="D8626" s="83" t="e">
        <f t="shared" si="134"/>
        <v>#DIV/0!</v>
      </c>
      <c r="E8626" s="72">
        <f>ROW()</f>
        <v>8626</v>
      </c>
    </row>
    <row r="8627" spans="4:5">
      <c r="D8627" s="83" t="e">
        <f t="shared" si="134"/>
        <v>#DIV/0!</v>
      </c>
      <c r="E8627" s="72">
        <f>ROW()</f>
        <v>8627</v>
      </c>
    </row>
    <row r="8628" spans="4:5">
      <c r="D8628" s="83" t="e">
        <f t="shared" si="134"/>
        <v>#DIV/0!</v>
      </c>
      <c r="E8628" s="72">
        <f>ROW()</f>
        <v>8628</v>
      </c>
    </row>
    <row r="8629" spans="4:5">
      <c r="D8629" s="83" t="e">
        <f t="shared" si="134"/>
        <v>#DIV/0!</v>
      </c>
      <c r="E8629" s="72">
        <f>ROW()</f>
        <v>8629</v>
      </c>
    </row>
    <row r="8630" spans="4:5">
      <c r="D8630" s="83" t="e">
        <f t="shared" si="134"/>
        <v>#DIV/0!</v>
      </c>
      <c r="E8630" s="72">
        <f>ROW()</f>
        <v>8630</v>
      </c>
    </row>
    <row r="8631" spans="4:5">
      <c r="D8631" s="83" t="e">
        <f t="shared" si="134"/>
        <v>#DIV/0!</v>
      </c>
      <c r="E8631" s="72">
        <f>ROW()</f>
        <v>8631</v>
      </c>
    </row>
    <row r="8632" spans="4:5">
      <c r="D8632" s="83" t="e">
        <f t="shared" si="134"/>
        <v>#DIV/0!</v>
      </c>
      <c r="E8632" s="72">
        <f>ROW()</f>
        <v>8632</v>
      </c>
    </row>
    <row r="8633" spans="4:5">
      <c r="D8633" s="83" t="e">
        <f t="shared" si="134"/>
        <v>#DIV/0!</v>
      </c>
      <c r="E8633" s="72">
        <f>ROW()</f>
        <v>8633</v>
      </c>
    </row>
    <row r="8634" spans="4:5">
      <c r="D8634" s="83" t="e">
        <f t="shared" si="134"/>
        <v>#DIV/0!</v>
      </c>
      <c r="E8634" s="72">
        <f>ROW()</f>
        <v>8634</v>
      </c>
    </row>
    <row r="8635" spans="4:5">
      <c r="D8635" s="83" t="e">
        <f t="shared" si="134"/>
        <v>#DIV/0!</v>
      </c>
      <c r="E8635" s="72">
        <f>ROW()</f>
        <v>8635</v>
      </c>
    </row>
    <row r="8636" spans="4:5">
      <c r="D8636" s="83" t="e">
        <f t="shared" si="134"/>
        <v>#DIV/0!</v>
      </c>
      <c r="E8636" s="72">
        <f>ROW()</f>
        <v>8636</v>
      </c>
    </row>
    <row r="8637" spans="4:5">
      <c r="D8637" s="83" t="e">
        <f t="shared" si="134"/>
        <v>#DIV/0!</v>
      </c>
      <c r="E8637" s="72">
        <f>ROW()</f>
        <v>8637</v>
      </c>
    </row>
    <row r="8638" spans="4:5">
      <c r="D8638" s="83" t="e">
        <f t="shared" si="134"/>
        <v>#DIV/0!</v>
      </c>
      <c r="E8638" s="72">
        <f>ROW()</f>
        <v>8638</v>
      </c>
    </row>
    <row r="8639" spans="4:5">
      <c r="D8639" s="83" t="e">
        <f t="shared" si="134"/>
        <v>#DIV/0!</v>
      </c>
      <c r="E8639" s="72">
        <f>ROW()</f>
        <v>8639</v>
      </c>
    </row>
    <row r="8640" spans="4:5">
      <c r="D8640" s="83" t="e">
        <f t="shared" si="134"/>
        <v>#DIV/0!</v>
      </c>
      <c r="E8640" s="72">
        <f>ROW()</f>
        <v>8640</v>
      </c>
    </row>
    <row r="8641" spans="4:5">
      <c r="D8641" s="83" t="e">
        <f t="shared" si="134"/>
        <v>#DIV/0!</v>
      </c>
      <c r="E8641" s="72">
        <f>ROW()</f>
        <v>8641</v>
      </c>
    </row>
    <row r="8642" spans="4:5">
      <c r="D8642" s="83" t="e">
        <f t="shared" si="134"/>
        <v>#DIV/0!</v>
      </c>
      <c r="E8642" s="72">
        <f>ROW()</f>
        <v>8642</v>
      </c>
    </row>
    <row r="8643" spans="4:5">
      <c r="D8643" s="83" t="e">
        <f t="shared" si="134"/>
        <v>#DIV/0!</v>
      </c>
      <c r="E8643" s="72">
        <f>ROW()</f>
        <v>8643</v>
      </c>
    </row>
    <row r="8644" spans="4:5">
      <c r="D8644" s="83" t="e">
        <f t="shared" si="134"/>
        <v>#DIV/0!</v>
      </c>
      <c r="E8644" s="72">
        <f>ROW()</f>
        <v>8644</v>
      </c>
    </row>
    <row r="8645" spans="4:5">
      <c r="D8645" s="83" t="e">
        <f t="shared" si="134"/>
        <v>#DIV/0!</v>
      </c>
      <c r="E8645" s="72">
        <f>ROW()</f>
        <v>8645</v>
      </c>
    </row>
    <row r="8646" spans="4:5">
      <c r="D8646" s="83" t="e">
        <f t="shared" si="134"/>
        <v>#DIV/0!</v>
      </c>
      <c r="E8646" s="72">
        <f>ROW()</f>
        <v>8646</v>
      </c>
    </row>
    <row r="8647" spans="4:5">
      <c r="D8647" s="83" t="e">
        <f t="shared" si="134"/>
        <v>#DIV/0!</v>
      </c>
      <c r="E8647" s="72">
        <f>ROW()</f>
        <v>8647</v>
      </c>
    </row>
    <row r="8648" spans="4:5">
      <c r="D8648" s="83" t="e">
        <f t="shared" si="134"/>
        <v>#DIV/0!</v>
      </c>
      <c r="E8648" s="72">
        <f>ROW()</f>
        <v>8648</v>
      </c>
    </row>
    <row r="8649" spans="4:5">
      <c r="D8649" s="83" t="e">
        <f t="shared" si="134"/>
        <v>#DIV/0!</v>
      </c>
      <c r="E8649" s="72">
        <f>ROW()</f>
        <v>8649</v>
      </c>
    </row>
    <row r="8650" spans="4:5">
      <c r="D8650" s="83" t="e">
        <f t="shared" si="134"/>
        <v>#DIV/0!</v>
      </c>
      <c r="E8650" s="72">
        <f>ROW()</f>
        <v>8650</v>
      </c>
    </row>
    <row r="8651" spans="4:5">
      <c r="D8651" s="83" t="e">
        <f t="shared" si="134"/>
        <v>#DIV/0!</v>
      </c>
      <c r="E8651" s="72">
        <f>ROW()</f>
        <v>8651</v>
      </c>
    </row>
    <row r="8652" spans="4:5">
      <c r="D8652" s="83" t="e">
        <f t="shared" si="134"/>
        <v>#DIV/0!</v>
      </c>
      <c r="E8652" s="72">
        <f>ROW()</f>
        <v>8652</v>
      </c>
    </row>
    <row r="8653" spans="4:5">
      <c r="D8653" s="83" t="e">
        <f t="shared" si="134"/>
        <v>#DIV/0!</v>
      </c>
      <c r="E8653" s="72">
        <f>ROW()</f>
        <v>8653</v>
      </c>
    </row>
    <row r="8654" spans="4:5">
      <c r="D8654" s="83" t="e">
        <f t="shared" ref="D8654:D8717" si="135">LN(B8654/B8653)</f>
        <v>#DIV/0!</v>
      </c>
      <c r="E8654" s="72">
        <f>ROW()</f>
        <v>8654</v>
      </c>
    </row>
    <row r="8655" spans="4:5">
      <c r="D8655" s="83" t="e">
        <f t="shared" si="135"/>
        <v>#DIV/0!</v>
      </c>
      <c r="E8655" s="72">
        <f>ROW()</f>
        <v>8655</v>
      </c>
    </row>
    <row r="8656" spans="4:5">
      <c r="D8656" s="83" t="e">
        <f t="shared" si="135"/>
        <v>#DIV/0!</v>
      </c>
      <c r="E8656" s="72">
        <f>ROW()</f>
        <v>8656</v>
      </c>
    </row>
    <row r="8657" spans="4:5">
      <c r="D8657" s="83" t="e">
        <f t="shared" si="135"/>
        <v>#DIV/0!</v>
      </c>
      <c r="E8657" s="72">
        <f>ROW()</f>
        <v>8657</v>
      </c>
    </row>
    <row r="8658" spans="4:5">
      <c r="D8658" s="83" t="e">
        <f t="shared" si="135"/>
        <v>#DIV/0!</v>
      </c>
      <c r="E8658" s="72">
        <f>ROW()</f>
        <v>8658</v>
      </c>
    </row>
    <row r="8659" spans="4:5">
      <c r="D8659" s="83" t="e">
        <f t="shared" si="135"/>
        <v>#DIV/0!</v>
      </c>
      <c r="E8659" s="72">
        <f>ROW()</f>
        <v>8659</v>
      </c>
    </row>
    <row r="8660" spans="4:5">
      <c r="D8660" s="83" t="e">
        <f t="shared" si="135"/>
        <v>#DIV/0!</v>
      </c>
      <c r="E8660" s="72">
        <f>ROW()</f>
        <v>8660</v>
      </c>
    </row>
    <row r="8661" spans="4:5">
      <c r="D8661" s="83" t="e">
        <f t="shared" si="135"/>
        <v>#DIV/0!</v>
      </c>
      <c r="E8661" s="72">
        <f>ROW()</f>
        <v>8661</v>
      </c>
    </row>
    <row r="8662" spans="4:5">
      <c r="D8662" s="83" t="e">
        <f t="shared" si="135"/>
        <v>#DIV/0!</v>
      </c>
      <c r="E8662" s="72">
        <f>ROW()</f>
        <v>8662</v>
      </c>
    </row>
    <row r="8663" spans="4:5">
      <c r="D8663" s="83" t="e">
        <f t="shared" si="135"/>
        <v>#DIV/0!</v>
      </c>
      <c r="E8663" s="72">
        <f>ROW()</f>
        <v>8663</v>
      </c>
    </row>
    <row r="8664" spans="4:5">
      <c r="D8664" s="83" t="e">
        <f t="shared" si="135"/>
        <v>#DIV/0!</v>
      </c>
      <c r="E8664" s="72">
        <f>ROW()</f>
        <v>8664</v>
      </c>
    </row>
    <row r="8665" spans="4:5">
      <c r="D8665" s="83" t="e">
        <f t="shared" si="135"/>
        <v>#DIV/0!</v>
      </c>
      <c r="E8665" s="72">
        <f>ROW()</f>
        <v>8665</v>
      </c>
    </row>
    <row r="8666" spans="4:5">
      <c r="D8666" s="83" t="e">
        <f t="shared" si="135"/>
        <v>#DIV/0!</v>
      </c>
      <c r="E8666" s="72">
        <f>ROW()</f>
        <v>8666</v>
      </c>
    </row>
    <row r="8667" spans="4:5">
      <c r="D8667" s="83" t="e">
        <f t="shared" si="135"/>
        <v>#DIV/0!</v>
      </c>
      <c r="E8667" s="72">
        <f>ROW()</f>
        <v>8667</v>
      </c>
    </row>
    <row r="8668" spans="4:5">
      <c r="D8668" s="83" t="e">
        <f t="shared" si="135"/>
        <v>#DIV/0!</v>
      </c>
      <c r="E8668" s="72">
        <f>ROW()</f>
        <v>8668</v>
      </c>
    </row>
    <row r="8669" spans="4:5">
      <c r="D8669" s="83" t="e">
        <f t="shared" si="135"/>
        <v>#DIV/0!</v>
      </c>
      <c r="E8669" s="72">
        <f>ROW()</f>
        <v>8669</v>
      </c>
    </row>
    <row r="8670" spans="4:5">
      <c r="D8670" s="83" t="e">
        <f t="shared" si="135"/>
        <v>#DIV/0!</v>
      </c>
      <c r="E8670" s="72">
        <f>ROW()</f>
        <v>8670</v>
      </c>
    </row>
    <row r="8671" spans="4:5">
      <c r="D8671" s="83" t="e">
        <f t="shared" si="135"/>
        <v>#DIV/0!</v>
      </c>
      <c r="E8671" s="72">
        <f>ROW()</f>
        <v>8671</v>
      </c>
    </row>
    <row r="8672" spans="4:5">
      <c r="D8672" s="83" t="e">
        <f t="shared" si="135"/>
        <v>#DIV/0!</v>
      </c>
      <c r="E8672" s="72">
        <f>ROW()</f>
        <v>8672</v>
      </c>
    </row>
    <row r="8673" spans="4:5">
      <c r="D8673" s="83" t="e">
        <f t="shared" si="135"/>
        <v>#DIV/0!</v>
      </c>
      <c r="E8673" s="72">
        <f>ROW()</f>
        <v>8673</v>
      </c>
    </row>
    <row r="8674" spans="4:5">
      <c r="D8674" s="83" t="e">
        <f t="shared" si="135"/>
        <v>#DIV/0!</v>
      </c>
      <c r="E8674" s="72">
        <f>ROW()</f>
        <v>8674</v>
      </c>
    </row>
    <row r="8675" spans="4:5">
      <c r="D8675" s="83" t="e">
        <f t="shared" si="135"/>
        <v>#DIV/0!</v>
      </c>
      <c r="E8675" s="72">
        <f>ROW()</f>
        <v>8675</v>
      </c>
    </row>
    <row r="8676" spans="4:5">
      <c r="D8676" s="83" t="e">
        <f t="shared" si="135"/>
        <v>#DIV/0!</v>
      </c>
      <c r="E8676" s="72">
        <f>ROW()</f>
        <v>8676</v>
      </c>
    </row>
    <row r="8677" spans="4:5">
      <c r="D8677" s="83" t="e">
        <f t="shared" si="135"/>
        <v>#DIV/0!</v>
      </c>
      <c r="E8677" s="72">
        <f>ROW()</f>
        <v>8677</v>
      </c>
    </row>
    <row r="8678" spans="4:5">
      <c r="D8678" s="83" t="e">
        <f t="shared" si="135"/>
        <v>#DIV/0!</v>
      </c>
      <c r="E8678" s="72">
        <f>ROW()</f>
        <v>8678</v>
      </c>
    </row>
    <row r="8679" spans="4:5">
      <c r="D8679" s="83" t="e">
        <f t="shared" si="135"/>
        <v>#DIV/0!</v>
      </c>
      <c r="E8679" s="72">
        <f>ROW()</f>
        <v>8679</v>
      </c>
    </row>
    <row r="8680" spans="4:5">
      <c r="D8680" s="83" t="e">
        <f t="shared" si="135"/>
        <v>#DIV/0!</v>
      </c>
      <c r="E8680" s="72">
        <f>ROW()</f>
        <v>8680</v>
      </c>
    </row>
    <row r="8681" spans="4:5">
      <c r="D8681" s="83" t="e">
        <f t="shared" si="135"/>
        <v>#DIV/0!</v>
      </c>
      <c r="E8681" s="72">
        <f>ROW()</f>
        <v>8681</v>
      </c>
    </row>
    <row r="8682" spans="4:5">
      <c r="D8682" s="83" t="e">
        <f t="shared" si="135"/>
        <v>#DIV/0!</v>
      </c>
      <c r="E8682" s="72">
        <f>ROW()</f>
        <v>8682</v>
      </c>
    </row>
    <row r="8683" spans="4:5">
      <c r="D8683" s="83" t="e">
        <f t="shared" si="135"/>
        <v>#DIV/0!</v>
      </c>
      <c r="E8683" s="72">
        <f>ROW()</f>
        <v>8683</v>
      </c>
    </row>
    <row r="8684" spans="4:5">
      <c r="D8684" s="83" t="e">
        <f t="shared" si="135"/>
        <v>#DIV/0!</v>
      </c>
      <c r="E8684" s="72">
        <f>ROW()</f>
        <v>8684</v>
      </c>
    </row>
    <row r="8685" spans="4:5">
      <c r="D8685" s="83" t="e">
        <f t="shared" si="135"/>
        <v>#DIV/0!</v>
      </c>
      <c r="E8685" s="72">
        <f>ROW()</f>
        <v>8685</v>
      </c>
    </row>
    <row r="8686" spans="4:5">
      <c r="D8686" s="83" t="e">
        <f t="shared" si="135"/>
        <v>#DIV/0!</v>
      </c>
      <c r="E8686" s="72">
        <f>ROW()</f>
        <v>8686</v>
      </c>
    </row>
    <row r="8687" spans="4:5">
      <c r="D8687" s="83" t="e">
        <f t="shared" si="135"/>
        <v>#DIV/0!</v>
      </c>
      <c r="E8687" s="72">
        <f>ROW()</f>
        <v>8687</v>
      </c>
    </row>
    <row r="8688" spans="4:5">
      <c r="D8688" s="83" t="e">
        <f t="shared" si="135"/>
        <v>#DIV/0!</v>
      </c>
      <c r="E8688" s="72">
        <f>ROW()</f>
        <v>8688</v>
      </c>
    </row>
    <row r="8689" spans="4:5">
      <c r="D8689" s="83" t="e">
        <f t="shared" si="135"/>
        <v>#DIV/0!</v>
      </c>
      <c r="E8689" s="72">
        <f>ROW()</f>
        <v>8689</v>
      </c>
    </row>
    <row r="8690" spans="4:5">
      <c r="D8690" s="83" t="e">
        <f t="shared" si="135"/>
        <v>#DIV/0!</v>
      </c>
      <c r="E8690" s="72">
        <f>ROW()</f>
        <v>8690</v>
      </c>
    </row>
    <row r="8691" spans="4:5">
      <c r="D8691" s="83" t="e">
        <f t="shared" si="135"/>
        <v>#DIV/0!</v>
      </c>
      <c r="E8691" s="72">
        <f>ROW()</f>
        <v>8691</v>
      </c>
    </row>
    <row r="8692" spans="4:5">
      <c r="D8692" s="83" t="e">
        <f t="shared" si="135"/>
        <v>#DIV/0!</v>
      </c>
      <c r="E8692" s="72">
        <f>ROW()</f>
        <v>8692</v>
      </c>
    </row>
    <row r="8693" spans="4:5">
      <c r="D8693" s="83" t="e">
        <f t="shared" si="135"/>
        <v>#DIV/0!</v>
      </c>
      <c r="E8693" s="72">
        <f>ROW()</f>
        <v>8693</v>
      </c>
    </row>
    <row r="8694" spans="4:5">
      <c r="D8694" s="83" t="e">
        <f t="shared" si="135"/>
        <v>#DIV/0!</v>
      </c>
      <c r="E8694" s="72">
        <f>ROW()</f>
        <v>8694</v>
      </c>
    </row>
    <row r="8695" spans="4:5">
      <c r="D8695" s="83" t="e">
        <f t="shared" si="135"/>
        <v>#DIV/0!</v>
      </c>
      <c r="E8695" s="72">
        <f>ROW()</f>
        <v>8695</v>
      </c>
    </row>
    <row r="8696" spans="4:5">
      <c r="D8696" s="83" t="e">
        <f t="shared" si="135"/>
        <v>#DIV/0!</v>
      </c>
      <c r="E8696" s="72">
        <f>ROW()</f>
        <v>8696</v>
      </c>
    </row>
    <row r="8697" spans="4:5">
      <c r="D8697" s="83" t="e">
        <f t="shared" si="135"/>
        <v>#DIV/0!</v>
      </c>
      <c r="E8697" s="72">
        <f>ROW()</f>
        <v>8697</v>
      </c>
    </row>
    <row r="8698" spans="4:5">
      <c r="D8698" s="83" t="e">
        <f t="shared" si="135"/>
        <v>#DIV/0!</v>
      </c>
      <c r="E8698" s="72">
        <f>ROW()</f>
        <v>8698</v>
      </c>
    </row>
    <row r="8699" spans="4:5">
      <c r="D8699" s="83" t="e">
        <f t="shared" si="135"/>
        <v>#DIV/0!</v>
      </c>
      <c r="E8699" s="72">
        <f>ROW()</f>
        <v>8699</v>
      </c>
    </row>
    <row r="8700" spans="4:5">
      <c r="D8700" s="83" t="e">
        <f t="shared" si="135"/>
        <v>#DIV/0!</v>
      </c>
      <c r="E8700" s="72">
        <f>ROW()</f>
        <v>8700</v>
      </c>
    </row>
    <row r="8701" spans="4:5">
      <c r="D8701" s="83" t="e">
        <f t="shared" si="135"/>
        <v>#DIV/0!</v>
      </c>
      <c r="E8701" s="72">
        <f>ROW()</f>
        <v>8701</v>
      </c>
    </row>
    <row r="8702" spans="4:5">
      <c r="D8702" s="83" t="e">
        <f t="shared" si="135"/>
        <v>#DIV/0!</v>
      </c>
      <c r="E8702" s="72">
        <f>ROW()</f>
        <v>8702</v>
      </c>
    </row>
    <row r="8703" spans="4:5">
      <c r="D8703" s="83" t="e">
        <f t="shared" si="135"/>
        <v>#DIV/0!</v>
      </c>
      <c r="E8703" s="72">
        <f>ROW()</f>
        <v>8703</v>
      </c>
    </row>
    <row r="8704" spans="4:5">
      <c r="D8704" s="83" t="e">
        <f t="shared" si="135"/>
        <v>#DIV/0!</v>
      </c>
      <c r="E8704" s="72">
        <f>ROW()</f>
        <v>8704</v>
      </c>
    </row>
    <row r="8705" spans="4:5">
      <c r="D8705" s="83" t="e">
        <f t="shared" si="135"/>
        <v>#DIV/0!</v>
      </c>
      <c r="E8705" s="72">
        <f>ROW()</f>
        <v>8705</v>
      </c>
    </row>
    <row r="8706" spans="4:5">
      <c r="D8706" s="83" t="e">
        <f t="shared" si="135"/>
        <v>#DIV/0!</v>
      </c>
      <c r="E8706" s="72">
        <f>ROW()</f>
        <v>8706</v>
      </c>
    </row>
    <row r="8707" spans="4:5">
      <c r="D8707" s="83" t="e">
        <f t="shared" si="135"/>
        <v>#DIV/0!</v>
      </c>
      <c r="E8707" s="72">
        <f>ROW()</f>
        <v>8707</v>
      </c>
    </row>
    <row r="8708" spans="4:5">
      <c r="D8708" s="83" t="e">
        <f t="shared" si="135"/>
        <v>#DIV/0!</v>
      </c>
      <c r="E8708" s="72">
        <f>ROW()</f>
        <v>8708</v>
      </c>
    </row>
    <row r="8709" spans="4:5">
      <c r="D8709" s="83" t="e">
        <f t="shared" si="135"/>
        <v>#DIV/0!</v>
      </c>
      <c r="E8709" s="72">
        <f>ROW()</f>
        <v>8709</v>
      </c>
    </row>
    <row r="8710" spans="4:5">
      <c r="D8710" s="83" t="e">
        <f t="shared" si="135"/>
        <v>#DIV/0!</v>
      </c>
      <c r="E8710" s="72">
        <f>ROW()</f>
        <v>8710</v>
      </c>
    </row>
    <row r="8711" spans="4:5">
      <c r="D8711" s="83" t="e">
        <f t="shared" si="135"/>
        <v>#DIV/0!</v>
      </c>
      <c r="E8711" s="72">
        <f>ROW()</f>
        <v>8711</v>
      </c>
    </row>
    <row r="8712" spans="4:5">
      <c r="D8712" s="83" t="e">
        <f t="shared" si="135"/>
        <v>#DIV/0!</v>
      </c>
      <c r="E8712" s="72">
        <f>ROW()</f>
        <v>8712</v>
      </c>
    </row>
    <row r="8713" spans="4:5">
      <c r="D8713" s="83" t="e">
        <f t="shared" si="135"/>
        <v>#DIV/0!</v>
      </c>
      <c r="E8713" s="72">
        <f>ROW()</f>
        <v>8713</v>
      </c>
    </row>
    <row r="8714" spans="4:5">
      <c r="D8714" s="83" t="e">
        <f t="shared" si="135"/>
        <v>#DIV/0!</v>
      </c>
      <c r="E8714" s="72">
        <f>ROW()</f>
        <v>8714</v>
      </c>
    </row>
    <row r="8715" spans="4:5">
      <c r="D8715" s="83" t="e">
        <f t="shared" si="135"/>
        <v>#DIV/0!</v>
      </c>
      <c r="E8715" s="72">
        <f>ROW()</f>
        <v>8715</v>
      </c>
    </row>
    <row r="8716" spans="4:5">
      <c r="D8716" s="83" t="e">
        <f t="shared" si="135"/>
        <v>#DIV/0!</v>
      </c>
      <c r="E8716" s="72">
        <f>ROW()</f>
        <v>8716</v>
      </c>
    </row>
    <row r="8717" spans="4:5">
      <c r="D8717" s="83" t="e">
        <f t="shared" si="135"/>
        <v>#DIV/0!</v>
      </c>
      <c r="E8717" s="72">
        <f>ROW()</f>
        <v>8717</v>
      </c>
    </row>
    <row r="8718" spans="4:5">
      <c r="D8718" s="83" t="e">
        <f t="shared" ref="D8718:D8781" si="136">LN(B8718/B8717)</f>
        <v>#DIV/0!</v>
      </c>
      <c r="E8718" s="72">
        <f>ROW()</f>
        <v>8718</v>
      </c>
    </row>
    <row r="8719" spans="4:5">
      <c r="D8719" s="83" t="e">
        <f t="shared" si="136"/>
        <v>#DIV/0!</v>
      </c>
      <c r="E8719" s="72">
        <f>ROW()</f>
        <v>8719</v>
      </c>
    </row>
    <row r="8720" spans="4:5">
      <c r="D8720" s="83" t="e">
        <f t="shared" si="136"/>
        <v>#DIV/0!</v>
      </c>
      <c r="E8720" s="72">
        <f>ROW()</f>
        <v>8720</v>
      </c>
    </row>
    <row r="8721" spans="4:5">
      <c r="D8721" s="83" t="e">
        <f t="shared" si="136"/>
        <v>#DIV/0!</v>
      </c>
      <c r="E8721" s="72">
        <f>ROW()</f>
        <v>8721</v>
      </c>
    </row>
    <row r="8722" spans="4:5">
      <c r="D8722" s="83" t="e">
        <f t="shared" si="136"/>
        <v>#DIV/0!</v>
      </c>
      <c r="E8722" s="72">
        <f>ROW()</f>
        <v>8722</v>
      </c>
    </row>
    <row r="8723" spans="4:5">
      <c r="D8723" s="83" t="e">
        <f t="shared" si="136"/>
        <v>#DIV/0!</v>
      </c>
      <c r="E8723" s="72">
        <f>ROW()</f>
        <v>8723</v>
      </c>
    </row>
    <row r="8724" spans="4:5">
      <c r="D8724" s="83" t="e">
        <f t="shared" si="136"/>
        <v>#DIV/0!</v>
      </c>
      <c r="E8724" s="72">
        <f>ROW()</f>
        <v>8724</v>
      </c>
    </row>
    <row r="8725" spans="4:5">
      <c r="D8725" s="83" t="e">
        <f t="shared" si="136"/>
        <v>#DIV/0!</v>
      </c>
      <c r="E8725" s="72">
        <f>ROW()</f>
        <v>8725</v>
      </c>
    </row>
    <row r="8726" spans="4:5">
      <c r="D8726" s="83" t="e">
        <f t="shared" si="136"/>
        <v>#DIV/0!</v>
      </c>
      <c r="E8726" s="72">
        <f>ROW()</f>
        <v>8726</v>
      </c>
    </row>
    <row r="8727" spans="4:5">
      <c r="D8727" s="83" t="e">
        <f t="shared" si="136"/>
        <v>#DIV/0!</v>
      </c>
      <c r="E8727" s="72">
        <f>ROW()</f>
        <v>8727</v>
      </c>
    </row>
    <row r="8728" spans="4:5">
      <c r="D8728" s="83" t="e">
        <f t="shared" si="136"/>
        <v>#DIV/0!</v>
      </c>
      <c r="E8728" s="72">
        <f>ROW()</f>
        <v>8728</v>
      </c>
    </row>
    <row r="8729" spans="4:5">
      <c r="D8729" s="83" t="e">
        <f t="shared" si="136"/>
        <v>#DIV/0!</v>
      </c>
      <c r="E8729" s="72">
        <f>ROW()</f>
        <v>8729</v>
      </c>
    </row>
    <row r="8730" spans="4:5">
      <c r="D8730" s="83" t="e">
        <f t="shared" si="136"/>
        <v>#DIV/0!</v>
      </c>
      <c r="E8730" s="72">
        <f>ROW()</f>
        <v>8730</v>
      </c>
    </row>
    <row r="8731" spans="4:5">
      <c r="D8731" s="83" t="e">
        <f t="shared" si="136"/>
        <v>#DIV/0!</v>
      </c>
      <c r="E8731" s="72">
        <f>ROW()</f>
        <v>8731</v>
      </c>
    </row>
    <row r="8732" spans="4:5">
      <c r="D8732" s="83" t="e">
        <f t="shared" si="136"/>
        <v>#DIV/0!</v>
      </c>
      <c r="E8732" s="72">
        <f>ROW()</f>
        <v>8732</v>
      </c>
    </row>
    <row r="8733" spans="4:5">
      <c r="D8733" s="83" t="e">
        <f t="shared" si="136"/>
        <v>#DIV/0!</v>
      </c>
      <c r="E8733" s="72">
        <f>ROW()</f>
        <v>8733</v>
      </c>
    </row>
    <row r="8734" spans="4:5">
      <c r="D8734" s="83" t="e">
        <f t="shared" si="136"/>
        <v>#DIV/0!</v>
      </c>
      <c r="E8734" s="72">
        <f>ROW()</f>
        <v>8734</v>
      </c>
    </row>
    <row r="8735" spans="4:5">
      <c r="D8735" s="83" t="e">
        <f t="shared" si="136"/>
        <v>#DIV/0!</v>
      </c>
      <c r="E8735" s="72">
        <f>ROW()</f>
        <v>8735</v>
      </c>
    </row>
    <row r="8736" spans="4:5">
      <c r="D8736" s="83" t="e">
        <f t="shared" si="136"/>
        <v>#DIV/0!</v>
      </c>
      <c r="E8736" s="72">
        <f>ROW()</f>
        <v>8736</v>
      </c>
    </row>
    <row r="8737" spans="4:5">
      <c r="D8737" s="83" t="e">
        <f t="shared" si="136"/>
        <v>#DIV/0!</v>
      </c>
      <c r="E8737" s="72">
        <f>ROW()</f>
        <v>8737</v>
      </c>
    </row>
    <row r="8738" spans="4:5">
      <c r="D8738" s="83" t="e">
        <f t="shared" si="136"/>
        <v>#DIV/0!</v>
      </c>
      <c r="E8738" s="72">
        <f>ROW()</f>
        <v>8738</v>
      </c>
    </row>
    <row r="8739" spans="4:5">
      <c r="D8739" s="83" t="e">
        <f t="shared" si="136"/>
        <v>#DIV/0!</v>
      </c>
      <c r="E8739" s="72">
        <f>ROW()</f>
        <v>8739</v>
      </c>
    </row>
    <row r="8740" spans="4:5">
      <c r="D8740" s="83" t="e">
        <f t="shared" si="136"/>
        <v>#DIV/0!</v>
      </c>
      <c r="E8740" s="72">
        <f>ROW()</f>
        <v>8740</v>
      </c>
    </row>
    <row r="8741" spans="4:5">
      <c r="D8741" s="83" t="e">
        <f t="shared" si="136"/>
        <v>#DIV/0!</v>
      </c>
      <c r="E8741" s="72">
        <f>ROW()</f>
        <v>8741</v>
      </c>
    </row>
    <row r="8742" spans="4:5">
      <c r="D8742" s="83" t="e">
        <f t="shared" si="136"/>
        <v>#DIV/0!</v>
      </c>
      <c r="E8742" s="72">
        <f>ROW()</f>
        <v>8742</v>
      </c>
    </row>
    <row r="8743" spans="4:5">
      <c r="D8743" s="83" t="e">
        <f t="shared" si="136"/>
        <v>#DIV/0!</v>
      </c>
      <c r="E8743" s="72">
        <f>ROW()</f>
        <v>8743</v>
      </c>
    </row>
    <row r="8744" spans="4:5">
      <c r="D8744" s="83" t="e">
        <f t="shared" si="136"/>
        <v>#DIV/0!</v>
      </c>
      <c r="E8744" s="72">
        <f>ROW()</f>
        <v>8744</v>
      </c>
    </row>
    <row r="8745" spans="4:5">
      <c r="D8745" s="83" t="e">
        <f t="shared" si="136"/>
        <v>#DIV/0!</v>
      </c>
      <c r="E8745" s="72">
        <f>ROW()</f>
        <v>8745</v>
      </c>
    </row>
    <row r="8746" spans="4:5">
      <c r="D8746" s="83" t="e">
        <f t="shared" si="136"/>
        <v>#DIV/0!</v>
      </c>
      <c r="E8746" s="72">
        <f>ROW()</f>
        <v>8746</v>
      </c>
    </row>
    <row r="8747" spans="4:5">
      <c r="D8747" s="83" t="e">
        <f t="shared" si="136"/>
        <v>#DIV/0!</v>
      </c>
      <c r="E8747" s="72">
        <f>ROW()</f>
        <v>8747</v>
      </c>
    </row>
    <row r="8748" spans="4:5">
      <c r="D8748" s="83" t="e">
        <f t="shared" si="136"/>
        <v>#DIV/0!</v>
      </c>
      <c r="E8748" s="72">
        <f>ROW()</f>
        <v>8748</v>
      </c>
    </row>
    <row r="8749" spans="4:5">
      <c r="D8749" s="83" t="e">
        <f t="shared" si="136"/>
        <v>#DIV/0!</v>
      </c>
      <c r="E8749" s="72">
        <f>ROW()</f>
        <v>8749</v>
      </c>
    </row>
    <row r="8750" spans="4:5">
      <c r="D8750" s="83" t="e">
        <f t="shared" si="136"/>
        <v>#DIV/0!</v>
      </c>
      <c r="E8750" s="72">
        <f>ROW()</f>
        <v>8750</v>
      </c>
    </row>
    <row r="8751" spans="4:5">
      <c r="D8751" s="83" t="e">
        <f t="shared" si="136"/>
        <v>#DIV/0!</v>
      </c>
      <c r="E8751" s="72">
        <f>ROW()</f>
        <v>8751</v>
      </c>
    </row>
    <row r="8752" spans="4:5">
      <c r="D8752" s="83" t="e">
        <f t="shared" si="136"/>
        <v>#DIV/0!</v>
      </c>
      <c r="E8752" s="72">
        <f>ROW()</f>
        <v>8752</v>
      </c>
    </row>
    <row r="8753" spans="4:5">
      <c r="D8753" s="83" t="e">
        <f t="shared" si="136"/>
        <v>#DIV/0!</v>
      </c>
      <c r="E8753" s="72">
        <f>ROW()</f>
        <v>8753</v>
      </c>
    </row>
    <row r="8754" spans="4:5">
      <c r="D8754" s="83" t="e">
        <f t="shared" si="136"/>
        <v>#DIV/0!</v>
      </c>
      <c r="E8754" s="72">
        <f>ROW()</f>
        <v>8754</v>
      </c>
    </row>
    <row r="8755" spans="4:5">
      <c r="D8755" s="83" t="e">
        <f t="shared" si="136"/>
        <v>#DIV/0!</v>
      </c>
      <c r="E8755" s="72">
        <f>ROW()</f>
        <v>8755</v>
      </c>
    </row>
    <row r="8756" spans="4:5">
      <c r="D8756" s="83" t="e">
        <f t="shared" si="136"/>
        <v>#DIV/0!</v>
      </c>
      <c r="E8756" s="72">
        <f>ROW()</f>
        <v>8756</v>
      </c>
    </row>
    <row r="8757" spans="4:5">
      <c r="D8757" s="83" t="e">
        <f t="shared" si="136"/>
        <v>#DIV/0!</v>
      </c>
      <c r="E8757" s="72">
        <f>ROW()</f>
        <v>8757</v>
      </c>
    </row>
    <row r="8758" spans="4:5">
      <c r="D8758" s="83" t="e">
        <f t="shared" si="136"/>
        <v>#DIV/0!</v>
      </c>
      <c r="E8758" s="72">
        <f>ROW()</f>
        <v>8758</v>
      </c>
    </row>
    <row r="8759" spans="4:5">
      <c r="D8759" s="83" t="e">
        <f t="shared" si="136"/>
        <v>#DIV/0!</v>
      </c>
      <c r="E8759" s="72">
        <f>ROW()</f>
        <v>8759</v>
      </c>
    </row>
    <row r="8760" spans="4:5">
      <c r="D8760" s="83" t="e">
        <f t="shared" si="136"/>
        <v>#DIV/0!</v>
      </c>
      <c r="E8760" s="72">
        <f>ROW()</f>
        <v>8760</v>
      </c>
    </row>
    <row r="8761" spans="4:5">
      <c r="D8761" s="83" t="e">
        <f t="shared" si="136"/>
        <v>#DIV/0!</v>
      </c>
      <c r="E8761" s="72">
        <f>ROW()</f>
        <v>8761</v>
      </c>
    </row>
    <row r="8762" spans="4:5">
      <c r="D8762" s="83" t="e">
        <f t="shared" si="136"/>
        <v>#DIV/0!</v>
      </c>
      <c r="E8762" s="72">
        <f>ROW()</f>
        <v>8762</v>
      </c>
    </row>
    <row r="8763" spans="4:5">
      <c r="D8763" s="83" t="e">
        <f t="shared" si="136"/>
        <v>#DIV/0!</v>
      </c>
      <c r="E8763" s="72">
        <f>ROW()</f>
        <v>8763</v>
      </c>
    </row>
    <row r="8764" spans="4:5">
      <c r="D8764" s="83" t="e">
        <f t="shared" si="136"/>
        <v>#DIV/0!</v>
      </c>
      <c r="E8764" s="72">
        <f>ROW()</f>
        <v>8764</v>
      </c>
    </row>
    <row r="8765" spans="4:5">
      <c r="D8765" s="83" t="e">
        <f t="shared" si="136"/>
        <v>#DIV/0!</v>
      </c>
      <c r="E8765" s="72">
        <f>ROW()</f>
        <v>8765</v>
      </c>
    </row>
    <row r="8766" spans="4:5">
      <c r="D8766" s="83" t="e">
        <f t="shared" si="136"/>
        <v>#DIV/0!</v>
      </c>
      <c r="E8766" s="72">
        <f>ROW()</f>
        <v>8766</v>
      </c>
    </row>
    <row r="8767" spans="4:5">
      <c r="D8767" s="83" t="e">
        <f t="shared" si="136"/>
        <v>#DIV/0!</v>
      </c>
      <c r="E8767" s="72">
        <f>ROW()</f>
        <v>8767</v>
      </c>
    </row>
    <row r="8768" spans="4:5">
      <c r="D8768" s="83" t="e">
        <f t="shared" si="136"/>
        <v>#DIV/0!</v>
      </c>
      <c r="E8768" s="72">
        <f>ROW()</f>
        <v>8768</v>
      </c>
    </row>
    <row r="8769" spans="4:5">
      <c r="D8769" s="83" t="e">
        <f t="shared" si="136"/>
        <v>#DIV/0!</v>
      </c>
      <c r="E8769" s="72">
        <f>ROW()</f>
        <v>8769</v>
      </c>
    </row>
    <row r="8770" spans="4:5">
      <c r="D8770" s="83" t="e">
        <f t="shared" si="136"/>
        <v>#DIV/0!</v>
      </c>
      <c r="E8770" s="72">
        <f>ROW()</f>
        <v>8770</v>
      </c>
    </row>
    <row r="8771" spans="4:5">
      <c r="D8771" s="83" t="e">
        <f t="shared" si="136"/>
        <v>#DIV/0!</v>
      </c>
      <c r="E8771" s="72">
        <f>ROW()</f>
        <v>8771</v>
      </c>
    </row>
    <row r="8772" spans="4:5">
      <c r="D8772" s="83" t="e">
        <f t="shared" si="136"/>
        <v>#DIV/0!</v>
      </c>
      <c r="E8772" s="72">
        <f>ROW()</f>
        <v>8772</v>
      </c>
    </row>
    <row r="8773" spans="4:5">
      <c r="D8773" s="83" t="e">
        <f t="shared" si="136"/>
        <v>#DIV/0!</v>
      </c>
      <c r="E8773" s="72">
        <f>ROW()</f>
        <v>8773</v>
      </c>
    </row>
    <row r="8774" spans="4:5">
      <c r="D8774" s="83" t="e">
        <f t="shared" si="136"/>
        <v>#DIV/0!</v>
      </c>
      <c r="E8774" s="72">
        <f>ROW()</f>
        <v>8774</v>
      </c>
    </row>
    <row r="8775" spans="4:5">
      <c r="D8775" s="83" t="e">
        <f t="shared" si="136"/>
        <v>#DIV/0!</v>
      </c>
      <c r="E8775" s="72">
        <f>ROW()</f>
        <v>8775</v>
      </c>
    </row>
    <row r="8776" spans="4:5">
      <c r="D8776" s="83" t="e">
        <f t="shared" si="136"/>
        <v>#DIV/0!</v>
      </c>
      <c r="E8776" s="72">
        <f>ROW()</f>
        <v>8776</v>
      </c>
    </row>
    <row r="8777" spans="4:5">
      <c r="D8777" s="83" t="e">
        <f t="shared" si="136"/>
        <v>#DIV/0!</v>
      </c>
      <c r="E8777" s="72">
        <f>ROW()</f>
        <v>8777</v>
      </c>
    </row>
    <row r="8778" spans="4:5">
      <c r="D8778" s="83" t="e">
        <f t="shared" si="136"/>
        <v>#DIV/0!</v>
      </c>
      <c r="E8778" s="72">
        <f>ROW()</f>
        <v>8778</v>
      </c>
    </row>
    <row r="8779" spans="4:5">
      <c r="D8779" s="83" t="e">
        <f t="shared" si="136"/>
        <v>#DIV/0!</v>
      </c>
      <c r="E8779" s="72">
        <f>ROW()</f>
        <v>8779</v>
      </c>
    </row>
    <row r="8780" spans="4:5">
      <c r="D8780" s="83" t="e">
        <f t="shared" si="136"/>
        <v>#DIV/0!</v>
      </c>
      <c r="E8780" s="72">
        <f>ROW()</f>
        <v>8780</v>
      </c>
    </row>
    <row r="8781" spans="4:5">
      <c r="D8781" s="83" t="e">
        <f t="shared" si="136"/>
        <v>#DIV/0!</v>
      </c>
      <c r="E8781" s="72">
        <f>ROW()</f>
        <v>8781</v>
      </c>
    </row>
    <row r="8782" spans="4:5">
      <c r="D8782" s="83" t="e">
        <f t="shared" ref="D8782:D8845" si="137">LN(B8782/B8781)</f>
        <v>#DIV/0!</v>
      </c>
      <c r="E8782" s="72">
        <f>ROW()</f>
        <v>8782</v>
      </c>
    </row>
    <row r="8783" spans="4:5">
      <c r="D8783" s="83" t="e">
        <f t="shared" si="137"/>
        <v>#DIV/0!</v>
      </c>
      <c r="E8783" s="72">
        <f>ROW()</f>
        <v>8783</v>
      </c>
    </row>
    <row r="8784" spans="4:5">
      <c r="D8784" s="83" t="e">
        <f t="shared" si="137"/>
        <v>#DIV/0!</v>
      </c>
      <c r="E8784" s="72">
        <f>ROW()</f>
        <v>8784</v>
      </c>
    </row>
    <row r="8785" spans="4:5">
      <c r="D8785" s="83" t="e">
        <f t="shared" si="137"/>
        <v>#DIV/0!</v>
      </c>
      <c r="E8785" s="72">
        <f>ROW()</f>
        <v>8785</v>
      </c>
    </row>
    <row r="8786" spans="4:5">
      <c r="D8786" s="83" t="e">
        <f t="shared" si="137"/>
        <v>#DIV/0!</v>
      </c>
      <c r="E8786" s="72">
        <f>ROW()</f>
        <v>8786</v>
      </c>
    </row>
    <row r="8787" spans="4:5">
      <c r="D8787" s="83" t="e">
        <f t="shared" si="137"/>
        <v>#DIV/0!</v>
      </c>
      <c r="E8787" s="72">
        <f>ROW()</f>
        <v>8787</v>
      </c>
    </row>
    <row r="8788" spans="4:5">
      <c r="D8788" s="83" t="e">
        <f t="shared" si="137"/>
        <v>#DIV/0!</v>
      </c>
      <c r="E8788" s="72">
        <f>ROW()</f>
        <v>8788</v>
      </c>
    </row>
    <row r="8789" spans="4:5">
      <c r="D8789" s="83" t="e">
        <f t="shared" si="137"/>
        <v>#DIV/0!</v>
      </c>
      <c r="E8789" s="72">
        <f>ROW()</f>
        <v>8789</v>
      </c>
    </row>
    <row r="8790" spans="4:5">
      <c r="D8790" s="83" t="e">
        <f t="shared" si="137"/>
        <v>#DIV/0!</v>
      </c>
      <c r="E8790" s="72">
        <f>ROW()</f>
        <v>8790</v>
      </c>
    </row>
    <row r="8791" spans="4:5">
      <c r="D8791" s="83" t="e">
        <f t="shared" si="137"/>
        <v>#DIV/0!</v>
      </c>
      <c r="E8791" s="72">
        <f>ROW()</f>
        <v>8791</v>
      </c>
    </row>
    <row r="8792" spans="4:5">
      <c r="D8792" s="83" t="e">
        <f t="shared" si="137"/>
        <v>#DIV/0!</v>
      </c>
      <c r="E8792" s="72">
        <f>ROW()</f>
        <v>8792</v>
      </c>
    </row>
    <row r="8793" spans="4:5">
      <c r="D8793" s="83" t="e">
        <f t="shared" si="137"/>
        <v>#DIV/0!</v>
      </c>
      <c r="E8793" s="72">
        <f>ROW()</f>
        <v>8793</v>
      </c>
    </row>
    <row r="8794" spans="4:5">
      <c r="D8794" s="83" t="e">
        <f t="shared" si="137"/>
        <v>#DIV/0!</v>
      </c>
      <c r="E8794" s="72">
        <f>ROW()</f>
        <v>8794</v>
      </c>
    </row>
    <row r="8795" spans="4:5">
      <c r="D8795" s="83" t="e">
        <f t="shared" si="137"/>
        <v>#DIV/0!</v>
      </c>
      <c r="E8795" s="72">
        <f>ROW()</f>
        <v>8795</v>
      </c>
    </row>
    <row r="8796" spans="4:5">
      <c r="D8796" s="83" t="e">
        <f t="shared" si="137"/>
        <v>#DIV/0!</v>
      </c>
      <c r="E8796" s="72">
        <f>ROW()</f>
        <v>8796</v>
      </c>
    </row>
    <row r="8797" spans="4:5">
      <c r="D8797" s="83" t="e">
        <f t="shared" si="137"/>
        <v>#DIV/0!</v>
      </c>
      <c r="E8797" s="72">
        <f>ROW()</f>
        <v>8797</v>
      </c>
    </row>
    <row r="8798" spans="4:5">
      <c r="D8798" s="83" t="e">
        <f t="shared" si="137"/>
        <v>#DIV/0!</v>
      </c>
      <c r="E8798" s="72">
        <f>ROW()</f>
        <v>8798</v>
      </c>
    </row>
    <row r="8799" spans="4:5">
      <c r="D8799" s="83" t="e">
        <f t="shared" si="137"/>
        <v>#DIV/0!</v>
      </c>
      <c r="E8799" s="72">
        <f>ROW()</f>
        <v>8799</v>
      </c>
    </row>
    <row r="8800" spans="4:5">
      <c r="D8800" s="83" t="e">
        <f t="shared" si="137"/>
        <v>#DIV/0!</v>
      </c>
      <c r="E8800" s="72">
        <f>ROW()</f>
        <v>8800</v>
      </c>
    </row>
    <row r="8801" spans="4:5">
      <c r="D8801" s="83" t="e">
        <f t="shared" si="137"/>
        <v>#DIV/0!</v>
      </c>
      <c r="E8801" s="72">
        <f>ROW()</f>
        <v>8801</v>
      </c>
    </row>
    <row r="8802" spans="4:5">
      <c r="D8802" s="83" t="e">
        <f t="shared" si="137"/>
        <v>#DIV/0!</v>
      </c>
      <c r="E8802" s="72">
        <f>ROW()</f>
        <v>8802</v>
      </c>
    </row>
    <row r="8803" spans="4:5">
      <c r="D8803" s="83" t="e">
        <f t="shared" si="137"/>
        <v>#DIV/0!</v>
      </c>
      <c r="E8803" s="72">
        <f>ROW()</f>
        <v>8803</v>
      </c>
    </row>
    <row r="8804" spans="4:5">
      <c r="D8804" s="83" t="e">
        <f t="shared" si="137"/>
        <v>#DIV/0!</v>
      </c>
      <c r="E8804" s="72">
        <f>ROW()</f>
        <v>8804</v>
      </c>
    </row>
    <row r="8805" spans="4:5">
      <c r="D8805" s="83" t="e">
        <f t="shared" si="137"/>
        <v>#DIV/0!</v>
      </c>
      <c r="E8805" s="72">
        <f>ROW()</f>
        <v>8805</v>
      </c>
    </row>
    <row r="8806" spans="4:5">
      <c r="D8806" s="83" t="e">
        <f t="shared" si="137"/>
        <v>#DIV/0!</v>
      </c>
      <c r="E8806" s="72">
        <f>ROW()</f>
        <v>8806</v>
      </c>
    </row>
    <row r="8807" spans="4:5">
      <c r="D8807" s="83" t="e">
        <f t="shared" si="137"/>
        <v>#DIV/0!</v>
      </c>
      <c r="E8807" s="72">
        <f>ROW()</f>
        <v>8807</v>
      </c>
    </row>
    <row r="8808" spans="4:5">
      <c r="D8808" s="83" t="e">
        <f t="shared" si="137"/>
        <v>#DIV/0!</v>
      </c>
      <c r="E8808" s="72">
        <f>ROW()</f>
        <v>8808</v>
      </c>
    </row>
    <row r="8809" spans="4:5">
      <c r="D8809" s="83" t="e">
        <f t="shared" si="137"/>
        <v>#DIV/0!</v>
      </c>
      <c r="E8809" s="72">
        <f>ROW()</f>
        <v>8809</v>
      </c>
    </row>
    <row r="8810" spans="4:5">
      <c r="D8810" s="83" t="e">
        <f t="shared" si="137"/>
        <v>#DIV/0!</v>
      </c>
      <c r="E8810" s="72">
        <f>ROW()</f>
        <v>8810</v>
      </c>
    </row>
    <row r="8811" spans="4:5">
      <c r="D8811" s="83" t="e">
        <f t="shared" si="137"/>
        <v>#DIV/0!</v>
      </c>
      <c r="E8811" s="72">
        <f>ROW()</f>
        <v>8811</v>
      </c>
    </row>
    <row r="8812" spans="4:5">
      <c r="D8812" s="83" t="e">
        <f t="shared" si="137"/>
        <v>#DIV/0!</v>
      </c>
      <c r="E8812" s="72">
        <f>ROW()</f>
        <v>8812</v>
      </c>
    </row>
    <row r="8813" spans="4:5">
      <c r="D8813" s="83" t="e">
        <f t="shared" si="137"/>
        <v>#DIV/0!</v>
      </c>
      <c r="E8813" s="72">
        <f>ROW()</f>
        <v>8813</v>
      </c>
    </row>
    <row r="8814" spans="4:5">
      <c r="D8814" s="83" t="e">
        <f t="shared" si="137"/>
        <v>#DIV/0!</v>
      </c>
      <c r="E8814" s="72">
        <f>ROW()</f>
        <v>8814</v>
      </c>
    </row>
    <row r="8815" spans="4:5">
      <c r="D8815" s="83" t="e">
        <f t="shared" si="137"/>
        <v>#DIV/0!</v>
      </c>
      <c r="E8815" s="72">
        <f>ROW()</f>
        <v>8815</v>
      </c>
    </row>
    <row r="8816" spans="4:5">
      <c r="D8816" s="83" t="e">
        <f t="shared" si="137"/>
        <v>#DIV/0!</v>
      </c>
      <c r="E8816" s="72">
        <f>ROW()</f>
        <v>8816</v>
      </c>
    </row>
    <row r="8817" spans="4:5">
      <c r="D8817" s="83" t="e">
        <f t="shared" si="137"/>
        <v>#DIV/0!</v>
      </c>
      <c r="E8817" s="72">
        <f>ROW()</f>
        <v>8817</v>
      </c>
    </row>
    <row r="8818" spans="4:5">
      <c r="D8818" s="83" t="e">
        <f t="shared" si="137"/>
        <v>#DIV/0!</v>
      </c>
      <c r="E8818" s="72">
        <f>ROW()</f>
        <v>8818</v>
      </c>
    </row>
    <row r="8819" spans="4:5">
      <c r="D8819" s="83" t="e">
        <f t="shared" si="137"/>
        <v>#DIV/0!</v>
      </c>
      <c r="E8819" s="72">
        <f>ROW()</f>
        <v>8819</v>
      </c>
    </row>
    <row r="8820" spans="4:5">
      <c r="D8820" s="83" t="e">
        <f t="shared" si="137"/>
        <v>#DIV/0!</v>
      </c>
      <c r="E8820" s="72">
        <f>ROW()</f>
        <v>8820</v>
      </c>
    </row>
    <row r="8821" spans="4:5">
      <c r="D8821" s="83" t="e">
        <f t="shared" si="137"/>
        <v>#DIV/0!</v>
      </c>
      <c r="E8821" s="72">
        <f>ROW()</f>
        <v>8821</v>
      </c>
    </row>
    <row r="8822" spans="4:5">
      <c r="D8822" s="83" t="e">
        <f t="shared" si="137"/>
        <v>#DIV/0!</v>
      </c>
      <c r="E8822" s="72">
        <f>ROW()</f>
        <v>8822</v>
      </c>
    </row>
    <row r="8823" spans="4:5">
      <c r="D8823" s="83" t="e">
        <f t="shared" si="137"/>
        <v>#DIV/0!</v>
      </c>
      <c r="E8823" s="72">
        <f>ROW()</f>
        <v>8823</v>
      </c>
    </row>
    <row r="8824" spans="4:5">
      <c r="D8824" s="83" t="e">
        <f t="shared" si="137"/>
        <v>#DIV/0!</v>
      </c>
      <c r="E8824" s="72">
        <f>ROW()</f>
        <v>8824</v>
      </c>
    </row>
    <row r="8825" spans="4:5">
      <c r="D8825" s="83" t="e">
        <f t="shared" si="137"/>
        <v>#DIV/0!</v>
      </c>
      <c r="E8825" s="72">
        <f>ROW()</f>
        <v>8825</v>
      </c>
    </row>
    <row r="8826" spans="4:5">
      <c r="D8826" s="83" t="e">
        <f t="shared" si="137"/>
        <v>#DIV/0!</v>
      </c>
      <c r="E8826" s="72">
        <f>ROW()</f>
        <v>8826</v>
      </c>
    </row>
    <row r="8827" spans="4:5">
      <c r="D8827" s="83" t="e">
        <f t="shared" si="137"/>
        <v>#DIV/0!</v>
      </c>
      <c r="E8827" s="72">
        <f>ROW()</f>
        <v>8827</v>
      </c>
    </row>
    <row r="8828" spans="4:5">
      <c r="D8828" s="83" t="e">
        <f t="shared" si="137"/>
        <v>#DIV/0!</v>
      </c>
      <c r="E8828" s="72">
        <f>ROW()</f>
        <v>8828</v>
      </c>
    </row>
    <row r="8829" spans="4:5">
      <c r="D8829" s="83" t="e">
        <f t="shared" si="137"/>
        <v>#DIV/0!</v>
      </c>
      <c r="E8829" s="72">
        <f>ROW()</f>
        <v>8829</v>
      </c>
    </row>
    <row r="8830" spans="4:5">
      <c r="D8830" s="83" t="e">
        <f t="shared" si="137"/>
        <v>#DIV/0!</v>
      </c>
      <c r="E8830" s="72">
        <f>ROW()</f>
        <v>8830</v>
      </c>
    </row>
    <row r="8831" spans="4:5">
      <c r="D8831" s="83" t="e">
        <f t="shared" si="137"/>
        <v>#DIV/0!</v>
      </c>
      <c r="E8831" s="72">
        <f>ROW()</f>
        <v>8831</v>
      </c>
    </row>
    <row r="8832" spans="4:5">
      <c r="D8832" s="83" t="e">
        <f t="shared" si="137"/>
        <v>#DIV/0!</v>
      </c>
      <c r="E8832" s="72">
        <f>ROW()</f>
        <v>8832</v>
      </c>
    </row>
    <row r="8833" spans="4:5">
      <c r="D8833" s="83" t="e">
        <f t="shared" si="137"/>
        <v>#DIV/0!</v>
      </c>
      <c r="E8833" s="72">
        <f>ROW()</f>
        <v>8833</v>
      </c>
    </row>
    <row r="8834" spans="4:5">
      <c r="D8834" s="83" t="e">
        <f t="shared" si="137"/>
        <v>#DIV/0!</v>
      </c>
      <c r="E8834" s="72">
        <f>ROW()</f>
        <v>8834</v>
      </c>
    </row>
    <row r="8835" spans="4:5">
      <c r="D8835" s="83" t="e">
        <f t="shared" si="137"/>
        <v>#DIV/0!</v>
      </c>
      <c r="E8835" s="72">
        <f>ROW()</f>
        <v>8835</v>
      </c>
    </row>
    <row r="8836" spans="4:5">
      <c r="D8836" s="83" t="e">
        <f t="shared" si="137"/>
        <v>#DIV/0!</v>
      </c>
      <c r="E8836" s="72">
        <f>ROW()</f>
        <v>8836</v>
      </c>
    </row>
    <row r="8837" spans="4:5">
      <c r="D8837" s="83" t="e">
        <f t="shared" si="137"/>
        <v>#DIV/0!</v>
      </c>
      <c r="E8837" s="72">
        <f>ROW()</f>
        <v>8837</v>
      </c>
    </row>
    <row r="8838" spans="4:5">
      <c r="D8838" s="83" t="e">
        <f t="shared" si="137"/>
        <v>#DIV/0!</v>
      </c>
      <c r="E8838" s="72">
        <f>ROW()</f>
        <v>8838</v>
      </c>
    </row>
    <row r="8839" spans="4:5">
      <c r="D8839" s="83" t="e">
        <f t="shared" si="137"/>
        <v>#DIV/0!</v>
      </c>
      <c r="E8839" s="72">
        <f>ROW()</f>
        <v>8839</v>
      </c>
    </row>
    <row r="8840" spans="4:5">
      <c r="D8840" s="83" t="e">
        <f t="shared" si="137"/>
        <v>#DIV/0!</v>
      </c>
      <c r="E8840" s="72">
        <f>ROW()</f>
        <v>8840</v>
      </c>
    </row>
    <row r="8841" spans="4:5">
      <c r="D8841" s="83" t="e">
        <f t="shared" si="137"/>
        <v>#DIV/0!</v>
      </c>
      <c r="E8841" s="72">
        <f>ROW()</f>
        <v>8841</v>
      </c>
    </row>
    <row r="8842" spans="4:5">
      <c r="D8842" s="83" t="e">
        <f t="shared" si="137"/>
        <v>#DIV/0!</v>
      </c>
      <c r="E8842" s="72">
        <f>ROW()</f>
        <v>8842</v>
      </c>
    </row>
    <row r="8843" spans="4:5">
      <c r="D8843" s="83" t="e">
        <f t="shared" si="137"/>
        <v>#DIV/0!</v>
      </c>
      <c r="E8843" s="72">
        <f>ROW()</f>
        <v>8843</v>
      </c>
    </row>
    <row r="8844" spans="4:5">
      <c r="D8844" s="83" t="e">
        <f t="shared" si="137"/>
        <v>#DIV/0!</v>
      </c>
      <c r="E8844" s="72">
        <f>ROW()</f>
        <v>8844</v>
      </c>
    </row>
    <row r="8845" spans="4:5">
      <c r="D8845" s="83" t="e">
        <f t="shared" si="137"/>
        <v>#DIV/0!</v>
      </c>
      <c r="E8845" s="72">
        <f>ROW()</f>
        <v>8845</v>
      </c>
    </row>
    <row r="8846" spans="4:5">
      <c r="D8846" s="83" t="e">
        <f t="shared" ref="D8846:D8909" si="138">LN(B8846/B8845)</f>
        <v>#DIV/0!</v>
      </c>
      <c r="E8846" s="72">
        <f>ROW()</f>
        <v>8846</v>
      </c>
    </row>
    <row r="8847" spans="4:5">
      <c r="D8847" s="83" t="e">
        <f t="shared" si="138"/>
        <v>#DIV/0!</v>
      </c>
      <c r="E8847" s="72">
        <f>ROW()</f>
        <v>8847</v>
      </c>
    </row>
    <row r="8848" spans="4:5">
      <c r="D8848" s="83" t="e">
        <f t="shared" si="138"/>
        <v>#DIV/0!</v>
      </c>
      <c r="E8848" s="72">
        <f>ROW()</f>
        <v>8848</v>
      </c>
    </row>
    <row r="8849" spans="4:5">
      <c r="D8849" s="83" t="e">
        <f t="shared" si="138"/>
        <v>#DIV/0!</v>
      </c>
      <c r="E8849" s="72">
        <f>ROW()</f>
        <v>8849</v>
      </c>
    </row>
    <row r="8850" spans="4:5">
      <c r="D8850" s="83" t="e">
        <f t="shared" si="138"/>
        <v>#DIV/0!</v>
      </c>
      <c r="E8850" s="72">
        <f>ROW()</f>
        <v>8850</v>
      </c>
    </row>
    <row r="8851" spans="4:5">
      <c r="D8851" s="83" t="e">
        <f t="shared" si="138"/>
        <v>#DIV/0!</v>
      </c>
      <c r="E8851" s="72">
        <f>ROW()</f>
        <v>8851</v>
      </c>
    </row>
    <row r="8852" spans="4:5">
      <c r="D8852" s="83" t="e">
        <f t="shared" si="138"/>
        <v>#DIV/0!</v>
      </c>
      <c r="E8852" s="72">
        <f>ROW()</f>
        <v>8852</v>
      </c>
    </row>
    <row r="8853" spans="4:5">
      <c r="D8853" s="83" t="e">
        <f t="shared" si="138"/>
        <v>#DIV/0!</v>
      </c>
      <c r="E8853" s="72">
        <f>ROW()</f>
        <v>8853</v>
      </c>
    </row>
    <row r="8854" spans="4:5">
      <c r="D8854" s="83" t="e">
        <f t="shared" si="138"/>
        <v>#DIV/0!</v>
      </c>
      <c r="E8854" s="72">
        <f>ROW()</f>
        <v>8854</v>
      </c>
    </row>
    <row r="8855" spans="4:5">
      <c r="D8855" s="83" t="e">
        <f t="shared" si="138"/>
        <v>#DIV/0!</v>
      </c>
      <c r="E8855" s="72">
        <f>ROW()</f>
        <v>8855</v>
      </c>
    </row>
    <row r="8856" spans="4:5">
      <c r="D8856" s="83" t="e">
        <f t="shared" si="138"/>
        <v>#DIV/0!</v>
      </c>
      <c r="E8856" s="72">
        <f>ROW()</f>
        <v>8856</v>
      </c>
    </row>
    <row r="8857" spans="4:5">
      <c r="D8857" s="83" t="e">
        <f t="shared" si="138"/>
        <v>#DIV/0!</v>
      </c>
      <c r="E8857" s="72">
        <f>ROW()</f>
        <v>8857</v>
      </c>
    </row>
    <row r="8858" spans="4:5">
      <c r="D8858" s="83" t="e">
        <f t="shared" si="138"/>
        <v>#DIV/0!</v>
      </c>
      <c r="E8858" s="72">
        <f>ROW()</f>
        <v>8858</v>
      </c>
    </row>
    <row r="8859" spans="4:5">
      <c r="D8859" s="83" t="e">
        <f t="shared" si="138"/>
        <v>#DIV/0!</v>
      </c>
      <c r="E8859" s="72">
        <f>ROW()</f>
        <v>8859</v>
      </c>
    </row>
    <row r="8860" spans="4:5">
      <c r="D8860" s="83" t="e">
        <f t="shared" si="138"/>
        <v>#DIV/0!</v>
      </c>
      <c r="E8860" s="72">
        <f>ROW()</f>
        <v>8860</v>
      </c>
    </row>
    <row r="8861" spans="4:5">
      <c r="D8861" s="83" t="e">
        <f t="shared" si="138"/>
        <v>#DIV/0!</v>
      </c>
      <c r="E8861" s="72">
        <f>ROW()</f>
        <v>8861</v>
      </c>
    </row>
    <row r="8862" spans="4:5">
      <c r="D8862" s="83" t="e">
        <f t="shared" si="138"/>
        <v>#DIV/0!</v>
      </c>
      <c r="E8862" s="72">
        <f>ROW()</f>
        <v>8862</v>
      </c>
    </row>
    <row r="8863" spans="4:5">
      <c r="D8863" s="83" t="e">
        <f t="shared" si="138"/>
        <v>#DIV/0!</v>
      </c>
      <c r="E8863" s="72">
        <f>ROW()</f>
        <v>8863</v>
      </c>
    </row>
    <row r="8864" spans="4:5">
      <c r="D8864" s="83" t="e">
        <f t="shared" si="138"/>
        <v>#DIV/0!</v>
      </c>
      <c r="E8864" s="72">
        <f>ROW()</f>
        <v>8864</v>
      </c>
    </row>
    <row r="8865" spans="4:5">
      <c r="D8865" s="83" t="e">
        <f t="shared" si="138"/>
        <v>#DIV/0!</v>
      </c>
      <c r="E8865" s="72">
        <f>ROW()</f>
        <v>8865</v>
      </c>
    </row>
    <row r="8866" spans="4:5">
      <c r="D8866" s="83" t="e">
        <f t="shared" si="138"/>
        <v>#DIV/0!</v>
      </c>
      <c r="E8866" s="72">
        <f>ROW()</f>
        <v>8866</v>
      </c>
    </row>
    <row r="8867" spans="4:5">
      <c r="D8867" s="83" t="e">
        <f t="shared" si="138"/>
        <v>#DIV/0!</v>
      </c>
      <c r="E8867" s="72">
        <f>ROW()</f>
        <v>8867</v>
      </c>
    </row>
    <row r="8868" spans="4:5">
      <c r="D8868" s="83" t="e">
        <f t="shared" si="138"/>
        <v>#DIV/0!</v>
      </c>
      <c r="E8868" s="72">
        <f>ROW()</f>
        <v>8868</v>
      </c>
    </row>
    <row r="8869" spans="4:5">
      <c r="D8869" s="83" t="e">
        <f t="shared" si="138"/>
        <v>#DIV/0!</v>
      </c>
      <c r="E8869" s="72">
        <f>ROW()</f>
        <v>8869</v>
      </c>
    </row>
    <row r="8870" spans="4:5">
      <c r="D8870" s="83" t="e">
        <f t="shared" si="138"/>
        <v>#DIV/0!</v>
      </c>
      <c r="E8870" s="72">
        <f>ROW()</f>
        <v>8870</v>
      </c>
    </row>
    <row r="8871" spans="4:5">
      <c r="D8871" s="83" t="e">
        <f t="shared" si="138"/>
        <v>#DIV/0!</v>
      </c>
      <c r="E8871" s="72">
        <f>ROW()</f>
        <v>8871</v>
      </c>
    </row>
    <row r="8872" spans="4:5">
      <c r="D8872" s="83" t="e">
        <f t="shared" si="138"/>
        <v>#DIV/0!</v>
      </c>
      <c r="E8872" s="72">
        <f>ROW()</f>
        <v>8872</v>
      </c>
    </row>
    <row r="8873" spans="4:5">
      <c r="D8873" s="83" t="e">
        <f t="shared" si="138"/>
        <v>#DIV/0!</v>
      </c>
      <c r="E8873" s="72">
        <f>ROW()</f>
        <v>8873</v>
      </c>
    </row>
    <row r="8874" spans="4:5">
      <c r="D8874" s="83" t="e">
        <f t="shared" si="138"/>
        <v>#DIV/0!</v>
      </c>
      <c r="E8874" s="72">
        <f>ROW()</f>
        <v>8874</v>
      </c>
    </row>
    <row r="8875" spans="4:5">
      <c r="D8875" s="83" t="e">
        <f t="shared" si="138"/>
        <v>#DIV/0!</v>
      </c>
      <c r="E8875" s="72">
        <f>ROW()</f>
        <v>8875</v>
      </c>
    </row>
    <row r="8876" spans="4:5">
      <c r="D8876" s="83" t="e">
        <f t="shared" si="138"/>
        <v>#DIV/0!</v>
      </c>
      <c r="E8876" s="72">
        <f>ROW()</f>
        <v>8876</v>
      </c>
    </row>
    <row r="8877" spans="4:5">
      <c r="D8877" s="83" t="e">
        <f t="shared" si="138"/>
        <v>#DIV/0!</v>
      </c>
      <c r="E8877" s="72">
        <f>ROW()</f>
        <v>8877</v>
      </c>
    </row>
    <row r="8878" spans="4:5">
      <c r="D8878" s="83" t="e">
        <f t="shared" si="138"/>
        <v>#DIV/0!</v>
      </c>
      <c r="E8878" s="72">
        <f>ROW()</f>
        <v>8878</v>
      </c>
    </row>
    <row r="8879" spans="4:5">
      <c r="D8879" s="83" t="e">
        <f t="shared" si="138"/>
        <v>#DIV/0!</v>
      </c>
      <c r="E8879" s="72">
        <f>ROW()</f>
        <v>8879</v>
      </c>
    </row>
    <row r="8880" spans="4:5">
      <c r="D8880" s="83" t="e">
        <f t="shared" si="138"/>
        <v>#DIV/0!</v>
      </c>
      <c r="E8880" s="72">
        <f>ROW()</f>
        <v>8880</v>
      </c>
    </row>
    <row r="8881" spans="4:5">
      <c r="D8881" s="83" t="e">
        <f t="shared" si="138"/>
        <v>#DIV/0!</v>
      </c>
      <c r="E8881" s="72">
        <f>ROW()</f>
        <v>8881</v>
      </c>
    </row>
    <row r="8882" spans="4:5">
      <c r="D8882" s="83" t="e">
        <f t="shared" si="138"/>
        <v>#DIV/0!</v>
      </c>
      <c r="E8882" s="72">
        <f>ROW()</f>
        <v>8882</v>
      </c>
    </row>
    <row r="8883" spans="4:5">
      <c r="D8883" s="83" t="e">
        <f t="shared" si="138"/>
        <v>#DIV/0!</v>
      </c>
      <c r="E8883" s="72">
        <f>ROW()</f>
        <v>8883</v>
      </c>
    </row>
    <row r="8884" spans="4:5">
      <c r="D8884" s="83" t="e">
        <f t="shared" si="138"/>
        <v>#DIV/0!</v>
      </c>
      <c r="E8884" s="72">
        <f>ROW()</f>
        <v>8884</v>
      </c>
    </row>
    <row r="8885" spans="4:5">
      <c r="D8885" s="83" t="e">
        <f t="shared" si="138"/>
        <v>#DIV/0!</v>
      </c>
      <c r="E8885" s="72">
        <f>ROW()</f>
        <v>8885</v>
      </c>
    </row>
    <row r="8886" spans="4:5">
      <c r="D8886" s="83" t="e">
        <f t="shared" si="138"/>
        <v>#DIV/0!</v>
      </c>
      <c r="E8886" s="72">
        <f>ROW()</f>
        <v>8886</v>
      </c>
    </row>
    <row r="8887" spans="4:5">
      <c r="D8887" s="83" t="e">
        <f t="shared" si="138"/>
        <v>#DIV/0!</v>
      </c>
      <c r="E8887" s="72">
        <f>ROW()</f>
        <v>8887</v>
      </c>
    </row>
    <row r="8888" spans="4:5">
      <c r="D8888" s="83" t="e">
        <f t="shared" si="138"/>
        <v>#DIV/0!</v>
      </c>
      <c r="E8888" s="72">
        <f>ROW()</f>
        <v>8888</v>
      </c>
    </row>
    <row r="8889" spans="4:5">
      <c r="D8889" s="83" t="e">
        <f t="shared" si="138"/>
        <v>#DIV/0!</v>
      </c>
      <c r="E8889" s="72">
        <f>ROW()</f>
        <v>8889</v>
      </c>
    </row>
    <row r="8890" spans="4:5">
      <c r="D8890" s="83" t="e">
        <f t="shared" si="138"/>
        <v>#DIV/0!</v>
      </c>
      <c r="E8890" s="72">
        <f>ROW()</f>
        <v>8890</v>
      </c>
    </row>
    <row r="8891" spans="4:5">
      <c r="D8891" s="83" t="e">
        <f t="shared" si="138"/>
        <v>#DIV/0!</v>
      </c>
      <c r="E8891" s="72">
        <f>ROW()</f>
        <v>8891</v>
      </c>
    </row>
    <row r="8892" spans="4:5">
      <c r="D8892" s="83" t="e">
        <f t="shared" si="138"/>
        <v>#DIV/0!</v>
      </c>
      <c r="E8892" s="72">
        <f>ROW()</f>
        <v>8892</v>
      </c>
    </row>
    <row r="8893" spans="4:5">
      <c r="D8893" s="83" t="e">
        <f t="shared" si="138"/>
        <v>#DIV/0!</v>
      </c>
      <c r="E8893" s="72">
        <f>ROW()</f>
        <v>8893</v>
      </c>
    </row>
    <row r="8894" spans="4:5">
      <c r="D8894" s="83" t="e">
        <f t="shared" si="138"/>
        <v>#DIV/0!</v>
      </c>
      <c r="E8894" s="72">
        <f>ROW()</f>
        <v>8894</v>
      </c>
    </row>
    <row r="8895" spans="4:5">
      <c r="D8895" s="83" t="e">
        <f t="shared" si="138"/>
        <v>#DIV/0!</v>
      </c>
      <c r="E8895" s="72">
        <f>ROW()</f>
        <v>8895</v>
      </c>
    </row>
    <row r="8896" spans="4:5">
      <c r="D8896" s="83" t="e">
        <f t="shared" si="138"/>
        <v>#DIV/0!</v>
      </c>
      <c r="E8896" s="72">
        <f>ROW()</f>
        <v>8896</v>
      </c>
    </row>
    <row r="8897" spans="4:5">
      <c r="D8897" s="83" t="e">
        <f t="shared" si="138"/>
        <v>#DIV/0!</v>
      </c>
      <c r="E8897" s="72">
        <f>ROW()</f>
        <v>8897</v>
      </c>
    </row>
    <row r="8898" spans="4:5">
      <c r="D8898" s="83" t="e">
        <f t="shared" si="138"/>
        <v>#DIV/0!</v>
      </c>
      <c r="E8898" s="72">
        <f>ROW()</f>
        <v>8898</v>
      </c>
    </row>
    <row r="8899" spans="4:5">
      <c r="D8899" s="83" t="e">
        <f t="shared" si="138"/>
        <v>#DIV/0!</v>
      </c>
      <c r="E8899" s="72">
        <f>ROW()</f>
        <v>8899</v>
      </c>
    </row>
    <row r="8900" spans="4:5">
      <c r="D8900" s="83" t="e">
        <f t="shared" si="138"/>
        <v>#DIV/0!</v>
      </c>
      <c r="E8900" s="72">
        <f>ROW()</f>
        <v>8900</v>
      </c>
    </row>
    <row r="8901" spans="4:5">
      <c r="D8901" s="83" t="e">
        <f t="shared" si="138"/>
        <v>#DIV/0!</v>
      </c>
      <c r="E8901" s="72">
        <f>ROW()</f>
        <v>8901</v>
      </c>
    </row>
    <row r="8902" spans="4:5">
      <c r="D8902" s="83" t="e">
        <f t="shared" si="138"/>
        <v>#DIV/0!</v>
      </c>
      <c r="E8902" s="72">
        <f>ROW()</f>
        <v>8902</v>
      </c>
    </row>
    <row r="8903" spans="4:5">
      <c r="D8903" s="83" t="e">
        <f t="shared" si="138"/>
        <v>#DIV/0!</v>
      </c>
      <c r="E8903" s="72">
        <f>ROW()</f>
        <v>8903</v>
      </c>
    </row>
    <row r="8904" spans="4:5">
      <c r="D8904" s="83" t="e">
        <f t="shared" si="138"/>
        <v>#DIV/0!</v>
      </c>
      <c r="E8904" s="72">
        <f>ROW()</f>
        <v>8904</v>
      </c>
    </row>
    <row r="8905" spans="4:5">
      <c r="D8905" s="83" t="e">
        <f t="shared" si="138"/>
        <v>#DIV/0!</v>
      </c>
      <c r="E8905" s="72">
        <f>ROW()</f>
        <v>8905</v>
      </c>
    </row>
    <row r="8906" spans="4:5">
      <c r="D8906" s="83" t="e">
        <f t="shared" si="138"/>
        <v>#DIV/0!</v>
      </c>
      <c r="E8906" s="72">
        <f>ROW()</f>
        <v>8906</v>
      </c>
    </row>
    <row r="8907" spans="4:5">
      <c r="D8907" s="83" t="e">
        <f t="shared" si="138"/>
        <v>#DIV/0!</v>
      </c>
      <c r="E8907" s="72">
        <f>ROW()</f>
        <v>8907</v>
      </c>
    </row>
    <row r="8908" spans="4:5">
      <c r="D8908" s="83" t="e">
        <f t="shared" si="138"/>
        <v>#DIV/0!</v>
      </c>
      <c r="E8908" s="72">
        <f>ROW()</f>
        <v>8908</v>
      </c>
    </row>
    <row r="8909" spans="4:5">
      <c r="D8909" s="83" t="e">
        <f t="shared" si="138"/>
        <v>#DIV/0!</v>
      </c>
      <c r="E8909" s="72">
        <f>ROW()</f>
        <v>8909</v>
      </c>
    </row>
    <row r="8910" spans="4:5">
      <c r="D8910" s="83" t="e">
        <f t="shared" ref="D8910:D8973" si="139">LN(B8910/B8909)</f>
        <v>#DIV/0!</v>
      </c>
      <c r="E8910" s="72">
        <f>ROW()</f>
        <v>8910</v>
      </c>
    </row>
    <row r="8911" spans="4:5">
      <c r="D8911" s="83" t="e">
        <f t="shared" si="139"/>
        <v>#DIV/0!</v>
      </c>
      <c r="E8911" s="72">
        <f>ROW()</f>
        <v>8911</v>
      </c>
    </row>
    <row r="8912" spans="4:5">
      <c r="D8912" s="83" t="e">
        <f t="shared" si="139"/>
        <v>#DIV/0!</v>
      </c>
      <c r="E8912" s="72">
        <f>ROW()</f>
        <v>8912</v>
      </c>
    </row>
    <row r="8913" spans="4:5">
      <c r="D8913" s="83" t="e">
        <f t="shared" si="139"/>
        <v>#DIV/0!</v>
      </c>
      <c r="E8913" s="72">
        <f>ROW()</f>
        <v>8913</v>
      </c>
    </row>
    <row r="8914" spans="4:5">
      <c r="D8914" s="83" t="e">
        <f t="shared" si="139"/>
        <v>#DIV/0!</v>
      </c>
      <c r="E8914" s="72">
        <f>ROW()</f>
        <v>8914</v>
      </c>
    </row>
    <row r="8915" spans="4:5">
      <c r="D8915" s="83" t="e">
        <f t="shared" si="139"/>
        <v>#DIV/0!</v>
      </c>
      <c r="E8915" s="72">
        <f>ROW()</f>
        <v>8915</v>
      </c>
    </row>
    <row r="8916" spans="4:5">
      <c r="D8916" s="83" t="e">
        <f t="shared" si="139"/>
        <v>#DIV/0!</v>
      </c>
      <c r="E8916" s="72">
        <f>ROW()</f>
        <v>8916</v>
      </c>
    </row>
    <row r="8917" spans="4:5">
      <c r="D8917" s="83" t="e">
        <f t="shared" si="139"/>
        <v>#DIV/0!</v>
      </c>
      <c r="E8917" s="72">
        <f>ROW()</f>
        <v>8917</v>
      </c>
    </row>
    <row r="8918" spans="4:5">
      <c r="D8918" s="83" t="e">
        <f t="shared" si="139"/>
        <v>#DIV/0!</v>
      </c>
      <c r="E8918" s="72">
        <f>ROW()</f>
        <v>8918</v>
      </c>
    </row>
    <row r="8919" spans="4:5">
      <c r="D8919" s="83" t="e">
        <f t="shared" si="139"/>
        <v>#DIV/0!</v>
      </c>
      <c r="E8919" s="72">
        <f>ROW()</f>
        <v>8919</v>
      </c>
    </row>
    <row r="8920" spans="4:5">
      <c r="D8920" s="83" t="e">
        <f t="shared" si="139"/>
        <v>#DIV/0!</v>
      </c>
      <c r="E8920" s="72">
        <f>ROW()</f>
        <v>8920</v>
      </c>
    </row>
    <row r="8921" spans="4:5">
      <c r="D8921" s="83" t="e">
        <f t="shared" si="139"/>
        <v>#DIV/0!</v>
      </c>
      <c r="E8921" s="72">
        <f>ROW()</f>
        <v>8921</v>
      </c>
    </row>
    <row r="8922" spans="4:5">
      <c r="D8922" s="83" t="e">
        <f t="shared" si="139"/>
        <v>#DIV/0!</v>
      </c>
      <c r="E8922" s="72">
        <f>ROW()</f>
        <v>8922</v>
      </c>
    </row>
    <row r="8923" spans="4:5">
      <c r="D8923" s="83" t="e">
        <f t="shared" si="139"/>
        <v>#DIV/0!</v>
      </c>
      <c r="E8923" s="72">
        <f>ROW()</f>
        <v>8923</v>
      </c>
    </row>
    <row r="8924" spans="4:5">
      <c r="D8924" s="83" t="e">
        <f t="shared" si="139"/>
        <v>#DIV/0!</v>
      </c>
      <c r="E8924" s="72">
        <f>ROW()</f>
        <v>8924</v>
      </c>
    </row>
    <row r="8925" spans="4:5">
      <c r="D8925" s="83" t="e">
        <f t="shared" si="139"/>
        <v>#DIV/0!</v>
      </c>
      <c r="E8925" s="72">
        <f>ROW()</f>
        <v>8925</v>
      </c>
    </row>
    <row r="8926" spans="4:5">
      <c r="D8926" s="83" t="e">
        <f t="shared" si="139"/>
        <v>#DIV/0!</v>
      </c>
      <c r="E8926" s="72">
        <f>ROW()</f>
        <v>8926</v>
      </c>
    </row>
    <row r="8927" spans="4:5">
      <c r="D8927" s="83" t="e">
        <f t="shared" si="139"/>
        <v>#DIV/0!</v>
      </c>
      <c r="E8927" s="72">
        <f>ROW()</f>
        <v>8927</v>
      </c>
    </row>
    <row r="8928" spans="4:5">
      <c r="D8928" s="83" t="e">
        <f t="shared" si="139"/>
        <v>#DIV/0!</v>
      </c>
      <c r="E8928" s="72">
        <f>ROW()</f>
        <v>8928</v>
      </c>
    </row>
    <row r="8929" spans="4:5">
      <c r="D8929" s="83" t="e">
        <f t="shared" si="139"/>
        <v>#DIV/0!</v>
      </c>
      <c r="E8929" s="72">
        <f>ROW()</f>
        <v>8929</v>
      </c>
    </row>
    <row r="8930" spans="4:5">
      <c r="D8930" s="83" t="e">
        <f t="shared" si="139"/>
        <v>#DIV/0!</v>
      </c>
      <c r="E8930" s="72">
        <f>ROW()</f>
        <v>8930</v>
      </c>
    </row>
    <row r="8931" spans="4:5">
      <c r="D8931" s="83" t="e">
        <f t="shared" si="139"/>
        <v>#DIV/0!</v>
      </c>
      <c r="E8931" s="72">
        <f>ROW()</f>
        <v>8931</v>
      </c>
    </row>
    <row r="8932" spans="4:5">
      <c r="D8932" s="83" t="e">
        <f t="shared" si="139"/>
        <v>#DIV/0!</v>
      </c>
      <c r="E8932" s="72">
        <f>ROW()</f>
        <v>8932</v>
      </c>
    </row>
    <row r="8933" spans="4:5">
      <c r="D8933" s="83" t="e">
        <f t="shared" si="139"/>
        <v>#DIV/0!</v>
      </c>
      <c r="E8933" s="72">
        <f>ROW()</f>
        <v>8933</v>
      </c>
    </row>
    <row r="8934" spans="4:5">
      <c r="D8934" s="83" t="e">
        <f t="shared" si="139"/>
        <v>#DIV/0!</v>
      </c>
      <c r="E8934" s="72">
        <f>ROW()</f>
        <v>8934</v>
      </c>
    </row>
    <row r="8935" spans="4:5">
      <c r="D8935" s="83" t="e">
        <f t="shared" si="139"/>
        <v>#DIV/0!</v>
      </c>
      <c r="E8935" s="72">
        <f>ROW()</f>
        <v>8935</v>
      </c>
    </row>
    <row r="8936" spans="4:5">
      <c r="D8936" s="83" t="e">
        <f t="shared" si="139"/>
        <v>#DIV/0!</v>
      </c>
      <c r="E8936" s="72">
        <f>ROW()</f>
        <v>8936</v>
      </c>
    </row>
    <row r="8937" spans="4:5">
      <c r="D8937" s="83" t="e">
        <f t="shared" si="139"/>
        <v>#DIV/0!</v>
      </c>
      <c r="E8937" s="72">
        <f>ROW()</f>
        <v>8937</v>
      </c>
    </row>
    <row r="8938" spans="4:5">
      <c r="D8938" s="83" t="e">
        <f t="shared" si="139"/>
        <v>#DIV/0!</v>
      </c>
      <c r="E8938" s="72">
        <f>ROW()</f>
        <v>8938</v>
      </c>
    </row>
    <row r="8939" spans="4:5">
      <c r="D8939" s="83" t="e">
        <f t="shared" si="139"/>
        <v>#DIV/0!</v>
      </c>
      <c r="E8939" s="72">
        <f>ROW()</f>
        <v>8939</v>
      </c>
    </row>
    <row r="8940" spans="4:5">
      <c r="D8940" s="83" t="e">
        <f t="shared" si="139"/>
        <v>#DIV/0!</v>
      </c>
      <c r="E8940" s="72">
        <f>ROW()</f>
        <v>8940</v>
      </c>
    </row>
    <row r="8941" spans="4:5">
      <c r="D8941" s="83" t="e">
        <f t="shared" si="139"/>
        <v>#DIV/0!</v>
      </c>
      <c r="E8941" s="72">
        <f>ROW()</f>
        <v>8941</v>
      </c>
    </row>
    <row r="8942" spans="4:5">
      <c r="D8942" s="83" t="e">
        <f t="shared" si="139"/>
        <v>#DIV/0!</v>
      </c>
      <c r="E8942" s="72">
        <f>ROW()</f>
        <v>8942</v>
      </c>
    </row>
    <row r="8943" spans="4:5">
      <c r="D8943" s="83" t="e">
        <f t="shared" si="139"/>
        <v>#DIV/0!</v>
      </c>
      <c r="E8943" s="72">
        <f>ROW()</f>
        <v>8943</v>
      </c>
    </row>
    <row r="8944" spans="4:5">
      <c r="D8944" s="83" t="e">
        <f t="shared" si="139"/>
        <v>#DIV/0!</v>
      </c>
      <c r="E8944" s="72">
        <f>ROW()</f>
        <v>8944</v>
      </c>
    </row>
    <row r="8945" spans="4:5">
      <c r="D8945" s="83" t="e">
        <f t="shared" si="139"/>
        <v>#DIV/0!</v>
      </c>
      <c r="E8945" s="72">
        <f>ROW()</f>
        <v>8945</v>
      </c>
    </row>
    <row r="8946" spans="4:5">
      <c r="D8946" s="83" t="e">
        <f t="shared" si="139"/>
        <v>#DIV/0!</v>
      </c>
      <c r="E8946" s="72">
        <f>ROW()</f>
        <v>8946</v>
      </c>
    </row>
    <row r="8947" spans="4:5">
      <c r="D8947" s="83" t="e">
        <f t="shared" si="139"/>
        <v>#DIV/0!</v>
      </c>
      <c r="E8947" s="72">
        <f>ROW()</f>
        <v>8947</v>
      </c>
    </row>
    <row r="8948" spans="4:5">
      <c r="D8948" s="83" t="e">
        <f t="shared" si="139"/>
        <v>#DIV/0!</v>
      </c>
      <c r="E8948" s="72">
        <f>ROW()</f>
        <v>8948</v>
      </c>
    </row>
    <row r="8949" spans="4:5">
      <c r="D8949" s="83" t="e">
        <f t="shared" si="139"/>
        <v>#DIV/0!</v>
      </c>
      <c r="E8949" s="72">
        <f>ROW()</f>
        <v>8949</v>
      </c>
    </row>
    <row r="8950" spans="4:5">
      <c r="D8950" s="83" t="e">
        <f t="shared" si="139"/>
        <v>#DIV/0!</v>
      </c>
      <c r="E8950" s="72">
        <f>ROW()</f>
        <v>8950</v>
      </c>
    </row>
    <row r="8951" spans="4:5">
      <c r="D8951" s="83" t="e">
        <f t="shared" si="139"/>
        <v>#DIV/0!</v>
      </c>
      <c r="E8951" s="72">
        <f>ROW()</f>
        <v>8951</v>
      </c>
    </row>
    <row r="8952" spans="4:5">
      <c r="D8952" s="83" t="e">
        <f t="shared" si="139"/>
        <v>#DIV/0!</v>
      </c>
      <c r="E8952" s="72">
        <f>ROW()</f>
        <v>8952</v>
      </c>
    </row>
    <row r="8953" spans="4:5">
      <c r="D8953" s="83" t="e">
        <f t="shared" si="139"/>
        <v>#DIV/0!</v>
      </c>
      <c r="E8953" s="72">
        <f>ROW()</f>
        <v>8953</v>
      </c>
    </row>
    <row r="8954" spans="4:5">
      <c r="D8954" s="83" t="e">
        <f t="shared" si="139"/>
        <v>#DIV/0!</v>
      </c>
      <c r="E8954" s="72">
        <f>ROW()</f>
        <v>8954</v>
      </c>
    </row>
    <row r="8955" spans="4:5">
      <c r="D8955" s="83" t="e">
        <f t="shared" si="139"/>
        <v>#DIV/0!</v>
      </c>
      <c r="E8955" s="72">
        <f>ROW()</f>
        <v>8955</v>
      </c>
    </row>
    <row r="8956" spans="4:5">
      <c r="D8956" s="83" t="e">
        <f t="shared" si="139"/>
        <v>#DIV/0!</v>
      </c>
      <c r="E8956" s="72">
        <f>ROW()</f>
        <v>8956</v>
      </c>
    </row>
    <row r="8957" spans="4:5">
      <c r="D8957" s="83" t="e">
        <f t="shared" si="139"/>
        <v>#DIV/0!</v>
      </c>
      <c r="E8957" s="72">
        <f>ROW()</f>
        <v>8957</v>
      </c>
    </row>
    <row r="8958" spans="4:5">
      <c r="D8958" s="83" t="e">
        <f t="shared" si="139"/>
        <v>#DIV/0!</v>
      </c>
      <c r="E8958" s="72">
        <f>ROW()</f>
        <v>8958</v>
      </c>
    </row>
    <row r="8959" spans="4:5">
      <c r="D8959" s="83" t="e">
        <f t="shared" si="139"/>
        <v>#DIV/0!</v>
      </c>
      <c r="E8959" s="72">
        <f>ROW()</f>
        <v>8959</v>
      </c>
    </row>
    <row r="8960" spans="4:5">
      <c r="D8960" s="83" t="e">
        <f t="shared" si="139"/>
        <v>#DIV/0!</v>
      </c>
      <c r="E8960" s="72">
        <f>ROW()</f>
        <v>8960</v>
      </c>
    </row>
    <row r="8961" spans="4:5">
      <c r="D8961" s="83" t="e">
        <f t="shared" si="139"/>
        <v>#DIV/0!</v>
      </c>
      <c r="E8961" s="72">
        <f>ROW()</f>
        <v>8961</v>
      </c>
    </row>
    <row r="8962" spans="4:5">
      <c r="D8962" s="83" t="e">
        <f t="shared" si="139"/>
        <v>#DIV/0!</v>
      </c>
      <c r="E8962" s="72">
        <f>ROW()</f>
        <v>8962</v>
      </c>
    </row>
    <row r="8963" spans="4:5">
      <c r="D8963" s="83" t="e">
        <f t="shared" si="139"/>
        <v>#DIV/0!</v>
      </c>
      <c r="E8963" s="72">
        <f>ROW()</f>
        <v>8963</v>
      </c>
    </row>
    <row r="8964" spans="4:5">
      <c r="D8964" s="83" t="e">
        <f t="shared" si="139"/>
        <v>#DIV/0!</v>
      </c>
      <c r="E8964" s="72">
        <f>ROW()</f>
        <v>8964</v>
      </c>
    </row>
    <row r="8965" spans="4:5">
      <c r="D8965" s="83" t="e">
        <f t="shared" si="139"/>
        <v>#DIV/0!</v>
      </c>
      <c r="E8965" s="72">
        <f>ROW()</f>
        <v>8965</v>
      </c>
    </row>
    <row r="8966" spans="4:5">
      <c r="D8966" s="83" t="e">
        <f t="shared" si="139"/>
        <v>#DIV/0!</v>
      </c>
      <c r="E8966" s="72">
        <f>ROW()</f>
        <v>8966</v>
      </c>
    </row>
    <row r="8967" spans="4:5">
      <c r="D8967" s="83" t="e">
        <f t="shared" si="139"/>
        <v>#DIV/0!</v>
      </c>
      <c r="E8967" s="72">
        <f>ROW()</f>
        <v>8967</v>
      </c>
    </row>
    <row r="8968" spans="4:5">
      <c r="D8968" s="83" t="e">
        <f t="shared" si="139"/>
        <v>#DIV/0!</v>
      </c>
      <c r="E8968" s="72">
        <f>ROW()</f>
        <v>8968</v>
      </c>
    </row>
    <row r="8969" spans="4:5">
      <c r="D8969" s="83" t="e">
        <f t="shared" si="139"/>
        <v>#DIV/0!</v>
      </c>
      <c r="E8969" s="72">
        <f>ROW()</f>
        <v>8969</v>
      </c>
    </row>
    <row r="8970" spans="4:5">
      <c r="D8970" s="83" t="e">
        <f t="shared" si="139"/>
        <v>#DIV/0!</v>
      </c>
      <c r="E8970" s="72">
        <f>ROW()</f>
        <v>8970</v>
      </c>
    </row>
    <row r="8971" spans="4:5">
      <c r="D8971" s="83" t="e">
        <f t="shared" si="139"/>
        <v>#DIV/0!</v>
      </c>
      <c r="E8971" s="72">
        <f>ROW()</f>
        <v>8971</v>
      </c>
    </row>
    <row r="8972" spans="4:5">
      <c r="D8972" s="83" t="e">
        <f t="shared" si="139"/>
        <v>#DIV/0!</v>
      </c>
      <c r="E8972" s="72">
        <f>ROW()</f>
        <v>8972</v>
      </c>
    </row>
    <row r="8973" spans="4:5">
      <c r="D8973" s="83" t="e">
        <f t="shared" si="139"/>
        <v>#DIV/0!</v>
      </c>
      <c r="E8973" s="72">
        <f>ROW()</f>
        <v>8973</v>
      </c>
    </row>
    <row r="8974" spans="4:5">
      <c r="D8974" s="83" t="e">
        <f t="shared" ref="D8974:D9037" si="140">LN(B8974/B8973)</f>
        <v>#DIV/0!</v>
      </c>
      <c r="E8974" s="72">
        <f>ROW()</f>
        <v>8974</v>
      </c>
    </row>
    <row r="8975" spans="4:5">
      <c r="D8975" s="83" t="e">
        <f t="shared" si="140"/>
        <v>#DIV/0!</v>
      </c>
      <c r="E8975" s="72">
        <f>ROW()</f>
        <v>8975</v>
      </c>
    </row>
    <row r="8976" spans="4:5">
      <c r="D8976" s="83" t="e">
        <f t="shared" si="140"/>
        <v>#DIV/0!</v>
      </c>
      <c r="E8976" s="72">
        <f>ROW()</f>
        <v>8976</v>
      </c>
    </row>
    <row r="8977" spans="4:5">
      <c r="D8977" s="83" t="e">
        <f t="shared" si="140"/>
        <v>#DIV/0!</v>
      </c>
      <c r="E8977" s="72">
        <f>ROW()</f>
        <v>8977</v>
      </c>
    </row>
    <row r="8978" spans="4:5">
      <c r="D8978" s="83" t="e">
        <f t="shared" si="140"/>
        <v>#DIV/0!</v>
      </c>
      <c r="E8978" s="72">
        <f>ROW()</f>
        <v>8978</v>
      </c>
    </row>
    <row r="8979" spans="4:5">
      <c r="D8979" s="83" t="e">
        <f t="shared" si="140"/>
        <v>#DIV/0!</v>
      </c>
      <c r="E8979" s="72">
        <f>ROW()</f>
        <v>8979</v>
      </c>
    </row>
    <row r="8980" spans="4:5">
      <c r="D8980" s="83" t="e">
        <f t="shared" si="140"/>
        <v>#DIV/0!</v>
      </c>
      <c r="E8980" s="72">
        <f>ROW()</f>
        <v>8980</v>
      </c>
    </row>
    <row r="8981" spans="4:5">
      <c r="D8981" s="83" t="e">
        <f t="shared" si="140"/>
        <v>#DIV/0!</v>
      </c>
      <c r="E8981" s="72">
        <f>ROW()</f>
        <v>8981</v>
      </c>
    </row>
    <row r="8982" spans="4:5">
      <c r="D8982" s="83" t="e">
        <f t="shared" si="140"/>
        <v>#DIV/0!</v>
      </c>
      <c r="E8982" s="72">
        <f>ROW()</f>
        <v>8982</v>
      </c>
    </row>
    <row r="8983" spans="4:5">
      <c r="D8983" s="83" t="e">
        <f t="shared" si="140"/>
        <v>#DIV/0!</v>
      </c>
      <c r="E8983" s="72">
        <f>ROW()</f>
        <v>8983</v>
      </c>
    </row>
    <row r="8984" spans="4:5">
      <c r="D8984" s="83" t="e">
        <f t="shared" si="140"/>
        <v>#DIV/0!</v>
      </c>
      <c r="E8984" s="72">
        <f>ROW()</f>
        <v>8984</v>
      </c>
    </row>
    <row r="8985" spans="4:5">
      <c r="D8985" s="83" t="e">
        <f t="shared" si="140"/>
        <v>#DIV/0!</v>
      </c>
      <c r="E8985" s="72">
        <f>ROW()</f>
        <v>8985</v>
      </c>
    </row>
    <row r="8986" spans="4:5">
      <c r="D8986" s="83" t="e">
        <f t="shared" si="140"/>
        <v>#DIV/0!</v>
      </c>
      <c r="E8986" s="72">
        <f>ROW()</f>
        <v>8986</v>
      </c>
    </row>
    <row r="8987" spans="4:5">
      <c r="D8987" s="83" t="e">
        <f t="shared" si="140"/>
        <v>#DIV/0!</v>
      </c>
      <c r="E8987" s="72">
        <f>ROW()</f>
        <v>8987</v>
      </c>
    </row>
    <row r="8988" spans="4:5">
      <c r="D8988" s="83" t="e">
        <f t="shared" si="140"/>
        <v>#DIV/0!</v>
      </c>
      <c r="E8988" s="72">
        <f>ROW()</f>
        <v>8988</v>
      </c>
    </row>
    <row r="8989" spans="4:5">
      <c r="D8989" s="83" t="e">
        <f t="shared" si="140"/>
        <v>#DIV/0!</v>
      </c>
      <c r="E8989" s="72">
        <f>ROW()</f>
        <v>8989</v>
      </c>
    </row>
    <row r="8990" spans="4:5">
      <c r="D8990" s="83" t="e">
        <f t="shared" si="140"/>
        <v>#DIV/0!</v>
      </c>
      <c r="E8990" s="72">
        <f>ROW()</f>
        <v>8990</v>
      </c>
    </row>
    <row r="8991" spans="4:5">
      <c r="D8991" s="83" t="e">
        <f t="shared" si="140"/>
        <v>#DIV/0!</v>
      </c>
      <c r="E8991" s="72">
        <f>ROW()</f>
        <v>8991</v>
      </c>
    </row>
    <row r="8992" spans="4:5">
      <c r="D8992" s="83" t="e">
        <f t="shared" si="140"/>
        <v>#DIV/0!</v>
      </c>
      <c r="E8992" s="72">
        <f>ROW()</f>
        <v>8992</v>
      </c>
    </row>
    <row r="8993" spans="4:5">
      <c r="D8993" s="83" t="e">
        <f t="shared" si="140"/>
        <v>#DIV/0!</v>
      </c>
      <c r="E8993" s="72">
        <f>ROW()</f>
        <v>8993</v>
      </c>
    </row>
    <row r="8994" spans="4:5">
      <c r="D8994" s="83" t="e">
        <f t="shared" si="140"/>
        <v>#DIV/0!</v>
      </c>
      <c r="E8994" s="72">
        <f>ROW()</f>
        <v>8994</v>
      </c>
    </row>
    <row r="8995" spans="4:5">
      <c r="D8995" s="83" t="e">
        <f t="shared" si="140"/>
        <v>#DIV/0!</v>
      </c>
      <c r="E8995" s="72">
        <f>ROW()</f>
        <v>8995</v>
      </c>
    </row>
    <row r="8996" spans="4:5">
      <c r="D8996" s="83" t="e">
        <f t="shared" si="140"/>
        <v>#DIV/0!</v>
      </c>
      <c r="E8996" s="72">
        <f>ROW()</f>
        <v>8996</v>
      </c>
    </row>
    <row r="8997" spans="4:5">
      <c r="D8997" s="83" t="e">
        <f t="shared" si="140"/>
        <v>#DIV/0!</v>
      </c>
      <c r="E8997" s="72">
        <f>ROW()</f>
        <v>8997</v>
      </c>
    </row>
    <row r="8998" spans="4:5">
      <c r="D8998" s="83" t="e">
        <f t="shared" si="140"/>
        <v>#DIV/0!</v>
      </c>
      <c r="E8998" s="72">
        <f>ROW()</f>
        <v>8998</v>
      </c>
    </row>
    <row r="8999" spans="4:5">
      <c r="D8999" s="83" t="e">
        <f t="shared" si="140"/>
        <v>#DIV/0!</v>
      </c>
      <c r="E8999" s="72">
        <f>ROW()</f>
        <v>8999</v>
      </c>
    </row>
    <row r="9000" spans="4:5">
      <c r="D9000" s="83" t="e">
        <f t="shared" si="140"/>
        <v>#DIV/0!</v>
      </c>
      <c r="E9000" s="72">
        <f>ROW()</f>
        <v>9000</v>
      </c>
    </row>
    <row r="9001" spans="4:5">
      <c r="D9001" s="83" t="e">
        <f t="shared" si="140"/>
        <v>#DIV/0!</v>
      </c>
      <c r="E9001" s="72">
        <f>ROW()</f>
        <v>9001</v>
      </c>
    </row>
    <row r="9002" spans="4:5">
      <c r="D9002" s="83" t="e">
        <f t="shared" si="140"/>
        <v>#DIV/0!</v>
      </c>
      <c r="E9002" s="72">
        <f>ROW()</f>
        <v>9002</v>
      </c>
    </row>
    <row r="9003" spans="4:5">
      <c r="D9003" s="83" t="e">
        <f t="shared" si="140"/>
        <v>#DIV/0!</v>
      </c>
      <c r="E9003" s="72">
        <f>ROW()</f>
        <v>9003</v>
      </c>
    </row>
    <row r="9004" spans="4:5">
      <c r="D9004" s="83" t="e">
        <f t="shared" si="140"/>
        <v>#DIV/0!</v>
      </c>
      <c r="E9004" s="72">
        <f>ROW()</f>
        <v>9004</v>
      </c>
    </row>
    <row r="9005" spans="4:5">
      <c r="D9005" s="83" t="e">
        <f t="shared" si="140"/>
        <v>#DIV/0!</v>
      </c>
      <c r="E9005" s="72">
        <f>ROW()</f>
        <v>9005</v>
      </c>
    </row>
    <row r="9006" spans="4:5">
      <c r="D9006" s="83" t="e">
        <f t="shared" si="140"/>
        <v>#DIV/0!</v>
      </c>
      <c r="E9006" s="72">
        <f>ROW()</f>
        <v>9006</v>
      </c>
    </row>
    <row r="9007" spans="4:5">
      <c r="D9007" s="83" t="e">
        <f t="shared" si="140"/>
        <v>#DIV/0!</v>
      </c>
      <c r="E9007" s="72">
        <f>ROW()</f>
        <v>9007</v>
      </c>
    </row>
    <row r="9008" spans="4:5">
      <c r="D9008" s="83" t="e">
        <f t="shared" si="140"/>
        <v>#DIV/0!</v>
      </c>
      <c r="E9008" s="72">
        <f>ROW()</f>
        <v>9008</v>
      </c>
    </row>
    <row r="9009" spans="4:5">
      <c r="D9009" s="83" t="e">
        <f t="shared" si="140"/>
        <v>#DIV/0!</v>
      </c>
      <c r="E9009" s="72">
        <f>ROW()</f>
        <v>9009</v>
      </c>
    </row>
    <row r="9010" spans="4:5">
      <c r="D9010" s="83" t="e">
        <f t="shared" si="140"/>
        <v>#DIV/0!</v>
      </c>
      <c r="E9010" s="72">
        <f>ROW()</f>
        <v>9010</v>
      </c>
    </row>
    <row r="9011" spans="4:5">
      <c r="D9011" s="83" t="e">
        <f t="shared" si="140"/>
        <v>#DIV/0!</v>
      </c>
      <c r="E9011" s="72">
        <f>ROW()</f>
        <v>9011</v>
      </c>
    </row>
    <row r="9012" spans="4:5">
      <c r="D9012" s="83" t="e">
        <f t="shared" si="140"/>
        <v>#DIV/0!</v>
      </c>
      <c r="E9012" s="72">
        <f>ROW()</f>
        <v>9012</v>
      </c>
    </row>
    <row r="9013" spans="4:5">
      <c r="D9013" s="83" t="e">
        <f t="shared" si="140"/>
        <v>#DIV/0!</v>
      </c>
      <c r="E9013" s="72">
        <f>ROW()</f>
        <v>9013</v>
      </c>
    </row>
    <row r="9014" spans="4:5">
      <c r="D9014" s="83" t="e">
        <f t="shared" si="140"/>
        <v>#DIV/0!</v>
      </c>
      <c r="E9014" s="72">
        <f>ROW()</f>
        <v>9014</v>
      </c>
    </row>
    <row r="9015" spans="4:5">
      <c r="D9015" s="83" t="e">
        <f t="shared" si="140"/>
        <v>#DIV/0!</v>
      </c>
      <c r="E9015" s="72">
        <f>ROW()</f>
        <v>9015</v>
      </c>
    </row>
    <row r="9016" spans="4:5">
      <c r="D9016" s="83" t="e">
        <f t="shared" si="140"/>
        <v>#DIV/0!</v>
      </c>
      <c r="E9016" s="72">
        <f>ROW()</f>
        <v>9016</v>
      </c>
    </row>
    <row r="9017" spans="4:5">
      <c r="D9017" s="83" t="e">
        <f t="shared" si="140"/>
        <v>#DIV/0!</v>
      </c>
      <c r="E9017" s="72">
        <f>ROW()</f>
        <v>9017</v>
      </c>
    </row>
    <row r="9018" spans="4:5">
      <c r="D9018" s="83" t="e">
        <f t="shared" si="140"/>
        <v>#DIV/0!</v>
      </c>
      <c r="E9018" s="72">
        <f>ROW()</f>
        <v>9018</v>
      </c>
    </row>
    <row r="9019" spans="4:5">
      <c r="D9019" s="83" t="e">
        <f t="shared" si="140"/>
        <v>#DIV/0!</v>
      </c>
      <c r="E9019" s="72">
        <f>ROW()</f>
        <v>9019</v>
      </c>
    </row>
    <row r="9020" spans="4:5">
      <c r="D9020" s="83" t="e">
        <f t="shared" si="140"/>
        <v>#DIV/0!</v>
      </c>
      <c r="E9020" s="72">
        <f>ROW()</f>
        <v>9020</v>
      </c>
    </row>
    <row r="9021" spans="4:5">
      <c r="D9021" s="83" t="e">
        <f t="shared" si="140"/>
        <v>#DIV/0!</v>
      </c>
      <c r="E9021" s="72">
        <f>ROW()</f>
        <v>9021</v>
      </c>
    </row>
    <row r="9022" spans="4:5">
      <c r="D9022" s="83" t="e">
        <f t="shared" si="140"/>
        <v>#DIV/0!</v>
      </c>
      <c r="E9022" s="72">
        <f>ROW()</f>
        <v>9022</v>
      </c>
    </row>
    <row r="9023" spans="4:5">
      <c r="D9023" s="83" t="e">
        <f t="shared" si="140"/>
        <v>#DIV/0!</v>
      </c>
      <c r="E9023" s="72">
        <f>ROW()</f>
        <v>9023</v>
      </c>
    </row>
    <row r="9024" spans="4:5">
      <c r="D9024" s="83" t="e">
        <f t="shared" si="140"/>
        <v>#DIV/0!</v>
      </c>
      <c r="E9024" s="72">
        <f>ROW()</f>
        <v>9024</v>
      </c>
    </row>
    <row r="9025" spans="4:5">
      <c r="D9025" s="83" t="e">
        <f t="shared" si="140"/>
        <v>#DIV/0!</v>
      </c>
      <c r="E9025" s="72">
        <f>ROW()</f>
        <v>9025</v>
      </c>
    </row>
    <row r="9026" spans="4:5">
      <c r="D9026" s="83" t="e">
        <f t="shared" si="140"/>
        <v>#DIV/0!</v>
      </c>
      <c r="E9026" s="72">
        <f>ROW()</f>
        <v>9026</v>
      </c>
    </row>
    <row r="9027" spans="4:5">
      <c r="D9027" s="83" t="e">
        <f t="shared" si="140"/>
        <v>#DIV/0!</v>
      </c>
      <c r="E9027" s="72">
        <f>ROW()</f>
        <v>9027</v>
      </c>
    </row>
    <row r="9028" spans="4:5">
      <c r="D9028" s="83" t="e">
        <f t="shared" si="140"/>
        <v>#DIV/0!</v>
      </c>
      <c r="E9028" s="72">
        <f>ROW()</f>
        <v>9028</v>
      </c>
    </row>
    <row r="9029" spans="4:5">
      <c r="D9029" s="83" t="e">
        <f t="shared" si="140"/>
        <v>#DIV/0!</v>
      </c>
      <c r="E9029" s="72">
        <f>ROW()</f>
        <v>9029</v>
      </c>
    </row>
    <row r="9030" spans="4:5">
      <c r="D9030" s="83" t="e">
        <f t="shared" si="140"/>
        <v>#DIV/0!</v>
      </c>
      <c r="E9030" s="72">
        <f>ROW()</f>
        <v>9030</v>
      </c>
    </row>
    <row r="9031" spans="4:5">
      <c r="D9031" s="83" t="e">
        <f t="shared" si="140"/>
        <v>#DIV/0!</v>
      </c>
      <c r="E9031" s="72">
        <f>ROW()</f>
        <v>9031</v>
      </c>
    </row>
    <row r="9032" spans="4:5">
      <c r="D9032" s="83" t="e">
        <f t="shared" si="140"/>
        <v>#DIV/0!</v>
      </c>
      <c r="E9032" s="72">
        <f>ROW()</f>
        <v>9032</v>
      </c>
    </row>
    <row r="9033" spans="4:5">
      <c r="D9033" s="83" t="e">
        <f t="shared" si="140"/>
        <v>#DIV/0!</v>
      </c>
      <c r="E9033" s="72">
        <f>ROW()</f>
        <v>9033</v>
      </c>
    </row>
    <row r="9034" spans="4:5">
      <c r="D9034" s="83" t="e">
        <f t="shared" si="140"/>
        <v>#DIV/0!</v>
      </c>
      <c r="E9034" s="72">
        <f>ROW()</f>
        <v>9034</v>
      </c>
    </row>
    <row r="9035" spans="4:5">
      <c r="D9035" s="83" t="e">
        <f t="shared" si="140"/>
        <v>#DIV/0!</v>
      </c>
      <c r="E9035" s="72">
        <f>ROW()</f>
        <v>9035</v>
      </c>
    </row>
    <row r="9036" spans="4:5">
      <c r="D9036" s="83" t="e">
        <f t="shared" si="140"/>
        <v>#DIV/0!</v>
      </c>
      <c r="E9036" s="72">
        <f>ROW()</f>
        <v>9036</v>
      </c>
    </row>
    <row r="9037" spans="4:5">
      <c r="D9037" s="83" t="e">
        <f t="shared" si="140"/>
        <v>#DIV/0!</v>
      </c>
      <c r="E9037" s="72">
        <f>ROW()</f>
        <v>9037</v>
      </c>
    </row>
    <row r="9038" spans="4:5">
      <c r="D9038" s="83" t="e">
        <f t="shared" ref="D9038:D9101" si="141">LN(B9038/B9037)</f>
        <v>#DIV/0!</v>
      </c>
      <c r="E9038" s="72">
        <f>ROW()</f>
        <v>9038</v>
      </c>
    </row>
    <row r="9039" spans="4:5">
      <c r="D9039" s="83" t="e">
        <f t="shared" si="141"/>
        <v>#DIV/0!</v>
      </c>
      <c r="E9039" s="72">
        <f>ROW()</f>
        <v>9039</v>
      </c>
    </row>
    <row r="9040" spans="4:5">
      <c r="D9040" s="83" t="e">
        <f t="shared" si="141"/>
        <v>#DIV/0!</v>
      </c>
      <c r="E9040" s="72">
        <f>ROW()</f>
        <v>9040</v>
      </c>
    </row>
    <row r="9041" spans="4:5">
      <c r="D9041" s="83" t="e">
        <f t="shared" si="141"/>
        <v>#DIV/0!</v>
      </c>
      <c r="E9041" s="72">
        <f>ROW()</f>
        <v>9041</v>
      </c>
    </row>
    <row r="9042" spans="4:5">
      <c r="D9042" s="83" t="e">
        <f t="shared" si="141"/>
        <v>#DIV/0!</v>
      </c>
      <c r="E9042" s="72">
        <f>ROW()</f>
        <v>9042</v>
      </c>
    </row>
    <row r="9043" spans="4:5">
      <c r="D9043" s="83" t="e">
        <f t="shared" si="141"/>
        <v>#DIV/0!</v>
      </c>
      <c r="E9043" s="72">
        <f>ROW()</f>
        <v>9043</v>
      </c>
    </row>
    <row r="9044" spans="4:5">
      <c r="D9044" s="83" t="e">
        <f t="shared" si="141"/>
        <v>#DIV/0!</v>
      </c>
      <c r="E9044" s="72">
        <f>ROW()</f>
        <v>9044</v>
      </c>
    </row>
    <row r="9045" spans="4:5">
      <c r="D9045" s="83" t="e">
        <f t="shared" si="141"/>
        <v>#DIV/0!</v>
      </c>
      <c r="E9045" s="72">
        <f>ROW()</f>
        <v>9045</v>
      </c>
    </row>
    <row r="9046" spans="4:5">
      <c r="D9046" s="83" t="e">
        <f t="shared" si="141"/>
        <v>#DIV/0!</v>
      </c>
      <c r="E9046" s="72">
        <f>ROW()</f>
        <v>9046</v>
      </c>
    </row>
    <row r="9047" spans="4:5">
      <c r="D9047" s="83" t="e">
        <f t="shared" si="141"/>
        <v>#DIV/0!</v>
      </c>
      <c r="E9047" s="72">
        <f>ROW()</f>
        <v>9047</v>
      </c>
    </row>
    <row r="9048" spans="4:5">
      <c r="D9048" s="83" t="e">
        <f t="shared" si="141"/>
        <v>#DIV/0!</v>
      </c>
      <c r="E9048" s="72">
        <f>ROW()</f>
        <v>9048</v>
      </c>
    </row>
    <row r="9049" spans="4:5">
      <c r="D9049" s="83" t="e">
        <f t="shared" si="141"/>
        <v>#DIV/0!</v>
      </c>
      <c r="E9049" s="72">
        <f>ROW()</f>
        <v>9049</v>
      </c>
    </row>
    <row r="9050" spans="4:5">
      <c r="D9050" s="83" t="e">
        <f t="shared" si="141"/>
        <v>#DIV/0!</v>
      </c>
      <c r="E9050" s="72">
        <f>ROW()</f>
        <v>9050</v>
      </c>
    </row>
    <row r="9051" spans="4:5">
      <c r="D9051" s="83" t="e">
        <f t="shared" si="141"/>
        <v>#DIV/0!</v>
      </c>
      <c r="E9051" s="72">
        <f>ROW()</f>
        <v>9051</v>
      </c>
    </row>
    <row r="9052" spans="4:5">
      <c r="D9052" s="83" t="e">
        <f t="shared" si="141"/>
        <v>#DIV/0!</v>
      </c>
      <c r="E9052" s="72">
        <f>ROW()</f>
        <v>9052</v>
      </c>
    </row>
    <row r="9053" spans="4:5">
      <c r="D9053" s="83" t="e">
        <f t="shared" si="141"/>
        <v>#DIV/0!</v>
      </c>
      <c r="E9053" s="72">
        <f>ROW()</f>
        <v>9053</v>
      </c>
    </row>
    <row r="9054" spans="4:5">
      <c r="D9054" s="83" t="e">
        <f t="shared" si="141"/>
        <v>#DIV/0!</v>
      </c>
      <c r="E9054" s="72">
        <f>ROW()</f>
        <v>9054</v>
      </c>
    </row>
    <row r="9055" spans="4:5">
      <c r="D9055" s="83" t="e">
        <f t="shared" si="141"/>
        <v>#DIV/0!</v>
      </c>
      <c r="E9055" s="72">
        <f>ROW()</f>
        <v>9055</v>
      </c>
    </row>
    <row r="9056" spans="4:5">
      <c r="D9056" s="83" t="e">
        <f t="shared" si="141"/>
        <v>#DIV/0!</v>
      </c>
      <c r="E9056" s="72">
        <f>ROW()</f>
        <v>9056</v>
      </c>
    </row>
    <row r="9057" spans="4:5">
      <c r="D9057" s="83" t="e">
        <f t="shared" si="141"/>
        <v>#DIV/0!</v>
      </c>
      <c r="E9057" s="72">
        <f>ROW()</f>
        <v>9057</v>
      </c>
    </row>
    <row r="9058" spans="4:5">
      <c r="D9058" s="83" t="e">
        <f t="shared" si="141"/>
        <v>#DIV/0!</v>
      </c>
      <c r="E9058" s="72">
        <f>ROW()</f>
        <v>9058</v>
      </c>
    </row>
    <row r="9059" spans="4:5">
      <c r="D9059" s="83" t="e">
        <f t="shared" si="141"/>
        <v>#DIV/0!</v>
      </c>
      <c r="E9059" s="72">
        <f>ROW()</f>
        <v>9059</v>
      </c>
    </row>
    <row r="9060" spans="4:5">
      <c r="D9060" s="83" t="e">
        <f t="shared" si="141"/>
        <v>#DIV/0!</v>
      </c>
      <c r="E9060" s="72">
        <f>ROW()</f>
        <v>9060</v>
      </c>
    </row>
    <row r="9061" spans="4:5">
      <c r="D9061" s="83" t="e">
        <f t="shared" si="141"/>
        <v>#DIV/0!</v>
      </c>
      <c r="E9061" s="72">
        <f>ROW()</f>
        <v>9061</v>
      </c>
    </row>
    <row r="9062" spans="4:5">
      <c r="D9062" s="83" t="e">
        <f t="shared" si="141"/>
        <v>#DIV/0!</v>
      </c>
      <c r="E9062" s="72">
        <f>ROW()</f>
        <v>9062</v>
      </c>
    </row>
    <row r="9063" spans="4:5">
      <c r="D9063" s="83" t="e">
        <f t="shared" si="141"/>
        <v>#DIV/0!</v>
      </c>
      <c r="E9063" s="72">
        <f>ROW()</f>
        <v>9063</v>
      </c>
    </row>
    <row r="9064" spans="4:5">
      <c r="D9064" s="83" t="e">
        <f t="shared" si="141"/>
        <v>#DIV/0!</v>
      </c>
      <c r="E9064" s="72">
        <f>ROW()</f>
        <v>9064</v>
      </c>
    </row>
    <row r="9065" spans="4:5">
      <c r="D9065" s="83" t="e">
        <f t="shared" si="141"/>
        <v>#DIV/0!</v>
      </c>
      <c r="E9065" s="72">
        <f>ROW()</f>
        <v>9065</v>
      </c>
    </row>
    <row r="9066" spans="4:5">
      <c r="D9066" s="83" t="e">
        <f t="shared" si="141"/>
        <v>#DIV/0!</v>
      </c>
      <c r="E9066" s="72">
        <f>ROW()</f>
        <v>9066</v>
      </c>
    </row>
    <row r="9067" spans="4:5">
      <c r="D9067" s="83" t="e">
        <f t="shared" si="141"/>
        <v>#DIV/0!</v>
      </c>
      <c r="E9067" s="72">
        <f>ROW()</f>
        <v>9067</v>
      </c>
    </row>
    <row r="9068" spans="4:5">
      <c r="D9068" s="83" t="e">
        <f t="shared" si="141"/>
        <v>#DIV/0!</v>
      </c>
      <c r="E9068" s="72">
        <f>ROW()</f>
        <v>9068</v>
      </c>
    </row>
    <row r="9069" spans="4:5">
      <c r="D9069" s="83" t="e">
        <f t="shared" si="141"/>
        <v>#DIV/0!</v>
      </c>
      <c r="E9069" s="72">
        <f>ROW()</f>
        <v>9069</v>
      </c>
    </row>
    <row r="9070" spans="4:5">
      <c r="D9070" s="83" t="e">
        <f t="shared" si="141"/>
        <v>#DIV/0!</v>
      </c>
      <c r="E9070" s="72">
        <f>ROW()</f>
        <v>9070</v>
      </c>
    </row>
    <row r="9071" spans="4:5">
      <c r="D9071" s="83" t="e">
        <f t="shared" si="141"/>
        <v>#DIV/0!</v>
      </c>
      <c r="E9071" s="72">
        <f>ROW()</f>
        <v>9071</v>
      </c>
    </row>
    <row r="9072" spans="4:5">
      <c r="D9072" s="83" t="e">
        <f t="shared" si="141"/>
        <v>#DIV/0!</v>
      </c>
      <c r="E9072" s="72">
        <f>ROW()</f>
        <v>9072</v>
      </c>
    </row>
    <row r="9073" spans="4:5">
      <c r="D9073" s="83" t="e">
        <f t="shared" si="141"/>
        <v>#DIV/0!</v>
      </c>
      <c r="E9073" s="72">
        <f>ROW()</f>
        <v>9073</v>
      </c>
    </row>
    <row r="9074" spans="4:5">
      <c r="D9074" s="83" t="e">
        <f t="shared" si="141"/>
        <v>#DIV/0!</v>
      </c>
      <c r="E9074" s="72">
        <f>ROW()</f>
        <v>9074</v>
      </c>
    </row>
    <row r="9075" spans="4:5">
      <c r="D9075" s="83" t="e">
        <f t="shared" si="141"/>
        <v>#DIV/0!</v>
      </c>
      <c r="E9075" s="72">
        <f>ROW()</f>
        <v>9075</v>
      </c>
    </row>
    <row r="9076" spans="4:5">
      <c r="D9076" s="83" t="e">
        <f t="shared" si="141"/>
        <v>#DIV/0!</v>
      </c>
      <c r="E9076" s="72">
        <f>ROW()</f>
        <v>9076</v>
      </c>
    </row>
    <row r="9077" spans="4:5">
      <c r="D9077" s="83" t="e">
        <f t="shared" si="141"/>
        <v>#DIV/0!</v>
      </c>
      <c r="E9077" s="72">
        <f>ROW()</f>
        <v>9077</v>
      </c>
    </row>
    <row r="9078" spans="4:5">
      <c r="D9078" s="83" t="e">
        <f t="shared" si="141"/>
        <v>#DIV/0!</v>
      </c>
      <c r="E9078" s="72">
        <f>ROW()</f>
        <v>9078</v>
      </c>
    </row>
    <row r="9079" spans="4:5">
      <c r="D9079" s="83" t="e">
        <f t="shared" si="141"/>
        <v>#DIV/0!</v>
      </c>
      <c r="E9079" s="72">
        <f>ROW()</f>
        <v>9079</v>
      </c>
    </row>
    <row r="9080" spans="4:5">
      <c r="D9080" s="83" t="e">
        <f t="shared" si="141"/>
        <v>#DIV/0!</v>
      </c>
      <c r="E9080" s="72">
        <f>ROW()</f>
        <v>9080</v>
      </c>
    </row>
    <row r="9081" spans="4:5">
      <c r="D9081" s="83" t="e">
        <f t="shared" si="141"/>
        <v>#DIV/0!</v>
      </c>
      <c r="E9081" s="72">
        <f>ROW()</f>
        <v>9081</v>
      </c>
    </row>
    <row r="9082" spans="4:5">
      <c r="D9082" s="83" t="e">
        <f t="shared" si="141"/>
        <v>#DIV/0!</v>
      </c>
      <c r="E9082" s="72">
        <f>ROW()</f>
        <v>9082</v>
      </c>
    </row>
    <row r="9083" spans="4:5">
      <c r="D9083" s="83" t="e">
        <f t="shared" si="141"/>
        <v>#DIV/0!</v>
      </c>
      <c r="E9083" s="72">
        <f>ROW()</f>
        <v>9083</v>
      </c>
    </row>
    <row r="9084" spans="4:5">
      <c r="D9084" s="83" t="e">
        <f t="shared" si="141"/>
        <v>#DIV/0!</v>
      </c>
      <c r="E9084" s="72">
        <f>ROW()</f>
        <v>9084</v>
      </c>
    </row>
    <row r="9085" spans="4:5">
      <c r="D9085" s="83" t="e">
        <f t="shared" si="141"/>
        <v>#DIV/0!</v>
      </c>
      <c r="E9085" s="72">
        <f>ROW()</f>
        <v>9085</v>
      </c>
    </row>
    <row r="9086" spans="4:5">
      <c r="D9086" s="83" t="e">
        <f t="shared" si="141"/>
        <v>#DIV/0!</v>
      </c>
      <c r="E9086" s="72">
        <f>ROW()</f>
        <v>9086</v>
      </c>
    </row>
    <row r="9087" spans="4:5">
      <c r="D9087" s="83" t="e">
        <f t="shared" si="141"/>
        <v>#DIV/0!</v>
      </c>
      <c r="E9087" s="72">
        <f>ROW()</f>
        <v>9087</v>
      </c>
    </row>
    <row r="9088" spans="4:5">
      <c r="D9088" s="83" t="e">
        <f t="shared" si="141"/>
        <v>#DIV/0!</v>
      </c>
      <c r="E9088" s="72">
        <f>ROW()</f>
        <v>9088</v>
      </c>
    </row>
    <row r="9089" spans="4:5">
      <c r="D9089" s="83" t="e">
        <f t="shared" si="141"/>
        <v>#DIV/0!</v>
      </c>
      <c r="E9089" s="72">
        <f>ROW()</f>
        <v>9089</v>
      </c>
    </row>
    <row r="9090" spans="4:5">
      <c r="D9090" s="83" t="e">
        <f t="shared" si="141"/>
        <v>#DIV/0!</v>
      </c>
      <c r="E9090" s="72">
        <f>ROW()</f>
        <v>9090</v>
      </c>
    </row>
    <row r="9091" spans="4:5">
      <c r="D9091" s="83" t="e">
        <f t="shared" si="141"/>
        <v>#DIV/0!</v>
      </c>
      <c r="E9091" s="72">
        <f>ROW()</f>
        <v>9091</v>
      </c>
    </row>
    <row r="9092" spans="4:5">
      <c r="D9092" s="83" t="e">
        <f t="shared" si="141"/>
        <v>#DIV/0!</v>
      </c>
      <c r="E9092" s="72">
        <f>ROW()</f>
        <v>9092</v>
      </c>
    </row>
    <row r="9093" spans="4:5">
      <c r="D9093" s="83" t="e">
        <f t="shared" si="141"/>
        <v>#DIV/0!</v>
      </c>
      <c r="E9093" s="72">
        <f>ROW()</f>
        <v>9093</v>
      </c>
    </row>
    <row r="9094" spans="4:5">
      <c r="D9094" s="83" t="e">
        <f t="shared" si="141"/>
        <v>#DIV/0!</v>
      </c>
      <c r="E9094" s="72">
        <f>ROW()</f>
        <v>9094</v>
      </c>
    </row>
    <row r="9095" spans="4:5">
      <c r="D9095" s="83" t="e">
        <f t="shared" si="141"/>
        <v>#DIV/0!</v>
      </c>
      <c r="E9095" s="72">
        <f>ROW()</f>
        <v>9095</v>
      </c>
    </row>
    <row r="9096" spans="4:5">
      <c r="D9096" s="83" t="e">
        <f t="shared" si="141"/>
        <v>#DIV/0!</v>
      </c>
      <c r="E9096" s="72">
        <f>ROW()</f>
        <v>9096</v>
      </c>
    </row>
    <row r="9097" spans="4:5">
      <c r="D9097" s="83" t="e">
        <f t="shared" si="141"/>
        <v>#DIV/0!</v>
      </c>
      <c r="E9097" s="72">
        <f>ROW()</f>
        <v>9097</v>
      </c>
    </row>
    <row r="9098" spans="4:5">
      <c r="D9098" s="83" t="e">
        <f t="shared" si="141"/>
        <v>#DIV/0!</v>
      </c>
      <c r="E9098" s="72">
        <f>ROW()</f>
        <v>9098</v>
      </c>
    </row>
    <row r="9099" spans="4:5">
      <c r="D9099" s="83" t="e">
        <f t="shared" si="141"/>
        <v>#DIV/0!</v>
      </c>
      <c r="E9099" s="72">
        <f>ROW()</f>
        <v>9099</v>
      </c>
    </row>
    <row r="9100" spans="4:5">
      <c r="D9100" s="83" t="e">
        <f t="shared" si="141"/>
        <v>#DIV/0!</v>
      </c>
      <c r="E9100" s="72">
        <f>ROW()</f>
        <v>9100</v>
      </c>
    </row>
    <row r="9101" spans="4:5">
      <c r="D9101" s="83" t="e">
        <f t="shared" si="141"/>
        <v>#DIV/0!</v>
      </c>
      <c r="E9101" s="72">
        <f>ROW()</f>
        <v>9101</v>
      </c>
    </row>
    <row r="9102" spans="4:5">
      <c r="D9102" s="83" t="e">
        <f t="shared" ref="D9102:D9165" si="142">LN(B9102/B9101)</f>
        <v>#DIV/0!</v>
      </c>
      <c r="E9102" s="72">
        <f>ROW()</f>
        <v>9102</v>
      </c>
    </row>
    <row r="9103" spans="4:5">
      <c r="D9103" s="83" t="e">
        <f t="shared" si="142"/>
        <v>#DIV/0!</v>
      </c>
      <c r="E9103" s="72">
        <f>ROW()</f>
        <v>9103</v>
      </c>
    </row>
    <row r="9104" spans="4:5">
      <c r="D9104" s="83" t="e">
        <f t="shared" si="142"/>
        <v>#DIV/0!</v>
      </c>
      <c r="E9104" s="72">
        <f>ROW()</f>
        <v>9104</v>
      </c>
    </row>
    <row r="9105" spans="4:5">
      <c r="D9105" s="83" t="e">
        <f t="shared" si="142"/>
        <v>#DIV/0!</v>
      </c>
      <c r="E9105" s="72">
        <f>ROW()</f>
        <v>9105</v>
      </c>
    </row>
    <row r="9106" spans="4:5">
      <c r="D9106" s="83" t="e">
        <f t="shared" si="142"/>
        <v>#DIV/0!</v>
      </c>
      <c r="E9106" s="72">
        <f>ROW()</f>
        <v>9106</v>
      </c>
    </row>
    <row r="9107" spans="4:5">
      <c r="D9107" s="83" t="e">
        <f t="shared" si="142"/>
        <v>#DIV/0!</v>
      </c>
      <c r="E9107" s="72">
        <f>ROW()</f>
        <v>9107</v>
      </c>
    </row>
    <row r="9108" spans="4:5">
      <c r="D9108" s="83" t="e">
        <f t="shared" si="142"/>
        <v>#DIV/0!</v>
      </c>
      <c r="E9108" s="72">
        <f>ROW()</f>
        <v>9108</v>
      </c>
    </row>
    <row r="9109" spans="4:5">
      <c r="D9109" s="83" t="e">
        <f t="shared" si="142"/>
        <v>#DIV/0!</v>
      </c>
      <c r="E9109" s="72">
        <f>ROW()</f>
        <v>9109</v>
      </c>
    </row>
    <row r="9110" spans="4:5">
      <c r="D9110" s="83" t="e">
        <f t="shared" si="142"/>
        <v>#DIV/0!</v>
      </c>
      <c r="E9110" s="72">
        <f>ROW()</f>
        <v>9110</v>
      </c>
    </row>
    <row r="9111" spans="4:5">
      <c r="D9111" s="83" t="e">
        <f t="shared" si="142"/>
        <v>#DIV/0!</v>
      </c>
      <c r="E9111" s="72">
        <f>ROW()</f>
        <v>9111</v>
      </c>
    </row>
    <row r="9112" spans="4:5">
      <c r="D9112" s="83" t="e">
        <f t="shared" si="142"/>
        <v>#DIV/0!</v>
      </c>
      <c r="E9112" s="72">
        <f>ROW()</f>
        <v>9112</v>
      </c>
    </row>
    <row r="9113" spans="4:5">
      <c r="D9113" s="83" t="e">
        <f t="shared" si="142"/>
        <v>#DIV/0!</v>
      </c>
      <c r="E9113" s="72">
        <f>ROW()</f>
        <v>9113</v>
      </c>
    </row>
    <row r="9114" spans="4:5">
      <c r="D9114" s="83" t="e">
        <f t="shared" si="142"/>
        <v>#DIV/0!</v>
      </c>
      <c r="E9114" s="72">
        <f>ROW()</f>
        <v>9114</v>
      </c>
    </row>
    <row r="9115" spans="4:5">
      <c r="D9115" s="83" t="e">
        <f t="shared" si="142"/>
        <v>#DIV/0!</v>
      </c>
      <c r="E9115" s="72">
        <f>ROW()</f>
        <v>9115</v>
      </c>
    </row>
    <row r="9116" spans="4:5">
      <c r="D9116" s="83" t="e">
        <f t="shared" si="142"/>
        <v>#DIV/0!</v>
      </c>
      <c r="E9116" s="72">
        <f>ROW()</f>
        <v>9116</v>
      </c>
    </row>
    <row r="9117" spans="4:5">
      <c r="D9117" s="83" t="e">
        <f t="shared" si="142"/>
        <v>#DIV/0!</v>
      </c>
      <c r="E9117" s="72">
        <f>ROW()</f>
        <v>9117</v>
      </c>
    </row>
    <row r="9118" spans="4:5">
      <c r="D9118" s="83" t="e">
        <f t="shared" si="142"/>
        <v>#DIV/0!</v>
      </c>
      <c r="E9118" s="72">
        <f>ROW()</f>
        <v>9118</v>
      </c>
    </row>
    <row r="9119" spans="4:5">
      <c r="D9119" s="83" t="e">
        <f t="shared" si="142"/>
        <v>#DIV/0!</v>
      </c>
      <c r="E9119" s="72">
        <f>ROW()</f>
        <v>9119</v>
      </c>
    </row>
    <row r="9120" spans="4:5">
      <c r="D9120" s="83" t="e">
        <f t="shared" si="142"/>
        <v>#DIV/0!</v>
      </c>
      <c r="E9120" s="72">
        <f>ROW()</f>
        <v>9120</v>
      </c>
    </row>
    <row r="9121" spans="4:5">
      <c r="D9121" s="83" t="e">
        <f t="shared" si="142"/>
        <v>#DIV/0!</v>
      </c>
      <c r="E9121" s="72">
        <f>ROW()</f>
        <v>9121</v>
      </c>
    </row>
    <row r="9122" spans="4:5">
      <c r="D9122" s="83" t="e">
        <f t="shared" si="142"/>
        <v>#DIV/0!</v>
      </c>
      <c r="E9122" s="72">
        <f>ROW()</f>
        <v>9122</v>
      </c>
    </row>
    <row r="9123" spans="4:5">
      <c r="D9123" s="83" t="e">
        <f t="shared" si="142"/>
        <v>#DIV/0!</v>
      </c>
      <c r="E9123" s="72">
        <f>ROW()</f>
        <v>9123</v>
      </c>
    </row>
    <row r="9124" spans="4:5">
      <c r="D9124" s="83" t="e">
        <f t="shared" si="142"/>
        <v>#DIV/0!</v>
      </c>
      <c r="E9124" s="72">
        <f>ROW()</f>
        <v>9124</v>
      </c>
    </row>
    <row r="9125" spans="4:5">
      <c r="D9125" s="83" t="e">
        <f t="shared" si="142"/>
        <v>#DIV/0!</v>
      </c>
      <c r="E9125" s="72">
        <f>ROW()</f>
        <v>9125</v>
      </c>
    </row>
    <row r="9126" spans="4:5">
      <c r="D9126" s="83" t="e">
        <f t="shared" si="142"/>
        <v>#DIV/0!</v>
      </c>
      <c r="E9126" s="72">
        <f>ROW()</f>
        <v>9126</v>
      </c>
    </row>
    <row r="9127" spans="4:5">
      <c r="D9127" s="83" t="e">
        <f t="shared" si="142"/>
        <v>#DIV/0!</v>
      </c>
      <c r="E9127" s="72">
        <f>ROW()</f>
        <v>9127</v>
      </c>
    </row>
    <row r="9128" spans="4:5">
      <c r="D9128" s="83" t="e">
        <f t="shared" si="142"/>
        <v>#DIV/0!</v>
      </c>
      <c r="E9128" s="72">
        <f>ROW()</f>
        <v>9128</v>
      </c>
    </row>
    <row r="9129" spans="4:5">
      <c r="D9129" s="83" t="e">
        <f t="shared" si="142"/>
        <v>#DIV/0!</v>
      </c>
      <c r="E9129" s="72">
        <f>ROW()</f>
        <v>9129</v>
      </c>
    </row>
    <row r="9130" spans="4:5">
      <c r="D9130" s="83" t="e">
        <f t="shared" si="142"/>
        <v>#DIV/0!</v>
      </c>
      <c r="E9130" s="72">
        <f>ROW()</f>
        <v>9130</v>
      </c>
    </row>
    <row r="9131" spans="4:5">
      <c r="D9131" s="83" t="e">
        <f t="shared" si="142"/>
        <v>#DIV/0!</v>
      </c>
      <c r="E9131" s="72">
        <f>ROW()</f>
        <v>9131</v>
      </c>
    </row>
    <row r="9132" spans="4:5">
      <c r="D9132" s="83" t="e">
        <f t="shared" si="142"/>
        <v>#DIV/0!</v>
      </c>
      <c r="E9132" s="72">
        <f>ROW()</f>
        <v>9132</v>
      </c>
    </row>
    <row r="9133" spans="4:5">
      <c r="D9133" s="83" t="e">
        <f t="shared" si="142"/>
        <v>#DIV/0!</v>
      </c>
      <c r="E9133" s="72">
        <f>ROW()</f>
        <v>9133</v>
      </c>
    </row>
    <row r="9134" spans="4:5">
      <c r="D9134" s="83" t="e">
        <f t="shared" si="142"/>
        <v>#DIV/0!</v>
      </c>
      <c r="E9134" s="72">
        <f>ROW()</f>
        <v>9134</v>
      </c>
    </row>
    <row r="9135" spans="4:5">
      <c r="D9135" s="83" t="e">
        <f t="shared" si="142"/>
        <v>#DIV/0!</v>
      </c>
      <c r="E9135" s="72">
        <f>ROW()</f>
        <v>9135</v>
      </c>
    </row>
    <row r="9136" spans="4:5">
      <c r="D9136" s="83" t="e">
        <f t="shared" si="142"/>
        <v>#DIV/0!</v>
      </c>
      <c r="E9136" s="72">
        <f>ROW()</f>
        <v>9136</v>
      </c>
    </row>
    <row r="9137" spans="4:5">
      <c r="D9137" s="83" t="e">
        <f t="shared" si="142"/>
        <v>#DIV/0!</v>
      </c>
      <c r="E9137" s="72">
        <f>ROW()</f>
        <v>9137</v>
      </c>
    </row>
    <row r="9138" spans="4:5">
      <c r="D9138" s="83" t="e">
        <f t="shared" si="142"/>
        <v>#DIV/0!</v>
      </c>
      <c r="E9138" s="72">
        <f>ROW()</f>
        <v>9138</v>
      </c>
    </row>
    <row r="9139" spans="4:5">
      <c r="D9139" s="83" t="e">
        <f t="shared" si="142"/>
        <v>#DIV/0!</v>
      </c>
      <c r="E9139" s="72">
        <f>ROW()</f>
        <v>9139</v>
      </c>
    </row>
    <row r="9140" spans="4:5">
      <c r="D9140" s="83" t="e">
        <f t="shared" si="142"/>
        <v>#DIV/0!</v>
      </c>
      <c r="E9140" s="72">
        <f>ROW()</f>
        <v>9140</v>
      </c>
    </row>
    <row r="9141" spans="4:5">
      <c r="D9141" s="83" t="e">
        <f t="shared" si="142"/>
        <v>#DIV/0!</v>
      </c>
      <c r="E9141" s="72">
        <f>ROW()</f>
        <v>9141</v>
      </c>
    </row>
    <row r="9142" spans="4:5">
      <c r="D9142" s="83" t="e">
        <f t="shared" si="142"/>
        <v>#DIV/0!</v>
      </c>
      <c r="E9142" s="72">
        <f>ROW()</f>
        <v>9142</v>
      </c>
    </row>
    <row r="9143" spans="4:5">
      <c r="D9143" s="83" t="e">
        <f t="shared" si="142"/>
        <v>#DIV/0!</v>
      </c>
      <c r="E9143" s="72">
        <f>ROW()</f>
        <v>9143</v>
      </c>
    </row>
    <row r="9144" spans="4:5">
      <c r="D9144" s="83" t="e">
        <f t="shared" si="142"/>
        <v>#DIV/0!</v>
      </c>
      <c r="E9144" s="72">
        <f>ROW()</f>
        <v>9144</v>
      </c>
    </row>
    <row r="9145" spans="4:5">
      <c r="D9145" s="83" t="e">
        <f t="shared" si="142"/>
        <v>#DIV/0!</v>
      </c>
      <c r="E9145" s="72">
        <f>ROW()</f>
        <v>9145</v>
      </c>
    </row>
    <row r="9146" spans="4:5">
      <c r="D9146" s="83" t="e">
        <f t="shared" si="142"/>
        <v>#DIV/0!</v>
      </c>
      <c r="E9146" s="72">
        <f>ROW()</f>
        <v>9146</v>
      </c>
    </row>
    <row r="9147" spans="4:5">
      <c r="D9147" s="83" t="e">
        <f t="shared" si="142"/>
        <v>#DIV/0!</v>
      </c>
      <c r="E9147" s="72">
        <f>ROW()</f>
        <v>9147</v>
      </c>
    </row>
    <row r="9148" spans="4:5">
      <c r="D9148" s="83" t="e">
        <f t="shared" si="142"/>
        <v>#DIV/0!</v>
      </c>
      <c r="E9148" s="72">
        <f>ROW()</f>
        <v>9148</v>
      </c>
    </row>
    <row r="9149" spans="4:5">
      <c r="D9149" s="83" t="e">
        <f t="shared" si="142"/>
        <v>#DIV/0!</v>
      </c>
      <c r="E9149" s="72">
        <f>ROW()</f>
        <v>9149</v>
      </c>
    </row>
    <row r="9150" spans="4:5">
      <c r="D9150" s="83" t="e">
        <f t="shared" si="142"/>
        <v>#DIV/0!</v>
      </c>
      <c r="E9150" s="72">
        <f>ROW()</f>
        <v>9150</v>
      </c>
    </row>
    <row r="9151" spans="4:5">
      <c r="D9151" s="83" t="e">
        <f t="shared" si="142"/>
        <v>#DIV/0!</v>
      </c>
      <c r="E9151" s="72">
        <f>ROW()</f>
        <v>9151</v>
      </c>
    </row>
    <row r="9152" spans="4:5">
      <c r="D9152" s="83" t="e">
        <f t="shared" si="142"/>
        <v>#DIV/0!</v>
      </c>
      <c r="E9152" s="72">
        <f>ROW()</f>
        <v>9152</v>
      </c>
    </row>
    <row r="9153" spans="4:5">
      <c r="D9153" s="83" t="e">
        <f t="shared" si="142"/>
        <v>#DIV/0!</v>
      </c>
      <c r="E9153" s="72">
        <f>ROW()</f>
        <v>9153</v>
      </c>
    </row>
    <row r="9154" spans="4:5">
      <c r="D9154" s="83" t="e">
        <f t="shared" si="142"/>
        <v>#DIV/0!</v>
      </c>
      <c r="E9154" s="72">
        <f>ROW()</f>
        <v>9154</v>
      </c>
    </row>
    <row r="9155" spans="4:5">
      <c r="D9155" s="83" t="e">
        <f t="shared" si="142"/>
        <v>#DIV/0!</v>
      </c>
      <c r="E9155" s="72">
        <f>ROW()</f>
        <v>9155</v>
      </c>
    </row>
    <row r="9156" spans="4:5">
      <c r="D9156" s="83" t="e">
        <f t="shared" si="142"/>
        <v>#DIV/0!</v>
      </c>
      <c r="E9156" s="72">
        <f>ROW()</f>
        <v>9156</v>
      </c>
    </row>
    <row r="9157" spans="4:5">
      <c r="D9157" s="83" t="e">
        <f t="shared" si="142"/>
        <v>#DIV/0!</v>
      </c>
      <c r="E9157" s="72">
        <f>ROW()</f>
        <v>9157</v>
      </c>
    </row>
    <row r="9158" spans="4:5">
      <c r="D9158" s="83" t="e">
        <f t="shared" si="142"/>
        <v>#DIV/0!</v>
      </c>
      <c r="E9158" s="72">
        <f>ROW()</f>
        <v>9158</v>
      </c>
    </row>
    <row r="9159" spans="4:5">
      <c r="D9159" s="83" t="e">
        <f t="shared" si="142"/>
        <v>#DIV/0!</v>
      </c>
      <c r="E9159" s="72">
        <f>ROW()</f>
        <v>9159</v>
      </c>
    </row>
    <row r="9160" spans="4:5">
      <c r="D9160" s="83" t="e">
        <f t="shared" si="142"/>
        <v>#DIV/0!</v>
      </c>
      <c r="E9160" s="72">
        <f>ROW()</f>
        <v>9160</v>
      </c>
    </row>
    <row r="9161" spans="4:5">
      <c r="D9161" s="83" t="e">
        <f t="shared" si="142"/>
        <v>#DIV/0!</v>
      </c>
      <c r="E9161" s="72">
        <f>ROW()</f>
        <v>9161</v>
      </c>
    </row>
    <row r="9162" spans="4:5">
      <c r="D9162" s="83" t="e">
        <f t="shared" si="142"/>
        <v>#DIV/0!</v>
      </c>
      <c r="E9162" s="72">
        <f>ROW()</f>
        <v>9162</v>
      </c>
    </row>
    <row r="9163" spans="4:5">
      <c r="D9163" s="83" t="e">
        <f t="shared" si="142"/>
        <v>#DIV/0!</v>
      </c>
      <c r="E9163" s="72">
        <f>ROW()</f>
        <v>9163</v>
      </c>
    </row>
    <row r="9164" spans="4:5">
      <c r="D9164" s="83" t="e">
        <f t="shared" si="142"/>
        <v>#DIV/0!</v>
      </c>
      <c r="E9164" s="72">
        <f>ROW()</f>
        <v>9164</v>
      </c>
    </row>
    <row r="9165" spans="4:5">
      <c r="D9165" s="83" t="e">
        <f t="shared" si="142"/>
        <v>#DIV/0!</v>
      </c>
      <c r="E9165" s="72">
        <f>ROW()</f>
        <v>9165</v>
      </c>
    </row>
    <row r="9166" spans="4:5">
      <c r="D9166" s="83" t="e">
        <f t="shared" ref="D9166:D9229" si="143">LN(B9166/B9165)</f>
        <v>#DIV/0!</v>
      </c>
      <c r="E9166" s="72">
        <f>ROW()</f>
        <v>9166</v>
      </c>
    </row>
    <row r="9167" spans="4:5">
      <c r="D9167" s="83" t="e">
        <f t="shared" si="143"/>
        <v>#DIV/0!</v>
      </c>
      <c r="E9167" s="72">
        <f>ROW()</f>
        <v>9167</v>
      </c>
    </row>
    <row r="9168" spans="4:5">
      <c r="D9168" s="83" t="e">
        <f t="shared" si="143"/>
        <v>#DIV/0!</v>
      </c>
      <c r="E9168" s="72">
        <f>ROW()</f>
        <v>9168</v>
      </c>
    </row>
    <row r="9169" spans="4:5">
      <c r="D9169" s="83" t="e">
        <f t="shared" si="143"/>
        <v>#DIV/0!</v>
      </c>
      <c r="E9169" s="72">
        <f>ROW()</f>
        <v>9169</v>
      </c>
    </row>
    <row r="9170" spans="4:5">
      <c r="D9170" s="83" t="e">
        <f t="shared" si="143"/>
        <v>#DIV/0!</v>
      </c>
      <c r="E9170" s="72">
        <f>ROW()</f>
        <v>9170</v>
      </c>
    </row>
    <row r="9171" spans="4:5">
      <c r="D9171" s="83" t="e">
        <f t="shared" si="143"/>
        <v>#DIV/0!</v>
      </c>
      <c r="E9171" s="72">
        <f>ROW()</f>
        <v>9171</v>
      </c>
    </row>
    <row r="9172" spans="4:5">
      <c r="D9172" s="83" t="e">
        <f t="shared" si="143"/>
        <v>#DIV/0!</v>
      </c>
      <c r="E9172" s="72">
        <f>ROW()</f>
        <v>9172</v>
      </c>
    </row>
    <row r="9173" spans="4:5">
      <c r="D9173" s="83" t="e">
        <f t="shared" si="143"/>
        <v>#DIV/0!</v>
      </c>
      <c r="E9173" s="72">
        <f>ROW()</f>
        <v>9173</v>
      </c>
    </row>
    <row r="9174" spans="4:5">
      <c r="D9174" s="83" t="e">
        <f t="shared" si="143"/>
        <v>#DIV/0!</v>
      </c>
      <c r="E9174" s="72">
        <f>ROW()</f>
        <v>9174</v>
      </c>
    </row>
    <row r="9175" spans="4:5">
      <c r="D9175" s="83" t="e">
        <f t="shared" si="143"/>
        <v>#DIV/0!</v>
      </c>
      <c r="E9175" s="72">
        <f>ROW()</f>
        <v>9175</v>
      </c>
    </row>
    <row r="9176" spans="4:5">
      <c r="D9176" s="83" t="e">
        <f t="shared" si="143"/>
        <v>#DIV/0!</v>
      </c>
      <c r="E9176" s="72">
        <f>ROW()</f>
        <v>9176</v>
      </c>
    </row>
    <row r="9177" spans="4:5">
      <c r="D9177" s="83" t="e">
        <f t="shared" si="143"/>
        <v>#DIV/0!</v>
      </c>
      <c r="E9177" s="72">
        <f>ROW()</f>
        <v>9177</v>
      </c>
    </row>
    <row r="9178" spans="4:5">
      <c r="D9178" s="83" t="e">
        <f t="shared" si="143"/>
        <v>#DIV/0!</v>
      </c>
      <c r="E9178" s="72">
        <f>ROW()</f>
        <v>9178</v>
      </c>
    </row>
    <row r="9179" spans="4:5">
      <c r="D9179" s="83" t="e">
        <f t="shared" si="143"/>
        <v>#DIV/0!</v>
      </c>
      <c r="E9179" s="72">
        <f>ROW()</f>
        <v>9179</v>
      </c>
    </row>
    <row r="9180" spans="4:5">
      <c r="D9180" s="83" t="e">
        <f t="shared" si="143"/>
        <v>#DIV/0!</v>
      </c>
      <c r="E9180" s="72">
        <f>ROW()</f>
        <v>9180</v>
      </c>
    </row>
    <row r="9181" spans="4:5">
      <c r="D9181" s="83" t="e">
        <f t="shared" si="143"/>
        <v>#DIV/0!</v>
      </c>
      <c r="E9181" s="72">
        <f>ROW()</f>
        <v>9181</v>
      </c>
    </row>
    <row r="9182" spans="4:5">
      <c r="D9182" s="83" t="e">
        <f t="shared" si="143"/>
        <v>#DIV/0!</v>
      </c>
      <c r="E9182" s="72">
        <f>ROW()</f>
        <v>9182</v>
      </c>
    </row>
    <row r="9183" spans="4:5">
      <c r="D9183" s="83" t="e">
        <f t="shared" si="143"/>
        <v>#DIV/0!</v>
      </c>
      <c r="E9183" s="72">
        <f>ROW()</f>
        <v>9183</v>
      </c>
    </row>
    <row r="9184" spans="4:5">
      <c r="D9184" s="83" t="e">
        <f t="shared" si="143"/>
        <v>#DIV/0!</v>
      </c>
      <c r="E9184" s="72">
        <f>ROW()</f>
        <v>9184</v>
      </c>
    </row>
    <row r="9185" spans="4:5">
      <c r="D9185" s="83" t="e">
        <f t="shared" si="143"/>
        <v>#DIV/0!</v>
      </c>
      <c r="E9185" s="72">
        <f>ROW()</f>
        <v>9185</v>
      </c>
    </row>
    <row r="9186" spans="4:5">
      <c r="D9186" s="83" t="e">
        <f t="shared" si="143"/>
        <v>#DIV/0!</v>
      </c>
      <c r="E9186" s="72">
        <f>ROW()</f>
        <v>9186</v>
      </c>
    </row>
    <row r="9187" spans="4:5">
      <c r="D9187" s="83" t="e">
        <f t="shared" si="143"/>
        <v>#DIV/0!</v>
      </c>
      <c r="E9187" s="72">
        <f>ROW()</f>
        <v>9187</v>
      </c>
    </row>
    <row r="9188" spans="4:5">
      <c r="D9188" s="83" t="e">
        <f t="shared" si="143"/>
        <v>#DIV/0!</v>
      </c>
      <c r="E9188" s="72">
        <f>ROW()</f>
        <v>9188</v>
      </c>
    </row>
    <row r="9189" spans="4:5">
      <c r="D9189" s="83" t="e">
        <f t="shared" si="143"/>
        <v>#DIV/0!</v>
      </c>
      <c r="E9189" s="72">
        <f>ROW()</f>
        <v>9189</v>
      </c>
    </row>
    <row r="9190" spans="4:5">
      <c r="D9190" s="83" t="e">
        <f t="shared" si="143"/>
        <v>#DIV/0!</v>
      </c>
      <c r="E9190" s="72">
        <f>ROW()</f>
        <v>9190</v>
      </c>
    </row>
    <row r="9191" spans="4:5">
      <c r="D9191" s="83" t="e">
        <f t="shared" si="143"/>
        <v>#DIV/0!</v>
      </c>
      <c r="E9191" s="72">
        <f>ROW()</f>
        <v>9191</v>
      </c>
    </row>
    <row r="9192" spans="4:5">
      <c r="D9192" s="83" t="e">
        <f t="shared" si="143"/>
        <v>#DIV/0!</v>
      </c>
      <c r="E9192" s="72">
        <f>ROW()</f>
        <v>9192</v>
      </c>
    </row>
    <row r="9193" spans="4:5">
      <c r="D9193" s="83" t="e">
        <f t="shared" si="143"/>
        <v>#DIV/0!</v>
      </c>
      <c r="E9193" s="72">
        <f>ROW()</f>
        <v>9193</v>
      </c>
    </row>
    <row r="9194" spans="4:5">
      <c r="D9194" s="83" t="e">
        <f t="shared" si="143"/>
        <v>#DIV/0!</v>
      </c>
      <c r="E9194" s="72">
        <f>ROW()</f>
        <v>9194</v>
      </c>
    </row>
    <row r="9195" spans="4:5">
      <c r="D9195" s="83" t="e">
        <f t="shared" si="143"/>
        <v>#DIV/0!</v>
      </c>
      <c r="E9195" s="72">
        <f>ROW()</f>
        <v>9195</v>
      </c>
    </row>
    <row r="9196" spans="4:5">
      <c r="D9196" s="83" t="e">
        <f t="shared" si="143"/>
        <v>#DIV/0!</v>
      </c>
      <c r="E9196" s="72">
        <f>ROW()</f>
        <v>9196</v>
      </c>
    </row>
    <row r="9197" spans="4:5">
      <c r="D9197" s="83" t="e">
        <f t="shared" si="143"/>
        <v>#DIV/0!</v>
      </c>
      <c r="E9197" s="72">
        <f>ROW()</f>
        <v>9197</v>
      </c>
    </row>
    <row r="9198" spans="4:5">
      <c r="D9198" s="83" t="e">
        <f t="shared" si="143"/>
        <v>#DIV/0!</v>
      </c>
      <c r="E9198" s="72">
        <f>ROW()</f>
        <v>9198</v>
      </c>
    </row>
    <row r="9199" spans="4:5">
      <c r="D9199" s="83" t="e">
        <f t="shared" si="143"/>
        <v>#DIV/0!</v>
      </c>
      <c r="E9199" s="72">
        <f>ROW()</f>
        <v>9199</v>
      </c>
    </row>
    <row r="9200" spans="4:5">
      <c r="D9200" s="83" t="e">
        <f t="shared" si="143"/>
        <v>#DIV/0!</v>
      </c>
      <c r="E9200" s="72">
        <f>ROW()</f>
        <v>9200</v>
      </c>
    </row>
    <row r="9201" spans="4:5">
      <c r="D9201" s="83" t="e">
        <f t="shared" si="143"/>
        <v>#DIV/0!</v>
      </c>
      <c r="E9201" s="72">
        <f>ROW()</f>
        <v>9201</v>
      </c>
    </row>
    <row r="9202" spans="4:5">
      <c r="D9202" s="83" t="e">
        <f t="shared" si="143"/>
        <v>#DIV/0!</v>
      </c>
      <c r="E9202" s="72">
        <f>ROW()</f>
        <v>9202</v>
      </c>
    </row>
    <row r="9203" spans="4:5">
      <c r="D9203" s="83" t="e">
        <f t="shared" si="143"/>
        <v>#DIV/0!</v>
      </c>
      <c r="E9203" s="72">
        <f>ROW()</f>
        <v>9203</v>
      </c>
    </row>
    <row r="9204" spans="4:5">
      <c r="D9204" s="83" t="e">
        <f t="shared" si="143"/>
        <v>#DIV/0!</v>
      </c>
      <c r="E9204" s="72">
        <f>ROW()</f>
        <v>9204</v>
      </c>
    </row>
    <row r="9205" spans="4:5">
      <c r="D9205" s="83" t="e">
        <f t="shared" si="143"/>
        <v>#DIV/0!</v>
      </c>
      <c r="E9205" s="72">
        <f>ROW()</f>
        <v>9205</v>
      </c>
    </row>
    <row r="9206" spans="4:5">
      <c r="D9206" s="83" t="e">
        <f t="shared" si="143"/>
        <v>#DIV/0!</v>
      </c>
      <c r="E9206" s="72">
        <f>ROW()</f>
        <v>9206</v>
      </c>
    </row>
    <row r="9207" spans="4:5">
      <c r="D9207" s="83" t="e">
        <f t="shared" si="143"/>
        <v>#DIV/0!</v>
      </c>
      <c r="E9207" s="72">
        <f>ROW()</f>
        <v>9207</v>
      </c>
    </row>
    <row r="9208" spans="4:5">
      <c r="D9208" s="83" t="e">
        <f t="shared" si="143"/>
        <v>#DIV/0!</v>
      </c>
      <c r="E9208" s="72">
        <f>ROW()</f>
        <v>9208</v>
      </c>
    </row>
    <row r="9209" spans="4:5">
      <c r="D9209" s="83" t="e">
        <f t="shared" si="143"/>
        <v>#DIV/0!</v>
      </c>
      <c r="E9209" s="72">
        <f>ROW()</f>
        <v>9209</v>
      </c>
    </row>
    <row r="9210" spans="4:5">
      <c r="D9210" s="83" t="e">
        <f t="shared" si="143"/>
        <v>#DIV/0!</v>
      </c>
      <c r="E9210" s="72">
        <f>ROW()</f>
        <v>9210</v>
      </c>
    </row>
    <row r="9211" spans="4:5">
      <c r="D9211" s="83" t="e">
        <f t="shared" si="143"/>
        <v>#DIV/0!</v>
      </c>
      <c r="E9211" s="72">
        <f>ROW()</f>
        <v>9211</v>
      </c>
    </row>
    <row r="9212" spans="4:5">
      <c r="D9212" s="83" t="e">
        <f t="shared" si="143"/>
        <v>#DIV/0!</v>
      </c>
      <c r="E9212" s="72">
        <f>ROW()</f>
        <v>9212</v>
      </c>
    </row>
    <row r="9213" spans="4:5">
      <c r="D9213" s="83" t="e">
        <f t="shared" si="143"/>
        <v>#DIV/0!</v>
      </c>
      <c r="E9213" s="72">
        <f>ROW()</f>
        <v>9213</v>
      </c>
    </row>
    <row r="9214" spans="4:5">
      <c r="D9214" s="83" t="e">
        <f t="shared" si="143"/>
        <v>#DIV/0!</v>
      </c>
      <c r="E9214" s="72">
        <f>ROW()</f>
        <v>9214</v>
      </c>
    </row>
    <row r="9215" spans="4:5">
      <c r="D9215" s="83" t="e">
        <f t="shared" si="143"/>
        <v>#DIV/0!</v>
      </c>
      <c r="E9215" s="72">
        <f>ROW()</f>
        <v>9215</v>
      </c>
    </row>
    <row r="9216" spans="4:5">
      <c r="D9216" s="83" t="e">
        <f t="shared" si="143"/>
        <v>#DIV/0!</v>
      </c>
      <c r="E9216" s="72">
        <f>ROW()</f>
        <v>9216</v>
      </c>
    </row>
    <row r="9217" spans="4:5">
      <c r="D9217" s="83" t="e">
        <f t="shared" si="143"/>
        <v>#DIV/0!</v>
      </c>
      <c r="E9217" s="72">
        <f>ROW()</f>
        <v>9217</v>
      </c>
    </row>
    <row r="9218" spans="4:5">
      <c r="D9218" s="83" t="e">
        <f t="shared" si="143"/>
        <v>#DIV/0!</v>
      </c>
      <c r="E9218" s="72">
        <f>ROW()</f>
        <v>9218</v>
      </c>
    </row>
    <row r="9219" spans="4:5">
      <c r="D9219" s="83" t="e">
        <f t="shared" si="143"/>
        <v>#DIV/0!</v>
      </c>
      <c r="E9219" s="72">
        <f>ROW()</f>
        <v>9219</v>
      </c>
    </row>
    <row r="9220" spans="4:5">
      <c r="D9220" s="83" t="e">
        <f t="shared" si="143"/>
        <v>#DIV/0!</v>
      </c>
      <c r="E9220" s="72">
        <f>ROW()</f>
        <v>9220</v>
      </c>
    </row>
    <row r="9221" spans="4:5">
      <c r="D9221" s="83" t="e">
        <f t="shared" si="143"/>
        <v>#DIV/0!</v>
      </c>
      <c r="E9221" s="72">
        <f>ROW()</f>
        <v>9221</v>
      </c>
    </row>
    <row r="9222" spans="4:5">
      <c r="D9222" s="83" t="e">
        <f t="shared" si="143"/>
        <v>#DIV/0!</v>
      </c>
      <c r="E9222" s="72">
        <f>ROW()</f>
        <v>9222</v>
      </c>
    </row>
    <row r="9223" spans="4:5">
      <c r="D9223" s="83" t="e">
        <f t="shared" si="143"/>
        <v>#DIV/0!</v>
      </c>
      <c r="E9223" s="72">
        <f>ROW()</f>
        <v>9223</v>
      </c>
    </row>
    <row r="9224" spans="4:5">
      <c r="D9224" s="83" t="e">
        <f t="shared" si="143"/>
        <v>#DIV/0!</v>
      </c>
      <c r="E9224" s="72">
        <f>ROW()</f>
        <v>9224</v>
      </c>
    </row>
    <row r="9225" spans="4:5">
      <c r="D9225" s="83" t="e">
        <f t="shared" si="143"/>
        <v>#DIV/0!</v>
      </c>
      <c r="E9225" s="72">
        <f>ROW()</f>
        <v>9225</v>
      </c>
    </row>
    <row r="9226" spans="4:5">
      <c r="D9226" s="83" t="e">
        <f t="shared" si="143"/>
        <v>#DIV/0!</v>
      </c>
      <c r="E9226" s="72">
        <f>ROW()</f>
        <v>9226</v>
      </c>
    </row>
    <row r="9227" spans="4:5">
      <c r="D9227" s="83" t="e">
        <f t="shared" si="143"/>
        <v>#DIV/0!</v>
      </c>
      <c r="E9227" s="72">
        <f>ROW()</f>
        <v>9227</v>
      </c>
    </row>
    <row r="9228" spans="4:5">
      <c r="D9228" s="83" t="e">
        <f t="shared" si="143"/>
        <v>#DIV/0!</v>
      </c>
      <c r="E9228" s="72">
        <f>ROW()</f>
        <v>9228</v>
      </c>
    </row>
    <row r="9229" spans="4:5">
      <c r="D9229" s="83" t="e">
        <f t="shared" si="143"/>
        <v>#DIV/0!</v>
      </c>
      <c r="E9229" s="72">
        <f>ROW()</f>
        <v>9229</v>
      </c>
    </row>
    <row r="9230" spans="4:5">
      <c r="D9230" s="83" t="e">
        <f t="shared" ref="D9230:D9293" si="144">LN(B9230/B9229)</f>
        <v>#DIV/0!</v>
      </c>
      <c r="E9230" s="72">
        <f>ROW()</f>
        <v>9230</v>
      </c>
    </row>
    <row r="9231" spans="4:5">
      <c r="D9231" s="83" t="e">
        <f t="shared" si="144"/>
        <v>#DIV/0!</v>
      </c>
      <c r="E9231" s="72">
        <f>ROW()</f>
        <v>9231</v>
      </c>
    </row>
    <row r="9232" spans="4:5">
      <c r="D9232" s="83" t="e">
        <f t="shared" si="144"/>
        <v>#DIV/0!</v>
      </c>
      <c r="E9232" s="72">
        <f>ROW()</f>
        <v>9232</v>
      </c>
    </row>
    <row r="9233" spans="4:5">
      <c r="D9233" s="83" t="e">
        <f t="shared" si="144"/>
        <v>#DIV/0!</v>
      </c>
      <c r="E9233" s="72">
        <f>ROW()</f>
        <v>9233</v>
      </c>
    </row>
    <row r="9234" spans="4:5">
      <c r="D9234" s="83" t="e">
        <f t="shared" si="144"/>
        <v>#DIV/0!</v>
      </c>
      <c r="E9234" s="72">
        <f>ROW()</f>
        <v>9234</v>
      </c>
    </row>
    <row r="9235" spans="4:5">
      <c r="D9235" s="83" t="e">
        <f t="shared" si="144"/>
        <v>#DIV/0!</v>
      </c>
      <c r="E9235" s="72">
        <f>ROW()</f>
        <v>9235</v>
      </c>
    </row>
    <row r="9236" spans="4:5">
      <c r="D9236" s="83" t="e">
        <f t="shared" si="144"/>
        <v>#DIV/0!</v>
      </c>
      <c r="E9236" s="72">
        <f>ROW()</f>
        <v>9236</v>
      </c>
    </row>
    <row r="9237" spans="4:5">
      <c r="D9237" s="83" t="e">
        <f t="shared" si="144"/>
        <v>#DIV/0!</v>
      </c>
      <c r="E9237" s="72">
        <f>ROW()</f>
        <v>9237</v>
      </c>
    </row>
    <row r="9238" spans="4:5">
      <c r="D9238" s="83" t="e">
        <f t="shared" si="144"/>
        <v>#DIV/0!</v>
      </c>
      <c r="E9238" s="72">
        <f>ROW()</f>
        <v>9238</v>
      </c>
    </row>
    <row r="9239" spans="4:5">
      <c r="D9239" s="83" t="e">
        <f t="shared" si="144"/>
        <v>#DIV/0!</v>
      </c>
      <c r="E9239" s="72">
        <f>ROW()</f>
        <v>9239</v>
      </c>
    </row>
    <row r="9240" spans="4:5">
      <c r="D9240" s="83" t="e">
        <f t="shared" si="144"/>
        <v>#DIV/0!</v>
      </c>
      <c r="E9240" s="72">
        <f>ROW()</f>
        <v>9240</v>
      </c>
    </row>
    <row r="9241" spans="4:5">
      <c r="D9241" s="83" t="e">
        <f t="shared" si="144"/>
        <v>#DIV/0!</v>
      </c>
      <c r="E9241" s="72">
        <f>ROW()</f>
        <v>9241</v>
      </c>
    </row>
    <row r="9242" spans="4:5">
      <c r="D9242" s="83" t="e">
        <f t="shared" si="144"/>
        <v>#DIV/0!</v>
      </c>
      <c r="E9242" s="72">
        <f>ROW()</f>
        <v>9242</v>
      </c>
    </row>
    <row r="9243" spans="4:5">
      <c r="D9243" s="83" t="e">
        <f t="shared" si="144"/>
        <v>#DIV/0!</v>
      </c>
      <c r="E9243" s="72">
        <f>ROW()</f>
        <v>9243</v>
      </c>
    </row>
    <row r="9244" spans="4:5">
      <c r="D9244" s="83" t="e">
        <f t="shared" si="144"/>
        <v>#DIV/0!</v>
      </c>
      <c r="E9244" s="72">
        <f>ROW()</f>
        <v>9244</v>
      </c>
    </row>
    <row r="9245" spans="4:5">
      <c r="D9245" s="83" t="e">
        <f t="shared" si="144"/>
        <v>#DIV/0!</v>
      </c>
      <c r="E9245" s="72">
        <f>ROW()</f>
        <v>9245</v>
      </c>
    </row>
    <row r="9246" spans="4:5">
      <c r="D9246" s="83" t="e">
        <f t="shared" si="144"/>
        <v>#DIV/0!</v>
      </c>
      <c r="E9246" s="72">
        <f>ROW()</f>
        <v>9246</v>
      </c>
    </row>
    <row r="9247" spans="4:5">
      <c r="D9247" s="83" t="e">
        <f t="shared" si="144"/>
        <v>#DIV/0!</v>
      </c>
      <c r="E9247" s="72">
        <f>ROW()</f>
        <v>9247</v>
      </c>
    </row>
    <row r="9248" spans="4:5">
      <c r="D9248" s="83" t="e">
        <f t="shared" si="144"/>
        <v>#DIV/0!</v>
      </c>
      <c r="E9248" s="72">
        <f>ROW()</f>
        <v>9248</v>
      </c>
    </row>
    <row r="9249" spans="4:5">
      <c r="D9249" s="83" t="e">
        <f t="shared" si="144"/>
        <v>#DIV/0!</v>
      </c>
      <c r="E9249" s="72">
        <f>ROW()</f>
        <v>9249</v>
      </c>
    </row>
    <row r="9250" spans="4:5">
      <c r="D9250" s="83" t="e">
        <f t="shared" si="144"/>
        <v>#DIV/0!</v>
      </c>
      <c r="E9250" s="72">
        <f>ROW()</f>
        <v>9250</v>
      </c>
    </row>
    <row r="9251" spans="4:5">
      <c r="D9251" s="83" t="e">
        <f t="shared" si="144"/>
        <v>#DIV/0!</v>
      </c>
      <c r="E9251" s="72">
        <f>ROW()</f>
        <v>9251</v>
      </c>
    </row>
    <row r="9252" spans="4:5">
      <c r="D9252" s="83" t="e">
        <f t="shared" si="144"/>
        <v>#DIV/0!</v>
      </c>
      <c r="E9252" s="72">
        <f>ROW()</f>
        <v>9252</v>
      </c>
    </row>
    <row r="9253" spans="4:5">
      <c r="D9253" s="83" t="e">
        <f t="shared" si="144"/>
        <v>#DIV/0!</v>
      </c>
      <c r="E9253" s="72">
        <f>ROW()</f>
        <v>9253</v>
      </c>
    </row>
    <row r="9254" spans="4:5">
      <c r="D9254" s="83" t="e">
        <f t="shared" si="144"/>
        <v>#DIV/0!</v>
      </c>
      <c r="E9254" s="72">
        <f>ROW()</f>
        <v>9254</v>
      </c>
    </row>
    <row r="9255" spans="4:5">
      <c r="D9255" s="83" t="e">
        <f t="shared" si="144"/>
        <v>#DIV/0!</v>
      </c>
      <c r="E9255" s="72">
        <f>ROW()</f>
        <v>9255</v>
      </c>
    </row>
    <row r="9256" spans="4:5">
      <c r="D9256" s="83" t="e">
        <f t="shared" si="144"/>
        <v>#DIV/0!</v>
      </c>
      <c r="E9256" s="72">
        <f>ROW()</f>
        <v>9256</v>
      </c>
    </row>
    <row r="9257" spans="4:5">
      <c r="D9257" s="83" t="e">
        <f t="shared" si="144"/>
        <v>#DIV/0!</v>
      </c>
      <c r="E9257" s="72">
        <f>ROW()</f>
        <v>9257</v>
      </c>
    </row>
    <row r="9258" spans="4:5">
      <c r="D9258" s="83" t="e">
        <f t="shared" si="144"/>
        <v>#DIV/0!</v>
      </c>
      <c r="E9258" s="72">
        <f>ROW()</f>
        <v>9258</v>
      </c>
    </row>
    <row r="9259" spans="4:5">
      <c r="D9259" s="83" t="e">
        <f t="shared" si="144"/>
        <v>#DIV/0!</v>
      </c>
      <c r="E9259" s="72">
        <f>ROW()</f>
        <v>9259</v>
      </c>
    </row>
    <row r="9260" spans="4:5">
      <c r="D9260" s="83" t="e">
        <f t="shared" si="144"/>
        <v>#DIV/0!</v>
      </c>
      <c r="E9260" s="72">
        <f>ROW()</f>
        <v>9260</v>
      </c>
    </row>
    <row r="9261" spans="4:5">
      <c r="D9261" s="83" t="e">
        <f t="shared" si="144"/>
        <v>#DIV/0!</v>
      </c>
      <c r="E9261" s="72">
        <f>ROW()</f>
        <v>9261</v>
      </c>
    </row>
    <row r="9262" spans="4:5">
      <c r="D9262" s="83" t="e">
        <f t="shared" si="144"/>
        <v>#DIV/0!</v>
      </c>
      <c r="E9262" s="72">
        <f>ROW()</f>
        <v>9262</v>
      </c>
    </row>
    <row r="9263" spans="4:5">
      <c r="D9263" s="83" t="e">
        <f t="shared" si="144"/>
        <v>#DIV/0!</v>
      </c>
      <c r="E9263" s="72">
        <f>ROW()</f>
        <v>9263</v>
      </c>
    </row>
    <row r="9264" spans="4:5">
      <c r="D9264" s="83" t="e">
        <f t="shared" si="144"/>
        <v>#DIV/0!</v>
      </c>
      <c r="E9264" s="72">
        <f>ROW()</f>
        <v>9264</v>
      </c>
    </row>
    <row r="9265" spans="4:5">
      <c r="D9265" s="83" t="e">
        <f t="shared" si="144"/>
        <v>#DIV/0!</v>
      </c>
      <c r="E9265" s="72">
        <f>ROW()</f>
        <v>9265</v>
      </c>
    </row>
    <row r="9266" spans="4:5">
      <c r="D9266" s="83" t="e">
        <f t="shared" si="144"/>
        <v>#DIV/0!</v>
      </c>
      <c r="E9266" s="72">
        <f>ROW()</f>
        <v>9266</v>
      </c>
    </row>
    <row r="9267" spans="4:5">
      <c r="D9267" s="83" t="e">
        <f t="shared" si="144"/>
        <v>#DIV/0!</v>
      </c>
      <c r="E9267" s="72">
        <f>ROW()</f>
        <v>9267</v>
      </c>
    </row>
    <row r="9268" spans="4:5">
      <c r="D9268" s="83" t="e">
        <f t="shared" si="144"/>
        <v>#DIV/0!</v>
      </c>
      <c r="E9268" s="72">
        <f>ROW()</f>
        <v>9268</v>
      </c>
    </row>
    <row r="9269" spans="4:5">
      <c r="D9269" s="83" t="e">
        <f t="shared" si="144"/>
        <v>#DIV/0!</v>
      </c>
      <c r="E9269" s="72">
        <f>ROW()</f>
        <v>9269</v>
      </c>
    </row>
    <row r="9270" spans="4:5">
      <c r="D9270" s="83" t="e">
        <f t="shared" si="144"/>
        <v>#DIV/0!</v>
      </c>
      <c r="E9270" s="72">
        <f>ROW()</f>
        <v>9270</v>
      </c>
    </row>
    <row r="9271" spans="4:5">
      <c r="D9271" s="83" t="e">
        <f t="shared" si="144"/>
        <v>#DIV/0!</v>
      </c>
      <c r="E9271" s="72">
        <f>ROW()</f>
        <v>9271</v>
      </c>
    </row>
    <row r="9272" spans="4:5">
      <c r="D9272" s="83" t="e">
        <f t="shared" si="144"/>
        <v>#DIV/0!</v>
      </c>
      <c r="E9272" s="72">
        <f>ROW()</f>
        <v>9272</v>
      </c>
    </row>
    <row r="9273" spans="4:5">
      <c r="D9273" s="83" t="e">
        <f t="shared" si="144"/>
        <v>#DIV/0!</v>
      </c>
      <c r="E9273" s="72">
        <f>ROW()</f>
        <v>9273</v>
      </c>
    </row>
    <row r="9274" spans="4:5">
      <c r="D9274" s="83" t="e">
        <f t="shared" si="144"/>
        <v>#DIV/0!</v>
      </c>
      <c r="E9274" s="72">
        <f>ROW()</f>
        <v>9274</v>
      </c>
    </row>
    <row r="9275" spans="4:5">
      <c r="D9275" s="83" t="e">
        <f t="shared" si="144"/>
        <v>#DIV/0!</v>
      </c>
      <c r="E9275" s="72">
        <f>ROW()</f>
        <v>9275</v>
      </c>
    </row>
    <row r="9276" spans="4:5">
      <c r="D9276" s="83" t="e">
        <f t="shared" si="144"/>
        <v>#DIV/0!</v>
      </c>
      <c r="E9276" s="72">
        <f>ROW()</f>
        <v>9276</v>
      </c>
    </row>
    <row r="9277" spans="4:5">
      <c r="D9277" s="83" t="e">
        <f t="shared" si="144"/>
        <v>#DIV/0!</v>
      </c>
      <c r="E9277" s="72">
        <f>ROW()</f>
        <v>9277</v>
      </c>
    </row>
    <row r="9278" spans="4:5">
      <c r="D9278" s="83" t="e">
        <f t="shared" si="144"/>
        <v>#DIV/0!</v>
      </c>
      <c r="E9278" s="72">
        <f>ROW()</f>
        <v>9278</v>
      </c>
    </row>
    <row r="9279" spans="4:5">
      <c r="D9279" s="83" t="e">
        <f t="shared" si="144"/>
        <v>#DIV/0!</v>
      </c>
      <c r="E9279" s="72">
        <f>ROW()</f>
        <v>9279</v>
      </c>
    </row>
    <row r="9280" spans="4:5">
      <c r="D9280" s="83" t="e">
        <f t="shared" si="144"/>
        <v>#DIV/0!</v>
      </c>
      <c r="E9280" s="72">
        <f>ROW()</f>
        <v>9280</v>
      </c>
    </row>
    <row r="9281" spans="4:5">
      <c r="D9281" s="83" t="e">
        <f t="shared" si="144"/>
        <v>#DIV/0!</v>
      </c>
      <c r="E9281" s="72">
        <f>ROW()</f>
        <v>9281</v>
      </c>
    </row>
    <row r="9282" spans="4:5">
      <c r="D9282" s="83" t="e">
        <f t="shared" si="144"/>
        <v>#DIV/0!</v>
      </c>
      <c r="E9282" s="72">
        <f>ROW()</f>
        <v>9282</v>
      </c>
    </row>
    <row r="9283" spans="4:5">
      <c r="D9283" s="83" t="e">
        <f t="shared" si="144"/>
        <v>#DIV/0!</v>
      </c>
      <c r="E9283" s="72">
        <f>ROW()</f>
        <v>9283</v>
      </c>
    </row>
    <row r="9284" spans="4:5">
      <c r="D9284" s="83" t="e">
        <f t="shared" si="144"/>
        <v>#DIV/0!</v>
      </c>
      <c r="E9284" s="72">
        <f>ROW()</f>
        <v>9284</v>
      </c>
    </row>
    <row r="9285" spans="4:5">
      <c r="D9285" s="83" t="e">
        <f t="shared" si="144"/>
        <v>#DIV/0!</v>
      </c>
      <c r="E9285" s="72">
        <f>ROW()</f>
        <v>9285</v>
      </c>
    </row>
    <row r="9286" spans="4:5">
      <c r="D9286" s="83" t="e">
        <f t="shared" si="144"/>
        <v>#DIV/0!</v>
      </c>
      <c r="E9286" s="72">
        <f>ROW()</f>
        <v>9286</v>
      </c>
    </row>
    <row r="9287" spans="4:5">
      <c r="D9287" s="83" t="e">
        <f t="shared" si="144"/>
        <v>#DIV/0!</v>
      </c>
      <c r="E9287" s="72">
        <f>ROW()</f>
        <v>9287</v>
      </c>
    </row>
    <row r="9288" spans="4:5">
      <c r="D9288" s="83" t="e">
        <f t="shared" si="144"/>
        <v>#DIV/0!</v>
      </c>
      <c r="E9288" s="72">
        <f>ROW()</f>
        <v>9288</v>
      </c>
    </row>
    <row r="9289" spans="4:5">
      <c r="D9289" s="83" t="e">
        <f t="shared" si="144"/>
        <v>#DIV/0!</v>
      </c>
      <c r="E9289" s="72">
        <f>ROW()</f>
        <v>9289</v>
      </c>
    </row>
    <row r="9290" spans="4:5">
      <c r="D9290" s="83" t="e">
        <f t="shared" si="144"/>
        <v>#DIV/0!</v>
      </c>
      <c r="E9290" s="72">
        <f>ROW()</f>
        <v>9290</v>
      </c>
    </row>
    <row r="9291" spans="4:5">
      <c r="D9291" s="83" t="e">
        <f t="shared" si="144"/>
        <v>#DIV/0!</v>
      </c>
      <c r="E9291" s="72">
        <f>ROW()</f>
        <v>9291</v>
      </c>
    </row>
    <row r="9292" spans="4:5">
      <c r="D9292" s="83" t="e">
        <f t="shared" si="144"/>
        <v>#DIV/0!</v>
      </c>
      <c r="E9292" s="72">
        <f>ROW()</f>
        <v>9292</v>
      </c>
    </row>
    <row r="9293" spans="4:5">
      <c r="D9293" s="83" t="e">
        <f t="shared" si="144"/>
        <v>#DIV/0!</v>
      </c>
      <c r="E9293" s="72">
        <f>ROW()</f>
        <v>9293</v>
      </c>
    </row>
    <row r="9294" spans="4:5">
      <c r="D9294" s="83" t="e">
        <f t="shared" ref="D9294:D9357" si="145">LN(B9294/B9293)</f>
        <v>#DIV/0!</v>
      </c>
      <c r="E9294" s="72">
        <f>ROW()</f>
        <v>9294</v>
      </c>
    </row>
    <row r="9295" spans="4:5">
      <c r="D9295" s="83" t="e">
        <f t="shared" si="145"/>
        <v>#DIV/0!</v>
      </c>
      <c r="E9295" s="72">
        <f>ROW()</f>
        <v>9295</v>
      </c>
    </row>
    <row r="9296" spans="4:5">
      <c r="D9296" s="83" t="e">
        <f t="shared" si="145"/>
        <v>#DIV/0!</v>
      </c>
      <c r="E9296" s="72">
        <f>ROW()</f>
        <v>9296</v>
      </c>
    </row>
    <row r="9297" spans="4:5">
      <c r="D9297" s="83" t="e">
        <f t="shared" si="145"/>
        <v>#DIV/0!</v>
      </c>
      <c r="E9297" s="72">
        <f>ROW()</f>
        <v>9297</v>
      </c>
    </row>
    <row r="9298" spans="4:5">
      <c r="D9298" s="83" t="e">
        <f t="shared" si="145"/>
        <v>#DIV/0!</v>
      </c>
      <c r="E9298" s="72">
        <f>ROW()</f>
        <v>9298</v>
      </c>
    </row>
    <row r="9299" spans="4:5">
      <c r="D9299" s="83" t="e">
        <f t="shared" si="145"/>
        <v>#DIV/0!</v>
      </c>
      <c r="E9299" s="72">
        <f>ROW()</f>
        <v>9299</v>
      </c>
    </row>
    <row r="9300" spans="4:5">
      <c r="D9300" s="83" t="e">
        <f t="shared" si="145"/>
        <v>#DIV/0!</v>
      </c>
      <c r="E9300" s="72">
        <f>ROW()</f>
        <v>9300</v>
      </c>
    </row>
    <row r="9301" spans="4:5">
      <c r="D9301" s="83" t="e">
        <f t="shared" si="145"/>
        <v>#DIV/0!</v>
      </c>
      <c r="E9301" s="72">
        <f>ROW()</f>
        <v>9301</v>
      </c>
    </row>
    <row r="9302" spans="4:5">
      <c r="D9302" s="83" t="e">
        <f t="shared" si="145"/>
        <v>#DIV/0!</v>
      </c>
      <c r="E9302" s="72">
        <f>ROW()</f>
        <v>9302</v>
      </c>
    </row>
    <row r="9303" spans="4:5">
      <c r="D9303" s="83" t="e">
        <f t="shared" si="145"/>
        <v>#DIV/0!</v>
      </c>
      <c r="E9303" s="72">
        <f>ROW()</f>
        <v>9303</v>
      </c>
    </row>
    <row r="9304" spans="4:5">
      <c r="D9304" s="83" t="e">
        <f t="shared" si="145"/>
        <v>#DIV/0!</v>
      </c>
      <c r="E9304" s="72">
        <f>ROW()</f>
        <v>9304</v>
      </c>
    </row>
    <row r="9305" spans="4:5">
      <c r="D9305" s="83" t="e">
        <f t="shared" si="145"/>
        <v>#DIV/0!</v>
      </c>
      <c r="E9305" s="72">
        <f>ROW()</f>
        <v>9305</v>
      </c>
    </row>
    <row r="9306" spans="4:5">
      <c r="D9306" s="83" t="e">
        <f t="shared" si="145"/>
        <v>#DIV/0!</v>
      </c>
      <c r="E9306" s="72">
        <f>ROW()</f>
        <v>9306</v>
      </c>
    </row>
    <row r="9307" spans="4:5">
      <c r="D9307" s="83" t="e">
        <f t="shared" si="145"/>
        <v>#DIV/0!</v>
      </c>
      <c r="E9307" s="72">
        <f>ROW()</f>
        <v>9307</v>
      </c>
    </row>
    <row r="9308" spans="4:5">
      <c r="D9308" s="83" t="e">
        <f t="shared" si="145"/>
        <v>#DIV/0!</v>
      </c>
      <c r="E9308" s="72">
        <f>ROW()</f>
        <v>9308</v>
      </c>
    </row>
    <row r="9309" spans="4:5">
      <c r="D9309" s="83" t="e">
        <f t="shared" si="145"/>
        <v>#DIV/0!</v>
      </c>
      <c r="E9309" s="72">
        <f>ROW()</f>
        <v>9309</v>
      </c>
    </row>
    <row r="9310" spans="4:5">
      <c r="D9310" s="83" t="e">
        <f t="shared" si="145"/>
        <v>#DIV/0!</v>
      </c>
      <c r="E9310" s="72">
        <f>ROW()</f>
        <v>9310</v>
      </c>
    </row>
    <row r="9311" spans="4:5">
      <c r="D9311" s="83" t="e">
        <f t="shared" si="145"/>
        <v>#DIV/0!</v>
      </c>
      <c r="E9311" s="72">
        <f>ROW()</f>
        <v>9311</v>
      </c>
    </row>
    <row r="9312" spans="4:5">
      <c r="D9312" s="83" t="e">
        <f t="shared" si="145"/>
        <v>#DIV/0!</v>
      </c>
      <c r="E9312" s="72">
        <f>ROW()</f>
        <v>9312</v>
      </c>
    </row>
    <row r="9313" spans="4:5">
      <c r="D9313" s="83" t="e">
        <f t="shared" si="145"/>
        <v>#DIV/0!</v>
      </c>
      <c r="E9313" s="72">
        <f>ROW()</f>
        <v>9313</v>
      </c>
    </row>
    <row r="9314" spans="4:5">
      <c r="D9314" s="83" t="e">
        <f t="shared" si="145"/>
        <v>#DIV/0!</v>
      </c>
      <c r="E9314" s="72">
        <f>ROW()</f>
        <v>9314</v>
      </c>
    </row>
    <row r="9315" spans="4:5">
      <c r="D9315" s="83" t="e">
        <f t="shared" si="145"/>
        <v>#DIV/0!</v>
      </c>
      <c r="E9315" s="72">
        <f>ROW()</f>
        <v>9315</v>
      </c>
    </row>
    <row r="9316" spans="4:5">
      <c r="D9316" s="83" t="e">
        <f t="shared" si="145"/>
        <v>#DIV/0!</v>
      </c>
      <c r="E9316" s="72">
        <f>ROW()</f>
        <v>9316</v>
      </c>
    </row>
    <row r="9317" spans="4:5">
      <c r="D9317" s="83" t="e">
        <f t="shared" si="145"/>
        <v>#DIV/0!</v>
      </c>
      <c r="E9317" s="72">
        <f>ROW()</f>
        <v>9317</v>
      </c>
    </row>
    <row r="9318" spans="4:5">
      <c r="D9318" s="83" t="e">
        <f t="shared" si="145"/>
        <v>#DIV/0!</v>
      </c>
      <c r="E9318" s="72">
        <f>ROW()</f>
        <v>9318</v>
      </c>
    </row>
    <row r="9319" spans="4:5">
      <c r="D9319" s="83" t="e">
        <f t="shared" si="145"/>
        <v>#DIV/0!</v>
      </c>
      <c r="E9319" s="72">
        <f>ROW()</f>
        <v>9319</v>
      </c>
    </row>
    <row r="9320" spans="4:5">
      <c r="D9320" s="83" t="e">
        <f t="shared" si="145"/>
        <v>#DIV/0!</v>
      </c>
      <c r="E9320" s="72">
        <f>ROW()</f>
        <v>9320</v>
      </c>
    </row>
    <row r="9321" spans="4:5">
      <c r="D9321" s="83" t="e">
        <f t="shared" si="145"/>
        <v>#DIV/0!</v>
      </c>
      <c r="E9321" s="72">
        <f>ROW()</f>
        <v>9321</v>
      </c>
    </row>
    <row r="9322" spans="4:5">
      <c r="D9322" s="83" t="e">
        <f t="shared" si="145"/>
        <v>#DIV/0!</v>
      </c>
      <c r="E9322" s="72">
        <f>ROW()</f>
        <v>9322</v>
      </c>
    </row>
    <row r="9323" spans="4:5">
      <c r="D9323" s="83" t="e">
        <f t="shared" si="145"/>
        <v>#DIV/0!</v>
      </c>
      <c r="E9323" s="72">
        <f>ROW()</f>
        <v>9323</v>
      </c>
    </row>
    <row r="9324" spans="4:5">
      <c r="D9324" s="83" t="e">
        <f t="shared" si="145"/>
        <v>#DIV/0!</v>
      </c>
      <c r="E9324" s="72">
        <f>ROW()</f>
        <v>9324</v>
      </c>
    </row>
    <row r="9325" spans="4:5">
      <c r="D9325" s="83" t="e">
        <f t="shared" si="145"/>
        <v>#DIV/0!</v>
      </c>
      <c r="E9325" s="72">
        <f>ROW()</f>
        <v>9325</v>
      </c>
    </row>
    <row r="9326" spans="4:5">
      <c r="D9326" s="83" t="e">
        <f t="shared" si="145"/>
        <v>#DIV/0!</v>
      </c>
      <c r="E9326" s="72">
        <f>ROW()</f>
        <v>9326</v>
      </c>
    </row>
    <row r="9327" spans="4:5">
      <c r="D9327" s="83" t="e">
        <f t="shared" si="145"/>
        <v>#DIV/0!</v>
      </c>
      <c r="E9327" s="72">
        <f>ROW()</f>
        <v>9327</v>
      </c>
    </row>
    <row r="9328" spans="4:5">
      <c r="D9328" s="83" t="e">
        <f t="shared" si="145"/>
        <v>#DIV/0!</v>
      </c>
      <c r="E9328" s="72">
        <f>ROW()</f>
        <v>9328</v>
      </c>
    </row>
    <row r="9329" spans="4:5">
      <c r="D9329" s="83" t="e">
        <f t="shared" si="145"/>
        <v>#DIV/0!</v>
      </c>
      <c r="E9329" s="72">
        <f>ROW()</f>
        <v>9329</v>
      </c>
    </row>
    <row r="9330" spans="4:5">
      <c r="D9330" s="83" t="e">
        <f t="shared" si="145"/>
        <v>#DIV/0!</v>
      </c>
      <c r="E9330" s="72">
        <f>ROW()</f>
        <v>9330</v>
      </c>
    </row>
    <row r="9331" spans="4:5">
      <c r="D9331" s="83" t="e">
        <f t="shared" si="145"/>
        <v>#DIV/0!</v>
      </c>
      <c r="E9331" s="72">
        <f>ROW()</f>
        <v>9331</v>
      </c>
    </row>
    <row r="9332" spans="4:5">
      <c r="D9332" s="83" t="e">
        <f t="shared" si="145"/>
        <v>#DIV/0!</v>
      </c>
      <c r="E9332" s="72">
        <f>ROW()</f>
        <v>9332</v>
      </c>
    </row>
    <row r="9333" spans="4:5">
      <c r="D9333" s="83" t="e">
        <f t="shared" si="145"/>
        <v>#DIV/0!</v>
      </c>
      <c r="E9333" s="72">
        <f>ROW()</f>
        <v>9333</v>
      </c>
    </row>
    <row r="9334" spans="4:5">
      <c r="D9334" s="83" t="e">
        <f t="shared" si="145"/>
        <v>#DIV/0!</v>
      </c>
      <c r="E9334" s="72">
        <f>ROW()</f>
        <v>9334</v>
      </c>
    </row>
    <row r="9335" spans="4:5">
      <c r="D9335" s="83" t="e">
        <f t="shared" si="145"/>
        <v>#DIV/0!</v>
      </c>
      <c r="E9335" s="72">
        <f>ROW()</f>
        <v>9335</v>
      </c>
    </row>
    <row r="9336" spans="4:5">
      <c r="D9336" s="83" t="e">
        <f t="shared" si="145"/>
        <v>#DIV/0!</v>
      </c>
      <c r="E9336" s="72">
        <f>ROW()</f>
        <v>9336</v>
      </c>
    </row>
    <row r="9337" spans="4:5">
      <c r="D9337" s="83" t="e">
        <f t="shared" si="145"/>
        <v>#DIV/0!</v>
      </c>
      <c r="E9337" s="72">
        <f>ROW()</f>
        <v>9337</v>
      </c>
    </row>
    <row r="9338" spans="4:5">
      <c r="D9338" s="83" t="e">
        <f t="shared" si="145"/>
        <v>#DIV/0!</v>
      </c>
      <c r="E9338" s="72">
        <f>ROW()</f>
        <v>9338</v>
      </c>
    </row>
    <row r="9339" spans="4:5">
      <c r="D9339" s="83" t="e">
        <f t="shared" si="145"/>
        <v>#DIV/0!</v>
      </c>
      <c r="E9339" s="72">
        <f>ROW()</f>
        <v>9339</v>
      </c>
    </row>
    <row r="9340" spans="4:5">
      <c r="D9340" s="83" t="e">
        <f t="shared" si="145"/>
        <v>#DIV/0!</v>
      </c>
      <c r="E9340" s="72">
        <f>ROW()</f>
        <v>9340</v>
      </c>
    </row>
    <row r="9341" spans="4:5">
      <c r="D9341" s="83" t="e">
        <f t="shared" si="145"/>
        <v>#DIV/0!</v>
      </c>
      <c r="E9341" s="72">
        <f>ROW()</f>
        <v>9341</v>
      </c>
    </row>
    <row r="9342" spans="4:5">
      <c r="D9342" s="83" t="e">
        <f t="shared" si="145"/>
        <v>#DIV/0!</v>
      </c>
      <c r="E9342" s="72">
        <f>ROW()</f>
        <v>9342</v>
      </c>
    </row>
    <row r="9343" spans="4:5">
      <c r="D9343" s="83" t="e">
        <f t="shared" si="145"/>
        <v>#DIV/0!</v>
      </c>
      <c r="E9343" s="72">
        <f>ROW()</f>
        <v>9343</v>
      </c>
    </row>
    <row r="9344" spans="4:5">
      <c r="D9344" s="83" t="e">
        <f t="shared" si="145"/>
        <v>#DIV/0!</v>
      </c>
      <c r="E9344" s="72">
        <f>ROW()</f>
        <v>9344</v>
      </c>
    </row>
    <row r="9345" spans="4:5">
      <c r="D9345" s="83" t="e">
        <f t="shared" si="145"/>
        <v>#DIV/0!</v>
      </c>
      <c r="E9345" s="72">
        <f>ROW()</f>
        <v>9345</v>
      </c>
    </row>
    <row r="9346" spans="4:5">
      <c r="D9346" s="83" t="e">
        <f t="shared" si="145"/>
        <v>#DIV/0!</v>
      </c>
      <c r="E9346" s="72">
        <f>ROW()</f>
        <v>9346</v>
      </c>
    </row>
    <row r="9347" spans="4:5">
      <c r="D9347" s="83" t="e">
        <f t="shared" si="145"/>
        <v>#DIV/0!</v>
      </c>
      <c r="E9347" s="72">
        <f>ROW()</f>
        <v>9347</v>
      </c>
    </row>
    <row r="9348" spans="4:5">
      <c r="D9348" s="83" t="e">
        <f t="shared" si="145"/>
        <v>#DIV/0!</v>
      </c>
      <c r="E9348" s="72">
        <f>ROW()</f>
        <v>9348</v>
      </c>
    </row>
    <row r="9349" spans="4:5">
      <c r="D9349" s="83" t="e">
        <f t="shared" si="145"/>
        <v>#DIV/0!</v>
      </c>
      <c r="E9349" s="72">
        <f>ROW()</f>
        <v>9349</v>
      </c>
    </row>
    <row r="9350" spans="4:5">
      <c r="D9350" s="83" t="e">
        <f t="shared" si="145"/>
        <v>#DIV/0!</v>
      </c>
      <c r="E9350" s="72">
        <f>ROW()</f>
        <v>9350</v>
      </c>
    </row>
    <row r="9351" spans="4:5">
      <c r="D9351" s="83" t="e">
        <f t="shared" si="145"/>
        <v>#DIV/0!</v>
      </c>
      <c r="E9351" s="72">
        <f>ROW()</f>
        <v>9351</v>
      </c>
    </row>
    <row r="9352" spans="4:5">
      <c r="D9352" s="83" t="e">
        <f t="shared" si="145"/>
        <v>#DIV/0!</v>
      </c>
      <c r="E9352" s="72">
        <f>ROW()</f>
        <v>9352</v>
      </c>
    </row>
    <row r="9353" spans="4:5">
      <c r="D9353" s="83" t="e">
        <f t="shared" si="145"/>
        <v>#DIV/0!</v>
      </c>
      <c r="E9353" s="72">
        <f>ROW()</f>
        <v>9353</v>
      </c>
    </row>
    <row r="9354" spans="4:5">
      <c r="D9354" s="83" t="e">
        <f t="shared" si="145"/>
        <v>#DIV/0!</v>
      </c>
      <c r="E9354" s="72">
        <f>ROW()</f>
        <v>9354</v>
      </c>
    </row>
    <row r="9355" spans="4:5">
      <c r="D9355" s="83" t="e">
        <f t="shared" si="145"/>
        <v>#DIV/0!</v>
      </c>
      <c r="E9355" s="72">
        <f>ROW()</f>
        <v>9355</v>
      </c>
    </row>
    <row r="9356" spans="4:5">
      <c r="D9356" s="83" t="e">
        <f t="shared" si="145"/>
        <v>#DIV/0!</v>
      </c>
      <c r="E9356" s="72">
        <f>ROW()</f>
        <v>9356</v>
      </c>
    </row>
    <row r="9357" spans="4:5">
      <c r="D9357" s="83" t="e">
        <f t="shared" si="145"/>
        <v>#DIV/0!</v>
      </c>
      <c r="E9357" s="72">
        <f>ROW()</f>
        <v>9357</v>
      </c>
    </row>
    <row r="9358" spans="4:5">
      <c r="D9358" s="83" t="e">
        <f t="shared" ref="D9358:D9421" si="146">LN(B9358/B9357)</f>
        <v>#DIV/0!</v>
      </c>
      <c r="E9358" s="72">
        <f>ROW()</f>
        <v>9358</v>
      </c>
    </row>
    <row r="9359" spans="4:5">
      <c r="D9359" s="83" t="e">
        <f t="shared" si="146"/>
        <v>#DIV/0!</v>
      </c>
      <c r="E9359" s="72">
        <f>ROW()</f>
        <v>9359</v>
      </c>
    </row>
    <row r="9360" spans="4:5">
      <c r="D9360" s="83" t="e">
        <f t="shared" si="146"/>
        <v>#DIV/0!</v>
      </c>
      <c r="E9360" s="72">
        <f>ROW()</f>
        <v>9360</v>
      </c>
    </row>
    <row r="9361" spans="4:5">
      <c r="D9361" s="83" t="e">
        <f t="shared" si="146"/>
        <v>#DIV/0!</v>
      </c>
      <c r="E9361" s="72">
        <f>ROW()</f>
        <v>9361</v>
      </c>
    </row>
    <row r="9362" spans="4:5">
      <c r="D9362" s="83" t="e">
        <f t="shared" si="146"/>
        <v>#DIV/0!</v>
      </c>
      <c r="E9362" s="72">
        <f>ROW()</f>
        <v>9362</v>
      </c>
    </row>
    <row r="9363" spans="4:5">
      <c r="D9363" s="83" t="e">
        <f t="shared" si="146"/>
        <v>#DIV/0!</v>
      </c>
      <c r="E9363" s="72">
        <f>ROW()</f>
        <v>9363</v>
      </c>
    </row>
    <row r="9364" spans="4:5">
      <c r="D9364" s="83" t="e">
        <f t="shared" si="146"/>
        <v>#DIV/0!</v>
      </c>
      <c r="E9364" s="72">
        <f>ROW()</f>
        <v>9364</v>
      </c>
    </row>
    <row r="9365" spans="4:5">
      <c r="D9365" s="83" t="e">
        <f t="shared" si="146"/>
        <v>#DIV/0!</v>
      </c>
      <c r="E9365" s="72">
        <f>ROW()</f>
        <v>9365</v>
      </c>
    </row>
    <row r="9366" spans="4:5">
      <c r="D9366" s="83" t="e">
        <f t="shared" si="146"/>
        <v>#DIV/0!</v>
      </c>
      <c r="E9366" s="72">
        <f>ROW()</f>
        <v>9366</v>
      </c>
    </row>
    <row r="9367" spans="4:5">
      <c r="D9367" s="83" t="e">
        <f t="shared" si="146"/>
        <v>#DIV/0!</v>
      </c>
      <c r="E9367" s="72">
        <f>ROW()</f>
        <v>9367</v>
      </c>
    </row>
    <row r="9368" spans="4:5">
      <c r="D9368" s="83" t="e">
        <f t="shared" si="146"/>
        <v>#DIV/0!</v>
      </c>
      <c r="E9368" s="72">
        <f>ROW()</f>
        <v>9368</v>
      </c>
    </row>
    <row r="9369" spans="4:5">
      <c r="D9369" s="83" t="e">
        <f t="shared" si="146"/>
        <v>#DIV/0!</v>
      </c>
      <c r="E9369" s="72">
        <f>ROW()</f>
        <v>9369</v>
      </c>
    </row>
    <row r="9370" spans="4:5">
      <c r="D9370" s="83" t="e">
        <f t="shared" si="146"/>
        <v>#DIV/0!</v>
      </c>
      <c r="E9370" s="72">
        <f>ROW()</f>
        <v>9370</v>
      </c>
    </row>
    <row r="9371" spans="4:5">
      <c r="D9371" s="83" t="e">
        <f t="shared" si="146"/>
        <v>#DIV/0!</v>
      </c>
      <c r="E9371" s="72">
        <f>ROW()</f>
        <v>9371</v>
      </c>
    </row>
    <row r="9372" spans="4:5">
      <c r="D9372" s="83" t="e">
        <f t="shared" si="146"/>
        <v>#DIV/0!</v>
      </c>
      <c r="E9372" s="72">
        <f>ROW()</f>
        <v>9372</v>
      </c>
    </row>
    <row r="9373" spans="4:5">
      <c r="D9373" s="83" t="e">
        <f t="shared" si="146"/>
        <v>#DIV/0!</v>
      </c>
      <c r="E9373" s="72">
        <f>ROW()</f>
        <v>9373</v>
      </c>
    </row>
    <row r="9374" spans="4:5">
      <c r="D9374" s="83" t="e">
        <f t="shared" si="146"/>
        <v>#DIV/0!</v>
      </c>
      <c r="E9374" s="72">
        <f>ROW()</f>
        <v>9374</v>
      </c>
    </row>
    <row r="9375" spans="4:5">
      <c r="D9375" s="83" t="e">
        <f t="shared" si="146"/>
        <v>#DIV/0!</v>
      </c>
      <c r="E9375" s="72">
        <f>ROW()</f>
        <v>9375</v>
      </c>
    </row>
    <row r="9376" spans="4:5">
      <c r="D9376" s="83" t="e">
        <f t="shared" si="146"/>
        <v>#DIV/0!</v>
      </c>
      <c r="E9376" s="72">
        <f>ROW()</f>
        <v>9376</v>
      </c>
    </row>
    <row r="9377" spans="4:5">
      <c r="D9377" s="83" t="e">
        <f t="shared" si="146"/>
        <v>#DIV/0!</v>
      </c>
      <c r="E9377" s="72">
        <f>ROW()</f>
        <v>9377</v>
      </c>
    </row>
    <row r="9378" spans="4:5">
      <c r="D9378" s="83" t="e">
        <f t="shared" si="146"/>
        <v>#DIV/0!</v>
      </c>
      <c r="E9378" s="72">
        <f>ROW()</f>
        <v>9378</v>
      </c>
    </row>
    <row r="9379" spans="4:5">
      <c r="D9379" s="83" t="e">
        <f t="shared" si="146"/>
        <v>#DIV/0!</v>
      </c>
      <c r="E9379" s="72">
        <f>ROW()</f>
        <v>9379</v>
      </c>
    </row>
    <row r="9380" spans="4:5">
      <c r="D9380" s="83" t="e">
        <f t="shared" si="146"/>
        <v>#DIV/0!</v>
      </c>
      <c r="E9380" s="72">
        <f>ROW()</f>
        <v>9380</v>
      </c>
    </row>
    <row r="9381" spans="4:5">
      <c r="D9381" s="83" t="e">
        <f t="shared" si="146"/>
        <v>#DIV/0!</v>
      </c>
      <c r="E9381" s="72">
        <f>ROW()</f>
        <v>9381</v>
      </c>
    </row>
    <row r="9382" spans="4:5">
      <c r="D9382" s="83" t="e">
        <f t="shared" si="146"/>
        <v>#DIV/0!</v>
      </c>
      <c r="E9382" s="72">
        <f>ROW()</f>
        <v>9382</v>
      </c>
    </row>
    <row r="9383" spans="4:5">
      <c r="D9383" s="83" t="e">
        <f t="shared" si="146"/>
        <v>#DIV/0!</v>
      </c>
      <c r="E9383" s="72">
        <f>ROW()</f>
        <v>9383</v>
      </c>
    </row>
    <row r="9384" spans="4:5">
      <c r="D9384" s="83" t="e">
        <f t="shared" si="146"/>
        <v>#DIV/0!</v>
      </c>
      <c r="E9384" s="72">
        <f>ROW()</f>
        <v>9384</v>
      </c>
    </row>
    <row r="9385" spans="4:5">
      <c r="D9385" s="83" t="e">
        <f t="shared" si="146"/>
        <v>#DIV/0!</v>
      </c>
      <c r="E9385" s="72">
        <f>ROW()</f>
        <v>9385</v>
      </c>
    </row>
    <row r="9386" spans="4:5">
      <c r="D9386" s="83" t="e">
        <f t="shared" si="146"/>
        <v>#DIV/0!</v>
      </c>
      <c r="E9386" s="72">
        <f>ROW()</f>
        <v>9386</v>
      </c>
    </row>
    <row r="9387" spans="4:5">
      <c r="D9387" s="83" t="e">
        <f t="shared" si="146"/>
        <v>#DIV/0!</v>
      </c>
      <c r="E9387" s="72">
        <f>ROW()</f>
        <v>9387</v>
      </c>
    </row>
    <row r="9388" spans="4:5">
      <c r="D9388" s="83" t="e">
        <f t="shared" si="146"/>
        <v>#DIV/0!</v>
      </c>
      <c r="E9388" s="72">
        <f>ROW()</f>
        <v>9388</v>
      </c>
    </row>
    <row r="9389" spans="4:5">
      <c r="D9389" s="83" t="e">
        <f t="shared" si="146"/>
        <v>#DIV/0!</v>
      </c>
      <c r="E9389" s="72">
        <f>ROW()</f>
        <v>9389</v>
      </c>
    </row>
    <row r="9390" spans="4:5">
      <c r="D9390" s="83" t="e">
        <f t="shared" si="146"/>
        <v>#DIV/0!</v>
      </c>
      <c r="E9390" s="72">
        <f>ROW()</f>
        <v>9390</v>
      </c>
    </row>
    <row r="9391" spans="4:5">
      <c r="D9391" s="83" t="e">
        <f t="shared" si="146"/>
        <v>#DIV/0!</v>
      </c>
      <c r="E9391" s="72">
        <f>ROW()</f>
        <v>9391</v>
      </c>
    </row>
    <row r="9392" spans="4:5">
      <c r="D9392" s="83" t="e">
        <f t="shared" si="146"/>
        <v>#DIV/0!</v>
      </c>
      <c r="E9392" s="72">
        <f>ROW()</f>
        <v>9392</v>
      </c>
    </row>
    <row r="9393" spans="4:5">
      <c r="D9393" s="83" t="e">
        <f t="shared" si="146"/>
        <v>#DIV/0!</v>
      </c>
      <c r="E9393" s="72">
        <f>ROW()</f>
        <v>9393</v>
      </c>
    </row>
    <row r="9394" spans="4:5">
      <c r="D9394" s="83" t="e">
        <f t="shared" si="146"/>
        <v>#DIV/0!</v>
      </c>
      <c r="E9394" s="72">
        <f>ROW()</f>
        <v>9394</v>
      </c>
    </row>
    <row r="9395" spans="4:5">
      <c r="D9395" s="83" t="e">
        <f t="shared" si="146"/>
        <v>#DIV/0!</v>
      </c>
      <c r="E9395" s="72">
        <f>ROW()</f>
        <v>9395</v>
      </c>
    </row>
    <row r="9396" spans="4:5">
      <c r="D9396" s="83" t="e">
        <f t="shared" si="146"/>
        <v>#DIV/0!</v>
      </c>
      <c r="E9396" s="72">
        <f>ROW()</f>
        <v>9396</v>
      </c>
    </row>
    <row r="9397" spans="4:5">
      <c r="D9397" s="83" t="e">
        <f t="shared" si="146"/>
        <v>#DIV/0!</v>
      </c>
      <c r="E9397" s="72">
        <f>ROW()</f>
        <v>9397</v>
      </c>
    </row>
    <row r="9398" spans="4:5">
      <c r="D9398" s="83" t="e">
        <f t="shared" si="146"/>
        <v>#DIV/0!</v>
      </c>
      <c r="E9398" s="72">
        <f>ROW()</f>
        <v>9398</v>
      </c>
    </row>
    <row r="9399" spans="4:5">
      <c r="D9399" s="83" t="e">
        <f t="shared" si="146"/>
        <v>#DIV/0!</v>
      </c>
      <c r="E9399" s="72">
        <f>ROW()</f>
        <v>9399</v>
      </c>
    </row>
    <row r="9400" spans="4:5">
      <c r="D9400" s="83" t="e">
        <f t="shared" si="146"/>
        <v>#DIV/0!</v>
      </c>
      <c r="E9400" s="72">
        <f>ROW()</f>
        <v>9400</v>
      </c>
    </row>
    <row r="9401" spans="4:5">
      <c r="D9401" s="83" t="e">
        <f t="shared" si="146"/>
        <v>#DIV/0!</v>
      </c>
      <c r="E9401" s="72">
        <f>ROW()</f>
        <v>9401</v>
      </c>
    </row>
    <row r="9402" spans="4:5">
      <c r="D9402" s="83" t="e">
        <f t="shared" si="146"/>
        <v>#DIV/0!</v>
      </c>
      <c r="E9402" s="72">
        <f>ROW()</f>
        <v>9402</v>
      </c>
    </row>
    <row r="9403" spans="4:5">
      <c r="D9403" s="83" t="e">
        <f t="shared" si="146"/>
        <v>#DIV/0!</v>
      </c>
      <c r="E9403" s="72">
        <f>ROW()</f>
        <v>9403</v>
      </c>
    </row>
    <row r="9404" spans="4:5">
      <c r="D9404" s="83" t="e">
        <f t="shared" si="146"/>
        <v>#DIV/0!</v>
      </c>
      <c r="E9404" s="72">
        <f>ROW()</f>
        <v>9404</v>
      </c>
    </row>
    <row r="9405" spans="4:5">
      <c r="D9405" s="83" t="e">
        <f t="shared" si="146"/>
        <v>#DIV/0!</v>
      </c>
      <c r="E9405" s="72">
        <f>ROW()</f>
        <v>9405</v>
      </c>
    </row>
    <row r="9406" spans="4:5">
      <c r="D9406" s="83" t="e">
        <f t="shared" si="146"/>
        <v>#DIV/0!</v>
      </c>
      <c r="E9406" s="72">
        <f>ROW()</f>
        <v>9406</v>
      </c>
    </row>
    <row r="9407" spans="4:5">
      <c r="D9407" s="83" t="e">
        <f t="shared" si="146"/>
        <v>#DIV/0!</v>
      </c>
      <c r="E9407" s="72">
        <f>ROW()</f>
        <v>9407</v>
      </c>
    </row>
    <row r="9408" spans="4:5">
      <c r="D9408" s="83" t="e">
        <f t="shared" si="146"/>
        <v>#DIV/0!</v>
      </c>
      <c r="E9408" s="72">
        <f>ROW()</f>
        <v>9408</v>
      </c>
    </row>
    <row r="9409" spans="4:5">
      <c r="D9409" s="83" t="e">
        <f t="shared" si="146"/>
        <v>#DIV/0!</v>
      </c>
      <c r="E9409" s="72">
        <f>ROW()</f>
        <v>9409</v>
      </c>
    </row>
    <row r="9410" spans="4:5">
      <c r="D9410" s="83" t="e">
        <f t="shared" si="146"/>
        <v>#DIV/0!</v>
      </c>
      <c r="E9410" s="72">
        <f>ROW()</f>
        <v>9410</v>
      </c>
    </row>
    <row r="9411" spans="4:5">
      <c r="D9411" s="83" t="e">
        <f t="shared" si="146"/>
        <v>#DIV/0!</v>
      </c>
      <c r="E9411" s="72">
        <f>ROW()</f>
        <v>9411</v>
      </c>
    </row>
    <row r="9412" spans="4:5">
      <c r="D9412" s="83" t="e">
        <f t="shared" si="146"/>
        <v>#DIV/0!</v>
      </c>
      <c r="E9412" s="72">
        <f>ROW()</f>
        <v>9412</v>
      </c>
    </row>
    <row r="9413" spans="4:5">
      <c r="D9413" s="83" t="e">
        <f t="shared" si="146"/>
        <v>#DIV/0!</v>
      </c>
      <c r="E9413" s="72">
        <f>ROW()</f>
        <v>9413</v>
      </c>
    </row>
    <row r="9414" spans="4:5">
      <c r="D9414" s="83" t="e">
        <f t="shared" si="146"/>
        <v>#DIV/0!</v>
      </c>
      <c r="E9414" s="72">
        <f>ROW()</f>
        <v>9414</v>
      </c>
    </row>
    <row r="9415" spans="4:5">
      <c r="D9415" s="83" t="e">
        <f t="shared" si="146"/>
        <v>#DIV/0!</v>
      </c>
      <c r="E9415" s="72">
        <f>ROW()</f>
        <v>9415</v>
      </c>
    </row>
    <row r="9416" spans="4:5">
      <c r="D9416" s="83" t="e">
        <f t="shared" si="146"/>
        <v>#DIV/0!</v>
      </c>
      <c r="E9416" s="72">
        <f>ROW()</f>
        <v>9416</v>
      </c>
    </row>
    <row r="9417" spans="4:5">
      <c r="D9417" s="83" t="e">
        <f t="shared" si="146"/>
        <v>#DIV/0!</v>
      </c>
      <c r="E9417" s="72">
        <f>ROW()</f>
        <v>9417</v>
      </c>
    </row>
    <row r="9418" spans="4:5">
      <c r="D9418" s="83" t="e">
        <f t="shared" si="146"/>
        <v>#DIV/0!</v>
      </c>
      <c r="E9418" s="72">
        <f>ROW()</f>
        <v>9418</v>
      </c>
    </row>
    <row r="9419" spans="4:5">
      <c r="D9419" s="83" t="e">
        <f t="shared" si="146"/>
        <v>#DIV/0!</v>
      </c>
      <c r="E9419" s="72">
        <f>ROW()</f>
        <v>9419</v>
      </c>
    </row>
    <row r="9420" spans="4:5">
      <c r="D9420" s="83" t="e">
        <f t="shared" si="146"/>
        <v>#DIV/0!</v>
      </c>
      <c r="E9420" s="72">
        <f>ROW()</f>
        <v>9420</v>
      </c>
    </row>
    <row r="9421" spans="4:5">
      <c r="D9421" s="83" t="e">
        <f t="shared" si="146"/>
        <v>#DIV/0!</v>
      </c>
      <c r="E9421" s="72">
        <f>ROW()</f>
        <v>9421</v>
      </c>
    </row>
    <row r="9422" spans="4:5">
      <c r="D9422" s="83" t="e">
        <f t="shared" ref="D9422:D9485" si="147">LN(B9422/B9421)</f>
        <v>#DIV/0!</v>
      </c>
      <c r="E9422" s="72">
        <f>ROW()</f>
        <v>9422</v>
      </c>
    </row>
    <row r="9423" spans="4:5">
      <c r="D9423" s="83" t="e">
        <f t="shared" si="147"/>
        <v>#DIV/0!</v>
      </c>
      <c r="E9423" s="72">
        <f>ROW()</f>
        <v>9423</v>
      </c>
    </row>
    <row r="9424" spans="4:5">
      <c r="D9424" s="83" t="e">
        <f t="shared" si="147"/>
        <v>#DIV/0!</v>
      </c>
      <c r="E9424" s="72">
        <f>ROW()</f>
        <v>9424</v>
      </c>
    </row>
    <row r="9425" spans="4:5">
      <c r="D9425" s="83" t="e">
        <f t="shared" si="147"/>
        <v>#DIV/0!</v>
      </c>
      <c r="E9425" s="72">
        <f>ROW()</f>
        <v>9425</v>
      </c>
    </row>
    <row r="9426" spans="4:5">
      <c r="D9426" s="83" t="e">
        <f t="shared" si="147"/>
        <v>#DIV/0!</v>
      </c>
      <c r="E9426" s="72">
        <f>ROW()</f>
        <v>9426</v>
      </c>
    </row>
    <row r="9427" spans="4:5">
      <c r="D9427" s="83" t="e">
        <f t="shared" si="147"/>
        <v>#DIV/0!</v>
      </c>
      <c r="E9427" s="72">
        <f>ROW()</f>
        <v>9427</v>
      </c>
    </row>
    <row r="9428" spans="4:5">
      <c r="D9428" s="83" t="e">
        <f t="shared" si="147"/>
        <v>#DIV/0!</v>
      </c>
      <c r="E9428" s="72">
        <f>ROW()</f>
        <v>9428</v>
      </c>
    </row>
    <row r="9429" spans="4:5">
      <c r="D9429" s="83" t="e">
        <f t="shared" si="147"/>
        <v>#DIV/0!</v>
      </c>
      <c r="E9429" s="72">
        <f>ROW()</f>
        <v>9429</v>
      </c>
    </row>
    <row r="9430" spans="4:5">
      <c r="D9430" s="83" t="e">
        <f t="shared" si="147"/>
        <v>#DIV/0!</v>
      </c>
      <c r="E9430" s="72">
        <f>ROW()</f>
        <v>9430</v>
      </c>
    </row>
    <row r="9431" spans="4:5">
      <c r="D9431" s="83" t="e">
        <f t="shared" si="147"/>
        <v>#DIV/0!</v>
      </c>
      <c r="E9431" s="72">
        <f>ROW()</f>
        <v>9431</v>
      </c>
    </row>
    <row r="9432" spans="4:5">
      <c r="D9432" s="83" t="e">
        <f t="shared" si="147"/>
        <v>#DIV/0!</v>
      </c>
      <c r="E9432" s="72">
        <f>ROW()</f>
        <v>9432</v>
      </c>
    </row>
    <row r="9433" spans="4:5">
      <c r="D9433" s="83" t="e">
        <f t="shared" si="147"/>
        <v>#DIV/0!</v>
      </c>
      <c r="E9433" s="72">
        <f>ROW()</f>
        <v>9433</v>
      </c>
    </row>
    <row r="9434" spans="4:5">
      <c r="D9434" s="83" t="e">
        <f t="shared" si="147"/>
        <v>#DIV/0!</v>
      </c>
      <c r="E9434" s="72">
        <f>ROW()</f>
        <v>9434</v>
      </c>
    </row>
    <row r="9435" spans="4:5">
      <c r="D9435" s="83" t="e">
        <f t="shared" si="147"/>
        <v>#DIV/0!</v>
      </c>
      <c r="E9435" s="72">
        <f>ROW()</f>
        <v>9435</v>
      </c>
    </row>
    <row r="9436" spans="4:5">
      <c r="D9436" s="83" t="e">
        <f t="shared" si="147"/>
        <v>#DIV/0!</v>
      </c>
      <c r="E9436" s="72">
        <f>ROW()</f>
        <v>9436</v>
      </c>
    </row>
    <row r="9437" spans="4:5">
      <c r="D9437" s="83" t="e">
        <f t="shared" si="147"/>
        <v>#DIV/0!</v>
      </c>
      <c r="E9437" s="72">
        <f>ROW()</f>
        <v>9437</v>
      </c>
    </row>
    <row r="9438" spans="4:5">
      <c r="D9438" s="83" t="e">
        <f t="shared" si="147"/>
        <v>#DIV/0!</v>
      </c>
      <c r="E9438" s="72">
        <f>ROW()</f>
        <v>9438</v>
      </c>
    </row>
    <row r="9439" spans="4:5">
      <c r="D9439" s="83" t="e">
        <f t="shared" si="147"/>
        <v>#DIV/0!</v>
      </c>
      <c r="E9439" s="72">
        <f>ROW()</f>
        <v>9439</v>
      </c>
    </row>
    <row r="9440" spans="4:5">
      <c r="D9440" s="83" t="e">
        <f t="shared" si="147"/>
        <v>#DIV/0!</v>
      </c>
      <c r="E9440" s="72">
        <f>ROW()</f>
        <v>9440</v>
      </c>
    </row>
    <row r="9441" spans="4:5">
      <c r="D9441" s="83" t="e">
        <f t="shared" si="147"/>
        <v>#DIV/0!</v>
      </c>
      <c r="E9441" s="72">
        <f>ROW()</f>
        <v>9441</v>
      </c>
    </row>
    <row r="9442" spans="4:5">
      <c r="D9442" s="83" t="e">
        <f t="shared" si="147"/>
        <v>#DIV/0!</v>
      </c>
      <c r="E9442" s="72">
        <f>ROW()</f>
        <v>9442</v>
      </c>
    </row>
    <row r="9443" spans="4:5">
      <c r="D9443" s="83" t="e">
        <f t="shared" si="147"/>
        <v>#DIV/0!</v>
      </c>
      <c r="E9443" s="72">
        <f>ROW()</f>
        <v>9443</v>
      </c>
    </row>
    <row r="9444" spans="4:5">
      <c r="D9444" s="83" t="e">
        <f t="shared" si="147"/>
        <v>#DIV/0!</v>
      </c>
      <c r="E9444" s="72">
        <f>ROW()</f>
        <v>9444</v>
      </c>
    </row>
    <row r="9445" spans="4:5">
      <c r="D9445" s="83" t="e">
        <f t="shared" si="147"/>
        <v>#DIV/0!</v>
      </c>
      <c r="E9445" s="72">
        <f>ROW()</f>
        <v>9445</v>
      </c>
    </row>
    <row r="9446" spans="4:5">
      <c r="D9446" s="83" t="e">
        <f t="shared" si="147"/>
        <v>#DIV/0!</v>
      </c>
      <c r="E9446" s="72">
        <f>ROW()</f>
        <v>9446</v>
      </c>
    </row>
    <row r="9447" spans="4:5">
      <c r="D9447" s="83" t="e">
        <f t="shared" si="147"/>
        <v>#DIV/0!</v>
      </c>
      <c r="E9447" s="72">
        <f>ROW()</f>
        <v>9447</v>
      </c>
    </row>
    <row r="9448" spans="4:5">
      <c r="D9448" s="83" t="e">
        <f t="shared" si="147"/>
        <v>#DIV/0!</v>
      </c>
      <c r="E9448" s="72">
        <f>ROW()</f>
        <v>9448</v>
      </c>
    </row>
    <row r="9449" spans="4:5">
      <c r="D9449" s="83" t="e">
        <f t="shared" si="147"/>
        <v>#DIV/0!</v>
      </c>
      <c r="E9449" s="72">
        <f>ROW()</f>
        <v>9449</v>
      </c>
    </row>
    <row r="9450" spans="4:5">
      <c r="D9450" s="83" t="e">
        <f t="shared" si="147"/>
        <v>#DIV/0!</v>
      </c>
      <c r="E9450" s="72">
        <f>ROW()</f>
        <v>9450</v>
      </c>
    </row>
    <row r="9451" spans="4:5">
      <c r="D9451" s="83" t="e">
        <f t="shared" si="147"/>
        <v>#DIV/0!</v>
      </c>
      <c r="E9451" s="72">
        <f>ROW()</f>
        <v>9451</v>
      </c>
    </row>
    <row r="9452" spans="4:5">
      <c r="D9452" s="83" t="e">
        <f t="shared" si="147"/>
        <v>#DIV/0!</v>
      </c>
      <c r="E9452" s="72">
        <f>ROW()</f>
        <v>9452</v>
      </c>
    </row>
    <row r="9453" spans="4:5">
      <c r="D9453" s="83" t="e">
        <f t="shared" si="147"/>
        <v>#DIV/0!</v>
      </c>
      <c r="E9453" s="72">
        <f>ROW()</f>
        <v>9453</v>
      </c>
    </row>
    <row r="9454" spans="4:5">
      <c r="D9454" s="83" t="e">
        <f t="shared" si="147"/>
        <v>#DIV/0!</v>
      </c>
      <c r="E9454" s="72">
        <f>ROW()</f>
        <v>9454</v>
      </c>
    </row>
    <row r="9455" spans="4:5">
      <c r="D9455" s="83" t="e">
        <f t="shared" si="147"/>
        <v>#DIV/0!</v>
      </c>
      <c r="E9455" s="72">
        <f>ROW()</f>
        <v>9455</v>
      </c>
    </row>
    <row r="9456" spans="4:5">
      <c r="D9456" s="83" t="e">
        <f t="shared" si="147"/>
        <v>#DIV/0!</v>
      </c>
      <c r="E9456" s="72">
        <f>ROW()</f>
        <v>9456</v>
      </c>
    </row>
    <row r="9457" spans="4:5">
      <c r="D9457" s="83" t="e">
        <f t="shared" si="147"/>
        <v>#DIV/0!</v>
      </c>
      <c r="E9457" s="72">
        <f>ROW()</f>
        <v>9457</v>
      </c>
    </row>
    <row r="9458" spans="4:5">
      <c r="D9458" s="83" t="e">
        <f t="shared" si="147"/>
        <v>#DIV/0!</v>
      </c>
      <c r="E9458" s="72">
        <f>ROW()</f>
        <v>9458</v>
      </c>
    </row>
    <row r="9459" spans="4:5">
      <c r="D9459" s="83" t="e">
        <f t="shared" si="147"/>
        <v>#DIV/0!</v>
      </c>
      <c r="E9459" s="72">
        <f>ROW()</f>
        <v>9459</v>
      </c>
    </row>
    <row r="9460" spans="4:5">
      <c r="D9460" s="83" t="e">
        <f t="shared" si="147"/>
        <v>#DIV/0!</v>
      </c>
      <c r="E9460" s="72">
        <f>ROW()</f>
        <v>9460</v>
      </c>
    </row>
    <row r="9461" spans="4:5">
      <c r="D9461" s="83" t="e">
        <f t="shared" si="147"/>
        <v>#DIV/0!</v>
      </c>
      <c r="E9461" s="72">
        <f>ROW()</f>
        <v>9461</v>
      </c>
    </row>
    <row r="9462" spans="4:5">
      <c r="D9462" s="83" t="e">
        <f t="shared" si="147"/>
        <v>#DIV/0!</v>
      </c>
      <c r="E9462" s="72">
        <f>ROW()</f>
        <v>9462</v>
      </c>
    </row>
    <row r="9463" spans="4:5">
      <c r="D9463" s="83" t="e">
        <f t="shared" si="147"/>
        <v>#DIV/0!</v>
      </c>
      <c r="E9463" s="72">
        <f>ROW()</f>
        <v>9463</v>
      </c>
    </row>
    <row r="9464" spans="4:5">
      <c r="D9464" s="83" t="e">
        <f t="shared" si="147"/>
        <v>#DIV/0!</v>
      </c>
      <c r="E9464" s="72">
        <f>ROW()</f>
        <v>9464</v>
      </c>
    </row>
    <row r="9465" spans="4:5">
      <c r="D9465" s="83" t="e">
        <f t="shared" si="147"/>
        <v>#DIV/0!</v>
      </c>
      <c r="E9465" s="72">
        <f>ROW()</f>
        <v>9465</v>
      </c>
    </row>
    <row r="9466" spans="4:5">
      <c r="D9466" s="83" t="e">
        <f t="shared" si="147"/>
        <v>#DIV/0!</v>
      </c>
      <c r="E9466" s="72">
        <f>ROW()</f>
        <v>9466</v>
      </c>
    </row>
    <row r="9467" spans="4:5">
      <c r="D9467" s="83" t="e">
        <f t="shared" si="147"/>
        <v>#DIV/0!</v>
      </c>
      <c r="E9467" s="72">
        <f>ROW()</f>
        <v>9467</v>
      </c>
    </row>
    <row r="9468" spans="4:5">
      <c r="D9468" s="83" t="e">
        <f t="shared" si="147"/>
        <v>#DIV/0!</v>
      </c>
      <c r="E9468" s="72">
        <f>ROW()</f>
        <v>9468</v>
      </c>
    </row>
    <row r="9469" spans="4:5">
      <c r="D9469" s="83" t="e">
        <f t="shared" si="147"/>
        <v>#DIV/0!</v>
      </c>
      <c r="E9469" s="72">
        <f>ROW()</f>
        <v>9469</v>
      </c>
    </row>
    <row r="9470" spans="4:5">
      <c r="D9470" s="83" t="e">
        <f t="shared" si="147"/>
        <v>#DIV/0!</v>
      </c>
      <c r="E9470" s="72">
        <f>ROW()</f>
        <v>9470</v>
      </c>
    </row>
    <row r="9471" spans="4:5">
      <c r="D9471" s="83" t="e">
        <f t="shared" si="147"/>
        <v>#DIV/0!</v>
      </c>
      <c r="E9471" s="72">
        <f>ROW()</f>
        <v>9471</v>
      </c>
    </row>
    <row r="9472" spans="4:5">
      <c r="D9472" s="83" t="e">
        <f t="shared" si="147"/>
        <v>#DIV/0!</v>
      </c>
      <c r="E9472" s="72">
        <f>ROW()</f>
        <v>9472</v>
      </c>
    </row>
    <row r="9473" spans="4:5">
      <c r="D9473" s="83" t="e">
        <f t="shared" si="147"/>
        <v>#DIV/0!</v>
      </c>
      <c r="E9473" s="72">
        <f>ROW()</f>
        <v>9473</v>
      </c>
    </row>
    <row r="9474" spans="4:5">
      <c r="D9474" s="83" t="e">
        <f t="shared" si="147"/>
        <v>#DIV/0!</v>
      </c>
      <c r="E9474" s="72">
        <f>ROW()</f>
        <v>9474</v>
      </c>
    </row>
    <row r="9475" spans="4:5">
      <c r="D9475" s="83" t="e">
        <f t="shared" si="147"/>
        <v>#DIV/0!</v>
      </c>
      <c r="E9475" s="72">
        <f>ROW()</f>
        <v>9475</v>
      </c>
    </row>
    <row r="9476" spans="4:5">
      <c r="D9476" s="83" t="e">
        <f t="shared" si="147"/>
        <v>#DIV/0!</v>
      </c>
      <c r="E9476" s="72">
        <f>ROW()</f>
        <v>9476</v>
      </c>
    </row>
    <row r="9477" spans="4:5">
      <c r="D9477" s="83" t="e">
        <f t="shared" si="147"/>
        <v>#DIV/0!</v>
      </c>
      <c r="E9477" s="72">
        <f>ROW()</f>
        <v>9477</v>
      </c>
    </row>
    <row r="9478" spans="4:5">
      <c r="D9478" s="83" t="e">
        <f t="shared" si="147"/>
        <v>#DIV/0!</v>
      </c>
      <c r="E9478" s="72">
        <f>ROW()</f>
        <v>9478</v>
      </c>
    </row>
    <row r="9479" spans="4:5">
      <c r="D9479" s="83" t="e">
        <f t="shared" si="147"/>
        <v>#DIV/0!</v>
      </c>
      <c r="E9479" s="72">
        <f>ROW()</f>
        <v>9479</v>
      </c>
    </row>
    <row r="9480" spans="4:5">
      <c r="D9480" s="83" t="e">
        <f t="shared" si="147"/>
        <v>#DIV/0!</v>
      </c>
      <c r="E9480" s="72">
        <f>ROW()</f>
        <v>9480</v>
      </c>
    </row>
    <row r="9481" spans="4:5">
      <c r="D9481" s="83" t="e">
        <f t="shared" si="147"/>
        <v>#DIV/0!</v>
      </c>
      <c r="E9481" s="72">
        <f>ROW()</f>
        <v>9481</v>
      </c>
    </row>
    <row r="9482" spans="4:5">
      <c r="D9482" s="83" t="e">
        <f t="shared" si="147"/>
        <v>#DIV/0!</v>
      </c>
      <c r="E9482" s="72">
        <f>ROW()</f>
        <v>9482</v>
      </c>
    </row>
    <row r="9483" spans="4:5">
      <c r="D9483" s="83" t="e">
        <f t="shared" si="147"/>
        <v>#DIV/0!</v>
      </c>
      <c r="E9483" s="72">
        <f>ROW()</f>
        <v>9483</v>
      </c>
    </row>
    <row r="9484" spans="4:5">
      <c r="D9484" s="83" t="e">
        <f t="shared" si="147"/>
        <v>#DIV/0!</v>
      </c>
      <c r="E9484" s="72">
        <f>ROW()</f>
        <v>9484</v>
      </c>
    </row>
    <row r="9485" spans="4:5">
      <c r="D9485" s="83" t="e">
        <f t="shared" si="147"/>
        <v>#DIV/0!</v>
      </c>
      <c r="E9485" s="72">
        <f>ROW()</f>
        <v>9485</v>
      </c>
    </row>
    <row r="9486" spans="4:5">
      <c r="D9486" s="83" t="e">
        <f t="shared" ref="D9486:D9549" si="148">LN(B9486/B9485)</f>
        <v>#DIV/0!</v>
      </c>
      <c r="E9486" s="72">
        <f>ROW()</f>
        <v>9486</v>
      </c>
    </row>
    <row r="9487" spans="4:5">
      <c r="D9487" s="83" t="e">
        <f t="shared" si="148"/>
        <v>#DIV/0!</v>
      </c>
      <c r="E9487" s="72">
        <f>ROW()</f>
        <v>9487</v>
      </c>
    </row>
    <row r="9488" spans="4:5">
      <c r="D9488" s="83" t="e">
        <f t="shared" si="148"/>
        <v>#DIV/0!</v>
      </c>
      <c r="E9488" s="72">
        <f>ROW()</f>
        <v>9488</v>
      </c>
    </row>
    <row r="9489" spans="4:5">
      <c r="D9489" s="83" t="e">
        <f t="shared" si="148"/>
        <v>#DIV/0!</v>
      </c>
      <c r="E9489" s="72">
        <f>ROW()</f>
        <v>9489</v>
      </c>
    </row>
    <row r="9490" spans="4:5">
      <c r="D9490" s="83" t="e">
        <f t="shared" si="148"/>
        <v>#DIV/0!</v>
      </c>
      <c r="E9490" s="72">
        <f>ROW()</f>
        <v>9490</v>
      </c>
    </row>
    <row r="9491" spans="4:5">
      <c r="D9491" s="83" t="e">
        <f t="shared" si="148"/>
        <v>#DIV/0!</v>
      </c>
      <c r="E9491" s="72">
        <f>ROW()</f>
        <v>9491</v>
      </c>
    </row>
    <row r="9492" spans="4:5">
      <c r="D9492" s="83" t="e">
        <f t="shared" si="148"/>
        <v>#DIV/0!</v>
      </c>
      <c r="E9492" s="72">
        <f>ROW()</f>
        <v>9492</v>
      </c>
    </row>
    <row r="9493" spans="4:5">
      <c r="D9493" s="83" t="e">
        <f t="shared" si="148"/>
        <v>#DIV/0!</v>
      </c>
      <c r="E9493" s="72">
        <f>ROW()</f>
        <v>9493</v>
      </c>
    </row>
    <row r="9494" spans="4:5">
      <c r="D9494" s="83" t="e">
        <f t="shared" si="148"/>
        <v>#DIV/0!</v>
      </c>
      <c r="E9494" s="72">
        <f>ROW()</f>
        <v>9494</v>
      </c>
    </row>
    <row r="9495" spans="4:5">
      <c r="D9495" s="83" t="e">
        <f t="shared" si="148"/>
        <v>#DIV/0!</v>
      </c>
      <c r="E9495" s="72">
        <f>ROW()</f>
        <v>9495</v>
      </c>
    </row>
    <row r="9496" spans="4:5">
      <c r="D9496" s="83" t="e">
        <f t="shared" si="148"/>
        <v>#DIV/0!</v>
      </c>
      <c r="E9496" s="72">
        <f>ROW()</f>
        <v>9496</v>
      </c>
    </row>
    <row r="9497" spans="4:5">
      <c r="D9497" s="83" t="e">
        <f t="shared" si="148"/>
        <v>#DIV/0!</v>
      </c>
      <c r="E9497" s="72">
        <f>ROW()</f>
        <v>9497</v>
      </c>
    </row>
    <row r="9498" spans="4:5">
      <c r="D9498" s="83" t="e">
        <f t="shared" si="148"/>
        <v>#DIV/0!</v>
      </c>
      <c r="E9498" s="72">
        <f>ROW()</f>
        <v>9498</v>
      </c>
    </row>
    <row r="9499" spans="4:5">
      <c r="D9499" s="83" t="e">
        <f t="shared" si="148"/>
        <v>#DIV/0!</v>
      </c>
      <c r="E9499" s="72">
        <f>ROW()</f>
        <v>9499</v>
      </c>
    </row>
    <row r="9500" spans="4:5">
      <c r="D9500" s="83" t="e">
        <f t="shared" si="148"/>
        <v>#DIV/0!</v>
      </c>
      <c r="E9500" s="72">
        <f>ROW()</f>
        <v>9500</v>
      </c>
    </row>
    <row r="9501" spans="4:5">
      <c r="D9501" s="83" t="e">
        <f t="shared" si="148"/>
        <v>#DIV/0!</v>
      </c>
      <c r="E9501" s="72">
        <f>ROW()</f>
        <v>9501</v>
      </c>
    </row>
    <row r="9502" spans="4:5">
      <c r="D9502" s="83" t="e">
        <f t="shared" si="148"/>
        <v>#DIV/0!</v>
      </c>
      <c r="E9502" s="72">
        <f>ROW()</f>
        <v>9502</v>
      </c>
    </row>
    <row r="9503" spans="4:5">
      <c r="D9503" s="83" t="e">
        <f t="shared" si="148"/>
        <v>#DIV/0!</v>
      </c>
      <c r="E9503" s="72">
        <f>ROW()</f>
        <v>9503</v>
      </c>
    </row>
    <row r="9504" spans="4:5">
      <c r="D9504" s="83" t="e">
        <f t="shared" si="148"/>
        <v>#DIV/0!</v>
      </c>
      <c r="E9504" s="72">
        <f>ROW()</f>
        <v>9504</v>
      </c>
    </row>
    <row r="9505" spans="4:5">
      <c r="D9505" s="83" t="e">
        <f t="shared" si="148"/>
        <v>#DIV/0!</v>
      </c>
      <c r="E9505" s="72">
        <f>ROW()</f>
        <v>9505</v>
      </c>
    </row>
    <row r="9506" spans="4:5">
      <c r="D9506" s="83" t="e">
        <f t="shared" si="148"/>
        <v>#DIV/0!</v>
      </c>
      <c r="E9506" s="72">
        <f>ROW()</f>
        <v>9506</v>
      </c>
    </row>
    <row r="9507" spans="4:5">
      <c r="D9507" s="83" t="e">
        <f t="shared" si="148"/>
        <v>#DIV/0!</v>
      </c>
      <c r="E9507" s="72">
        <f>ROW()</f>
        <v>9507</v>
      </c>
    </row>
    <row r="9508" spans="4:5">
      <c r="D9508" s="83" t="e">
        <f t="shared" si="148"/>
        <v>#DIV/0!</v>
      </c>
      <c r="E9508" s="72">
        <f>ROW()</f>
        <v>9508</v>
      </c>
    </row>
    <row r="9509" spans="4:5">
      <c r="D9509" s="83" t="e">
        <f t="shared" si="148"/>
        <v>#DIV/0!</v>
      </c>
      <c r="E9509" s="72">
        <f>ROW()</f>
        <v>9509</v>
      </c>
    </row>
    <row r="9510" spans="4:5">
      <c r="D9510" s="83" t="e">
        <f t="shared" si="148"/>
        <v>#DIV/0!</v>
      </c>
      <c r="E9510" s="72">
        <f>ROW()</f>
        <v>9510</v>
      </c>
    </row>
    <row r="9511" spans="4:5">
      <c r="D9511" s="83" t="e">
        <f t="shared" si="148"/>
        <v>#DIV/0!</v>
      </c>
      <c r="E9511" s="72">
        <f>ROW()</f>
        <v>9511</v>
      </c>
    </row>
    <row r="9512" spans="4:5">
      <c r="D9512" s="83" t="e">
        <f t="shared" si="148"/>
        <v>#DIV/0!</v>
      </c>
      <c r="E9512" s="72">
        <f>ROW()</f>
        <v>9512</v>
      </c>
    </row>
    <row r="9513" spans="4:5">
      <c r="D9513" s="83" t="e">
        <f t="shared" si="148"/>
        <v>#DIV/0!</v>
      </c>
      <c r="E9513" s="72">
        <f>ROW()</f>
        <v>9513</v>
      </c>
    </row>
    <row r="9514" spans="4:5">
      <c r="D9514" s="83" t="e">
        <f t="shared" si="148"/>
        <v>#DIV/0!</v>
      </c>
      <c r="E9514" s="72">
        <f>ROW()</f>
        <v>9514</v>
      </c>
    </row>
    <row r="9515" spans="4:5">
      <c r="D9515" s="83" t="e">
        <f t="shared" si="148"/>
        <v>#DIV/0!</v>
      </c>
      <c r="E9515" s="72">
        <f>ROW()</f>
        <v>9515</v>
      </c>
    </row>
    <row r="9516" spans="4:5">
      <c r="D9516" s="83" t="e">
        <f t="shared" si="148"/>
        <v>#DIV/0!</v>
      </c>
      <c r="E9516" s="72">
        <f>ROW()</f>
        <v>9516</v>
      </c>
    </row>
    <row r="9517" spans="4:5">
      <c r="D9517" s="83" t="e">
        <f t="shared" si="148"/>
        <v>#DIV/0!</v>
      </c>
      <c r="E9517" s="72">
        <f>ROW()</f>
        <v>9517</v>
      </c>
    </row>
    <row r="9518" spans="4:5">
      <c r="D9518" s="83" t="e">
        <f t="shared" si="148"/>
        <v>#DIV/0!</v>
      </c>
      <c r="E9518" s="72">
        <f>ROW()</f>
        <v>9518</v>
      </c>
    </row>
    <row r="9519" spans="4:5">
      <c r="D9519" s="83" t="e">
        <f t="shared" si="148"/>
        <v>#DIV/0!</v>
      </c>
      <c r="E9519" s="72">
        <f>ROW()</f>
        <v>9519</v>
      </c>
    </row>
    <row r="9520" spans="4:5">
      <c r="D9520" s="83" t="e">
        <f t="shared" si="148"/>
        <v>#DIV/0!</v>
      </c>
      <c r="E9520" s="72">
        <f>ROW()</f>
        <v>9520</v>
      </c>
    </row>
    <row r="9521" spans="4:5">
      <c r="D9521" s="83" t="e">
        <f t="shared" si="148"/>
        <v>#DIV/0!</v>
      </c>
      <c r="E9521" s="72">
        <f>ROW()</f>
        <v>9521</v>
      </c>
    </row>
    <row r="9522" spans="4:5">
      <c r="D9522" s="83" t="e">
        <f t="shared" si="148"/>
        <v>#DIV/0!</v>
      </c>
      <c r="E9522" s="72">
        <f>ROW()</f>
        <v>9522</v>
      </c>
    </row>
    <row r="9523" spans="4:5">
      <c r="D9523" s="83" t="e">
        <f t="shared" si="148"/>
        <v>#DIV/0!</v>
      </c>
      <c r="E9523" s="72">
        <f>ROW()</f>
        <v>9523</v>
      </c>
    </row>
    <row r="9524" spans="4:5">
      <c r="D9524" s="83" t="e">
        <f t="shared" si="148"/>
        <v>#DIV/0!</v>
      </c>
      <c r="E9524" s="72">
        <f>ROW()</f>
        <v>9524</v>
      </c>
    </row>
    <row r="9525" spans="4:5">
      <c r="D9525" s="83" t="e">
        <f t="shared" si="148"/>
        <v>#DIV/0!</v>
      </c>
      <c r="E9525" s="72">
        <f>ROW()</f>
        <v>9525</v>
      </c>
    </row>
    <row r="9526" spans="4:5">
      <c r="D9526" s="83" t="e">
        <f t="shared" si="148"/>
        <v>#DIV/0!</v>
      </c>
      <c r="E9526" s="72">
        <f>ROW()</f>
        <v>9526</v>
      </c>
    </row>
    <row r="9527" spans="4:5">
      <c r="D9527" s="83" t="e">
        <f t="shared" si="148"/>
        <v>#DIV/0!</v>
      </c>
      <c r="E9527" s="72">
        <f>ROW()</f>
        <v>9527</v>
      </c>
    </row>
    <row r="9528" spans="4:5">
      <c r="D9528" s="83" t="e">
        <f t="shared" si="148"/>
        <v>#DIV/0!</v>
      </c>
      <c r="E9528" s="72">
        <f>ROW()</f>
        <v>9528</v>
      </c>
    </row>
    <row r="9529" spans="4:5">
      <c r="D9529" s="83" t="e">
        <f t="shared" si="148"/>
        <v>#DIV/0!</v>
      </c>
      <c r="E9529" s="72">
        <f>ROW()</f>
        <v>9529</v>
      </c>
    </row>
    <row r="9530" spans="4:5">
      <c r="D9530" s="83" t="e">
        <f t="shared" si="148"/>
        <v>#DIV/0!</v>
      </c>
      <c r="E9530" s="72">
        <f>ROW()</f>
        <v>9530</v>
      </c>
    </row>
    <row r="9531" spans="4:5">
      <c r="D9531" s="83" t="e">
        <f t="shared" si="148"/>
        <v>#DIV/0!</v>
      </c>
      <c r="E9531" s="72">
        <f>ROW()</f>
        <v>9531</v>
      </c>
    </row>
    <row r="9532" spans="4:5">
      <c r="D9532" s="83" t="e">
        <f t="shared" si="148"/>
        <v>#DIV/0!</v>
      </c>
      <c r="E9532" s="72">
        <f>ROW()</f>
        <v>9532</v>
      </c>
    </row>
    <row r="9533" spans="4:5">
      <c r="D9533" s="83" t="e">
        <f t="shared" si="148"/>
        <v>#DIV/0!</v>
      </c>
      <c r="E9533" s="72">
        <f>ROW()</f>
        <v>9533</v>
      </c>
    </row>
    <row r="9534" spans="4:5">
      <c r="D9534" s="83" t="e">
        <f t="shared" si="148"/>
        <v>#DIV/0!</v>
      </c>
      <c r="E9534" s="72">
        <f>ROW()</f>
        <v>9534</v>
      </c>
    </row>
    <row r="9535" spans="4:5">
      <c r="D9535" s="83" t="e">
        <f t="shared" si="148"/>
        <v>#DIV/0!</v>
      </c>
      <c r="E9535" s="72">
        <f>ROW()</f>
        <v>9535</v>
      </c>
    </row>
    <row r="9536" spans="4:5">
      <c r="D9536" s="83" t="e">
        <f t="shared" si="148"/>
        <v>#DIV/0!</v>
      </c>
      <c r="E9536" s="72">
        <f>ROW()</f>
        <v>9536</v>
      </c>
    </row>
    <row r="9537" spans="4:5">
      <c r="D9537" s="83" t="e">
        <f t="shared" si="148"/>
        <v>#DIV/0!</v>
      </c>
      <c r="E9537" s="72">
        <f>ROW()</f>
        <v>9537</v>
      </c>
    </row>
    <row r="9538" spans="4:5">
      <c r="D9538" s="83" t="e">
        <f t="shared" si="148"/>
        <v>#DIV/0!</v>
      </c>
      <c r="E9538" s="72">
        <f>ROW()</f>
        <v>9538</v>
      </c>
    </row>
    <row r="9539" spans="4:5">
      <c r="D9539" s="83" t="e">
        <f t="shared" si="148"/>
        <v>#DIV/0!</v>
      </c>
      <c r="E9539" s="72">
        <f>ROW()</f>
        <v>9539</v>
      </c>
    </row>
    <row r="9540" spans="4:5">
      <c r="D9540" s="83" t="e">
        <f t="shared" si="148"/>
        <v>#DIV/0!</v>
      </c>
      <c r="E9540" s="72">
        <f>ROW()</f>
        <v>9540</v>
      </c>
    </row>
    <row r="9541" spans="4:5">
      <c r="D9541" s="83" t="e">
        <f t="shared" si="148"/>
        <v>#DIV/0!</v>
      </c>
      <c r="E9541" s="72">
        <f>ROW()</f>
        <v>9541</v>
      </c>
    </row>
    <row r="9542" spans="4:5">
      <c r="D9542" s="83" t="e">
        <f t="shared" si="148"/>
        <v>#DIV/0!</v>
      </c>
      <c r="E9542" s="72">
        <f>ROW()</f>
        <v>9542</v>
      </c>
    </row>
    <row r="9543" spans="4:5">
      <c r="D9543" s="83" t="e">
        <f t="shared" si="148"/>
        <v>#DIV/0!</v>
      </c>
      <c r="E9543" s="72">
        <f>ROW()</f>
        <v>9543</v>
      </c>
    </row>
    <row r="9544" spans="4:5">
      <c r="D9544" s="83" t="e">
        <f t="shared" si="148"/>
        <v>#DIV/0!</v>
      </c>
      <c r="E9544" s="72">
        <f>ROW()</f>
        <v>9544</v>
      </c>
    </row>
    <row r="9545" spans="4:5">
      <c r="D9545" s="83" t="e">
        <f t="shared" si="148"/>
        <v>#DIV/0!</v>
      </c>
      <c r="E9545" s="72">
        <f>ROW()</f>
        <v>9545</v>
      </c>
    </row>
    <row r="9546" spans="4:5">
      <c r="D9546" s="83" t="e">
        <f t="shared" si="148"/>
        <v>#DIV/0!</v>
      </c>
      <c r="E9546" s="72">
        <f>ROW()</f>
        <v>9546</v>
      </c>
    </row>
    <row r="9547" spans="4:5">
      <c r="D9547" s="83" t="e">
        <f t="shared" si="148"/>
        <v>#DIV/0!</v>
      </c>
      <c r="E9547" s="72">
        <f>ROW()</f>
        <v>9547</v>
      </c>
    </row>
    <row r="9548" spans="4:5">
      <c r="D9548" s="83" t="e">
        <f t="shared" si="148"/>
        <v>#DIV/0!</v>
      </c>
      <c r="E9548" s="72">
        <f>ROW()</f>
        <v>9548</v>
      </c>
    </row>
    <row r="9549" spans="4:5">
      <c r="D9549" s="83" t="e">
        <f t="shared" si="148"/>
        <v>#DIV/0!</v>
      </c>
      <c r="E9549" s="72">
        <f>ROW()</f>
        <v>9549</v>
      </c>
    </row>
    <row r="9550" spans="4:5">
      <c r="D9550" s="83" t="e">
        <f t="shared" ref="D9550:D9613" si="149">LN(B9550/B9549)</f>
        <v>#DIV/0!</v>
      </c>
      <c r="E9550" s="72">
        <f>ROW()</f>
        <v>9550</v>
      </c>
    </row>
    <row r="9551" spans="4:5">
      <c r="D9551" s="83" t="e">
        <f t="shared" si="149"/>
        <v>#DIV/0!</v>
      </c>
      <c r="E9551" s="72">
        <f>ROW()</f>
        <v>9551</v>
      </c>
    </row>
    <row r="9552" spans="4:5">
      <c r="D9552" s="83" t="e">
        <f t="shared" si="149"/>
        <v>#DIV/0!</v>
      </c>
      <c r="E9552" s="72">
        <f>ROW()</f>
        <v>9552</v>
      </c>
    </row>
    <row r="9553" spans="4:5">
      <c r="D9553" s="83" t="e">
        <f t="shared" si="149"/>
        <v>#DIV/0!</v>
      </c>
      <c r="E9553" s="72">
        <f>ROW()</f>
        <v>9553</v>
      </c>
    </row>
    <row r="9554" spans="4:5">
      <c r="D9554" s="83" t="e">
        <f t="shared" si="149"/>
        <v>#DIV/0!</v>
      </c>
      <c r="E9554" s="72">
        <f>ROW()</f>
        <v>9554</v>
      </c>
    </row>
    <row r="9555" spans="4:5">
      <c r="D9555" s="83" t="e">
        <f t="shared" si="149"/>
        <v>#DIV/0!</v>
      </c>
      <c r="E9555" s="72">
        <f>ROW()</f>
        <v>9555</v>
      </c>
    </row>
    <row r="9556" spans="4:5">
      <c r="D9556" s="83" t="e">
        <f t="shared" si="149"/>
        <v>#DIV/0!</v>
      </c>
      <c r="E9556" s="72">
        <f>ROW()</f>
        <v>9556</v>
      </c>
    </row>
    <row r="9557" spans="4:5">
      <c r="D9557" s="83" t="e">
        <f t="shared" si="149"/>
        <v>#DIV/0!</v>
      </c>
      <c r="E9557" s="72">
        <f>ROW()</f>
        <v>9557</v>
      </c>
    </row>
    <row r="9558" spans="4:5">
      <c r="D9558" s="83" t="e">
        <f t="shared" si="149"/>
        <v>#DIV/0!</v>
      </c>
      <c r="E9558" s="72">
        <f>ROW()</f>
        <v>9558</v>
      </c>
    </row>
    <row r="9559" spans="4:5">
      <c r="D9559" s="83" t="e">
        <f t="shared" si="149"/>
        <v>#DIV/0!</v>
      </c>
      <c r="E9559" s="72">
        <f>ROW()</f>
        <v>9559</v>
      </c>
    </row>
    <row r="9560" spans="4:5">
      <c r="D9560" s="83" t="e">
        <f t="shared" si="149"/>
        <v>#DIV/0!</v>
      </c>
      <c r="E9560" s="72">
        <f>ROW()</f>
        <v>9560</v>
      </c>
    </row>
    <row r="9561" spans="4:5">
      <c r="D9561" s="83" t="e">
        <f t="shared" si="149"/>
        <v>#DIV/0!</v>
      </c>
      <c r="E9561" s="72">
        <f>ROW()</f>
        <v>9561</v>
      </c>
    </row>
    <row r="9562" spans="4:5">
      <c r="D9562" s="83" t="e">
        <f t="shared" si="149"/>
        <v>#DIV/0!</v>
      </c>
      <c r="E9562" s="72">
        <f>ROW()</f>
        <v>9562</v>
      </c>
    </row>
    <row r="9563" spans="4:5">
      <c r="D9563" s="83" t="e">
        <f t="shared" si="149"/>
        <v>#DIV/0!</v>
      </c>
      <c r="E9563" s="72">
        <f>ROW()</f>
        <v>9563</v>
      </c>
    </row>
    <row r="9564" spans="4:5">
      <c r="D9564" s="83" t="e">
        <f t="shared" si="149"/>
        <v>#DIV/0!</v>
      </c>
      <c r="E9564" s="72">
        <f>ROW()</f>
        <v>9564</v>
      </c>
    </row>
    <row r="9565" spans="4:5">
      <c r="D9565" s="83" t="e">
        <f t="shared" si="149"/>
        <v>#DIV/0!</v>
      </c>
      <c r="E9565" s="72">
        <f>ROW()</f>
        <v>9565</v>
      </c>
    </row>
    <row r="9566" spans="4:5">
      <c r="D9566" s="83" t="e">
        <f t="shared" si="149"/>
        <v>#DIV/0!</v>
      </c>
      <c r="E9566" s="72">
        <f>ROW()</f>
        <v>9566</v>
      </c>
    </row>
    <row r="9567" spans="4:5">
      <c r="D9567" s="83" t="e">
        <f t="shared" si="149"/>
        <v>#DIV/0!</v>
      </c>
      <c r="E9567" s="72">
        <f>ROW()</f>
        <v>9567</v>
      </c>
    </row>
    <row r="9568" spans="4:5">
      <c r="D9568" s="83" t="e">
        <f t="shared" si="149"/>
        <v>#DIV/0!</v>
      </c>
      <c r="E9568" s="72">
        <f>ROW()</f>
        <v>9568</v>
      </c>
    </row>
    <row r="9569" spans="4:5">
      <c r="D9569" s="83" t="e">
        <f t="shared" si="149"/>
        <v>#DIV/0!</v>
      </c>
      <c r="E9569" s="72">
        <f>ROW()</f>
        <v>9569</v>
      </c>
    </row>
    <row r="9570" spans="4:5">
      <c r="D9570" s="83" t="e">
        <f t="shared" si="149"/>
        <v>#DIV/0!</v>
      </c>
      <c r="E9570" s="72">
        <f>ROW()</f>
        <v>9570</v>
      </c>
    </row>
    <row r="9571" spans="4:5">
      <c r="D9571" s="83" t="e">
        <f t="shared" si="149"/>
        <v>#DIV/0!</v>
      </c>
      <c r="E9571" s="72">
        <f>ROW()</f>
        <v>9571</v>
      </c>
    </row>
    <row r="9572" spans="4:5">
      <c r="D9572" s="83" t="e">
        <f t="shared" si="149"/>
        <v>#DIV/0!</v>
      </c>
      <c r="E9572" s="72">
        <f>ROW()</f>
        <v>9572</v>
      </c>
    </row>
    <row r="9573" spans="4:5">
      <c r="D9573" s="83" t="e">
        <f t="shared" si="149"/>
        <v>#DIV/0!</v>
      </c>
      <c r="E9573" s="72">
        <f>ROW()</f>
        <v>9573</v>
      </c>
    </row>
    <row r="9574" spans="4:5">
      <c r="D9574" s="83" t="e">
        <f t="shared" si="149"/>
        <v>#DIV/0!</v>
      </c>
      <c r="E9574" s="72">
        <f>ROW()</f>
        <v>9574</v>
      </c>
    </row>
    <row r="9575" spans="4:5">
      <c r="D9575" s="83" t="e">
        <f t="shared" si="149"/>
        <v>#DIV/0!</v>
      </c>
      <c r="E9575" s="72">
        <f>ROW()</f>
        <v>9575</v>
      </c>
    </row>
    <row r="9576" spans="4:5">
      <c r="D9576" s="83" t="e">
        <f t="shared" si="149"/>
        <v>#DIV/0!</v>
      </c>
      <c r="E9576" s="72">
        <f>ROW()</f>
        <v>9576</v>
      </c>
    </row>
    <row r="9577" spans="4:5">
      <c r="D9577" s="83" t="e">
        <f t="shared" si="149"/>
        <v>#DIV/0!</v>
      </c>
      <c r="E9577" s="72">
        <f>ROW()</f>
        <v>9577</v>
      </c>
    </row>
    <row r="9578" spans="4:5">
      <c r="D9578" s="83" t="e">
        <f t="shared" si="149"/>
        <v>#DIV/0!</v>
      </c>
      <c r="E9578" s="72">
        <f>ROW()</f>
        <v>9578</v>
      </c>
    </row>
    <row r="9579" spans="4:5">
      <c r="D9579" s="83" t="e">
        <f t="shared" si="149"/>
        <v>#DIV/0!</v>
      </c>
      <c r="E9579" s="72">
        <f>ROW()</f>
        <v>9579</v>
      </c>
    </row>
    <row r="9580" spans="4:5">
      <c r="D9580" s="83" t="e">
        <f t="shared" si="149"/>
        <v>#DIV/0!</v>
      </c>
      <c r="E9580" s="72">
        <f>ROW()</f>
        <v>9580</v>
      </c>
    </row>
    <row r="9581" spans="4:5">
      <c r="D9581" s="83" t="e">
        <f t="shared" si="149"/>
        <v>#DIV/0!</v>
      </c>
      <c r="E9581" s="72">
        <f>ROW()</f>
        <v>9581</v>
      </c>
    </row>
    <row r="9582" spans="4:5">
      <c r="D9582" s="83" t="e">
        <f t="shared" si="149"/>
        <v>#DIV/0!</v>
      </c>
      <c r="E9582" s="72">
        <f>ROW()</f>
        <v>9582</v>
      </c>
    </row>
    <row r="9583" spans="4:5">
      <c r="D9583" s="83" t="e">
        <f t="shared" si="149"/>
        <v>#DIV/0!</v>
      </c>
      <c r="E9583" s="72">
        <f>ROW()</f>
        <v>9583</v>
      </c>
    </row>
    <row r="9584" spans="4:5">
      <c r="D9584" s="83" t="e">
        <f t="shared" si="149"/>
        <v>#DIV/0!</v>
      </c>
      <c r="E9584" s="72">
        <f>ROW()</f>
        <v>9584</v>
      </c>
    </row>
    <row r="9585" spans="4:5">
      <c r="D9585" s="83" t="e">
        <f t="shared" si="149"/>
        <v>#DIV/0!</v>
      </c>
      <c r="E9585" s="72">
        <f>ROW()</f>
        <v>9585</v>
      </c>
    </row>
    <row r="9586" spans="4:5">
      <c r="D9586" s="83" t="e">
        <f t="shared" si="149"/>
        <v>#DIV/0!</v>
      </c>
      <c r="E9586" s="72">
        <f>ROW()</f>
        <v>9586</v>
      </c>
    </row>
    <row r="9587" spans="4:5">
      <c r="D9587" s="83" t="e">
        <f t="shared" si="149"/>
        <v>#DIV/0!</v>
      </c>
      <c r="E9587" s="72">
        <f>ROW()</f>
        <v>9587</v>
      </c>
    </row>
    <row r="9588" spans="4:5">
      <c r="D9588" s="83" t="e">
        <f t="shared" si="149"/>
        <v>#DIV/0!</v>
      </c>
      <c r="E9588" s="72">
        <f>ROW()</f>
        <v>9588</v>
      </c>
    </row>
    <row r="9589" spans="4:5">
      <c r="D9589" s="83" t="e">
        <f t="shared" si="149"/>
        <v>#DIV/0!</v>
      </c>
      <c r="E9589" s="72">
        <f>ROW()</f>
        <v>9589</v>
      </c>
    </row>
    <row r="9590" spans="4:5">
      <c r="D9590" s="83" t="e">
        <f t="shared" si="149"/>
        <v>#DIV/0!</v>
      </c>
      <c r="E9590" s="72">
        <f>ROW()</f>
        <v>9590</v>
      </c>
    </row>
    <row r="9591" spans="4:5">
      <c r="D9591" s="83" t="e">
        <f t="shared" si="149"/>
        <v>#DIV/0!</v>
      </c>
      <c r="E9591" s="72">
        <f>ROW()</f>
        <v>9591</v>
      </c>
    </row>
    <row r="9592" spans="4:5">
      <c r="D9592" s="83" t="e">
        <f t="shared" si="149"/>
        <v>#DIV/0!</v>
      </c>
      <c r="E9592" s="72">
        <f>ROW()</f>
        <v>9592</v>
      </c>
    </row>
    <row r="9593" spans="4:5">
      <c r="D9593" s="83" t="e">
        <f t="shared" si="149"/>
        <v>#DIV/0!</v>
      </c>
      <c r="E9593" s="72">
        <f>ROW()</f>
        <v>9593</v>
      </c>
    </row>
    <row r="9594" spans="4:5">
      <c r="D9594" s="83" t="e">
        <f t="shared" si="149"/>
        <v>#DIV/0!</v>
      </c>
      <c r="E9594" s="72">
        <f>ROW()</f>
        <v>9594</v>
      </c>
    </row>
    <row r="9595" spans="4:5">
      <c r="D9595" s="83" t="e">
        <f t="shared" si="149"/>
        <v>#DIV/0!</v>
      </c>
      <c r="E9595" s="72">
        <f>ROW()</f>
        <v>9595</v>
      </c>
    </row>
    <row r="9596" spans="4:5">
      <c r="D9596" s="83" t="e">
        <f t="shared" si="149"/>
        <v>#DIV/0!</v>
      </c>
      <c r="E9596" s="72">
        <f>ROW()</f>
        <v>9596</v>
      </c>
    </row>
    <row r="9597" spans="4:5">
      <c r="D9597" s="83" t="e">
        <f t="shared" si="149"/>
        <v>#DIV/0!</v>
      </c>
      <c r="E9597" s="72">
        <f>ROW()</f>
        <v>9597</v>
      </c>
    </row>
    <row r="9598" spans="4:5">
      <c r="D9598" s="83" t="e">
        <f t="shared" si="149"/>
        <v>#DIV/0!</v>
      </c>
      <c r="E9598" s="72">
        <f>ROW()</f>
        <v>9598</v>
      </c>
    </row>
    <row r="9599" spans="4:5">
      <c r="D9599" s="83" t="e">
        <f t="shared" si="149"/>
        <v>#DIV/0!</v>
      </c>
      <c r="E9599" s="72">
        <f>ROW()</f>
        <v>9599</v>
      </c>
    </row>
    <row r="9600" spans="4:5">
      <c r="D9600" s="83" t="e">
        <f t="shared" si="149"/>
        <v>#DIV/0!</v>
      </c>
      <c r="E9600" s="72">
        <f>ROW()</f>
        <v>9600</v>
      </c>
    </row>
    <row r="9601" spans="4:5">
      <c r="D9601" s="83" t="e">
        <f t="shared" si="149"/>
        <v>#DIV/0!</v>
      </c>
      <c r="E9601" s="72">
        <f>ROW()</f>
        <v>9601</v>
      </c>
    </row>
    <row r="9602" spans="4:5">
      <c r="D9602" s="83" t="e">
        <f t="shared" si="149"/>
        <v>#DIV/0!</v>
      </c>
      <c r="E9602" s="72">
        <f>ROW()</f>
        <v>9602</v>
      </c>
    </row>
    <row r="9603" spans="4:5">
      <c r="D9603" s="83" t="e">
        <f t="shared" si="149"/>
        <v>#DIV/0!</v>
      </c>
      <c r="E9603" s="72">
        <f>ROW()</f>
        <v>9603</v>
      </c>
    </row>
    <row r="9604" spans="4:5">
      <c r="D9604" s="83" t="e">
        <f t="shared" si="149"/>
        <v>#DIV/0!</v>
      </c>
      <c r="E9604" s="72">
        <f>ROW()</f>
        <v>9604</v>
      </c>
    </row>
    <row r="9605" spans="4:5">
      <c r="D9605" s="83" t="e">
        <f t="shared" si="149"/>
        <v>#DIV/0!</v>
      </c>
      <c r="E9605" s="72">
        <f>ROW()</f>
        <v>9605</v>
      </c>
    </row>
    <row r="9606" spans="4:5">
      <c r="D9606" s="83" t="e">
        <f t="shared" si="149"/>
        <v>#DIV/0!</v>
      </c>
      <c r="E9606" s="72">
        <f>ROW()</f>
        <v>9606</v>
      </c>
    </row>
    <row r="9607" spans="4:5">
      <c r="D9607" s="83" t="e">
        <f t="shared" si="149"/>
        <v>#DIV/0!</v>
      </c>
      <c r="E9607" s="72">
        <f>ROW()</f>
        <v>9607</v>
      </c>
    </row>
    <row r="9608" spans="4:5">
      <c r="D9608" s="83" t="e">
        <f t="shared" si="149"/>
        <v>#DIV/0!</v>
      </c>
      <c r="E9608" s="72">
        <f>ROW()</f>
        <v>9608</v>
      </c>
    </row>
    <row r="9609" spans="4:5">
      <c r="D9609" s="83" t="e">
        <f t="shared" si="149"/>
        <v>#DIV/0!</v>
      </c>
      <c r="E9609" s="72">
        <f>ROW()</f>
        <v>9609</v>
      </c>
    </row>
    <row r="9610" spans="4:5">
      <c r="D9610" s="83" t="e">
        <f t="shared" si="149"/>
        <v>#DIV/0!</v>
      </c>
      <c r="E9610" s="72">
        <f>ROW()</f>
        <v>9610</v>
      </c>
    </row>
    <row r="9611" spans="4:5">
      <c r="D9611" s="83" t="e">
        <f t="shared" si="149"/>
        <v>#DIV/0!</v>
      </c>
      <c r="E9611" s="72">
        <f>ROW()</f>
        <v>9611</v>
      </c>
    </row>
    <row r="9612" spans="4:5">
      <c r="D9612" s="83" t="e">
        <f t="shared" si="149"/>
        <v>#DIV/0!</v>
      </c>
      <c r="E9612" s="72">
        <f>ROW()</f>
        <v>9612</v>
      </c>
    </row>
    <row r="9613" spans="4:5">
      <c r="D9613" s="83" t="e">
        <f t="shared" si="149"/>
        <v>#DIV/0!</v>
      </c>
      <c r="E9613" s="72">
        <f>ROW()</f>
        <v>9613</v>
      </c>
    </row>
    <row r="9614" spans="4:5">
      <c r="D9614" s="83" t="e">
        <f t="shared" ref="D9614:D9677" si="150">LN(B9614/B9613)</f>
        <v>#DIV/0!</v>
      </c>
      <c r="E9614" s="72">
        <f>ROW()</f>
        <v>9614</v>
      </c>
    </row>
    <row r="9615" spans="4:5">
      <c r="D9615" s="83" t="e">
        <f t="shared" si="150"/>
        <v>#DIV/0!</v>
      </c>
      <c r="E9615" s="72">
        <f>ROW()</f>
        <v>9615</v>
      </c>
    </row>
    <row r="9616" spans="4:5">
      <c r="D9616" s="83" t="e">
        <f t="shared" si="150"/>
        <v>#DIV/0!</v>
      </c>
      <c r="E9616" s="72">
        <f>ROW()</f>
        <v>9616</v>
      </c>
    </row>
    <row r="9617" spans="4:5">
      <c r="D9617" s="83" t="e">
        <f t="shared" si="150"/>
        <v>#DIV/0!</v>
      </c>
      <c r="E9617" s="72">
        <f>ROW()</f>
        <v>9617</v>
      </c>
    </row>
    <row r="9618" spans="4:5">
      <c r="D9618" s="83" t="e">
        <f t="shared" si="150"/>
        <v>#DIV/0!</v>
      </c>
      <c r="E9618" s="72">
        <f>ROW()</f>
        <v>9618</v>
      </c>
    </row>
    <row r="9619" spans="4:5">
      <c r="D9619" s="83" t="e">
        <f t="shared" si="150"/>
        <v>#DIV/0!</v>
      </c>
      <c r="E9619" s="72">
        <f>ROW()</f>
        <v>9619</v>
      </c>
    </row>
    <row r="9620" spans="4:5">
      <c r="D9620" s="83" t="e">
        <f t="shared" si="150"/>
        <v>#DIV/0!</v>
      </c>
      <c r="E9620" s="72">
        <f>ROW()</f>
        <v>9620</v>
      </c>
    </row>
    <row r="9621" spans="4:5">
      <c r="D9621" s="83" t="e">
        <f t="shared" si="150"/>
        <v>#DIV/0!</v>
      </c>
      <c r="E9621" s="72">
        <f>ROW()</f>
        <v>9621</v>
      </c>
    </row>
    <row r="9622" spans="4:5">
      <c r="D9622" s="83" t="e">
        <f t="shared" si="150"/>
        <v>#DIV/0!</v>
      </c>
      <c r="E9622" s="72">
        <f>ROW()</f>
        <v>9622</v>
      </c>
    </row>
    <row r="9623" spans="4:5">
      <c r="D9623" s="83" t="e">
        <f t="shared" si="150"/>
        <v>#DIV/0!</v>
      </c>
      <c r="E9623" s="72">
        <f>ROW()</f>
        <v>9623</v>
      </c>
    </row>
    <row r="9624" spans="4:5">
      <c r="D9624" s="83" t="e">
        <f t="shared" si="150"/>
        <v>#DIV/0!</v>
      </c>
      <c r="E9624" s="72">
        <f>ROW()</f>
        <v>9624</v>
      </c>
    </row>
    <row r="9625" spans="4:5">
      <c r="D9625" s="83" t="e">
        <f t="shared" si="150"/>
        <v>#DIV/0!</v>
      </c>
      <c r="E9625" s="72">
        <f>ROW()</f>
        <v>9625</v>
      </c>
    </row>
    <row r="9626" spans="4:5">
      <c r="D9626" s="83" t="e">
        <f t="shared" si="150"/>
        <v>#DIV/0!</v>
      </c>
      <c r="E9626" s="72">
        <f>ROW()</f>
        <v>9626</v>
      </c>
    </row>
    <row r="9627" spans="4:5">
      <c r="D9627" s="83" t="e">
        <f t="shared" si="150"/>
        <v>#DIV/0!</v>
      </c>
      <c r="E9627" s="72">
        <f>ROW()</f>
        <v>9627</v>
      </c>
    </row>
    <row r="9628" spans="4:5">
      <c r="D9628" s="83" t="e">
        <f t="shared" si="150"/>
        <v>#DIV/0!</v>
      </c>
      <c r="E9628" s="72">
        <f>ROW()</f>
        <v>9628</v>
      </c>
    </row>
    <row r="9629" spans="4:5">
      <c r="D9629" s="83" t="e">
        <f t="shared" si="150"/>
        <v>#DIV/0!</v>
      </c>
      <c r="E9629" s="72">
        <f>ROW()</f>
        <v>9629</v>
      </c>
    </row>
    <row r="9630" spans="4:5">
      <c r="D9630" s="83" t="e">
        <f t="shared" si="150"/>
        <v>#DIV/0!</v>
      </c>
      <c r="E9630" s="72">
        <f>ROW()</f>
        <v>9630</v>
      </c>
    </row>
    <row r="9631" spans="4:5">
      <c r="D9631" s="83" t="e">
        <f t="shared" si="150"/>
        <v>#DIV/0!</v>
      </c>
      <c r="E9631" s="72">
        <f>ROW()</f>
        <v>9631</v>
      </c>
    </row>
    <row r="9632" spans="4:5">
      <c r="D9632" s="83" t="e">
        <f t="shared" si="150"/>
        <v>#DIV/0!</v>
      </c>
      <c r="E9632" s="72">
        <f>ROW()</f>
        <v>9632</v>
      </c>
    </row>
    <row r="9633" spans="4:5">
      <c r="D9633" s="83" t="e">
        <f t="shared" si="150"/>
        <v>#DIV/0!</v>
      </c>
      <c r="E9633" s="72">
        <f>ROW()</f>
        <v>9633</v>
      </c>
    </row>
    <row r="9634" spans="4:5">
      <c r="D9634" s="83" t="e">
        <f t="shared" si="150"/>
        <v>#DIV/0!</v>
      </c>
      <c r="E9634" s="72">
        <f>ROW()</f>
        <v>9634</v>
      </c>
    </row>
    <row r="9635" spans="4:5">
      <c r="D9635" s="83" t="e">
        <f t="shared" si="150"/>
        <v>#DIV/0!</v>
      </c>
      <c r="E9635" s="72">
        <f>ROW()</f>
        <v>9635</v>
      </c>
    </row>
    <row r="9636" spans="4:5">
      <c r="D9636" s="83" t="e">
        <f t="shared" si="150"/>
        <v>#DIV/0!</v>
      </c>
      <c r="E9636" s="72">
        <f>ROW()</f>
        <v>9636</v>
      </c>
    </row>
    <row r="9637" spans="4:5">
      <c r="D9637" s="83" t="e">
        <f t="shared" si="150"/>
        <v>#DIV/0!</v>
      </c>
      <c r="E9637" s="72">
        <f>ROW()</f>
        <v>9637</v>
      </c>
    </row>
    <row r="9638" spans="4:5">
      <c r="D9638" s="83" t="e">
        <f t="shared" si="150"/>
        <v>#DIV/0!</v>
      </c>
      <c r="E9638" s="72">
        <f>ROW()</f>
        <v>9638</v>
      </c>
    </row>
    <row r="9639" spans="4:5">
      <c r="D9639" s="83" t="e">
        <f t="shared" si="150"/>
        <v>#DIV/0!</v>
      </c>
      <c r="E9639" s="72">
        <f>ROW()</f>
        <v>9639</v>
      </c>
    </row>
    <row r="9640" spans="4:5">
      <c r="D9640" s="83" t="e">
        <f t="shared" si="150"/>
        <v>#DIV/0!</v>
      </c>
      <c r="E9640" s="72">
        <f>ROW()</f>
        <v>9640</v>
      </c>
    </row>
    <row r="9641" spans="4:5">
      <c r="D9641" s="83" t="e">
        <f t="shared" si="150"/>
        <v>#DIV/0!</v>
      </c>
      <c r="E9641" s="72">
        <f>ROW()</f>
        <v>9641</v>
      </c>
    </row>
    <row r="9642" spans="4:5">
      <c r="D9642" s="83" t="e">
        <f t="shared" si="150"/>
        <v>#DIV/0!</v>
      </c>
      <c r="E9642" s="72">
        <f>ROW()</f>
        <v>9642</v>
      </c>
    </row>
    <row r="9643" spans="4:5">
      <c r="D9643" s="83" t="e">
        <f t="shared" si="150"/>
        <v>#DIV/0!</v>
      </c>
      <c r="E9643" s="72">
        <f>ROW()</f>
        <v>9643</v>
      </c>
    </row>
    <row r="9644" spans="4:5">
      <c r="D9644" s="83" t="e">
        <f t="shared" si="150"/>
        <v>#DIV/0!</v>
      </c>
      <c r="E9644" s="72">
        <f>ROW()</f>
        <v>9644</v>
      </c>
    </row>
    <row r="9645" spans="4:5">
      <c r="D9645" s="83" t="e">
        <f t="shared" si="150"/>
        <v>#DIV/0!</v>
      </c>
      <c r="E9645" s="72">
        <f>ROW()</f>
        <v>9645</v>
      </c>
    </row>
    <row r="9646" spans="4:5">
      <c r="D9646" s="83" t="e">
        <f t="shared" si="150"/>
        <v>#DIV/0!</v>
      </c>
      <c r="E9646" s="72">
        <f>ROW()</f>
        <v>9646</v>
      </c>
    </row>
    <row r="9647" spans="4:5">
      <c r="D9647" s="83" t="e">
        <f t="shared" si="150"/>
        <v>#DIV/0!</v>
      </c>
      <c r="E9647" s="72">
        <f>ROW()</f>
        <v>9647</v>
      </c>
    </row>
    <row r="9648" spans="4:5">
      <c r="D9648" s="83" t="e">
        <f t="shared" si="150"/>
        <v>#DIV/0!</v>
      </c>
      <c r="E9648" s="72">
        <f>ROW()</f>
        <v>9648</v>
      </c>
    </row>
    <row r="9649" spans="4:5">
      <c r="D9649" s="83" t="e">
        <f t="shared" si="150"/>
        <v>#DIV/0!</v>
      </c>
      <c r="E9649" s="72">
        <f>ROW()</f>
        <v>9649</v>
      </c>
    </row>
    <row r="9650" spans="4:5">
      <c r="D9650" s="83" t="e">
        <f t="shared" si="150"/>
        <v>#DIV/0!</v>
      </c>
      <c r="E9650" s="72">
        <f>ROW()</f>
        <v>9650</v>
      </c>
    </row>
    <row r="9651" spans="4:5">
      <c r="D9651" s="83" t="e">
        <f t="shared" si="150"/>
        <v>#DIV/0!</v>
      </c>
      <c r="E9651" s="72">
        <f>ROW()</f>
        <v>9651</v>
      </c>
    </row>
    <row r="9652" spans="4:5">
      <c r="D9652" s="83" t="e">
        <f t="shared" si="150"/>
        <v>#DIV/0!</v>
      </c>
      <c r="E9652" s="72">
        <f>ROW()</f>
        <v>9652</v>
      </c>
    </row>
    <row r="9653" spans="4:5">
      <c r="D9653" s="83" t="e">
        <f t="shared" si="150"/>
        <v>#DIV/0!</v>
      </c>
      <c r="E9653" s="72">
        <f>ROW()</f>
        <v>9653</v>
      </c>
    </row>
    <row r="9654" spans="4:5">
      <c r="D9654" s="83" t="e">
        <f t="shared" si="150"/>
        <v>#DIV/0!</v>
      </c>
      <c r="E9654" s="72">
        <f>ROW()</f>
        <v>9654</v>
      </c>
    </row>
    <row r="9655" spans="4:5">
      <c r="D9655" s="83" t="e">
        <f t="shared" si="150"/>
        <v>#DIV/0!</v>
      </c>
      <c r="E9655" s="72">
        <f>ROW()</f>
        <v>9655</v>
      </c>
    </row>
    <row r="9656" spans="4:5">
      <c r="D9656" s="83" t="e">
        <f t="shared" si="150"/>
        <v>#DIV/0!</v>
      </c>
      <c r="E9656" s="72">
        <f>ROW()</f>
        <v>9656</v>
      </c>
    </row>
    <row r="9657" spans="4:5">
      <c r="D9657" s="83" t="e">
        <f t="shared" si="150"/>
        <v>#DIV/0!</v>
      </c>
      <c r="E9657" s="72">
        <f>ROW()</f>
        <v>9657</v>
      </c>
    </row>
    <row r="9658" spans="4:5">
      <c r="D9658" s="83" t="e">
        <f t="shared" si="150"/>
        <v>#DIV/0!</v>
      </c>
      <c r="E9658" s="72">
        <f>ROW()</f>
        <v>9658</v>
      </c>
    </row>
    <row r="9659" spans="4:5">
      <c r="D9659" s="83" t="e">
        <f t="shared" si="150"/>
        <v>#DIV/0!</v>
      </c>
      <c r="E9659" s="72">
        <f>ROW()</f>
        <v>9659</v>
      </c>
    </row>
    <row r="9660" spans="4:5">
      <c r="D9660" s="83" t="e">
        <f t="shared" si="150"/>
        <v>#DIV/0!</v>
      </c>
      <c r="E9660" s="72">
        <f>ROW()</f>
        <v>9660</v>
      </c>
    </row>
    <row r="9661" spans="4:5">
      <c r="D9661" s="83" t="e">
        <f t="shared" si="150"/>
        <v>#DIV/0!</v>
      </c>
      <c r="E9661" s="72">
        <f>ROW()</f>
        <v>9661</v>
      </c>
    </row>
    <row r="9662" spans="4:5">
      <c r="D9662" s="83" t="e">
        <f t="shared" si="150"/>
        <v>#DIV/0!</v>
      </c>
      <c r="E9662" s="72">
        <f>ROW()</f>
        <v>9662</v>
      </c>
    </row>
    <row r="9663" spans="4:5">
      <c r="D9663" s="83" t="e">
        <f t="shared" si="150"/>
        <v>#DIV/0!</v>
      </c>
      <c r="E9663" s="72">
        <f>ROW()</f>
        <v>9663</v>
      </c>
    </row>
    <row r="9664" spans="4:5">
      <c r="D9664" s="83" t="e">
        <f t="shared" si="150"/>
        <v>#DIV/0!</v>
      </c>
      <c r="E9664" s="72">
        <f>ROW()</f>
        <v>9664</v>
      </c>
    </row>
    <row r="9665" spans="4:5">
      <c r="D9665" s="83" t="e">
        <f t="shared" si="150"/>
        <v>#DIV/0!</v>
      </c>
      <c r="E9665" s="72">
        <f>ROW()</f>
        <v>9665</v>
      </c>
    </row>
    <row r="9666" spans="4:5">
      <c r="D9666" s="83" t="e">
        <f t="shared" si="150"/>
        <v>#DIV/0!</v>
      </c>
      <c r="E9666" s="72">
        <f>ROW()</f>
        <v>9666</v>
      </c>
    </row>
    <row r="9667" spans="4:5">
      <c r="D9667" s="83" t="e">
        <f t="shared" si="150"/>
        <v>#DIV/0!</v>
      </c>
      <c r="E9667" s="72">
        <f>ROW()</f>
        <v>9667</v>
      </c>
    </row>
    <row r="9668" spans="4:5">
      <c r="D9668" s="83" t="e">
        <f t="shared" si="150"/>
        <v>#DIV/0!</v>
      </c>
      <c r="E9668" s="72">
        <f>ROW()</f>
        <v>9668</v>
      </c>
    </row>
    <row r="9669" spans="4:5">
      <c r="D9669" s="83" t="e">
        <f t="shared" si="150"/>
        <v>#DIV/0!</v>
      </c>
      <c r="E9669" s="72">
        <f>ROW()</f>
        <v>9669</v>
      </c>
    </row>
    <row r="9670" spans="4:5">
      <c r="D9670" s="83" t="e">
        <f t="shared" si="150"/>
        <v>#DIV/0!</v>
      </c>
      <c r="E9670" s="72">
        <f>ROW()</f>
        <v>9670</v>
      </c>
    </row>
    <row r="9671" spans="4:5">
      <c r="D9671" s="83" t="e">
        <f t="shared" si="150"/>
        <v>#DIV/0!</v>
      </c>
      <c r="E9671" s="72">
        <f>ROW()</f>
        <v>9671</v>
      </c>
    </row>
    <row r="9672" spans="4:5">
      <c r="D9672" s="83" t="e">
        <f t="shared" si="150"/>
        <v>#DIV/0!</v>
      </c>
      <c r="E9672" s="72">
        <f>ROW()</f>
        <v>9672</v>
      </c>
    </row>
    <row r="9673" spans="4:5">
      <c r="D9673" s="83" t="e">
        <f t="shared" si="150"/>
        <v>#DIV/0!</v>
      </c>
      <c r="E9673" s="72">
        <f>ROW()</f>
        <v>9673</v>
      </c>
    </row>
    <row r="9674" spans="4:5">
      <c r="D9674" s="83" t="e">
        <f t="shared" si="150"/>
        <v>#DIV/0!</v>
      </c>
      <c r="E9674" s="72">
        <f>ROW()</f>
        <v>9674</v>
      </c>
    </row>
    <row r="9675" spans="4:5">
      <c r="D9675" s="83" t="e">
        <f t="shared" si="150"/>
        <v>#DIV/0!</v>
      </c>
      <c r="E9675" s="72">
        <f>ROW()</f>
        <v>9675</v>
      </c>
    </row>
    <row r="9676" spans="4:5">
      <c r="D9676" s="83" t="e">
        <f t="shared" si="150"/>
        <v>#DIV/0!</v>
      </c>
      <c r="E9676" s="72">
        <f>ROW()</f>
        <v>9676</v>
      </c>
    </row>
    <row r="9677" spans="4:5">
      <c r="D9677" s="83" t="e">
        <f t="shared" si="150"/>
        <v>#DIV/0!</v>
      </c>
      <c r="E9677" s="72">
        <f>ROW()</f>
        <v>9677</v>
      </c>
    </row>
    <row r="9678" spans="4:5">
      <c r="D9678" s="83" t="e">
        <f t="shared" ref="D9678:D9741" si="151">LN(B9678/B9677)</f>
        <v>#DIV/0!</v>
      </c>
      <c r="E9678" s="72">
        <f>ROW()</f>
        <v>9678</v>
      </c>
    </row>
    <row r="9679" spans="4:5">
      <c r="D9679" s="83" t="e">
        <f t="shared" si="151"/>
        <v>#DIV/0!</v>
      </c>
      <c r="E9679" s="72">
        <f>ROW()</f>
        <v>9679</v>
      </c>
    </row>
    <row r="9680" spans="4:5">
      <c r="D9680" s="83" t="e">
        <f t="shared" si="151"/>
        <v>#DIV/0!</v>
      </c>
      <c r="E9680" s="72">
        <f>ROW()</f>
        <v>9680</v>
      </c>
    </row>
    <row r="9681" spans="4:5">
      <c r="D9681" s="83" t="e">
        <f t="shared" si="151"/>
        <v>#DIV/0!</v>
      </c>
      <c r="E9681" s="72">
        <f>ROW()</f>
        <v>9681</v>
      </c>
    </row>
    <row r="9682" spans="4:5">
      <c r="D9682" s="83" t="e">
        <f t="shared" si="151"/>
        <v>#DIV/0!</v>
      </c>
      <c r="E9682" s="72">
        <f>ROW()</f>
        <v>9682</v>
      </c>
    </row>
    <row r="9683" spans="4:5">
      <c r="D9683" s="83" t="e">
        <f t="shared" si="151"/>
        <v>#DIV/0!</v>
      </c>
      <c r="E9683" s="72">
        <f>ROW()</f>
        <v>9683</v>
      </c>
    </row>
    <row r="9684" spans="4:5">
      <c r="D9684" s="83" t="e">
        <f t="shared" si="151"/>
        <v>#DIV/0!</v>
      </c>
      <c r="E9684" s="72">
        <f>ROW()</f>
        <v>9684</v>
      </c>
    </row>
    <row r="9685" spans="4:5">
      <c r="D9685" s="83" t="e">
        <f t="shared" si="151"/>
        <v>#DIV/0!</v>
      </c>
      <c r="E9685" s="72">
        <f>ROW()</f>
        <v>9685</v>
      </c>
    </row>
    <row r="9686" spans="4:5">
      <c r="D9686" s="83" t="e">
        <f t="shared" si="151"/>
        <v>#DIV/0!</v>
      </c>
      <c r="E9686" s="72">
        <f>ROW()</f>
        <v>9686</v>
      </c>
    </row>
    <row r="9687" spans="4:5">
      <c r="D9687" s="83" t="e">
        <f t="shared" si="151"/>
        <v>#DIV/0!</v>
      </c>
      <c r="E9687" s="72">
        <f>ROW()</f>
        <v>9687</v>
      </c>
    </row>
    <row r="9688" spans="4:5">
      <c r="D9688" s="83" t="e">
        <f t="shared" si="151"/>
        <v>#DIV/0!</v>
      </c>
      <c r="E9688" s="72">
        <f>ROW()</f>
        <v>9688</v>
      </c>
    </row>
    <row r="9689" spans="4:5">
      <c r="D9689" s="83" t="e">
        <f t="shared" si="151"/>
        <v>#DIV/0!</v>
      </c>
      <c r="E9689" s="72">
        <f>ROW()</f>
        <v>9689</v>
      </c>
    </row>
    <row r="9690" spans="4:5">
      <c r="D9690" s="83" t="e">
        <f t="shared" si="151"/>
        <v>#DIV/0!</v>
      </c>
      <c r="E9690" s="72">
        <f>ROW()</f>
        <v>9690</v>
      </c>
    </row>
    <row r="9691" spans="4:5">
      <c r="D9691" s="83" t="e">
        <f t="shared" si="151"/>
        <v>#DIV/0!</v>
      </c>
      <c r="E9691" s="72">
        <f>ROW()</f>
        <v>9691</v>
      </c>
    </row>
    <row r="9692" spans="4:5">
      <c r="D9692" s="83" t="e">
        <f t="shared" si="151"/>
        <v>#DIV/0!</v>
      </c>
      <c r="E9692" s="72">
        <f>ROW()</f>
        <v>9692</v>
      </c>
    </row>
    <row r="9693" spans="4:5">
      <c r="D9693" s="83" t="e">
        <f t="shared" si="151"/>
        <v>#DIV/0!</v>
      </c>
      <c r="E9693" s="72">
        <f>ROW()</f>
        <v>9693</v>
      </c>
    </row>
    <row r="9694" spans="4:5">
      <c r="D9694" s="83" t="e">
        <f t="shared" si="151"/>
        <v>#DIV/0!</v>
      </c>
      <c r="E9694" s="72">
        <f>ROW()</f>
        <v>9694</v>
      </c>
    </row>
    <row r="9695" spans="4:5">
      <c r="D9695" s="83" t="e">
        <f t="shared" si="151"/>
        <v>#DIV/0!</v>
      </c>
      <c r="E9695" s="72">
        <f>ROW()</f>
        <v>9695</v>
      </c>
    </row>
    <row r="9696" spans="4:5">
      <c r="D9696" s="83" t="e">
        <f t="shared" si="151"/>
        <v>#DIV/0!</v>
      </c>
      <c r="E9696" s="72">
        <f>ROW()</f>
        <v>9696</v>
      </c>
    </row>
    <row r="9697" spans="4:5">
      <c r="D9697" s="83" t="e">
        <f t="shared" si="151"/>
        <v>#DIV/0!</v>
      </c>
      <c r="E9697" s="72">
        <f>ROW()</f>
        <v>9697</v>
      </c>
    </row>
    <row r="9698" spans="4:5">
      <c r="D9698" s="83" t="e">
        <f t="shared" si="151"/>
        <v>#DIV/0!</v>
      </c>
      <c r="E9698" s="72">
        <f>ROW()</f>
        <v>9698</v>
      </c>
    </row>
    <row r="9699" spans="4:5">
      <c r="D9699" s="83" t="e">
        <f t="shared" si="151"/>
        <v>#DIV/0!</v>
      </c>
      <c r="E9699" s="72">
        <f>ROW()</f>
        <v>9699</v>
      </c>
    </row>
    <row r="9700" spans="4:5">
      <c r="D9700" s="83" t="e">
        <f t="shared" si="151"/>
        <v>#DIV/0!</v>
      </c>
      <c r="E9700" s="72">
        <f>ROW()</f>
        <v>9700</v>
      </c>
    </row>
    <row r="9701" spans="4:5">
      <c r="D9701" s="83" t="e">
        <f t="shared" si="151"/>
        <v>#DIV/0!</v>
      </c>
      <c r="E9701" s="72">
        <f>ROW()</f>
        <v>9701</v>
      </c>
    </row>
    <row r="9702" spans="4:5">
      <c r="D9702" s="83" t="e">
        <f t="shared" si="151"/>
        <v>#DIV/0!</v>
      </c>
      <c r="E9702" s="72">
        <f>ROW()</f>
        <v>9702</v>
      </c>
    </row>
    <row r="9703" spans="4:5">
      <c r="D9703" s="83" t="e">
        <f t="shared" si="151"/>
        <v>#DIV/0!</v>
      </c>
      <c r="E9703" s="72">
        <f>ROW()</f>
        <v>9703</v>
      </c>
    </row>
    <row r="9704" spans="4:5">
      <c r="D9704" s="83" t="e">
        <f t="shared" si="151"/>
        <v>#DIV/0!</v>
      </c>
      <c r="E9704" s="72">
        <f>ROW()</f>
        <v>9704</v>
      </c>
    </row>
    <row r="9705" spans="4:5">
      <c r="D9705" s="83" t="e">
        <f t="shared" si="151"/>
        <v>#DIV/0!</v>
      </c>
      <c r="E9705" s="72">
        <f>ROW()</f>
        <v>9705</v>
      </c>
    </row>
    <row r="9706" spans="4:5">
      <c r="D9706" s="83" t="e">
        <f t="shared" si="151"/>
        <v>#DIV/0!</v>
      </c>
      <c r="E9706" s="72">
        <f>ROW()</f>
        <v>9706</v>
      </c>
    </row>
    <row r="9707" spans="4:5">
      <c r="D9707" s="83" t="e">
        <f t="shared" si="151"/>
        <v>#DIV/0!</v>
      </c>
      <c r="E9707" s="72">
        <f>ROW()</f>
        <v>9707</v>
      </c>
    </row>
    <row r="9708" spans="4:5">
      <c r="D9708" s="83" t="e">
        <f t="shared" si="151"/>
        <v>#DIV/0!</v>
      </c>
      <c r="E9708" s="72">
        <f>ROW()</f>
        <v>9708</v>
      </c>
    </row>
    <row r="9709" spans="4:5">
      <c r="D9709" s="83" t="e">
        <f t="shared" si="151"/>
        <v>#DIV/0!</v>
      </c>
      <c r="E9709" s="72">
        <f>ROW()</f>
        <v>9709</v>
      </c>
    </row>
    <row r="9710" spans="4:5">
      <c r="D9710" s="83" t="e">
        <f t="shared" si="151"/>
        <v>#DIV/0!</v>
      </c>
      <c r="E9710" s="72">
        <f>ROW()</f>
        <v>9710</v>
      </c>
    </row>
    <row r="9711" spans="4:5">
      <c r="D9711" s="83" t="e">
        <f t="shared" si="151"/>
        <v>#DIV/0!</v>
      </c>
      <c r="E9711" s="72">
        <f>ROW()</f>
        <v>9711</v>
      </c>
    </row>
    <row r="9712" spans="4:5">
      <c r="D9712" s="83" t="e">
        <f t="shared" si="151"/>
        <v>#DIV/0!</v>
      </c>
      <c r="E9712" s="72">
        <f>ROW()</f>
        <v>9712</v>
      </c>
    </row>
    <row r="9713" spans="4:5">
      <c r="D9713" s="83" t="e">
        <f t="shared" si="151"/>
        <v>#DIV/0!</v>
      </c>
      <c r="E9713" s="72">
        <f>ROW()</f>
        <v>9713</v>
      </c>
    </row>
    <row r="9714" spans="4:5">
      <c r="D9714" s="83" t="e">
        <f t="shared" si="151"/>
        <v>#DIV/0!</v>
      </c>
      <c r="E9714" s="72">
        <f>ROW()</f>
        <v>9714</v>
      </c>
    </row>
    <row r="9715" spans="4:5">
      <c r="D9715" s="83" t="e">
        <f t="shared" si="151"/>
        <v>#DIV/0!</v>
      </c>
      <c r="E9715" s="72">
        <f>ROW()</f>
        <v>9715</v>
      </c>
    </row>
    <row r="9716" spans="4:5">
      <c r="D9716" s="83" t="e">
        <f t="shared" si="151"/>
        <v>#DIV/0!</v>
      </c>
      <c r="E9716" s="72">
        <f>ROW()</f>
        <v>9716</v>
      </c>
    </row>
    <row r="9717" spans="4:5">
      <c r="D9717" s="83" t="e">
        <f t="shared" si="151"/>
        <v>#DIV/0!</v>
      </c>
      <c r="E9717" s="72">
        <f>ROW()</f>
        <v>9717</v>
      </c>
    </row>
    <row r="9718" spans="4:5">
      <c r="D9718" s="83" t="e">
        <f t="shared" si="151"/>
        <v>#DIV/0!</v>
      </c>
      <c r="E9718" s="72">
        <f>ROW()</f>
        <v>9718</v>
      </c>
    </row>
    <row r="9719" spans="4:5">
      <c r="D9719" s="83" t="e">
        <f t="shared" si="151"/>
        <v>#DIV/0!</v>
      </c>
      <c r="E9719" s="72">
        <f>ROW()</f>
        <v>9719</v>
      </c>
    </row>
    <row r="9720" spans="4:5">
      <c r="D9720" s="83" t="e">
        <f t="shared" si="151"/>
        <v>#DIV/0!</v>
      </c>
      <c r="E9720" s="72">
        <f>ROW()</f>
        <v>9720</v>
      </c>
    </row>
    <row r="9721" spans="4:5">
      <c r="D9721" s="83" t="e">
        <f t="shared" si="151"/>
        <v>#DIV/0!</v>
      </c>
      <c r="E9721" s="72">
        <f>ROW()</f>
        <v>9721</v>
      </c>
    </row>
    <row r="9722" spans="4:5">
      <c r="D9722" s="83" t="e">
        <f t="shared" si="151"/>
        <v>#DIV/0!</v>
      </c>
      <c r="E9722" s="72">
        <f>ROW()</f>
        <v>9722</v>
      </c>
    </row>
    <row r="9723" spans="4:5">
      <c r="D9723" s="83" t="e">
        <f t="shared" si="151"/>
        <v>#DIV/0!</v>
      </c>
      <c r="E9723" s="72">
        <f>ROW()</f>
        <v>9723</v>
      </c>
    </row>
    <row r="9724" spans="4:5">
      <c r="D9724" s="83" t="e">
        <f t="shared" si="151"/>
        <v>#DIV/0!</v>
      </c>
      <c r="E9724" s="72">
        <f>ROW()</f>
        <v>9724</v>
      </c>
    </row>
    <row r="9725" spans="4:5">
      <c r="D9725" s="83" t="e">
        <f t="shared" si="151"/>
        <v>#DIV/0!</v>
      </c>
      <c r="E9725" s="72">
        <f>ROW()</f>
        <v>9725</v>
      </c>
    </row>
    <row r="9726" spans="4:5">
      <c r="D9726" s="83" t="e">
        <f t="shared" si="151"/>
        <v>#DIV/0!</v>
      </c>
      <c r="E9726" s="72">
        <f>ROW()</f>
        <v>9726</v>
      </c>
    </row>
    <row r="9727" spans="4:5">
      <c r="D9727" s="83" t="e">
        <f t="shared" si="151"/>
        <v>#DIV/0!</v>
      </c>
      <c r="E9727" s="72">
        <f>ROW()</f>
        <v>9727</v>
      </c>
    </row>
    <row r="9728" spans="4:5">
      <c r="D9728" s="83" t="e">
        <f t="shared" si="151"/>
        <v>#DIV/0!</v>
      </c>
      <c r="E9728" s="72">
        <f>ROW()</f>
        <v>9728</v>
      </c>
    </row>
    <row r="9729" spans="4:5">
      <c r="D9729" s="83" t="e">
        <f t="shared" si="151"/>
        <v>#DIV/0!</v>
      </c>
      <c r="E9729" s="72">
        <f>ROW()</f>
        <v>9729</v>
      </c>
    </row>
    <row r="9730" spans="4:5">
      <c r="D9730" s="83" t="e">
        <f t="shared" si="151"/>
        <v>#DIV/0!</v>
      </c>
      <c r="E9730" s="72">
        <f>ROW()</f>
        <v>9730</v>
      </c>
    </row>
    <row r="9731" spans="4:5">
      <c r="D9731" s="83" t="e">
        <f t="shared" si="151"/>
        <v>#DIV/0!</v>
      </c>
      <c r="E9731" s="72">
        <f>ROW()</f>
        <v>9731</v>
      </c>
    </row>
    <row r="9732" spans="4:5">
      <c r="D9732" s="83" t="e">
        <f t="shared" si="151"/>
        <v>#DIV/0!</v>
      </c>
      <c r="E9732" s="72">
        <f>ROW()</f>
        <v>9732</v>
      </c>
    </row>
    <row r="9733" spans="4:5">
      <c r="D9733" s="83" t="e">
        <f t="shared" si="151"/>
        <v>#DIV/0!</v>
      </c>
      <c r="E9733" s="72">
        <f>ROW()</f>
        <v>9733</v>
      </c>
    </row>
    <row r="9734" spans="4:5">
      <c r="D9734" s="83" t="e">
        <f t="shared" si="151"/>
        <v>#DIV/0!</v>
      </c>
      <c r="E9734" s="72">
        <f>ROW()</f>
        <v>9734</v>
      </c>
    </row>
    <row r="9735" spans="4:5">
      <c r="D9735" s="83" t="e">
        <f t="shared" si="151"/>
        <v>#DIV/0!</v>
      </c>
      <c r="E9735" s="72">
        <f>ROW()</f>
        <v>9735</v>
      </c>
    </row>
    <row r="9736" spans="4:5">
      <c r="D9736" s="83" t="e">
        <f t="shared" si="151"/>
        <v>#DIV/0!</v>
      </c>
      <c r="E9736" s="72">
        <f>ROW()</f>
        <v>9736</v>
      </c>
    </row>
    <row r="9737" spans="4:5">
      <c r="D9737" s="83" t="e">
        <f t="shared" si="151"/>
        <v>#DIV/0!</v>
      </c>
      <c r="E9737" s="72">
        <f>ROW()</f>
        <v>9737</v>
      </c>
    </row>
    <row r="9738" spans="4:5">
      <c r="D9738" s="83" t="e">
        <f t="shared" si="151"/>
        <v>#DIV/0!</v>
      </c>
      <c r="E9738" s="72">
        <f>ROW()</f>
        <v>9738</v>
      </c>
    </row>
    <row r="9739" spans="4:5">
      <c r="D9739" s="83" t="e">
        <f t="shared" si="151"/>
        <v>#DIV/0!</v>
      </c>
      <c r="E9739" s="72">
        <f>ROW()</f>
        <v>9739</v>
      </c>
    </row>
    <row r="9740" spans="4:5">
      <c r="D9740" s="83" t="e">
        <f t="shared" si="151"/>
        <v>#DIV/0!</v>
      </c>
      <c r="E9740" s="72">
        <f>ROW()</f>
        <v>9740</v>
      </c>
    </row>
    <row r="9741" spans="4:5">
      <c r="D9741" s="83" t="e">
        <f t="shared" si="151"/>
        <v>#DIV/0!</v>
      </c>
      <c r="E9741" s="72">
        <f>ROW()</f>
        <v>9741</v>
      </c>
    </row>
    <row r="9742" spans="4:5">
      <c r="D9742" s="83" t="e">
        <f t="shared" ref="D9742:D9805" si="152">LN(B9742/B9741)</f>
        <v>#DIV/0!</v>
      </c>
      <c r="E9742" s="72">
        <f>ROW()</f>
        <v>9742</v>
      </c>
    </row>
    <row r="9743" spans="4:5">
      <c r="D9743" s="83" t="e">
        <f t="shared" si="152"/>
        <v>#DIV/0!</v>
      </c>
      <c r="E9743" s="72">
        <f>ROW()</f>
        <v>9743</v>
      </c>
    </row>
    <row r="9744" spans="4:5">
      <c r="D9744" s="83" t="e">
        <f t="shared" si="152"/>
        <v>#DIV/0!</v>
      </c>
      <c r="E9744" s="72">
        <f>ROW()</f>
        <v>9744</v>
      </c>
    </row>
    <row r="9745" spans="4:5">
      <c r="D9745" s="83" t="e">
        <f t="shared" si="152"/>
        <v>#DIV/0!</v>
      </c>
      <c r="E9745" s="72">
        <f>ROW()</f>
        <v>9745</v>
      </c>
    </row>
    <row r="9746" spans="4:5">
      <c r="D9746" s="83" t="e">
        <f t="shared" si="152"/>
        <v>#DIV/0!</v>
      </c>
      <c r="E9746" s="72">
        <f>ROW()</f>
        <v>9746</v>
      </c>
    </row>
    <row r="9747" spans="4:5">
      <c r="D9747" s="83" t="e">
        <f t="shared" si="152"/>
        <v>#DIV/0!</v>
      </c>
      <c r="E9747" s="72">
        <f>ROW()</f>
        <v>9747</v>
      </c>
    </row>
    <row r="9748" spans="4:5">
      <c r="D9748" s="83" t="e">
        <f t="shared" si="152"/>
        <v>#DIV/0!</v>
      </c>
      <c r="E9748" s="72">
        <f>ROW()</f>
        <v>9748</v>
      </c>
    </row>
    <row r="9749" spans="4:5">
      <c r="D9749" s="83" t="e">
        <f t="shared" si="152"/>
        <v>#DIV/0!</v>
      </c>
      <c r="E9749" s="72">
        <f>ROW()</f>
        <v>9749</v>
      </c>
    </row>
    <row r="9750" spans="4:5">
      <c r="D9750" s="83" t="e">
        <f t="shared" si="152"/>
        <v>#DIV/0!</v>
      </c>
      <c r="E9750" s="72">
        <f>ROW()</f>
        <v>9750</v>
      </c>
    </row>
    <row r="9751" spans="4:5">
      <c r="D9751" s="83" t="e">
        <f t="shared" si="152"/>
        <v>#DIV/0!</v>
      </c>
      <c r="E9751" s="72">
        <f>ROW()</f>
        <v>9751</v>
      </c>
    </row>
    <row r="9752" spans="4:5">
      <c r="D9752" s="83" t="e">
        <f t="shared" si="152"/>
        <v>#DIV/0!</v>
      </c>
      <c r="E9752" s="72">
        <f>ROW()</f>
        <v>9752</v>
      </c>
    </row>
    <row r="9753" spans="4:5">
      <c r="D9753" s="83" t="e">
        <f t="shared" si="152"/>
        <v>#DIV/0!</v>
      </c>
      <c r="E9753" s="72">
        <f>ROW()</f>
        <v>9753</v>
      </c>
    </row>
    <row r="9754" spans="4:5">
      <c r="D9754" s="83" t="e">
        <f t="shared" si="152"/>
        <v>#DIV/0!</v>
      </c>
      <c r="E9754" s="72">
        <f>ROW()</f>
        <v>9754</v>
      </c>
    </row>
    <row r="9755" spans="4:5">
      <c r="D9755" s="83" t="e">
        <f t="shared" si="152"/>
        <v>#DIV/0!</v>
      </c>
      <c r="E9755" s="72">
        <f>ROW()</f>
        <v>9755</v>
      </c>
    </row>
    <row r="9756" spans="4:5">
      <c r="D9756" s="83" t="e">
        <f t="shared" si="152"/>
        <v>#DIV/0!</v>
      </c>
      <c r="E9756" s="72">
        <f>ROW()</f>
        <v>9756</v>
      </c>
    </row>
    <row r="9757" spans="4:5">
      <c r="D9757" s="83" t="e">
        <f t="shared" si="152"/>
        <v>#DIV/0!</v>
      </c>
      <c r="E9757" s="72">
        <f>ROW()</f>
        <v>9757</v>
      </c>
    </row>
    <row r="9758" spans="4:5">
      <c r="D9758" s="83" t="e">
        <f t="shared" si="152"/>
        <v>#DIV/0!</v>
      </c>
      <c r="E9758" s="72">
        <f>ROW()</f>
        <v>9758</v>
      </c>
    </row>
    <row r="9759" spans="4:5">
      <c r="D9759" s="83" t="e">
        <f t="shared" si="152"/>
        <v>#DIV/0!</v>
      </c>
      <c r="E9759" s="72">
        <f>ROW()</f>
        <v>9759</v>
      </c>
    </row>
    <row r="9760" spans="4:5">
      <c r="D9760" s="83" t="e">
        <f t="shared" si="152"/>
        <v>#DIV/0!</v>
      </c>
      <c r="E9760" s="72">
        <f>ROW()</f>
        <v>9760</v>
      </c>
    </row>
    <row r="9761" spans="4:5">
      <c r="D9761" s="83" t="e">
        <f t="shared" si="152"/>
        <v>#DIV/0!</v>
      </c>
      <c r="E9761" s="72">
        <f>ROW()</f>
        <v>9761</v>
      </c>
    </row>
    <row r="9762" spans="4:5">
      <c r="D9762" s="83" t="e">
        <f t="shared" si="152"/>
        <v>#DIV/0!</v>
      </c>
      <c r="E9762" s="72">
        <f>ROW()</f>
        <v>9762</v>
      </c>
    </row>
    <row r="9763" spans="4:5">
      <c r="D9763" s="83" t="e">
        <f t="shared" si="152"/>
        <v>#DIV/0!</v>
      </c>
      <c r="E9763" s="72">
        <f>ROW()</f>
        <v>9763</v>
      </c>
    </row>
    <row r="9764" spans="4:5">
      <c r="D9764" s="83" t="e">
        <f t="shared" si="152"/>
        <v>#DIV/0!</v>
      </c>
      <c r="E9764" s="72">
        <f>ROW()</f>
        <v>9764</v>
      </c>
    </row>
    <row r="9765" spans="4:5">
      <c r="D9765" s="83" t="e">
        <f t="shared" si="152"/>
        <v>#DIV/0!</v>
      </c>
      <c r="E9765" s="72">
        <f>ROW()</f>
        <v>9765</v>
      </c>
    </row>
    <row r="9766" spans="4:5">
      <c r="D9766" s="83" t="e">
        <f t="shared" si="152"/>
        <v>#DIV/0!</v>
      </c>
      <c r="E9766" s="72">
        <f>ROW()</f>
        <v>9766</v>
      </c>
    </row>
    <row r="9767" spans="4:5">
      <c r="D9767" s="83" t="e">
        <f t="shared" si="152"/>
        <v>#DIV/0!</v>
      </c>
      <c r="E9767" s="72">
        <f>ROW()</f>
        <v>9767</v>
      </c>
    </row>
    <row r="9768" spans="4:5">
      <c r="D9768" s="83" t="e">
        <f t="shared" si="152"/>
        <v>#DIV/0!</v>
      </c>
      <c r="E9768" s="72">
        <f>ROW()</f>
        <v>9768</v>
      </c>
    </row>
    <row r="9769" spans="4:5">
      <c r="D9769" s="83" t="e">
        <f t="shared" si="152"/>
        <v>#DIV/0!</v>
      </c>
      <c r="E9769" s="72">
        <f>ROW()</f>
        <v>9769</v>
      </c>
    </row>
    <row r="9770" spans="4:5">
      <c r="D9770" s="83" t="e">
        <f t="shared" si="152"/>
        <v>#DIV/0!</v>
      </c>
      <c r="E9770" s="72">
        <f>ROW()</f>
        <v>9770</v>
      </c>
    </row>
    <row r="9771" spans="4:5">
      <c r="D9771" s="83" t="e">
        <f t="shared" si="152"/>
        <v>#DIV/0!</v>
      </c>
      <c r="E9771" s="72">
        <f>ROW()</f>
        <v>9771</v>
      </c>
    </row>
    <row r="9772" spans="4:5">
      <c r="D9772" s="83" t="e">
        <f t="shared" si="152"/>
        <v>#DIV/0!</v>
      </c>
      <c r="E9772" s="72">
        <f>ROW()</f>
        <v>9772</v>
      </c>
    </row>
    <row r="9773" spans="4:5">
      <c r="D9773" s="83" t="e">
        <f t="shared" si="152"/>
        <v>#DIV/0!</v>
      </c>
      <c r="E9773" s="72">
        <f>ROW()</f>
        <v>9773</v>
      </c>
    </row>
    <row r="9774" spans="4:5">
      <c r="D9774" s="83" t="e">
        <f t="shared" si="152"/>
        <v>#DIV/0!</v>
      </c>
      <c r="E9774" s="72">
        <f>ROW()</f>
        <v>9774</v>
      </c>
    </row>
    <row r="9775" spans="4:5">
      <c r="D9775" s="83" t="e">
        <f t="shared" si="152"/>
        <v>#DIV/0!</v>
      </c>
      <c r="E9775" s="72">
        <f>ROW()</f>
        <v>9775</v>
      </c>
    </row>
    <row r="9776" spans="4:5">
      <c r="D9776" s="83" t="e">
        <f t="shared" si="152"/>
        <v>#DIV/0!</v>
      </c>
      <c r="E9776" s="72">
        <f>ROW()</f>
        <v>9776</v>
      </c>
    </row>
    <row r="9777" spans="4:5">
      <c r="D9777" s="83" t="e">
        <f t="shared" si="152"/>
        <v>#DIV/0!</v>
      </c>
      <c r="E9777" s="72">
        <f>ROW()</f>
        <v>9777</v>
      </c>
    </row>
    <row r="9778" spans="4:5">
      <c r="D9778" s="83" t="e">
        <f t="shared" si="152"/>
        <v>#DIV/0!</v>
      </c>
      <c r="E9778" s="72">
        <f>ROW()</f>
        <v>9778</v>
      </c>
    </row>
    <row r="9779" spans="4:5">
      <c r="D9779" s="83" t="e">
        <f t="shared" si="152"/>
        <v>#DIV/0!</v>
      </c>
      <c r="E9779" s="72">
        <f>ROW()</f>
        <v>9779</v>
      </c>
    </row>
    <row r="9780" spans="4:5">
      <c r="D9780" s="83" t="e">
        <f t="shared" si="152"/>
        <v>#DIV/0!</v>
      </c>
      <c r="E9780" s="72">
        <f>ROW()</f>
        <v>9780</v>
      </c>
    </row>
    <row r="9781" spans="4:5">
      <c r="D9781" s="83" t="e">
        <f t="shared" si="152"/>
        <v>#DIV/0!</v>
      </c>
      <c r="E9781" s="72">
        <f>ROW()</f>
        <v>9781</v>
      </c>
    </row>
    <row r="9782" spans="4:5">
      <c r="D9782" s="83" t="e">
        <f t="shared" si="152"/>
        <v>#DIV/0!</v>
      </c>
      <c r="E9782" s="72">
        <f>ROW()</f>
        <v>9782</v>
      </c>
    </row>
    <row r="9783" spans="4:5">
      <c r="D9783" s="83" t="e">
        <f t="shared" si="152"/>
        <v>#DIV/0!</v>
      </c>
      <c r="E9783" s="72">
        <f>ROW()</f>
        <v>9783</v>
      </c>
    </row>
    <row r="9784" spans="4:5">
      <c r="D9784" s="83" t="e">
        <f t="shared" si="152"/>
        <v>#DIV/0!</v>
      </c>
      <c r="E9784" s="72">
        <f>ROW()</f>
        <v>9784</v>
      </c>
    </row>
    <row r="9785" spans="4:5">
      <c r="D9785" s="83" t="e">
        <f t="shared" si="152"/>
        <v>#DIV/0!</v>
      </c>
      <c r="E9785" s="72">
        <f>ROW()</f>
        <v>9785</v>
      </c>
    </row>
    <row r="9786" spans="4:5">
      <c r="D9786" s="83" t="e">
        <f t="shared" si="152"/>
        <v>#DIV/0!</v>
      </c>
      <c r="E9786" s="72">
        <f>ROW()</f>
        <v>9786</v>
      </c>
    </row>
    <row r="9787" spans="4:5">
      <c r="D9787" s="83" t="e">
        <f t="shared" si="152"/>
        <v>#DIV/0!</v>
      </c>
      <c r="E9787" s="72">
        <f>ROW()</f>
        <v>9787</v>
      </c>
    </row>
    <row r="9788" spans="4:5">
      <c r="D9788" s="83" t="e">
        <f t="shared" si="152"/>
        <v>#DIV/0!</v>
      </c>
      <c r="E9788" s="72">
        <f>ROW()</f>
        <v>9788</v>
      </c>
    </row>
    <row r="9789" spans="4:5">
      <c r="D9789" s="83" t="e">
        <f t="shared" si="152"/>
        <v>#DIV/0!</v>
      </c>
      <c r="E9789" s="72">
        <f>ROW()</f>
        <v>9789</v>
      </c>
    </row>
    <row r="9790" spans="4:5">
      <c r="D9790" s="83" t="e">
        <f t="shared" si="152"/>
        <v>#DIV/0!</v>
      </c>
      <c r="E9790" s="72">
        <f>ROW()</f>
        <v>9790</v>
      </c>
    </row>
    <row r="9791" spans="4:5">
      <c r="D9791" s="83" t="e">
        <f t="shared" si="152"/>
        <v>#DIV/0!</v>
      </c>
      <c r="E9791" s="72">
        <f>ROW()</f>
        <v>9791</v>
      </c>
    </row>
    <row r="9792" spans="4:5">
      <c r="D9792" s="83" t="e">
        <f t="shared" si="152"/>
        <v>#DIV/0!</v>
      </c>
      <c r="E9792" s="72">
        <f>ROW()</f>
        <v>9792</v>
      </c>
    </row>
    <row r="9793" spans="4:5">
      <c r="D9793" s="83" t="e">
        <f t="shared" si="152"/>
        <v>#DIV/0!</v>
      </c>
      <c r="E9793" s="72">
        <f>ROW()</f>
        <v>9793</v>
      </c>
    </row>
    <row r="9794" spans="4:5">
      <c r="D9794" s="83" t="e">
        <f t="shared" si="152"/>
        <v>#DIV/0!</v>
      </c>
      <c r="E9794" s="72">
        <f>ROW()</f>
        <v>9794</v>
      </c>
    </row>
    <row r="9795" spans="4:5">
      <c r="D9795" s="83" t="e">
        <f t="shared" si="152"/>
        <v>#DIV/0!</v>
      </c>
      <c r="E9795" s="72">
        <f>ROW()</f>
        <v>9795</v>
      </c>
    </row>
    <row r="9796" spans="4:5">
      <c r="D9796" s="83" t="e">
        <f t="shared" si="152"/>
        <v>#DIV/0!</v>
      </c>
      <c r="E9796" s="72">
        <f>ROW()</f>
        <v>9796</v>
      </c>
    </row>
    <row r="9797" spans="4:5">
      <c r="D9797" s="83" t="e">
        <f t="shared" si="152"/>
        <v>#DIV/0!</v>
      </c>
      <c r="E9797" s="72">
        <f>ROW()</f>
        <v>9797</v>
      </c>
    </row>
    <row r="9798" spans="4:5">
      <c r="D9798" s="83" t="e">
        <f t="shared" si="152"/>
        <v>#DIV/0!</v>
      </c>
      <c r="E9798" s="72">
        <f>ROW()</f>
        <v>9798</v>
      </c>
    </row>
    <row r="9799" spans="4:5">
      <c r="D9799" s="83" t="e">
        <f t="shared" si="152"/>
        <v>#DIV/0!</v>
      </c>
      <c r="E9799" s="72">
        <f>ROW()</f>
        <v>9799</v>
      </c>
    </row>
    <row r="9800" spans="4:5">
      <c r="D9800" s="83" t="e">
        <f t="shared" si="152"/>
        <v>#DIV/0!</v>
      </c>
      <c r="E9800" s="72">
        <f>ROW()</f>
        <v>9800</v>
      </c>
    </row>
    <row r="9801" spans="4:5">
      <c r="D9801" s="83" t="e">
        <f t="shared" si="152"/>
        <v>#DIV/0!</v>
      </c>
      <c r="E9801" s="72">
        <f>ROW()</f>
        <v>9801</v>
      </c>
    </row>
    <row r="9802" spans="4:5">
      <c r="D9802" s="83" t="e">
        <f t="shared" si="152"/>
        <v>#DIV/0!</v>
      </c>
      <c r="E9802" s="72">
        <f>ROW()</f>
        <v>9802</v>
      </c>
    </row>
    <row r="9803" spans="4:5">
      <c r="D9803" s="83" t="e">
        <f t="shared" si="152"/>
        <v>#DIV/0!</v>
      </c>
      <c r="E9803" s="72">
        <f>ROW()</f>
        <v>9803</v>
      </c>
    </row>
    <row r="9804" spans="4:5">
      <c r="D9804" s="83" t="e">
        <f t="shared" si="152"/>
        <v>#DIV/0!</v>
      </c>
      <c r="E9804" s="72">
        <f>ROW()</f>
        <v>9804</v>
      </c>
    </row>
    <row r="9805" spans="4:5">
      <c r="D9805" s="83" t="e">
        <f t="shared" si="152"/>
        <v>#DIV/0!</v>
      </c>
      <c r="E9805" s="72">
        <f>ROW()</f>
        <v>9805</v>
      </c>
    </row>
    <row r="9806" spans="4:5">
      <c r="D9806" s="83" t="e">
        <f t="shared" ref="D9806:D9869" si="153">LN(B9806/B9805)</f>
        <v>#DIV/0!</v>
      </c>
      <c r="E9806" s="72">
        <f>ROW()</f>
        <v>9806</v>
      </c>
    </row>
    <row r="9807" spans="4:5">
      <c r="D9807" s="83" t="e">
        <f t="shared" si="153"/>
        <v>#DIV/0!</v>
      </c>
      <c r="E9807" s="72">
        <f>ROW()</f>
        <v>9807</v>
      </c>
    </row>
    <row r="9808" spans="4:5">
      <c r="D9808" s="83" t="e">
        <f t="shared" si="153"/>
        <v>#DIV/0!</v>
      </c>
      <c r="E9808" s="72">
        <f>ROW()</f>
        <v>9808</v>
      </c>
    </row>
    <row r="9809" spans="4:5">
      <c r="D9809" s="83" t="e">
        <f t="shared" si="153"/>
        <v>#DIV/0!</v>
      </c>
      <c r="E9809" s="72">
        <f>ROW()</f>
        <v>9809</v>
      </c>
    </row>
    <row r="9810" spans="4:5">
      <c r="D9810" s="83" t="e">
        <f t="shared" si="153"/>
        <v>#DIV/0!</v>
      </c>
      <c r="E9810" s="72">
        <f>ROW()</f>
        <v>9810</v>
      </c>
    </row>
    <row r="9811" spans="4:5">
      <c r="D9811" s="83" t="e">
        <f t="shared" si="153"/>
        <v>#DIV/0!</v>
      </c>
      <c r="E9811" s="72">
        <f>ROW()</f>
        <v>9811</v>
      </c>
    </row>
    <row r="9812" spans="4:5">
      <c r="D9812" s="83" t="e">
        <f t="shared" si="153"/>
        <v>#DIV/0!</v>
      </c>
      <c r="E9812" s="72">
        <f>ROW()</f>
        <v>9812</v>
      </c>
    </row>
    <row r="9813" spans="4:5">
      <c r="D9813" s="83" t="e">
        <f t="shared" si="153"/>
        <v>#DIV/0!</v>
      </c>
      <c r="E9813" s="72">
        <f>ROW()</f>
        <v>9813</v>
      </c>
    </row>
    <row r="9814" spans="4:5">
      <c r="D9814" s="83" t="e">
        <f t="shared" si="153"/>
        <v>#DIV/0!</v>
      </c>
      <c r="E9814" s="72">
        <f>ROW()</f>
        <v>9814</v>
      </c>
    </row>
    <row r="9815" spans="4:5">
      <c r="D9815" s="83" t="e">
        <f t="shared" si="153"/>
        <v>#DIV/0!</v>
      </c>
      <c r="E9815" s="72">
        <f>ROW()</f>
        <v>9815</v>
      </c>
    </row>
    <row r="9816" spans="4:5">
      <c r="D9816" s="83" t="e">
        <f t="shared" si="153"/>
        <v>#DIV/0!</v>
      </c>
      <c r="E9816" s="72">
        <f>ROW()</f>
        <v>9816</v>
      </c>
    </row>
    <row r="9817" spans="4:5">
      <c r="D9817" s="83" t="e">
        <f t="shared" si="153"/>
        <v>#DIV/0!</v>
      </c>
      <c r="E9817" s="72">
        <f>ROW()</f>
        <v>9817</v>
      </c>
    </row>
    <row r="9818" spans="4:5">
      <c r="D9818" s="83" t="e">
        <f t="shared" si="153"/>
        <v>#DIV/0!</v>
      </c>
      <c r="E9818" s="72">
        <f>ROW()</f>
        <v>9818</v>
      </c>
    </row>
    <row r="9819" spans="4:5">
      <c r="D9819" s="83" t="e">
        <f t="shared" si="153"/>
        <v>#DIV/0!</v>
      </c>
      <c r="E9819" s="72">
        <f>ROW()</f>
        <v>9819</v>
      </c>
    </row>
    <row r="9820" spans="4:5">
      <c r="D9820" s="83" t="e">
        <f t="shared" si="153"/>
        <v>#DIV/0!</v>
      </c>
      <c r="E9820" s="72">
        <f>ROW()</f>
        <v>9820</v>
      </c>
    </row>
    <row r="9821" spans="4:5">
      <c r="D9821" s="83" t="e">
        <f t="shared" si="153"/>
        <v>#DIV/0!</v>
      </c>
      <c r="E9821" s="72">
        <f>ROW()</f>
        <v>9821</v>
      </c>
    </row>
    <row r="9822" spans="4:5">
      <c r="D9822" s="83" t="e">
        <f t="shared" si="153"/>
        <v>#DIV/0!</v>
      </c>
      <c r="E9822" s="72">
        <f>ROW()</f>
        <v>9822</v>
      </c>
    </row>
    <row r="9823" spans="4:5">
      <c r="D9823" s="83" t="e">
        <f t="shared" si="153"/>
        <v>#DIV/0!</v>
      </c>
      <c r="E9823" s="72">
        <f>ROW()</f>
        <v>9823</v>
      </c>
    </row>
    <row r="9824" spans="4:5">
      <c r="D9824" s="83" t="e">
        <f t="shared" si="153"/>
        <v>#DIV/0!</v>
      </c>
      <c r="E9824" s="72">
        <f>ROW()</f>
        <v>9824</v>
      </c>
    </row>
    <row r="9825" spans="4:5">
      <c r="D9825" s="83" t="e">
        <f t="shared" si="153"/>
        <v>#DIV/0!</v>
      </c>
      <c r="E9825" s="72">
        <f>ROW()</f>
        <v>9825</v>
      </c>
    </row>
    <row r="9826" spans="4:5">
      <c r="D9826" s="83" t="e">
        <f t="shared" si="153"/>
        <v>#DIV/0!</v>
      </c>
      <c r="E9826" s="72">
        <f>ROW()</f>
        <v>9826</v>
      </c>
    </row>
    <row r="9827" spans="4:5">
      <c r="D9827" s="83" t="e">
        <f t="shared" si="153"/>
        <v>#DIV/0!</v>
      </c>
      <c r="E9827" s="72">
        <f>ROW()</f>
        <v>9827</v>
      </c>
    </row>
    <row r="9828" spans="4:5">
      <c r="D9828" s="83" t="e">
        <f t="shared" si="153"/>
        <v>#DIV/0!</v>
      </c>
      <c r="E9828" s="72">
        <f>ROW()</f>
        <v>9828</v>
      </c>
    </row>
    <row r="9829" spans="4:5">
      <c r="D9829" s="83" t="e">
        <f t="shared" si="153"/>
        <v>#DIV/0!</v>
      </c>
      <c r="E9829" s="72">
        <f>ROW()</f>
        <v>9829</v>
      </c>
    </row>
    <row r="9830" spans="4:5">
      <c r="D9830" s="83" t="e">
        <f t="shared" si="153"/>
        <v>#DIV/0!</v>
      </c>
      <c r="E9830" s="72">
        <f>ROW()</f>
        <v>9830</v>
      </c>
    </row>
    <row r="9831" spans="4:5">
      <c r="D9831" s="83" t="e">
        <f t="shared" si="153"/>
        <v>#DIV/0!</v>
      </c>
      <c r="E9831" s="72">
        <f>ROW()</f>
        <v>9831</v>
      </c>
    </row>
    <row r="9832" spans="4:5">
      <c r="D9832" s="83" t="e">
        <f t="shared" si="153"/>
        <v>#DIV/0!</v>
      </c>
      <c r="E9832" s="72">
        <f>ROW()</f>
        <v>9832</v>
      </c>
    </row>
    <row r="9833" spans="4:5">
      <c r="D9833" s="83" t="e">
        <f t="shared" si="153"/>
        <v>#DIV/0!</v>
      </c>
      <c r="E9833" s="72">
        <f>ROW()</f>
        <v>9833</v>
      </c>
    </row>
    <row r="9834" spans="4:5">
      <c r="D9834" s="83" t="e">
        <f t="shared" si="153"/>
        <v>#DIV/0!</v>
      </c>
      <c r="E9834" s="72">
        <f>ROW()</f>
        <v>9834</v>
      </c>
    </row>
    <row r="9835" spans="4:5">
      <c r="D9835" s="83" t="e">
        <f t="shared" si="153"/>
        <v>#DIV/0!</v>
      </c>
      <c r="E9835" s="72">
        <f>ROW()</f>
        <v>9835</v>
      </c>
    </row>
    <row r="9836" spans="4:5">
      <c r="D9836" s="83" t="e">
        <f t="shared" si="153"/>
        <v>#DIV/0!</v>
      </c>
      <c r="E9836" s="72">
        <f>ROW()</f>
        <v>9836</v>
      </c>
    </row>
    <row r="9837" spans="4:5">
      <c r="D9837" s="83" t="e">
        <f t="shared" si="153"/>
        <v>#DIV/0!</v>
      </c>
      <c r="E9837" s="72">
        <f>ROW()</f>
        <v>9837</v>
      </c>
    </row>
    <row r="9838" spans="4:5">
      <c r="D9838" s="83" t="e">
        <f t="shared" si="153"/>
        <v>#DIV/0!</v>
      </c>
      <c r="E9838" s="72">
        <f>ROW()</f>
        <v>9838</v>
      </c>
    </row>
    <row r="9839" spans="4:5">
      <c r="D9839" s="83" t="e">
        <f t="shared" si="153"/>
        <v>#DIV/0!</v>
      </c>
      <c r="E9839" s="72">
        <f>ROW()</f>
        <v>9839</v>
      </c>
    </row>
    <row r="9840" spans="4:5">
      <c r="D9840" s="83" t="e">
        <f t="shared" si="153"/>
        <v>#DIV/0!</v>
      </c>
      <c r="E9840" s="72">
        <f>ROW()</f>
        <v>9840</v>
      </c>
    </row>
    <row r="9841" spans="4:5">
      <c r="D9841" s="83" t="e">
        <f t="shared" si="153"/>
        <v>#DIV/0!</v>
      </c>
      <c r="E9841" s="72">
        <f>ROW()</f>
        <v>9841</v>
      </c>
    </row>
    <row r="9842" spans="4:5">
      <c r="D9842" s="83" t="e">
        <f t="shared" si="153"/>
        <v>#DIV/0!</v>
      </c>
      <c r="E9842" s="72">
        <f>ROW()</f>
        <v>9842</v>
      </c>
    </row>
    <row r="9843" spans="4:5">
      <c r="D9843" s="83" t="e">
        <f t="shared" si="153"/>
        <v>#DIV/0!</v>
      </c>
      <c r="E9843" s="72">
        <f>ROW()</f>
        <v>9843</v>
      </c>
    </row>
    <row r="9844" spans="4:5">
      <c r="D9844" s="83" t="e">
        <f t="shared" si="153"/>
        <v>#DIV/0!</v>
      </c>
      <c r="E9844" s="72">
        <f>ROW()</f>
        <v>9844</v>
      </c>
    </row>
    <row r="9845" spans="4:5">
      <c r="D9845" s="83" t="e">
        <f t="shared" si="153"/>
        <v>#DIV/0!</v>
      </c>
      <c r="E9845" s="72">
        <f>ROW()</f>
        <v>9845</v>
      </c>
    </row>
    <row r="9846" spans="4:5">
      <c r="D9846" s="83" t="e">
        <f t="shared" si="153"/>
        <v>#DIV/0!</v>
      </c>
      <c r="E9846" s="72">
        <f>ROW()</f>
        <v>9846</v>
      </c>
    </row>
    <row r="9847" spans="4:5">
      <c r="D9847" s="83" t="e">
        <f t="shared" si="153"/>
        <v>#DIV/0!</v>
      </c>
      <c r="E9847" s="72">
        <f>ROW()</f>
        <v>9847</v>
      </c>
    </row>
    <row r="9848" spans="4:5">
      <c r="D9848" s="83" t="e">
        <f t="shared" si="153"/>
        <v>#DIV/0!</v>
      </c>
      <c r="E9848" s="72">
        <f>ROW()</f>
        <v>9848</v>
      </c>
    </row>
    <row r="9849" spans="4:5">
      <c r="D9849" s="83" t="e">
        <f t="shared" si="153"/>
        <v>#DIV/0!</v>
      </c>
      <c r="E9849" s="72">
        <f>ROW()</f>
        <v>9849</v>
      </c>
    </row>
    <row r="9850" spans="4:5">
      <c r="D9850" s="83" t="e">
        <f t="shared" si="153"/>
        <v>#DIV/0!</v>
      </c>
      <c r="E9850" s="72">
        <f>ROW()</f>
        <v>9850</v>
      </c>
    </row>
    <row r="9851" spans="4:5">
      <c r="D9851" s="83" t="e">
        <f t="shared" si="153"/>
        <v>#DIV/0!</v>
      </c>
      <c r="E9851" s="72">
        <f>ROW()</f>
        <v>9851</v>
      </c>
    </row>
    <row r="9852" spans="4:5">
      <c r="D9852" s="83" t="e">
        <f t="shared" si="153"/>
        <v>#DIV/0!</v>
      </c>
      <c r="E9852" s="72">
        <f>ROW()</f>
        <v>9852</v>
      </c>
    </row>
    <row r="9853" spans="4:5">
      <c r="D9853" s="83" t="e">
        <f t="shared" si="153"/>
        <v>#DIV/0!</v>
      </c>
      <c r="E9853" s="72">
        <f>ROW()</f>
        <v>9853</v>
      </c>
    </row>
    <row r="9854" spans="4:5">
      <c r="D9854" s="83" t="e">
        <f t="shared" si="153"/>
        <v>#DIV/0!</v>
      </c>
      <c r="E9854" s="72">
        <f>ROW()</f>
        <v>9854</v>
      </c>
    </row>
    <row r="9855" spans="4:5">
      <c r="D9855" s="83" t="e">
        <f t="shared" si="153"/>
        <v>#DIV/0!</v>
      </c>
      <c r="E9855" s="72">
        <f>ROW()</f>
        <v>9855</v>
      </c>
    </row>
    <row r="9856" spans="4:5">
      <c r="D9856" s="83" t="e">
        <f t="shared" si="153"/>
        <v>#DIV/0!</v>
      </c>
      <c r="E9856" s="72">
        <f>ROW()</f>
        <v>9856</v>
      </c>
    </row>
    <row r="9857" spans="4:5">
      <c r="D9857" s="83" t="e">
        <f t="shared" si="153"/>
        <v>#DIV/0!</v>
      </c>
      <c r="E9857" s="72">
        <f>ROW()</f>
        <v>9857</v>
      </c>
    </row>
    <row r="9858" spans="4:5">
      <c r="D9858" s="83" t="e">
        <f t="shared" si="153"/>
        <v>#DIV/0!</v>
      </c>
      <c r="E9858" s="72">
        <f>ROW()</f>
        <v>9858</v>
      </c>
    </row>
    <row r="9859" spans="4:5">
      <c r="D9859" s="83" t="e">
        <f t="shared" si="153"/>
        <v>#DIV/0!</v>
      </c>
      <c r="E9859" s="72">
        <f>ROW()</f>
        <v>9859</v>
      </c>
    </row>
    <row r="9860" spans="4:5">
      <c r="D9860" s="83" t="e">
        <f t="shared" si="153"/>
        <v>#DIV/0!</v>
      </c>
      <c r="E9860" s="72">
        <f>ROW()</f>
        <v>9860</v>
      </c>
    </row>
    <row r="9861" spans="4:5">
      <c r="D9861" s="83" t="e">
        <f t="shared" si="153"/>
        <v>#DIV/0!</v>
      </c>
      <c r="E9861" s="72">
        <f>ROW()</f>
        <v>9861</v>
      </c>
    </row>
    <row r="9862" spans="4:5">
      <c r="D9862" s="83" t="e">
        <f t="shared" si="153"/>
        <v>#DIV/0!</v>
      </c>
      <c r="E9862" s="72">
        <f>ROW()</f>
        <v>9862</v>
      </c>
    </row>
    <row r="9863" spans="4:5">
      <c r="D9863" s="83" t="e">
        <f t="shared" si="153"/>
        <v>#DIV/0!</v>
      </c>
      <c r="E9863" s="72">
        <f>ROW()</f>
        <v>9863</v>
      </c>
    </row>
    <row r="9864" spans="4:5">
      <c r="D9864" s="83" t="e">
        <f t="shared" si="153"/>
        <v>#DIV/0!</v>
      </c>
      <c r="E9864" s="72">
        <f>ROW()</f>
        <v>9864</v>
      </c>
    </row>
    <row r="9865" spans="4:5">
      <c r="D9865" s="83" t="e">
        <f t="shared" si="153"/>
        <v>#DIV/0!</v>
      </c>
      <c r="E9865" s="72">
        <f>ROW()</f>
        <v>9865</v>
      </c>
    </row>
    <row r="9866" spans="4:5">
      <c r="D9866" s="83" t="e">
        <f t="shared" si="153"/>
        <v>#DIV/0!</v>
      </c>
      <c r="E9866" s="72">
        <f>ROW()</f>
        <v>9866</v>
      </c>
    </row>
    <row r="9867" spans="4:5">
      <c r="D9867" s="83" t="e">
        <f t="shared" si="153"/>
        <v>#DIV/0!</v>
      </c>
      <c r="E9867" s="72">
        <f>ROW()</f>
        <v>9867</v>
      </c>
    </row>
    <row r="9868" spans="4:5">
      <c r="D9868" s="83" t="e">
        <f t="shared" si="153"/>
        <v>#DIV/0!</v>
      </c>
      <c r="E9868" s="72">
        <f>ROW()</f>
        <v>9868</v>
      </c>
    </row>
    <row r="9869" spans="4:5">
      <c r="D9869" s="83" t="e">
        <f t="shared" si="153"/>
        <v>#DIV/0!</v>
      </c>
      <c r="E9869" s="72">
        <f>ROW()</f>
        <v>9869</v>
      </c>
    </row>
    <row r="9870" spans="4:5">
      <c r="D9870" s="83" t="e">
        <f t="shared" ref="D9870:D9933" si="154">LN(B9870/B9869)</f>
        <v>#DIV/0!</v>
      </c>
      <c r="E9870" s="72">
        <f>ROW()</f>
        <v>9870</v>
      </c>
    </row>
    <row r="9871" spans="4:5">
      <c r="D9871" s="83" t="e">
        <f t="shared" si="154"/>
        <v>#DIV/0!</v>
      </c>
      <c r="E9871" s="72">
        <f>ROW()</f>
        <v>9871</v>
      </c>
    </row>
    <row r="9872" spans="4:5">
      <c r="D9872" s="83" t="e">
        <f t="shared" si="154"/>
        <v>#DIV/0!</v>
      </c>
      <c r="E9872" s="72">
        <f>ROW()</f>
        <v>9872</v>
      </c>
    </row>
    <row r="9873" spans="4:5">
      <c r="D9873" s="83" t="e">
        <f t="shared" si="154"/>
        <v>#DIV/0!</v>
      </c>
      <c r="E9873" s="72">
        <f>ROW()</f>
        <v>9873</v>
      </c>
    </row>
    <row r="9874" spans="4:5">
      <c r="D9874" s="83" t="e">
        <f t="shared" si="154"/>
        <v>#DIV/0!</v>
      </c>
      <c r="E9874" s="72">
        <f>ROW()</f>
        <v>9874</v>
      </c>
    </row>
    <row r="9875" spans="4:5">
      <c r="D9875" s="83" t="e">
        <f t="shared" si="154"/>
        <v>#DIV/0!</v>
      </c>
      <c r="E9875" s="72">
        <f>ROW()</f>
        <v>9875</v>
      </c>
    </row>
    <row r="9876" spans="4:5">
      <c r="D9876" s="83" t="e">
        <f t="shared" si="154"/>
        <v>#DIV/0!</v>
      </c>
      <c r="E9876" s="72">
        <f>ROW()</f>
        <v>9876</v>
      </c>
    </row>
    <row r="9877" spans="4:5">
      <c r="D9877" s="83" t="e">
        <f t="shared" si="154"/>
        <v>#DIV/0!</v>
      </c>
      <c r="E9877" s="72">
        <f>ROW()</f>
        <v>9877</v>
      </c>
    </row>
    <row r="9878" spans="4:5">
      <c r="D9878" s="83" t="e">
        <f t="shared" si="154"/>
        <v>#DIV/0!</v>
      </c>
      <c r="E9878" s="72">
        <f>ROW()</f>
        <v>9878</v>
      </c>
    </row>
    <row r="9879" spans="4:5">
      <c r="D9879" s="83" t="e">
        <f t="shared" si="154"/>
        <v>#DIV/0!</v>
      </c>
      <c r="E9879" s="72">
        <f>ROW()</f>
        <v>9879</v>
      </c>
    </row>
    <row r="9880" spans="4:5">
      <c r="D9880" s="83" t="e">
        <f t="shared" si="154"/>
        <v>#DIV/0!</v>
      </c>
      <c r="E9880" s="72">
        <f>ROW()</f>
        <v>9880</v>
      </c>
    </row>
    <row r="9881" spans="4:5">
      <c r="D9881" s="83" t="e">
        <f t="shared" si="154"/>
        <v>#DIV/0!</v>
      </c>
      <c r="E9881" s="72">
        <f>ROW()</f>
        <v>9881</v>
      </c>
    </row>
    <row r="9882" spans="4:5">
      <c r="D9882" s="83" t="e">
        <f t="shared" si="154"/>
        <v>#DIV/0!</v>
      </c>
      <c r="E9882" s="72">
        <f>ROW()</f>
        <v>9882</v>
      </c>
    </row>
    <row r="9883" spans="4:5">
      <c r="D9883" s="83" t="e">
        <f t="shared" si="154"/>
        <v>#DIV/0!</v>
      </c>
      <c r="E9883" s="72">
        <f>ROW()</f>
        <v>9883</v>
      </c>
    </row>
    <row r="9884" spans="4:5">
      <c r="D9884" s="83" t="e">
        <f t="shared" si="154"/>
        <v>#DIV/0!</v>
      </c>
      <c r="E9884" s="72">
        <f>ROW()</f>
        <v>9884</v>
      </c>
    </row>
    <row r="9885" spans="4:5">
      <c r="D9885" s="83" t="e">
        <f t="shared" si="154"/>
        <v>#DIV/0!</v>
      </c>
      <c r="E9885" s="72">
        <f>ROW()</f>
        <v>9885</v>
      </c>
    </row>
    <row r="9886" spans="4:5">
      <c r="D9886" s="83" t="e">
        <f t="shared" si="154"/>
        <v>#DIV/0!</v>
      </c>
      <c r="E9886" s="72">
        <f>ROW()</f>
        <v>9886</v>
      </c>
    </row>
    <row r="9887" spans="4:5">
      <c r="D9887" s="83" t="e">
        <f t="shared" si="154"/>
        <v>#DIV/0!</v>
      </c>
      <c r="E9887" s="72">
        <f>ROW()</f>
        <v>9887</v>
      </c>
    </row>
    <row r="9888" spans="4:5">
      <c r="D9888" s="83" t="e">
        <f t="shared" si="154"/>
        <v>#DIV/0!</v>
      </c>
      <c r="E9888" s="72">
        <f>ROW()</f>
        <v>9888</v>
      </c>
    </row>
    <row r="9889" spans="4:5">
      <c r="D9889" s="83" t="e">
        <f t="shared" si="154"/>
        <v>#DIV/0!</v>
      </c>
      <c r="E9889" s="72">
        <f>ROW()</f>
        <v>9889</v>
      </c>
    </row>
    <row r="9890" spans="4:5">
      <c r="D9890" s="83" t="e">
        <f t="shared" si="154"/>
        <v>#DIV/0!</v>
      </c>
      <c r="E9890" s="72">
        <f>ROW()</f>
        <v>9890</v>
      </c>
    </row>
    <row r="9891" spans="4:5">
      <c r="D9891" s="83" t="e">
        <f t="shared" si="154"/>
        <v>#DIV/0!</v>
      </c>
      <c r="E9891" s="72">
        <f>ROW()</f>
        <v>9891</v>
      </c>
    </row>
    <row r="9892" spans="4:5">
      <c r="D9892" s="83" t="e">
        <f t="shared" si="154"/>
        <v>#DIV/0!</v>
      </c>
      <c r="E9892" s="72">
        <f>ROW()</f>
        <v>9892</v>
      </c>
    </row>
    <row r="9893" spans="4:5">
      <c r="D9893" s="83" t="e">
        <f t="shared" si="154"/>
        <v>#DIV/0!</v>
      </c>
      <c r="E9893" s="72">
        <f>ROW()</f>
        <v>9893</v>
      </c>
    </row>
    <row r="9894" spans="4:5">
      <c r="D9894" s="83" t="e">
        <f t="shared" si="154"/>
        <v>#DIV/0!</v>
      </c>
      <c r="E9894" s="72">
        <f>ROW()</f>
        <v>9894</v>
      </c>
    </row>
    <row r="9895" spans="4:5">
      <c r="D9895" s="83" t="e">
        <f t="shared" si="154"/>
        <v>#DIV/0!</v>
      </c>
      <c r="E9895" s="72">
        <f>ROW()</f>
        <v>9895</v>
      </c>
    </row>
    <row r="9896" spans="4:5">
      <c r="D9896" s="83" t="e">
        <f t="shared" si="154"/>
        <v>#DIV/0!</v>
      </c>
      <c r="E9896" s="72">
        <f>ROW()</f>
        <v>9896</v>
      </c>
    </row>
    <row r="9897" spans="4:5">
      <c r="D9897" s="83" t="e">
        <f t="shared" si="154"/>
        <v>#DIV/0!</v>
      </c>
      <c r="E9897" s="72">
        <f>ROW()</f>
        <v>9897</v>
      </c>
    </row>
    <row r="9898" spans="4:5">
      <c r="D9898" s="83" t="e">
        <f t="shared" si="154"/>
        <v>#DIV/0!</v>
      </c>
      <c r="E9898" s="72">
        <f>ROW()</f>
        <v>9898</v>
      </c>
    </row>
    <row r="9899" spans="4:5">
      <c r="D9899" s="83" t="e">
        <f t="shared" si="154"/>
        <v>#DIV/0!</v>
      </c>
      <c r="E9899" s="72">
        <f>ROW()</f>
        <v>9899</v>
      </c>
    </row>
    <row r="9900" spans="4:5">
      <c r="D9900" s="83" t="e">
        <f t="shared" si="154"/>
        <v>#DIV/0!</v>
      </c>
      <c r="E9900" s="72">
        <f>ROW()</f>
        <v>9900</v>
      </c>
    </row>
    <row r="9901" spans="4:5">
      <c r="D9901" s="83" t="e">
        <f t="shared" si="154"/>
        <v>#DIV/0!</v>
      </c>
      <c r="E9901" s="72">
        <f>ROW()</f>
        <v>9901</v>
      </c>
    </row>
    <row r="9902" spans="4:5">
      <c r="D9902" s="83" t="e">
        <f t="shared" si="154"/>
        <v>#DIV/0!</v>
      </c>
      <c r="E9902" s="72">
        <f>ROW()</f>
        <v>9902</v>
      </c>
    </row>
    <row r="9903" spans="4:5">
      <c r="D9903" s="83" t="e">
        <f t="shared" si="154"/>
        <v>#DIV/0!</v>
      </c>
      <c r="E9903" s="72">
        <f>ROW()</f>
        <v>9903</v>
      </c>
    </row>
    <row r="9904" spans="4:5">
      <c r="D9904" s="83" t="e">
        <f t="shared" si="154"/>
        <v>#DIV/0!</v>
      </c>
      <c r="E9904" s="72">
        <f>ROW()</f>
        <v>9904</v>
      </c>
    </row>
    <row r="9905" spans="4:5">
      <c r="D9905" s="83" t="e">
        <f t="shared" si="154"/>
        <v>#DIV/0!</v>
      </c>
      <c r="E9905" s="72">
        <f>ROW()</f>
        <v>9905</v>
      </c>
    </row>
    <row r="9906" spans="4:5">
      <c r="D9906" s="83" t="e">
        <f t="shared" si="154"/>
        <v>#DIV/0!</v>
      </c>
      <c r="E9906" s="72">
        <f>ROW()</f>
        <v>9906</v>
      </c>
    </row>
    <row r="9907" spans="4:5">
      <c r="D9907" s="83" t="e">
        <f t="shared" si="154"/>
        <v>#DIV/0!</v>
      </c>
      <c r="E9907" s="72">
        <f>ROW()</f>
        <v>9907</v>
      </c>
    </row>
    <row r="9908" spans="4:5">
      <c r="D9908" s="83" t="e">
        <f t="shared" si="154"/>
        <v>#DIV/0!</v>
      </c>
      <c r="E9908" s="72">
        <f>ROW()</f>
        <v>9908</v>
      </c>
    </row>
    <row r="9909" spans="4:5">
      <c r="D9909" s="83" t="e">
        <f t="shared" si="154"/>
        <v>#DIV/0!</v>
      </c>
      <c r="E9909" s="72">
        <f>ROW()</f>
        <v>9909</v>
      </c>
    </row>
    <row r="9910" spans="4:5">
      <c r="D9910" s="83" t="e">
        <f t="shared" si="154"/>
        <v>#DIV/0!</v>
      </c>
      <c r="E9910" s="72">
        <f>ROW()</f>
        <v>9910</v>
      </c>
    </row>
    <row r="9911" spans="4:5">
      <c r="D9911" s="83" t="e">
        <f t="shared" si="154"/>
        <v>#DIV/0!</v>
      </c>
      <c r="E9911" s="72">
        <f>ROW()</f>
        <v>9911</v>
      </c>
    </row>
    <row r="9912" spans="4:5">
      <c r="D9912" s="83" t="e">
        <f t="shared" si="154"/>
        <v>#DIV/0!</v>
      </c>
      <c r="E9912" s="72">
        <f>ROW()</f>
        <v>9912</v>
      </c>
    </row>
    <row r="9913" spans="4:5">
      <c r="D9913" s="83" t="e">
        <f t="shared" si="154"/>
        <v>#DIV/0!</v>
      </c>
      <c r="E9913" s="72">
        <f>ROW()</f>
        <v>9913</v>
      </c>
    </row>
    <row r="9914" spans="4:5">
      <c r="D9914" s="83" t="e">
        <f t="shared" si="154"/>
        <v>#DIV/0!</v>
      </c>
      <c r="E9914" s="72">
        <f>ROW()</f>
        <v>9914</v>
      </c>
    </row>
    <row r="9915" spans="4:5">
      <c r="D9915" s="83" t="e">
        <f t="shared" si="154"/>
        <v>#DIV/0!</v>
      </c>
      <c r="E9915" s="72">
        <f>ROW()</f>
        <v>9915</v>
      </c>
    </row>
    <row r="9916" spans="4:5">
      <c r="D9916" s="83" t="e">
        <f t="shared" si="154"/>
        <v>#DIV/0!</v>
      </c>
      <c r="E9916" s="72">
        <f>ROW()</f>
        <v>9916</v>
      </c>
    </row>
    <row r="9917" spans="4:5">
      <c r="D9917" s="83" t="e">
        <f t="shared" si="154"/>
        <v>#DIV/0!</v>
      </c>
      <c r="E9917" s="72">
        <f>ROW()</f>
        <v>9917</v>
      </c>
    </row>
    <row r="9918" spans="4:5">
      <c r="D9918" s="83" t="e">
        <f t="shared" si="154"/>
        <v>#DIV/0!</v>
      </c>
      <c r="E9918" s="72">
        <f>ROW()</f>
        <v>9918</v>
      </c>
    </row>
    <row r="9919" spans="4:5">
      <c r="D9919" s="83" t="e">
        <f t="shared" si="154"/>
        <v>#DIV/0!</v>
      </c>
      <c r="E9919" s="72">
        <f>ROW()</f>
        <v>9919</v>
      </c>
    </row>
    <row r="9920" spans="4:5">
      <c r="D9920" s="83" t="e">
        <f t="shared" si="154"/>
        <v>#DIV/0!</v>
      </c>
      <c r="E9920" s="72">
        <f>ROW()</f>
        <v>9920</v>
      </c>
    </row>
    <row r="9921" spans="4:5">
      <c r="D9921" s="83" t="e">
        <f t="shared" si="154"/>
        <v>#DIV/0!</v>
      </c>
      <c r="E9921" s="72">
        <f>ROW()</f>
        <v>9921</v>
      </c>
    </row>
    <row r="9922" spans="4:5">
      <c r="D9922" s="83" t="e">
        <f t="shared" si="154"/>
        <v>#DIV/0!</v>
      </c>
      <c r="E9922" s="72">
        <f>ROW()</f>
        <v>9922</v>
      </c>
    </row>
    <row r="9923" spans="4:5">
      <c r="D9923" s="83" t="e">
        <f t="shared" si="154"/>
        <v>#DIV/0!</v>
      </c>
      <c r="E9923" s="72">
        <f>ROW()</f>
        <v>9923</v>
      </c>
    </row>
    <row r="9924" spans="4:5">
      <c r="D9924" s="83" t="e">
        <f t="shared" si="154"/>
        <v>#DIV/0!</v>
      </c>
      <c r="E9924" s="72">
        <f>ROW()</f>
        <v>9924</v>
      </c>
    </row>
    <row r="9925" spans="4:5">
      <c r="D9925" s="83" t="e">
        <f t="shared" si="154"/>
        <v>#DIV/0!</v>
      </c>
      <c r="E9925" s="72">
        <f>ROW()</f>
        <v>9925</v>
      </c>
    </row>
    <row r="9926" spans="4:5">
      <c r="D9926" s="83" t="e">
        <f t="shared" si="154"/>
        <v>#DIV/0!</v>
      </c>
      <c r="E9926" s="72">
        <f>ROW()</f>
        <v>9926</v>
      </c>
    </row>
    <row r="9927" spans="4:5">
      <c r="D9927" s="83" t="e">
        <f t="shared" si="154"/>
        <v>#DIV/0!</v>
      </c>
      <c r="E9927" s="72">
        <f>ROW()</f>
        <v>9927</v>
      </c>
    </row>
    <row r="9928" spans="4:5">
      <c r="D9928" s="83" t="e">
        <f t="shared" si="154"/>
        <v>#DIV/0!</v>
      </c>
      <c r="E9928" s="72">
        <f>ROW()</f>
        <v>9928</v>
      </c>
    </row>
    <row r="9929" spans="4:5">
      <c r="D9929" s="83" t="e">
        <f t="shared" si="154"/>
        <v>#DIV/0!</v>
      </c>
      <c r="E9929" s="72">
        <f>ROW()</f>
        <v>9929</v>
      </c>
    </row>
    <row r="9930" spans="4:5">
      <c r="D9930" s="83" t="e">
        <f t="shared" si="154"/>
        <v>#DIV/0!</v>
      </c>
      <c r="E9930" s="72">
        <f>ROW()</f>
        <v>9930</v>
      </c>
    </row>
    <row r="9931" spans="4:5">
      <c r="D9931" s="83" t="e">
        <f t="shared" si="154"/>
        <v>#DIV/0!</v>
      </c>
      <c r="E9931" s="72">
        <f>ROW()</f>
        <v>9931</v>
      </c>
    </row>
    <row r="9932" spans="4:5">
      <c r="D9932" s="83" t="e">
        <f t="shared" si="154"/>
        <v>#DIV/0!</v>
      </c>
      <c r="E9932" s="72">
        <f>ROW()</f>
        <v>9932</v>
      </c>
    </row>
    <row r="9933" spans="4:5">
      <c r="D9933" s="83" t="e">
        <f t="shared" si="154"/>
        <v>#DIV/0!</v>
      </c>
      <c r="E9933" s="72">
        <f>ROW()</f>
        <v>9933</v>
      </c>
    </row>
    <row r="9934" spans="4:5">
      <c r="D9934" s="83" t="e">
        <f t="shared" ref="D9934:D9997" si="155">LN(B9934/B9933)</f>
        <v>#DIV/0!</v>
      </c>
      <c r="E9934" s="72">
        <f>ROW()</f>
        <v>9934</v>
      </c>
    </row>
    <row r="9935" spans="4:5">
      <c r="D9935" s="83" t="e">
        <f t="shared" si="155"/>
        <v>#DIV/0!</v>
      </c>
      <c r="E9935" s="72">
        <f>ROW()</f>
        <v>9935</v>
      </c>
    </row>
    <row r="9936" spans="4:5">
      <c r="D9936" s="83" t="e">
        <f t="shared" si="155"/>
        <v>#DIV/0!</v>
      </c>
      <c r="E9936" s="72">
        <f>ROW()</f>
        <v>9936</v>
      </c>
    </row>
    <row r="9937" spans="4:5">
      <c r="D9937" s="83" t="e">
        <f t="shared" si="155"/>
        <v>#DIV/0!</v>
      </c>
      <c r="E9937" s="72">
        <f>ROW()</f>
        <v>9937</v>
      </c>
    </row>
    <row r="9938" spans="4:5">
      <c r="D9938" s="83" t="e">
        <f t="shared" si="155"/>
        <v>#DIV/0!</v>
      </c>
      <c r="E9938" s="72">
        <f>ROW()</f>
        <v>9938</v>
      </c>
    </row>
    <row r="9939" spans="4:5">
      <c r="D9939" s="83" t="e">
        <f t="shared" si="155"/>
        <v>#DIV/0!</v>
      </c>
      <c r="E9939" s="72">
        <f>ROW()</f>
        <v>9939</v>
      </c>
    </row>
    <row r="9940" spans="4:5">
      <c r="D9940" s="83" t="e">
        <f t="shared" si="155"/>
        <v>#DIV/0!</v>
      </c>
      <c r="E9940" s="72">
        <f>ROW()</f>
        <v>9940</v>
      </c>
    </row>
    <row r="9941" spans="4:5">
      <c r="D9941" s="83" t="e">
        <f t="shared" si="155"/>
        <v>#DIV/0!</v>
      </c>
      <c r="E9941" s="72">
        <f>ROW()</f>
        <v>9941</v>
      </c>
    </row>
    <row r="9942" spans="4:5">
      <c r="D9942" s="83" t="e">
        <f t="shared" si="155"/>
        <v>#DIV/0!</v>
      </c>
      <c r="E9942" s="72">
        <f>ROW()</f>
        <v>9942</v>
      </c>
    </row>
    <row r="9943" spans="4:5">
      <c r="D9943" s="83" t="e">
        <f t="shared" si="155"/>
        <v>#DIV/0!</v>
      </c>
      <c r="E9943" s="72">
        <f>ROW()</f>
        <v>9943</v>
      </c>
    </row>
    <row r="9944" spans="4:5">
      <c r="D9944" s="83" t="e">
        <f t="shared" si="155"/>
        <v>#DIV/0!</v>
      </c>
      <c r="E9944" s="72">
        <f>ROW()</f>
        <v>9944</v>
      </c>
    </row>
    <row r="9945" spans="4:5">
      <c r="D9945" s="83" t="e">
        <f t="shared" si="155"/>
        <v>#DIV/0!</v>
      </c>
      <c r="E9945" s="72">
        <f>ROW()</f>
        <v>9945</v>
      </c>
    </row>
    <row r="9946" spans="4:5">
      <c r="D9946" s="83" t="e">
        <f t="shared" si="155"/>
        <v>#DIV/0!</v>
      </c>
      <c r="E9946" s="72">
        <f>ROW()</f>
        <v>9946</v>
      </c>
    </row>
    <row r="9947" spans="4:5">
      <c r="D9947" s="83" t="e">
        <f t="shared" si="155"/>
        <v>#DIV/0!</v>
      </c>
      <c r="E9947" s="72">
        <f>ROW()</f>
        <v>9947</v>
      </c>
    </row>
    <row r="9948" spans="4:5">
      <c r="D9948" s="83" t="e">
        <f t="shared" si="155"/>
        <v>#DIV/0!</v>
      </c>
      <c r="E9948" s="72">
        <f>ROW()</f>
        <v>9948</v>
      </c>
    </row>
    <row r="9949" spans="4:5">
      <c r="D9949" s="83" t="e">
        <f t="shared" si="155"/>
        <v>#DIV/0!</v>
      </c>
      <c r="E9949" s="72">
        <f>ROW()</f>
        <v>9949</v>
      </c>
    </row>
    <row r="9950" spans="4:5">
      <c r="D9950" s="83" t="e">
        <f t="shared" si="155"/>
        <v>#DIV/0!</v>
      </c>
      <c r="E9950" s="72">
        <f>ROW()</f>
        <v>9950</v>
      </c>
    </row>
    <row r="9951" spans="4:5">
      <c r="D9951" s="83" t="e">
        <f t="shared" si="155"/>
        <v>#DIV/0!</v>
      </c>
      <c r="E9951" s="72">
        <f>ROW()</f>
        <v>9951</v>
      </c>
    </row>
    <row r="9952" spans="4:5">
      <c r="D9952" s="83" t="e">
        <f t="shared" si="155"/>
        <v>#DIV/0!</v>
      </c>
      <c r="E9952" s="72">
        <f>ROW()</f>
        <v>9952</v>
      </c>
    </row>
    <row r="9953" spans="4:5">
      <c r="D9953" s="83" t="e">
        <f t="shared" si="155"/>
        <v>#DIV/0!</v>
      </c>
      <c r="E9953" s="72">
        <f>ROW()</f>
        <v>9953</v>
      </c>
    </row>
    <row r="9954" spans="4:5">
      <c r="D9954" s="83" t="e">
        <f t="shared" si="155"/>
        <v>#DIV/0!</v>
      </c>
      <c r="E9954" s="72">
        <f>ROW()</f>
        <v>9954</v>
      </c>
    </row>
    <row r="9955" spans="4:5">
      <c r="D9955" s="83" t="e">
        <f t="shared" si="155"/>
        <v>#DIV/0!</v>
      </c>
      <c r="E9955" s="72">
        <f>ROW()</f>
        <v>9955</v>
      </c>
    </row>
    <row r="9956" spans="4:5">
      <c r="D9956" s="83" t="e">
        <f t="shared" si="155"/>
        <v>#DIV/0!</v>
      </c>
      <c r="E9956" s="72">
        <f>ROW()</f>
        <v>9956</v>
      </c>
    </row>
    <row r="9957" spans="4:5">
      <c r="D9957" s="83" t="e">
        <f t="shared" si="155"/>
        <v>#DIV/0!</v>
      </c>
      <c r="E9957" s="72">
        <f>ROW()</f>
        <v>9957</v>
      </c>
    </row>
    <row r="9958" spans="4:5">
      <c r="D9958" s="83" t="e">
        <f t="shared" si="155"/>
        <v>#DIV/0!</v>
      </c>
      <c r="E9958" s="72">
        <f>ROW()</f>
        <v>9958</v>
      </c>
    </row>
    <row r="9959" spans="4:5">
      <c r="D9959" s="83" t="e">
        <f t="shared" si="155"/>
        <v>#DIV/0!</v>
      </c>
      <c r="E9959" s="72">
        <f>ROW()</f>
        <v>9959</v>
      </c>
    </row>
    <row r="9960" spans="4:5">
      <c r="D9960" s="83" t="e">
        <f t="shared" si="155"/>
        <v>#DIV/0!</v>
      </c>
      <c r="E9960" s="72">
        <f>ROW()</f>
        <v>9960</v>
      </c>
    </row>
    <row r="9961" spans="4:5">
      <c r="D9961" s="83" t="e">
        <f t="shared" si="155"/>
        <v>#DIV/0!</v>
      </c>
      <c r="E9961" s="72">
        <f>ROW()</f>
        <v>9961</v>
      </c>
    </row>
    <row r="9962" spans="4:5">
      <c r="D9962" s="83" t="e">
        <f t="shared" si="155"/>
        <v>#DIV/0!</v>
      </c>
      <c r="E9962" s="72">
        <f>ROW()</f>
        <v>9962</v>
      </c>
    </row>
    <row r="9963" spans="4:5">
      <c r="D9963" s="83" t="e">
        <f t="shared" si="155"/>
        <v>#DIV/0!</v>
      </c>
      <c r="E9963" s="72">
        <f>ROW()</f>
        <v>9963</v>
      </c>
    </row>
    <row r="9964" spans="4:5">
      <c r="D9964" s="83" t="e">
        <f t="shared" si="155"/>
        <v>#DIV/0!</v>
      </c>
      <c r="E9964" s="72">
        <f>ROW()</f>
        <v>9964</v>
      </c>
    </row>
    <row r="9965" spans="4:5">
      <c r="D9965" s="83" t="e">
        <f t="shared" si="155"/>
        <v>#DIV/0!</v>
      </c>
      <c r="E9965" s="72">
        <f>ROW()</f>
        <v>9965</v>
      </c>
    </row>
    <row r="9966" spans="4:5">
      <c r="D9966" s="83" t="e">
        <f t="shared" si="155"/>
        <v>#DIV/0!</v>
      </c>
      <c r="E9966" s="72">
        <f>ROW()</f>
        <v>9966</v>
      </c>
    </row>
    <row r="9967" spans="4:5">
      <c r="D9967" s="83" t="e">
        <f t="shared" si="155"/>
        <v>#DIV/0!</v>
      </c>
      <c r="E9967" s="72">
        <f>ROW()</f>
        <v>9967</v>
      </c>
    </row>
    <row r="9968" spans="4:5">
      <c r="D9968" s="83" t="e">
        <f t="shared" si="155"/>
        <v>#DIV/0!</v>
      </c>
      <c r="E9968" s="72">
        <f>ROW()</f>
        <v>9968</v>
      </c>
    </row>
    <row r="9969" spans="4:5">
      <c r="D9969" s="83" t="e">
        <f t="shared" si="155"/>
        <v>#DIV/0!</v>
      </c>
      <c r="E9969" s="72">
        <f>ROW()</f>
        <v>9969</v>
      </c>
    </row>
    <row r="9970" spans="4:5">
      <c r="D9970" s="83" t="e">
        <f t="shared" si="155"/>
        <v>#DIV/0!</v>
      </c>
      <c r="E9970" s="72">
        <f>ROW()</f>
        <v>9970</v>
      </c>
    </row>
    <row r="9971" spans="4:5">
      <c r="D9971" s="83" t="e">
        <f t="shared" si="155"/>
        <v>#DIV/0!</v>
      </c>
      <c r="E9971" s="72">
        <f>ROW()</f>
        <v>9971</v>
      </c>
    </row>
    <row r="9972" spans="4:5">
      <c r="D9972" s="83" t="e">
        <f t="shared" si="155"/>
        <v>#DIV/0!</v>
      </c>
      <c r="E9972" s="72">
        <f>ROW()</f>
        <v>9972</v>
      </c>
    </row>
    <row r="9973" spans="4:5">
      <c r="D9973" s="83" t="e">
        <f t="shared" si="155"/>
        <v>#DIV/0!</v>
      </c>
      <c r="E9973" s="72">
        <f>ROW()</f>
        <v>9973</v>
      </c>
    </row>
    <row r="9974" spans="4:5">
      <c r="D9974" s="83" t="e">
        <f t="shared" si="155"/>
        <v>#DIV/0!</v>
      </c>
      <c r="E9974" s="72">
        <f>ROW()</f>
        <v>9974</v>
      </c>
    </row>
    <row r="9975" spans="4:5">
      <c r="D9975" s="83" t="e">
        <f t="shared" si="155"/>
        <v>#DIV/0!</v>
      </c>
      <c r="E9975" s="72">
        <f>ROW()</f>
        <v>9975</v>
      </c>
    </row>
    <row r="9976" spans="4:5">
      <c r="D9976" s="83" t="e">
        <f t="shared" si="155"/>
        <v>#DIV/0!</v>
      </c>
      <c r="E9976" s="72">
        <f>ROW()</f>
        <v>9976</v>
      </c>
    </row>
    <row r="9977" spans="4:5">
      <c r="D9977" s="83" t="e">
        <f t="shared" si="155"/>
        <v>#DIV/0!</v>
      </c>
      <c r="E9977" s="72">
        <f>ROW()</f>
        <v>9977</v>
      </c>
    </row>
    <row r="9978" spans="4:5">
      <c r="D9978" s="83" t="e">
        <f t="shared" si="155"/>
        <v>#DIV/0!</v>
      </c>
      <c r="E9978" s="72">
        <f>ROW()</f>
        <v>9978</v>
      </c>
    </row>
    <row r="9979" spans="4:5">
      <c r="D9979" s="83" t="e">
        <f t="shared" si="155"/>
        <v>#DIV/0!</v>
      </c>
      <c r="E9979" s="72">
        <f>ROW()</f>
        <v>9979</v>
      </c>
    </row>
    <row r="9980" spans="4:5">
      <c r="D9980" s="83" t="e">
        <f t="shared" si="155"/>
        <v>#DIV/0!</v>
      </c>
      <c r="E9980" s="72">
        <f>ROW()</f>
        <v>9980</v>
      </c>
    </row>
    <row r="9981" spans="4:5">
      <c r="D9981" s="83" t="e">
        <f t="shared" si="155"/>
        <v>#DIV/0!</v>
      </c>
      <c r="E9981" s="72">
        <f>ROW()</f>
        <v>9981</v>
      </c>
    </row>
    <row r="9982" spans="4:5">
      <c r="D9982" s="83" t="e">
        <f t="shared" si="155"/>
        <v>#DIV/0!</v>
      </c>
      <c r="E9982" s="72">
        <f>ROW()</f>
        <v>9982</v>
      </c>
    </row>
    <row r="9983" spans="4:5">
      <c r="D9983" s="83" t="e">
        <f t="shared" si="155"/>
        <v>#DIV/0!</v>
      </c>
      <c r="E9983" s="72">
        <f>ROW()</f>
        <v>9983</v>
      </c>
    </row>
    <row r="9984" spans="4:5">
      <c r="D9984" s="83" t="e">
        <f t="shared" si="155"/>
        <v>#DIV/0!</v>
      </c>
      <c r="E9984" s="72">
        <f>ROW()</f>
        <v>9984</v>
      </c>
    </row>
    <row r="9985" spans="4:5">
      <c r="D9985" s="83" t="e">
        <f t="shared" si="155"/>
        <v>#DIV/0!</v>
      </c>
      <c r="E9985" s="72">
        <f>ROW()</f>
        <v>9985</v>
      </c>
    </row>
    <row r="9986" spans="4:5">
      <c r="D9986" s="83" t="e">
        <f t="shared" si="155"/>
        <v>#DIV/0!</v>
      </c>
      <c r="E9986" s="72">
        <f>ROW()</f>
        <v>9986</v>
      </c>
    </row>
    <row r="9987" spans="4:5">
      <c r="D9987" s="83" t="e">
        <f t="shared" si="155"/>
        <v>#DIV/0!</v>
      </c>
      <c r="E9987" s="72">
        <f>ROW()</f>
        <v>9987</v>
      </c>
    </row>
    <row r="9988" spans="4:5">
      <c r="D9988" s="83" t="e">
        <f t="shared" si="155"/>
        <v>#DIV/0!</v>
      </c>
      <c r="E9988" s="72">
        <f>ROW()</f>
        <v>9988</v>
      </c>
    </row>
    <row r="9989" spans="4:5">
      <c r="D9989" s="83" t="e">
        <f t="shared" si="155"/>
        <v>#DIV/0!</v>
      </c>
      <c r="E9989" s="72">
        <f>ROW()</f>
        <v>9989</v>
      </c>
    </row>
    <row r="9990" spans="4:5">
      <c r="D9990" s="83" t="e">
        <f t="shared" si="155"/>
        <v>#DIV/0!</v>
      </c>
      <c r="E9990" s="72">
        <f>ROW()</f>
        <v>9990</v>
      </c>
    </row>
    <row r="9991" spans="4:5">
      <c r="D9991" s="83" t="e">
        <f t="shared" si="155"/>
        <v>#DIV/0!</v>
      </c>
      <c r="E9991" s="72">
        <f>ROW()</f>
        <v>9991</v>
      </c>
    </row>
    <row r="9992" spans="4:5">
      <c r="D9992" s="83" t="e">
        <f t="shared" si="155"/>
        <v>#DIV/0!</v>
      </c>
      <c r="E9992" s="72">
        <f>ROW()</f>
        <v>9992</v>
      </c>
    </row>
    <row r="9993" spans="4:5">
      <c r="D9993" s="83" t="e">
        <f t="shared" si="155"/>
        <v>#DIV/0!</v>
      </c>
      <c r="E9993" s="72">
        <f>ROW()</f>
        <v>9993</v>
      </c>
    </row>
    <row r="9994" spans="4:5">
      <c r="D9994" s="83" t="e">
        <f t="shared" si="155"/>
        <v>#DIV/0!</v>
      </c>
      <c r="E9994" s="72">
        <f>ROW()</f>
        <v>9994</v>
      </c>
    </row>
    <row r="9995" spans="4:5">
      <c r="D9995" s="83" t="e">
        <f t="shared" si="155"/>
        <v>#DIV/0!</v>
      </c>
      <c r="E9995" s="72">
        <f>ROW()</f>
        <v>9995</v>
      </c>
    </row>
    <row r="9996" spans="4:5">
      <c r="D9996" s="83" t="e">
        <f t="shared" si="155"/>
        <v>#DIV/0!</v>
      </c>
      <c r="E9996" s="72">
        <f>ROW()</f>
        <v>9996</v>
      </c>
    </row>
    <row r="9997" spans="4:5">
      <c r="D9997" s="83" t="e">
        <f t="shared" si="155"/>
        <v>#DIV/0!</v>
      </c>
      <c r="E9997" s="72">
        <f>ROW()</f>
        <v>9997</v>
      </c>
    </row>
    <row r="9998" spans="4:5">
      <c r="D9998" s="83" t="e">
        <f>LN(B9998/B9997)</f>
        <v>#DIV/0!</v>
      </c>
      <c r="E9998" s="72">
        <f>ROW()</f>
        <v>9998</v>
      </c>
    </row>
    <row r="9999" spans="4:5">
      <c r="D9999" s="83" t="e">
        <f>LN(B9999/B9998)</f>
        <v>#DIV/0!</v>
      </c>
      <c r="E9999" s="72">
        <f>ROW()</f>
        <v>9999</v>
      </c>
    </row>
    <row r="10000" spans="4:5">
      <c r="D10000" s="83" t="e">
        <f>LN(B10000/B9999)</f>
        <v>#DIV/0!</v>
      </c>
      <c r="E10000" s="72">
        <f>ROW()</f>
        <v>10000</v>
      </c>
    </row>
    <row r="10001" spans="4:5">
      <c r="D10001" s="83" t="e">
        <f>LN(B10001/B10000)</f>
        <v>#DIV/0!</v>
      </c>
      <c r="E10001" s="72">
        <f>ROW()</f>
        <v>10001</v>
      </c>
    </row>
    <row r="10002" spans="4:5">
      <c r="D10002" s="83" t="e">
        <f>LN(B10002/B10001)</f>
        <v>#DIV/0!</v>
      </c>
      <c r="E10002" s="72">
        <f>ROW()</f>
        <v>10002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Button 4">
              <controlPr defaultSize="0" print="0" autoFill="0" autoPict="0" macro="[0]!UpdateGraph">
                <anchor moveWithCells="1" sizeWithCells="1">
                  <from>
                    <xdr:col>13</xdr:col>
                    <xdr:colOff>632460</xdr:colOff>
                    <xdr:row>0</xdr:row>
                    <xdr:rowOff>152400</xdr:rowOff>
                  </from>
                  <to>
                    <xdr:col>14</xdr:col>
                    <xdr:colOff>800100</xdr:colOff>
                    <xdr:row>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I5779"/>
  <sheetViews>
    <sheetView zoomScale="130" workbookViewId="0">
      <selection activeCell="A16" sqref="A16"/>
    </sheetView>
  </sheetViews>
  <sheetFormatPr defaultColWidth="9" defaultRowHeight="16.2" outlineLevelCol="1"/>
  <cols>
    <col min="1" max="1" width="16.6640625" style="41" customWidth="1"/>
    <col min="2" max="9" width="12.6640625" style="41" customWidth="1"/>
    <col min="10" max="10" width="3.6640625" style="41" hidden="1" customWidth="1"/>
    <col min="11" max="11" width="3.6640625" style="41" customWidth="1"/>
    <col min="12" max="15" width="8.6640625" style="41" customWidth="1"/>
    <col min="16" max="16" width="2.6640625" style="41" customWidth="1"/>
    <col min="17" max="20" width="8.6640625" style="41" customWidth="1"/>
    <col min="21" max="21" width="2.6640625" style="41" customWidth="1"/>
    <col min="22" max="25" width="8.6640625" style="41" customWidth="1"/>
    <col min="26" max="26" width="2.6640625" style="41" customWidth="1" outlineLevel="1"/>
    <col min="27" max="30" width="8.6640625" style="41" customWidth="1" outlineLevel="1"/>
    <col min="31" max="31" width="2.6640625" style="41" customWidth="1" outlineLevel="1"/>
    <col min="32" max="35" width="8.6640625" style="41" customWidth="1" outlineLevel="1"/>
    <col min="36" max="36" width="2.6640625" style="41" customWidth="1" outlineLevel="1"/>
    <col min="37" max="40" width="8.6640625" style="41" customWidth="1" outlineLevel="1"/>
    <col min="41" max="41" width="2.6640625" style="41" customWidth="1" outlineLevel="1"/>
    <col min="42" max="45" width="8.6640625" style="41" customWidth="1" outlineLevel="1"/>
    <col min="46" max="46" width="2.6640625" style="41" customWidth="1" outlineLevel="1"/>
    <col min="47" max="50" width="8.6640625" style="41" customWidth="1" outlineLevel="1"/>
    <col min="51" max="61" width="9" style="53"/>
    <col min="62" max="16384" width="9" style="41"/>
  </cols>
  <sheetData>
    <row r="1" spans="1:50" s="41" customFormat="1" ht="11.25" customHeight="1">
      <c r="A1" s="40" t="s">
        <v>76</v>
      </c>
      <c r="B1" s="40" t="s">
        <v>77</v>
      </c>
      <c r="C1" s="40">
        <f>Summary!B1</f>
        <v>0</v>
      </c>
    </row>
    <row r="2" spans="1:50" s="41" customFormat="1" ht="11.25" customHeight="1">
      <c r="A2" s="40" t="s">
        <v>78</v>
      </c>
      <c r="B2" s="40" t="s">
        <v>77</v>
      </c>
      <c r="C2" s="40">
        <f>Summary!B2</f>
        <v>0</v>
      </c>
    </row>
    <row r="3" spans="1:50" s="41" customFormat="1" ht="11.25" customHeight="1">
      <c r="A3" s="40" t="s">
        <v>79</v>
      </c>
      <c r="B3" s="40" t="s">
        <v>77</v>
      </c>
      <c r="C3" s="40">
        <f>Summary!B3</f>
        <v>0</v>
      </c>
    </row>
    <row r="4" spans="1:50" s="41" customFormat="1" ht="11.2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 s="108" customFormat="1" ht="14.4">
      <c r="A5" s="108" t="s">
        <v>44</v>
      </c>
    </row>
    <row r="6" spans="1:50" s="41" customFormat="1" ht="11.25" customHeight="1">
      <c r="A6" s="43"/>
      <c r="B6" s="43"/>
      <c r="C6" s="43"/>
      <c r="D6" s="43"/>
      <c r="E6" s="43"/>
      <c r="F6" s="43"/>
      <c r="G6" s="43"/>
      <c r="H6" s="43"/>
      <c r="I6" s="43"/>
      <c r="L6" s="44"/>
      <c r="M6" s="45"/>
      <c r="N6" s="45"/>
      <c r="O6" s="45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</row>
    <row r="7" spans="1:50" s="41" customFormat="1" ht="11.25" customHeight="1">
      <c r="A7" s="47" t="s">
        <v>27</v>
      </c>
      <c r="L7" s="48"/>
      <c r="M7" s="49"/>
      <c r="N7" s="49"/>
      <c r="O7" s="4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41" customFormat="1" ht="11.25" customHeight="1">
      <c r="A8" s="41" t="s">
        <v>28</v>
      </c>
      <c r="B8" s="50">
        <f>B19-5</f>
        <v>40085</v>
      </c>
      <c r="C8" s="51"/>
      <c r="L8" s="48"/>
      <c r="M8" s="49"/>
      <c r="N8" s="49"/>
      <c r="O8" s="4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s="41" customFormat="1" ht="11.25" customHeight="1">
      <c r="A9" s="41" t="s">
        <v>29</v>
      </c>
      <c r="B9" s="50">
        <f>B15+5</f>
        <v>40184</v>
      </c>
      <c r="C9" s="51"/>
      <c r="L9" s="48"/>
      <c r="M9" s="49"/>
      <c r="N9" s="49"/>
      <c r="O9" s="4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s="41" customFormat="1" ht="11.25" customHeight="1">
      <c r="L10" s="48"/>
      <c r="M10" s="49"/>
      <c r="N10" s="49"/>
      <c r="O10" s="4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1.25" customHeight="1">
      <c r="A11" s="43"/>
      <c r="B11" s="52" t="s">
        <v>30</v>
      </c>
      <c r="C11" s="52"/>
      <c r="D11" s="52"/>
      <c r="E11" s="52"/>
      <c r="F11" s="52"/>
      <c r="G11" s="52"/>
      <c r="H11" s="52"/>
      <c r="I11" s="52"/>
      <c r="L11" s="43" t="str">
        <f>B11</f>
        <v>1 HK Equity</v>
      </c>
      <c r="M11" s="43"/>
      <c r="N11" s="43"/>
      <c r="O11" s="43"/>
      <c r="P11" s="43"/>
      <c r="Q11" s="43">
        <f>C11</f>
        <v>0</v>
      </c>
      <c r="R11" s="43"/>
      <c r="S11" s="43"/>
      <c r="T11" s="43"/>
      <c r="U11" s="43"/>
      <c r="V11" s="43">
        <f>D11</f>
        <v>0</v>
      </c>
      <c r="W11" s="43"/>
      <c r="X11" s="43"/>
      <c r="Y11" s="43"/>
      <c r="Z11" s="43"/>
      <c r="AA11" s="43">
        <f>E11</f>
        <v>0</v>
      </c>
      <c r="AB11" s="43"/>
      <c r="AC11" s="43"/>
      <c r="AD11" s="43"/>
      <c r="AE11" s="43"/>
      <c r="AF11" s="43">
        <f>F11</f>
        <v>0</v>
      </c>
      <c r="AG11" s="43"/>
      <c r="AH11" s="43"/>
      <c r="AI11" s="43"/>
      <c r="AJ11" s="43"/>
      <c r="AK11" s="43">
        <f>G11</f>
        <v>0</v>
      </c>
      <c r="AL11" s="43"/>
      <c r="AM11" s="43"/>
      <c r="AN11" s="43"/>
      <c r="AO11" s="43"/>
      <c r="AP11" s="43">
        <f>H11</f>
        <v>0</v>
      </c>
      <c r="AQ11" s="43"/>
      <c r="AR11" s="43"/>
      <c r="AS11" s="43"/>
      <c r="AT11" s="43"/>
      <c r="AU11" s="43">
        <f>I11</f>
        <v>0</v>
      </c>
      <c r="AV11" s="43"/>
      <c r="AW11" s="43"/>
      <c r="AX11" s="43"/>
    </row>
    <row r="12" spans="1:50" ht="11.25" customHeight="1">
      <c r="A12" s="42"/>
      <c r="B12" s="42"/>
      <c r="C12" s="42"/>
      <c r="D12" s="42"/>
      <c r="E12" s="42"/>
      <c r="F12" s="42"/>
      <c r="G12" s="42"/>
      <c r="H12" s="42"/>
      <c r="I12" s="42"/>
      <c r="L12" s="42" t="s">
        <v>0</v>
      </c>
      <c r="M12" s="42" t="s">
        <v>5</v>
      </c>
      <c r="N12" s="42" t="s">
        <v>14</v>
      </c>
      <c r="O12" s="42"/>
      <c r="P12" s="42"/>
      <c r="Q12" s="42" t="s">
        <v>0</v>
      </c>
      <c r="R12" s="42" t="s">
        <v>5</v>
      </c>
      <c r="S12" s="42" t="s">
        <v>14</v>
      </c>
      <c r="T12" s="42"/>
      <c r="U12" s="42"/>
      <c r="V12" s="42" t="s">
        <v>0</v>
      </c>
      <c r="W12" s="42" t="s">
        <v>5</v>
      </c>
      <c r="X12" s="42" t="s">
        <v>14</v>
      </c>
      <c r="Y12" s="42"/>
      <c r="Z12" s="42"/>
      <c r="AA12" s="42" t="s">
        <v>0</v>
      </c>
      <c r="AB12" s="42" t="s">
        <v>5</v>
      </c>
      <c r="AC12" s="42" t="s">
        <v>14</v>
      </c>
      <c r="AD12" s="42"/>
      <c r="AE12" s="42"/>
      <c r="AF12" s="42" t="s">
        <v>0</v>
      </c>
      <c r="AG12" s="42" t="s">
        <v>5</v>
      </c>
      <c r="AH12" s="42" t="s">
        <v>14</v>
      </c>
      <c r="AI12" s="42"/>
      <c r="AJ12" s="42"/>
      <c r="AK12" s="42" t="s">
        <v>0</v>
      </c>
      <c r="AL12" s="42" t="s">
        <v>5</v>
      </c>
      <c r="AM12" s="42" t="s">
        <v>14</v>
      </c>
      <c r="AN12" s="42"/>
      <c r="AO12" s="42"/>
      <c r="AP12" s="42" t="s">
        <v>0</v>
      </c>
      <c r="AQ12" s="42" t="s">
        <v>5</v>
      </c>
      <c r="AR12" s="42" t="s">
        <v>14</v>
      </c>
      <c r="AS12" s="42"/>
      <c r="AT12" s="42"/>
      <c r="AU12" s="42" t="s">
        <v>0</v>
      </c>
      <c r="AV12" s="42" t="s">
        <v>5</v>
      </c>
      <c r="AW12" s="42" t="s">
        <v>14</v>
      </c>
      <c r="AX12" s="42"/>
    </row>
    <row r="13" spans="1:50" ht="11.25" customHeight="1">
      <c r="J13" s="50"/>
      <c r="L13" s="50" t="e">
        <f ca="1">BDH(L11,M12:N12,$B$8,$B$9,"Sort=D","cols=3;rows=68")</f>
        <v>#NAME?</v>
      </c>
      <c r="M13" s="41">
        <v>101.5</v>
      </c>
      <c r="N13" s="41">
        <v>2.4138000000000002</v>
      </c>
      <c r="O13" s="54">
        <f t="shared" ref="O13:O77" si="0">IF(M14="","",LN(M13/M14))</f>
        <v>9.8570732475912817E-4</v>
      </c>
      <c r="Q13" s="50" t="e">
        <f ca="1">BDH(Q11,R12:S12,$B$8,$B$9,"Sort=D")</f>
        <v>#NAME?</v>
      </c>
      <c r="T13" s="54" t="str">
        <f t="shared" ref="T13:T77" si="1">IF(R14="","",LN(R13/R14))</f>
        <v/>
      </c>
      <c r="V13" s="50" t="e">
        <f ca="1">BDH(V11,W12:X12,$B$8,$B$9,"Sort=D")</f>
        <v>#NAME?</v>
      </c>
      <c r="Y13" s="54" t="str">
        <f t="shared" ref="Y13:Y77" si="2">IF(W14="","",LN(W13/W14))</f>
        <v/>
      </c>
      <c r="AA13" s="50" t="e">
        <f ca="1">BDH(AA11,AB12:AC12,$B$8,$B$9,"Sort=D")</f>
        <v>#NAME?</v>
      </c>
      <c r="AD13" s="54" t="str">
        <f t="shared" ref="AD13:AD77" si="3">IF(AB14="","",LN(AB13/AB14))</f>
        <v/>
      </c>
      <c r="AF13" s="50" t="e">
        <f ca="1">BDH(AF11,AG12:AH12,$B$8,$B$9,"Sort=D")</f>
        <v>#NAME?</v>
      </c>
      <c r="AI13" s="54" t="str">
        <f t="shared" ref="AI13:AI77" si="4">IF(AG14="","",LN(AG13/AG14))</f>
        <v/>
      </c>
      <c r="AK13" s="50" t="e">
        <f ca="1">BDH(AK11,AL12:AM12,$B$8,$B$9,"Sort=D")</f>
        <v>#NAME?</v>
      </c>
      <c r="AN13" s="54" t="str">
        <f t="shared" ref="AN13:AN77" si="5">IF(AL14="","",LN(AL13/AL14))</f>
        <v/>
      </c>
      <c r="AP13" s="50" t="e">
        <f ca="1">BDH(AP11,AQ12:AR12,$B$8,$B$9,"Sort=D")</f>
        <v>#NAME?</v>
      </c>
      <c r="AS13" s="54" t="str">
        <f t="shared" ref="AS13:AS77" si="6">IF(AQ14="","",LN(AQ13/AQ14))</f>
        <v/>
      </c>
      <c r="AU13" s="50" t="e">
        <f ca="1">BDH(AU11,AV12:AW12,$B$8,$B$9,"Sort=D")</f>
        <v>#NAME?</v>
      </c>
      <c r="AX13" s="54" t="str">
        <f t="shared" ref="AX13:AX77" si="7">IF(AV14="","",LN(AV13/AV14))</f>
        <v/>
      </c>
    </row>
    <row r="14" spans="1:50" ht="11.25" customHeight="1">
      <c r="A14" s="47" t="s">
        <v>31</v>
      </c>
      <c r="L14" s="50">
        <v>40183</v>
      </c>
      <c r="M14" s="41">
        <v>101.4</v>
      </c>
      <c r="N14" s="41">
        <v>2.4161999999999999</v>
      </c>
      <c r="O14" s="54">
        <f t="shared" si="0"/>
        <v>1.3902905168991434E-2</v>
      </c>
      <c r="Q14" s="50"/>
      <c r="T14" s="54" t="str">
        <f t="shared" si="1"/>
        <v/>
      </c>
      <c r="V14" s="50"/>
      <c r="Y14" s="54" t="str">
        <f t="shared" si="2"/>
        <v/>
      </c>
      <c r="AA14" s="50"/>
      <c r="AD14" s="54" t="str">
        <f t="shared" si="3"/>
        <v/>
      </c>
      <c r="AF14" s="50"/>
      <c r="AI14" s="54" t="str">
        <f t="shared" si="4"/>
        <v/>
      </c>
      <c r="AK14" s="50"/>
      <c r="AN14" s="54" t="str">
        <f t="shared" si="5"/>
        <v/>
      </c>
      <c r="AP14" s="50"/>
      <c r="AS14" s="54" t="str">
        <f t="shared" si="6"/>
        <v/>
      </c>
      <c r="AU14" s="50"/>
      <c r="AX14" s="54" t="str">
        <f t="shared" si="7"/>
        <v/>
      </c>
    </row>
    <row r="15" spans="1:50" ht="11.25" customHeight="1">
      <c r="A15" s="41" t="s">
        <v>51</v>
      </c>
      <c r="B15" s="55">
        <v>40179</v>
      </c>
      <c r="C15" s="50" t="str">
        <f>IF(C11="","",$B15)</f>
        <v/>
      </c>
      <c r="D15" s="50" t="str">
        <f t="shared" ref="D15:I15" si="8">IF(D11="","",$B15)</f>
        <v/>
      </c>
      <c r="E15" s="50" t="str">
        <f t="shared" si="8"/>
        <v/>
      </c>
      <c r="F15" s="50" t="str">
        <f t="shared" si="8"/>
        <v/>
      </c>
      <c r="G15" s="50" t="str">
        <f t="shared" si="8"/>
        <v/>
      </c>
      <c r="H15" s="50" t="str">
        <f t="shared" si="8"/>
        <v/>
      </c>
      <c r="I15" s="50" t="str">
        <f t="shared" si="8"/>
        <v/>
      </c>
      <c r="J15" s="50"/>
      <c r="L15" s="50">
        <v>40182</v>
      </c>
      <c r="M15" s="41">
        <v>100</v>
      </c>
      <c r="N15" s="41">
        <v>2.4500000000000002</v>
      </c>
      <c r="O15" s="54">
        <f t="shared" si="0"/>
        <v>-2.9955089797984512E-3</v>
      </c>
      <c r="Q15" s="50"/>
      <c r="T15" s="54" t="str">
        <f t="shared" si="1"/>
        <v/>
      </c>
      <c r="V15" s="50"/>
      <c r="Y15" s="54" t="str">
        <f t="shared" si="2"/>
        <v/>
      </c>
      <c r="AA15" s="50"/>
      <c r="AD15" s="54" t="str">
        <f t="shared" si="3"/>
        <v/>
      </c>
      <c r="AF15" s="50"/>
      <c r="AI15" s="54" t="str">
        <f t="shared" si="4"/>
        <v/>
      </c>
      <c r="AK15" s="50"/>
      <c r="AN15" s="54" t="str">
        <f t="shared" si="5"/>
        <v/>
      </c>
      <c r="AP15" s="50"/>
      <c r="AS15" s="54" t="str">
        <f t="shared" si="6"/>
        <v/>
      </c>
      <c r="AU15" s="50"/>
      <c r="AX15" s="54" t="str">
        <f t="shared" si="7"/>
        <v/>
      </c>
    </row>
    <row r="16" spans="1:50" ht="11.25" customHeight="1">
      <c r="A16" s="41" t="s">
        <v>80</v>
      </c>
      <c r="B16" s="41">
        <f ca="1">IF(B$11="","",MATCH(B15,L$1:L$1503,-1))</f>
        <v>15</v>
      </c>
      <c r="C16" s="41" t="str">
        <f>IF(C$11="","",MATCH(C15,Q$1:Q$1503,-1))</f>
        <v/>
      </c>
      <c r="D16" s="41" t="str">
        <f>IF(D$11="","",MATCH(D15,V$1:V$1503,-1))</f>
        <v/>
      </c>
      <c r="E16" s="41" t="str">
        <f>IF(E$11="","",MATCH(E15,AA$1:AA$1503,-1))</f>
        <v/>
      </c>
      <c r="F16" s="41" t="str">
        <f>IF(F$11="","",MATCH(F15,AF$1:AF$1503,-1))</f>
        <v/>
      </c>
      <c r="G16" s="41" t="str">
        <f>IF(G$11="","",MATCH(G15,AK$1:AK$1503,-1))</f>
        <v/>
      </c>
      <c r="H16" s="41" t="str">
        <f>IF(H$11="","",MATCH(H15,AP$1:AP$1503,-1))</f>
        <v/>
      </c>
      <c r="I16" s="41" t="str">
        <f>IF(I$11="","",MATCH(I15,AU$1:AU$1503,-1))</f>
        <v/>
      </c>
      <c r="L16" s="50">
        <v>40178</v>
      </c>
      <c r="M16" s="41">
        <v>100.3</v>
      </c>
      <c r="N16" s="41">
        <v>2.4426999999999999</v>
      </c>
      <c r="O16" s="54">
        <f t="shared" si="0"/>
        <v>1.3551022919315108E-2</v>
      </c>
      <c r="Q16" s="50"/>
      <c r="T16" s="54" t="str">
        <f t="shared" si="1"/>
        <v/>
      </c>
      <c r="V16" s="50"/>
      <c r="Y16" s="54" t="str">
        <f t="shared" si="2"/>
        <v/>
      </c>
      <c r="AA16" s="50"/>
      <c r="AD16" s="54" t="str">
        <f t="shared" si="3"/>
        <v/>
      </c>
      <c r="AF16" s="50"/>
      <c r="AI16" s="54" t="str">
        <f t="shared" si="4"/>
        <v/>
      </c>
      <c r="AK16" s="50"/>
      <c r="AN16" s="54" t="str">
        <f t="shared" si="5"/>
        <v/>
      </c>
      <c r="AP16" s="50"/>
      <c r="AS16" s="54" t="str">
        <f t="shared" si="6"/>
        <v/>
      </c>
      <c r="AU16" s="50"/>
      <c r="AX16" s="54" t="str">
        <f t="shared" si="7"/>
        <v/>
      </c>
    </row>
    <row r="17" spans="1:50" ht="11.25" customHeight="1">
      <c r="A17" s="41" t="s">
        <v>52</v>
      </c>
      <c r="B17" s="55">
        <v>40268</v>
      </c>
      <c r="C17" s="50" t="str">
        <f>IF(C11="","",$B17)</f>
        <v/>
      </c>
      <c r="D17" s="50" t="str">
        <f t="shared" ref="D17:I17" si="9">IF(D11="","",$B17)</f>
        <v/>
      </c>
      <c r="E17" s="50" t="str">
        <f t="shared" si="9"/>
        <v/>
      </c>
      <c r="F17" s="50" t="str">
        <f t="shared" si="9"/>
        <v/>
      </c>
      <c r="G17" s="50" t="str">
        <f t="shared" si="9"/>
        <v/>
      </c>
      <c r="H17" s="50" t="str">
        <f t="shared" si="9"/>
        <v/>
      </c>
      <c r="I17" s="50" t="str">
        <f t="shared" si="9"/>
        <v/>
      </c>
      <c r="J17" s="50"/>
      <c r="L17" s="50">
        <v>40177</v>
      </c>
      <c r="M17" s="41">
        <v>98.95</v>
      </c>
      <c r="N17" s="41">
        <v>2.476</v>
      </c>
      <c r="O17" s="54">
        <f t="shared" si="0"/>
        <v>3.5434104399850114E-3</v>
      </c>
      <c r="Q17" s="50"/>
      <c r="T17" s="54" t="str">
        <f t="shared" si="1"/>
        <v/>
      </c>
      <c r="V17" s="50"/>
      <c r="Y17" s="54" t="str">
        <f t="shared" si="2"/>
        <v/>
      </c>
      <c r="AA17" s="50"/>
      <c r="AD17" s="54" t="str">
        <f t="shared" si="3"/>
        <v/>
      </c>
      <c r="AF17" s="50"/>
      <c r="AI17" s="54" t="str">
        <f t="shared" si="4"/>
        <v/>
      </c>
      <c r="AK17" s="50"/>
      <c r="AN17" s="54" t="str">
        <f t="shared" si="5"/>
        <v/>
      </c>
      <c r="AP17" s="50"/>
      <c r="AS17" s="54" t="str">
        <f t="shared" si="6"/>
        <v/>
      </c>
      <c r="AU17" s="50"/>
      <c r="AX17" s="54" t="str">
        <f t="shared" si="7"/>
        <v/>
      </c>
    </row>
    <row r="18" spans="1:50" ht="11.25" customHeight="1">
      <c r="A18" s="41" t="s">
        <v>81</v>
      </c>
      <c r="B18" s="56">
        <f>B17-B15</f>
        <v>89</v>
      </c>
      <c r="C18" s="56" t="str">
        <f>IF(C11="","",C17-C15)</f>
        <v/>
      </c>
      <c r="D18" s="56" t="str">
        <f t="shared" ref="D18:I18" si="10">IF(D11="","",D17-D15)</f>
        <v/>
      </c>
      <c r="E18" s="56" t="str">
        <f t="shared" si="10"/>
        <v/>
      </c>
      <c r="F18" s="56" t="str">
        <f t="shared" si="10"/>
        <v/>
      </c>
      <c r="G18" s="56" t="str">
        <f t="shared" si="10"/>
        <v/>
      </c>
      <c r="H18" s="56" t="str">
        <f t="shared" si="10"/>
        <v/>
      </c>
      <c r="I18" s="56" t="str">
        <f t="shared" si="10"/>
        <v/>
      </c>
      <c r="L18" s="50">
        <v>40176</v>
      </c>
      <c r="M18" s="41">
        <v>98.6</v>
      </c>
      <c r="N18" s="41">
        <v>2.4847999999999999</v>
      </c>
      <c r="O18" s="54">
        <f t="shared" si="0"/>
        <v>1.739174271186902E-2</v>
      </c>
      <c r="Q18" s="50"/>
      <c r="T18" s="54" t="str">
        <f t="shared" si="1"/>
        <v/>
      </c>
      <c r="V18" s="50"/>
      <c r="Y18" s="54" t="str">
        <f t="shared" si="2"/>
        <v/>
      </c>
      <c r="AA18" s="50"/>
      <c r="AD18" s="54" t="str">
        <f t="shared" si="3"/>
        <v/>
      </c>
      <c r="AF18" s="50"/>
      <c r="AI18" s="54" t="str">
        <f t="shared" si="4"/>
        <v/>
      </c>
      <c r="AK18" s="50"/>
      <c r="AN18" s="54" t="str">
        <f t="shared" si="5"/>
        <v/>
      </c>
      <c r="AP18" s="50"/>
      <c r="AS18" s="54" t="str">
        <f t="shared" si="6"/>
        <v/>
      </c>
      <c r="AU18" s="50"/>
      <c r="AX18" s="54" t="str">
        <f t="shared" si="7"/>
        <v/>
      </c>
    </row>
    <row r="19" spans="1:50" ht="11.25" customHeight="1">
      <c r="A19" s="41" t="s">
        <v>82</v>
      </c>
      <c r="B19" s="50">
        <f>IF(B15=0,"",B15-B18)</f>
        <v>40090</v>
      </c>
      <c r="C19" s="50" t="str">
        <f>IF(C11="","",C15-C18)</f>
        <v/>
      </c>
      <c r="D19" s="50" t="str">
        <f t="shared" ref="D19:I19" si="11">IF(D11="","",D15-D18)</f>
        <v/>
      </c>
      <c r="E19" s="50" t="str">
        <f t="shared" si="11"/>
        <v/>
      </c>
      <c r="F19" s="50" t="str">
        <f t="shared" si="11"/>
        <v/>
      </c>
      <c r="G19" s="50" t="str">
        <f t="shared" si="11"/>
        <v/>
      </c>
      <c r="H19" s="50" t="str">
        <f t="shared" si="11"/>
        <v/>
      </c>
      <c r="I19" s="50" t="str">
        <f t="shared" si="11"/>
        <v/>
      </c>
      <c r="L19" s="50">
        <v>40175</v>
      </c>
      <c r="M19" s="41">
        <v>96.9</v>
      </c>
      <c r="N19" s="41">
        <v>2.5284</v>
      </c>
      <c r="O19" s="54">
        <f t="shared" si="0"/>
        <v>-1.0267030639744145E-2</v>
      </c>
      <c r="Q19" s="50"/>
      <c r="T19" s="54" t="str">
        <f t="shared" si="1"/>
        <v/>
      </c>
      <c r="V19" s="50"/>
      <c r="Y19" s="54" t="str">
        <f t="shared" si="2"/>
        <v/>
      </c>
      <c r="AA19" s="50"/>
      <c r="AD19" s="54" t="str">
        <f t="shared" si="3"/>
        <v/>
      </c>
      <c r="AF19" s="50"/>
      <c r="AI19" s="54" t="str">
        <f t="shared" si="4"/>
        <v/>
      </c>
      <c r="AK19" s="50"/>
      <c r="AN19" s="54" t="str">
        <f t="shared" si="5"/>
        <v/>
      </c>
      <c r="AP19" s="50"/>
      <c r="AS19" s="54" t="str">
        <f t="shared" si="6"/>
        <v/>
      </c>
      <c r="AU19" s="50"/>
      <c r="AX19" s="54" t="str">
        <f t="shared" si="7"/>
        <v/>
      </c>
    </row>
    <row r="20" spans="1:50" ht="11.25" customHeight="1">
      <c r="A20" s="41" t="s">
        <v>80</v>
      </c>
      <c r="B20" s="41">
        <f ca="1">IF(B$11="","",MATCH(B19,L$1:L$1503,-1))</f>
        <v>77</v>
      </c>
      <c r="C20" s="41" t="str">
        <f>IF(C$11="","",MATCH(C19,Q$1:Q$1503,-1))</f>
        <v/>
      </c>
      <c r="D20" s="41" t="str">
        <f>IF(D$11="","",MATCH(D19,V$1:V$1503,-1))</f>
        <v/>
      </c>
      <c r="E20" s="41" t="str">
        <f>IF(E$11="","",MATCH(E19,AA$1:AA$1503,-1))</f>
        <v/>
      </c>
      <c r="F20" s="41" t="str">
        <f>IF(F$11="","",MATCH(F19,AF$1:AF$1503,-1))</f>
        <v/>
      </c>
      <c r="G20" s="41" t="str">
        <f>IF(G$11="","",MATCH(G19,AK$1:AK$1503,-1))</f>
        <v/>
      </c>
      <c r="H20" s="41" t="str">
        <f>IF(H$11="","",MATCH(H19,AP$1:AP$1503,-1))</f>
        <v/>
      </c>
      <c r="I20" s="41" t="str">
        <f>IF(I$11="","",MATCH(I19,AU$1:AU$1503,-1))</f>
        <v/>
      </c>
      <c r="L20" s="50">
        <v>40171</v>
      </c>
      <c r="M20" s="41">
        <v>97.9</v>
      </c>
      <c r="N20" s="41">
        <v>2.5026000000000002</v>
      </c>
      <c r="O20" s="54">
        <f t="shared" si="0"/>
        <v>9.2355710330818443E-3</v>
      </c>
      <c r="Q20" s="50"/>
      <c r="T20" s="54" t="str">
        <f t="shared" si="1"/>
        <v/>
      </c>
      <c r="V20" s="50"/>
      <c r="Y20" s="54" t="str">
        <f t="shared" si="2"/>
        <v/>
      </c>
      <c r="AA20" s="50"/>
      <c r="AD20" s="54" t="str">
        <f t="shared" si="3"/>
        <v/>
      </c>
      <c r="AF20" s="50"/>
      <c r="AI20" s="54" t="str">
        <f t="shared" si="4"/>
        <v/>
      </c>
      <c r="AK20" s="50"/>
      <c r="AN20" s="54" t="str">
        <f t="shared" si="5"/>
        <v/>
      </c>
      <c r="AP20" s="50"/>
      <c r="AS20" s="54" t="str">
        <f t="shared" si="6"/>
        <v/>
      </c>
      <c r="AU20" s="50"/>
      <c r="AX20" s="54" t="str">
        <f t="shared" si="7"/>
        <v/>
      </c>
    </row>
    <row r="21" spans="1:50" ht="11.25" customHeight="1">
      <c r="L21" s="50">
        <v>40170</v>
      </c>
      <c r="M21" s="41">
        <v>97</v>
      </c>
      <c r="N21" s="41">
        <v>2.5258000000000003</v>
      </c>
      <c r="O21" s="54">
        <f t="shared" si="0"/>
        <v>2.0834086902842053E-2</v>
      </c>
      <c r="Q21" s="50"/>
      <c r="T21" s="54" t="str">
        <f t="shared" si="1"/>
        <v/>
      </c>
      <c r="V21" s="50"/>
      <c r="Y21" s="54" t="str">
        <f t="shared" si="2"/>
        <v/>
      </c>
      <c r="AA21" s="50"/>
      <c r="AD21" s="54" t="str">
        <f t="shared" si="3"/>
        <v/>
      </c>
      <c r="AF21" s="50"/>
      <c r="AI21" s="54" t="str">
        <f t="shared" si="4"/>
        <v/>
      </c>
      <c r="AK21" s="50"/>
      <c r="AN21" s="54" t="str">
        <f t="shared" si="5"/>
        <v/>
      </c>
      <c r="AP21" s="50"/>
      <c r="AS21" s="54" t="str">
        <f t="shared" si="6"/>
        <v/>
      </c>
      <c r="AU21" s="50"/>
      <c r="AX21" s="54" t="str">
        <f t="shared" si="7"/>
        <v/>
      </c>
    </row>
    <row r="22" spans="1:50" ht="11.25" customHeight="1">
      <c r="A22" s="41" t="s">
        <v>83</v>
      </c>
      <c r="B22" s="57">
        <v>260</v>
      </c>
      <c r="C22" s="58" t="str">
        <f>IF(C11="","",$B22)</f>
        <v/>
      </c>
      <c r="D22" s="58" t="str">
        <f t="shared" ref="D22:I22" si="12">IF(D11="","",$B22)</f>
        <v/>
      </c>
      <c r="E22" s="58" t="str">
        <f t="shared" si="12"/>
        <v/>
      </c>
      <c r="F22" s="58" t="str">
        <f t="shared" si="12"/>
        <v/>
      </c>
      <c r="G22" s="58" t="str">
        <f t="shared" si="12"/>
        <v/>
      </c>
      <c r="H22" s="58" t="str">
        <f t="shared" si="12"/>
        <v/>
      </c>
      <c r="I22" s="58" t="str">
        <f t="shared" si="12"/>
        <v/>
      </c>
      <c r="L22" s="50">
        <v>40169</v>
      </c>
      <c r="M22" s="41">
        <v>95</v>
      </c>
      <c r="N22" s="41">
        <v>2.5789</v>
      </c>
      <c r="O22" s="54">
        <f t="shared" si="0"/>
        <v>0</v>
      </c>
      <c r="Q22" s="50"/>
      <c r="T22" s="54" t="str">
        <f t="shared" si="1"/>
        <v/>
      </c>
      <c r="V22" s="50"/>
      <c r="Y22" s="54" t="str">
        <f t="shared" si="2"/>
        <v/>
      </c>
      <c r="AA22" s="50"/>
      <c r="AD22" s="54" t="str">
        <f t="shared" si="3"/>
        <v/>
      </c>
      <c r="AF22" s="50"/>
      <c r="AI22" s="54" t="str">
        <f t="shared" si="4"/>
        <v/>
      </c>
      <c r="AK22" s="50"/>
      <c r="AN22" s="54" t="str">
        <f t="shared" si="5"/>
        <v/>
      </c>
      <c r="AP22" s="50"/>
      <c r="AS22" s="54" t="str">
        <f t="shared" si="6"/>
        <v/>
      </c>
      <c r="AU22" s="50"/>
      <c r="AX22" s="54" t="str">
        <f t="shared" si="7"/>
        <v/>
      </c>
    </row>
    <row r="23" spans="1:50" ht="11.25" customHeight="1">
      <c r="A23" s="41" t="s">
        <v>84</v>
      </c>
      <c r="B23" s="59">
        <f ca="1">IF(OR(B$11=0,B15=0),"",STDEV(INDIRECT(CONCATENATE("O",B16,":O",B20)))*B22^0.5)</f>
        <v>0.26866235754184309</v>
      </c>
      <c r="C23" s="59" t="str">
        <f ca="1">IF(OR(C$11=0,C15=0),"",STDEV(INDIRECT(CONCATENATE("T",C16,":T",C20)))*C22^0.5)</f>
        <v/>
      </c>
      <c r="D23" s="59" t="str">
        <f ca="1">IF(OR(D$11=0,D15=0),"",STDEV(INDIRECT(CONCATENATE("Y",D16,":Y",D20)))*D22^0.5)</f>
        <v/>
      </c>
      <c r="E23" s="59" t="str">
        <f ca="1">IF(OR(E$11=0,E15=0),"",STDEV(INDIRECT(CONCATENATE("AD",E16,":AD",E20)))*E22^0.5)</f>
        <v/>
      </c>
      <c r="F23" s="59" t="str">
        <f ca="1">IF(OR(F$11=0,F15=0),"",STDEV(INDIRECT(CONCATENATE("AI",F16,":AI",F20)))*F22^0.5)</f>
        <v/>
      </c>
      <c r="G23" s="59" t="str">
        <f ca="1">IF(OR(G$11=0,G15=0),"",STDEV(INDIRECT(CONCATENATE("AN",G16,":AN",G20)))*G22^0.5)</f>
        <v/>
      </c>
      <c r="H23" s="59" t="str">
        <f ca="1">IF(OR(H$11=0,H15=0),"",STDEV(INDIRECT(CONCATENATE("AS",H16,":AS",H20)))*H22^0.5)</f>
        <v/>
      </c>
      <c r="I23" s="59" t="str">
        <f ca="1">IF(OR(I$11=0,I15=0),"",STDEV(INDIRECT(CONCATENATE("AX",I16,":AX",I20)))*I22^0.5)</f>
        <v/>
      </c>
      <c r="L23" s="50">
        <v>40168</v>
      </c>
      <c r="M23" s="41">
        <v>95</v>
      </c>
      <c r="N23" s="41">
        <v>2.5789</v>
      </c>
      <c r="O23" s="54">
        <f t="shared" si="0"/>
        <v>-1.0991997614024779E-2</v>
      </c>
      <c r="Q23" s="50"/>
      <c r="T23" s="54" t="str">
        <f t="shared" si="1"/>
        <v/>
      </c>
      <c r="V23" s="50"/>
      <c r="Y23" s="54" t="str">
        <f t="shared" si="2"/>
        <v/>
      </c>
      <c r="AA23" s="50"/>
      <c r="AD23" s="54" t="str">
        <f t="shared" si="3"/>
        <v/>
      </c>
      <c r="AF23" s="50"/>
      <c r="AI23" s="54" t="str">
        <f t="shared" si="4"/>
        <v/>
      </c>
      <c r="AK23" s="50"/>
      <c r="AN23" s="54" t="str">
        <f t="shared" si="5"/>
        <v/>
      </c>
      <c r="AP23" s="50"/>
      <c r="AS23" s="54" t="str">
        <f t="shared" si="6"/>
        <v/>
      </c>
      <c r="AU23" s="50"/>
      <c r="AX23" s="54" t="str">
        <f t="shared" si="7"/>
        <v/>
      </c>
    </row>
    <row r="24" spans="1:50" ht="11.25" customHeight="1">
      <c r="A24" s="41" t="s">
        <v>32</v>
      </c>
      <c r="B24" s="59">
        <f ca="1">IF(OR(B$11=0,B15=0),"",SUM(INDIRECT("N"&amp;B16&amp;":N"&amp;B20))/COUNTA(INDIRECT("N"&amp;B16&amp;":N"&amp;B20))/100)</f>
        <v>2.4843571428571427E-2</v>
      </c>
      <c r="C24" s="59" t="str">
        <f ca="1">IF(OR(C$11=0,C15=0),"",SUM(INDIRECT("S"&amp;C16&amp;":S"&amp;C20))/COUNTA(INDIRECT("S"&amp;C16&amp;":S"&amp;C20))/100)</f>
        <v/>
      </c>
      <c r="D24" s="59" t="str">
        <f ca="1">IF(OR(D$11=0,D15=0),"",SUM(INDIRECT("X"&amp;D16&amp;":X"&amp;D20))/COUNTA(INDIRECT("X"&amp;D16&amp;":X"&amp;D20))/100)</f>
        <v/>
      </c>
      <c r="E24" s="59" t="str">
        <f ca="1">IF(OR(E$11=0,E15=0),"",SUM(INDIRECT("AC"&amp;E16&amp;":AC"&amp;E20))/COUNTA(INDIRECT("AC"&amp;E16&amp;":AC"&amp;E20))/100)</f>
        <v/>
      </c>
      <c r="F24" s="59" t="str">
        <f ca="1">IF(OR(F$11=0,F15=0),"",SUM(INDIRECT("AH"&amp;F16&amp;":AH"&amp;F20))/COUNTA(INDIRECT("AH"&amp;F16&amp;":AH"&amp;F20))/100)</f>
        <v/>
      </c>
      <c r="G24" s="59" t="str">
        <f ca="1">IF(OR(G$11=0,G15=0),"",SUM(INDIRECT("AM"&amp;G16&amp;":AM"&amp;G20))/COUNTA(INDIRECT("AM"&amp;G16&amp;":AM"&amp;G20))/100)</f>
        <v/>
      </c>
      <c r="H24" s="59" t="str">
        <f ca="1">IF(OR(H$11=0,H15=0),"",SUM(INDIRECT("AR"&amp;H16&amp;":AR"&amp;H20))/COUNTA(INDIRECT("AR"&amp;H16&amp;":AR"&amp;H20))/100)</f>
        <v/>
      </c>
      <c r="I24" s="59" t="str">
        <f ca="1">IF(OR(I$11=0,I15=0),"",SUM(INDIRECT("AW"&amp;I16&amp;":AW"&amp;I20))/COUNTA(INDIRECT("AW"&amp;I16&amp;":AW"&amp;I20))/100)</f>
        <v/>
      </c>
      <c r="L24" s="50">
        <v>40165</v>
      </c>
      <c r="M24" s="41">
        <v>96.05</v>
      </c>
      <c r="N24" s="41">
        <v>2.5507999999999997</v>
      </c>
      <c r="O24" s="54">
        <f t="shared" si="0"/>
        <v>-1.1901822251827752E-2</v>
      </c>
      <c r="Q24" s="50"/>
      <c r="T24" s="54" t="str">
        <f t="shared" si="1"/>
        <v/>
      </c>
      <c r="V24" s="50"/>
      <c r="Y24" s="54" t="str">
        <f t="shared" si="2"/>
        <v/>
      </c>
      <c r="AA24" s="50"/>
      <c r="AD24" s="54" t="str">
        <f t="shared" si="3"/>
        <v/>
      </c>
      <c r="AF24" s="50"/>
      <c r="AI24" s="54" t="str">
        <f t="shared" si="4"/>
        <v/>
      </c>
      <c r="AK24" s="50"/>
      <c r="AN24" s="54" t="str">
        <f t="shared" si="5"/>
        <v/>
      </c>
      <c r="AP24" s="50"/>
      <c r="AS24" s="54" t="str">
        <f t="shared" si="6"/>
        <v/>
      </c>
      <c r="AU24" s="50"/>
      <c r="AX24" s="54" t="str">
        <f t="shared" si="7"/>
        <v/>
      </c>
    </row>
    <row r="25" spans="1:50" ht="11.25" customHeight="1" thickBot="1">
      <c r="B25" s="59"/>
      <c r="C25" s="59"/>
      <c r="D25" s="59"/>
      <c r="E25" s="59"/>
      <c r="F25" s="59"/>
      <c r="G25" s="59"/>
      <c r="H25" s="59"/>
      <c r="I25" s="59"/>
      <c r="L25" s="50">
        <v>40164</v>
      </c>
      <c r="M25" s="41">
        <v>97.2</v>
      </c>
      <c r="N25" s="41">
        <v>2.5206</v>
      </c>
      <c r="O25" s="54">
        <f t="shared" si="0"/>
        <v>-1.6832838150232395E-2</v>
      </c>
      <c r="Q25" s="50"/>
      <c r="T25" s="54" t="str">
        <f t="shared" si="1"/>
        <v/>
      </c>
      <c r="V25" s="50"/>
      <c r="Y25" s="54" t="str">
        <f t="shared" si="2"/>
        <v/>
      </c>
      <c r="AA25" s="50"/>
      <c r="AD25" s="54" t="str">
        <f t="shared" si="3"/>
        <v/>
      </c>
      <c r="AF25" s="50"/>
      <c r="AI25" s="54" t="str">
        <f t="shared" si="4"/>
        <v/>
      </c>
      <c r="AK25" s="50"/>
      <c r="AN25" s="54" t="str">
        <f t="shared" si="5"/>
        <v/>
      </c>
      <c r="AP25" s="50"/>
      <c r="AS25" s="54" t="str">
        <f t="shared" si="6"/>
        <v/>
      </c>
      <c r="AU25" s="50"/>
      <c r="AX25" s="54" t="str">
        <f t="shared" si="7"/>
        <v/>
      </c>
    </row>
    <row r="26" spans="1:50" ht="11.25" customHeight="1" thickBot="1">
      <c r="A26" s="40" t="s">
        <v>85</v>
      </c>
      <c r="B26" s="60">
        <f ca="1">IF(B15="","",AVERAGE(B23:I23))</f>
        <v>0.26866235754184309</v>
      </c>
      <c r="C26" s="61"/>
      <c r="D26" s="62"/>
      <c r="E26" s="59"/>
      <c r="F26" s="59"/>
      <c r="G26" s="59"/>
      <c r="H26" s="59"/>
      <c r="I26" s="59"/>
      <c r="L26" s="50">
        <v>40163</v>
      </c>
      <c r="M26" s="41">
        <v>98.85</v>
      </c>
      <c r="N26" s="41">
        <v>2.4784999999999999</v>
      </c>
      <c r="O26" s="54">
        <f t="shared" si="0"/>
        <v>-1.6554177882504528E-2</v>
      </c>
      <c r="Q26" s="50"/>
      <c r="T26" s="54" t="str">
        <f t="shared" si="1"/>
        <v/>
      </c>
      <c r="V26" s="50"/>
      <c r="Y26" s="54" t="str">
        <f t="shared" si="2"/>
        <v/>
      </c>
      <c r="AA26" s="50"/>
      <c r="AD26" s="54" t="str">
        <f t="shared" si="3"/>
        <v/>
      </c>
      <c r="AF26" s="50"/>
      <c r="AI26" s="54" t="str">
        <f t="shared" si="4"/>
        <v/>
      </c>
      <c r="AK26" s="50"/>
      <c r="AN26" s="54" t="str">
        <f t="shared" si="5"/>
        <v/>
      </c>
      <c r="AP26" s="50"/>
      <c r="AS26" s="54" t="str">
        <f t="shared" si="6"/>
        <v/>
      </c>
      <c r="AU26" s="50"/>
      <c r="AX26" s="54" t="str">
        <f t="shared" si="7"/>
        <v/>
      </c>
    </row>
    <row r="27" spans="1:50" ht="11.25" customHeight="1" thickBot="1">
      <c r="A27" s="40" t="s">
        <v>32</v>
      </c>
      <c r="B27" s="60">
        <f ca="1">IF(B16="","",AVERAGE(B24:I24))</f>
        <v>2.4843571428571427E-2</v>
      </c>
      <c r="J27" s="50"/>
      <c r="L27" s="50">
        <v>40162</v>
      </c>
      <c r="M27" s="41">
        <v>100.5</v>
      </c>
      <c r="N27" s="41">
        <v>2.4378000000000002</v>
      </c>
      <c r="O27" s="54">
        <f t="shared" si="0"/>
        <v>-1.2852376617291881E-2</v>
      </c>
      <c r="Q27" s="50"/>
      <c r="T27" s="54" t="str">
        <f t="shared" si="1"/>
        <v/>
      </c>
      <c r="V27" s="50"/>
      <c r="Y27" s="54" t="str">
        <f t="shared" si="2"/>
        <v/>
      </c>
      <c r="AA27" s="50"/>
      <c r="AD27" s="54" t="str">
        <f t="shared" si="3"/>
        <v/>
      </c>
      <c r="AF27" s="50"/>
      <c r="AI27" s="54" t="str">
        <f t="shared" si="4"/>
        <v/>
      </c>
      <c r="AK27" s="50"/>
      <c r="AN27" s="54" t="str">
        <f t="shared" si="5"/>
        <v/>
      </c>
      <c r="AP27" s="50"/>
      <c r="AS27" s="54" t="str">
        <f t="shared" si="6"/>
        <v/>
      </c>
      <c r="AU27" s="50"/>
      <c r="AX27" s="54" t="str">
        <f t="shared" si="7"/>
        <v/>
      </c>
    </row>
    <row r="28" spans="1:50" ht="11.25" customHeight="1">
      <c r="L28" s="50">
        <v>40161</v>
      </c>
      <c r="M28" s="41">
        <v>101.8</v>
      </c>
      <c r="N28" s="41">
        <v>2.4066999999999998</v>
      </c>
      <c r="O28" s="54">
        <f t="shared" si="0"/>
        <v>1.2852376617291803E-2</v>
      </c>
      <c r="Q28" s="50"/>
      <c r="T28" s="54" t="str">
        <f t="shared" si="1"/>
        <v/>
      </c>
      <c r="V28" s="50"/>
      <c r="Y28" s="54" t="str">
        <f t="shared" si="2"/>
        <v/>
      </c>
      <c r="AA28" s="50"/>
      <c r="AD28" s="54" t="str">
        <f t="shared" si="3"/>
        <v/>
      </c>
      <c r="AF28" s="50"/>
      <c r="AI28" s="54" t="str">
        <f t="shared" si="4"/>
        <v/>
      </c>
      <c r="AK28" s="50"/>
      <c r="AN28" s="54" t="str">
        <f t="shared" si="5"/>
        <v/>
      </c>
      <c r="AP28" s="50"/>
      <c r="AS28" s="54" t="str">
        <f t="shared" si="6"/>
        <v/>
      </c>
      <c r="AU28" s="50"/>
      <c r="AX28" s="54" t="str">
        <f t="shared" si="7"/>
        <v/>
      </c>
    </row>
    <row r="29" spans="1:50" ht="11.25" customHeight="1">
      <c r="A29" s="47"/>
      <c r="J29" s="50"/>
      <c r="L29" s="50">
        <v>40158</v>
      </c>
      <c r="M29" s="41">
        <v>100.5</v>
      </c>
      <c r="N29" s="41">
        <v>2.4378000000000002</v>
      </c>
      <c r="O29" s="54">
        <f t="shared" si="0"/>
        <v>2.0101179321087303E-2</v>
      </c>
      <c r="Q29" s="50"/>
      <c r="T29" s="54" t="str">
        <f t="shared" si="1"/>
        <v/>
      </c>
      <c r="V29" s="50"/>
      <c r="Y29" s="54" t="str">
        <f t="shared" si="2"/>
        <v/>
      </c>
      <c r="AA29" s="50"/>
      <c r="AD29" s="54" t="str">
        <f t="shared" si="3"/>
        <v/>
      </c>
      <c r="AF29" s="50"/>
      <c r="AI29" s="54" t="str">
        <f t="shared" si="4"/>
        <v/>
      </c>
      <c r="AK29" s="50"/>
      <c r="AN29" s="54" t="str">
        <f t="shared" si="5"/>
        <v/>
      </c>
      <c r="AP29" s="50"/>
      <c r="AS29" s="54" t="str">
        <f t="shared" si="6"/>
        <v/>
      </c>
      <c r="AU29" s="50"/>
      <c r="AX29" s="54" t="str">
        <f t="shared" si="7"/>
        <v/>
      </c>
    </row>
    <row r="30" spans="1:50" ht="11.25" customHeight="1">
      <c r="B30" s="50"/>
      <c r="C30" s="50"/>
      <c r="D30" s="50"/>
      <c r="E30" s="50"/>
      <c r="F30" s="50"/>
      <c r="G30" s="50"/>
      <c r="H30" s="50"/>
      <c r="I30" s="50"/>
      <c r="L30" s="50">
        <v>40157</v>
      </c>
      <c r="M30" s="41">
        <v>98.5</v>
      </c>
      <c r="N30" s="41">
        <v>2.4872999999999998</v>
      </c>
      <c r="O30" s="54">
        <f t="shared" si="0"/>
        <v>-6.5773067877618512E-3</v>
      </c>
      <c r="Q30" s="50"/>
      <c r="T30" s="54" t="str">
        <f t="shared" si="1"/>
        <v/>
      </c>
      <c r="V30" s="50"/>
      <c r="Y30" s="54" t="str">
        <f t="shared" si="2"/>
        <v/>
      </c>
      <c r="AA30" s="50"/>
      <c r="AD30" s="54" t="str">
        <f t="shared" si="3"/>
        <v/>
      </c>
      <c r="AF30" s="50"/>
      <c r="AI30" s="54" t="str">
        <f t="shared" si="4"/>
        <v/>
      </c>
      <c r="AK30" s="50"/>
      <c r="AN30" s="54" t="str">
        <f t="shared" si="5"/>
        <v/>
      </c>
      <c r="AP30" s="50"/>
      <c r="AS30" s="54" t="str">
        <f t="shared" si="6"/>
        <v/>
      </c>
      <c r="AU30" s="50"/>
      <c r="AX30" s="54" t="str">
        <f t="shared" si="7"/>
        <v/>
      </c>
    </row>
    <row r="31" spans="1:50" ht="11.25" customHeight="1">
      <c r="J31" s="50"/>
      <c r="L31" s="50">
        <v>40156</v>
      </c>
      <c r="M31" s="41">
        <v>99.15</v>
      </c>
      <c r="N31" s="41">
        <v>2.4710000000000001</v>
      </c>
      <c r="O31" s="54">
        <f t="shared" si="0"/>
        <v>-1.5511944758711581E-2</v>
      </c>
      <c r="Q31" s="50"/>
      <c r="T31" s="54" t="str">
        <f t="shared" si="1"/>
        <v/>
      </c>
      <c r="V31" s="50"/>
      <c r="Y31" s="54" t="str">
        <f t="shared" si="2"/>
        <v/>
      </c>
      <c r="AA31" s="50"/>
      <c r="AD31" s="54" t="str">
        <f t="shared" si="3"/>
        <v/>
      </c>
      <c r="AF31" s="50"/>
      <c r="AI31" s="54" t="str">
        <f t="shared" si="4"/>
        <v/>
      </c>
      <c r="AK31" s="50"/>
      <c r="AN31" s="54" t="str">
        <f t="shared" si="5"/>
        <v/>
      </c>
      <c r="AP31" s="50"/>
      <c r="AS31" s="54" t="str">
        <f t="shared" si="6"/>
        <v/>
      </c>
      <c r="AU31" s="50"/>
      <c r="AX31" s="54" t="str">
        <f t="shared" si="7"/>
        <v/>
      </c>
    </row>
    <row r="32" spans="1:50" ht="11.25" customHeight="1">
      <c r="B32" s="50"/>
      <c r="C32" s="50"/>
      <c r="D32" s="50"/>
      <c r="E32" s="50"/>
      <c r="F32" s="50"/>
      <c r="G32" s="50"/>
      <c r="H32" s="50"/>
      <c r="I32" s="50"/>
      <c r="L32" s="50">
        <v>40155</v>
      </c>
      <c r="M32" s="41">
        <v>100.7</v>
      </c>
      <c r="N32" s="41">
        <v>2.4329999999999998</v>
      </c>
      <c r="O32" s="54">
        <f t="shared" si="0"/>
        <v>-9.9255591275162797E-4</v>
      </c>
      <c r="Q32" s="50"/>
      <c r="T32" s="54" t="str">
        <f t="shared" si="1"/>
        <v/>
      </c>
      <c r="V32" s="50"/>
      <c r="Y32" s="54" t="str">
        <f t="shared" si="2"/>
        <v/>
      </c>
      <c r="AA32" s="50"/>
      <c r="AD32" s="54" t="str">
        <f t="shared" si="3"/>
        <v/>
      </c>
      <c r="AF32" s="50"/>
      <c r="AI32" s="54" t="str">
        <f t="shared" si="4"/>
        <v/>
      </c>
      <c r="AK32" s="50"/>
      <c r="AN32" s="54" t="str">
        <f t="shared" si="5"/>
        <v/>
      </c>
      <c r="AP32" s="50"/>
      <c r="AS32" s="54" t="str">
        <f t="shared" si="6"/>
        <v/>
      </c>
      <c r="AU32" s="50"/>
      <c r="AX32" s="54" t="str">
        <f t="shared" si="7"/>
        <v/>
      </c>
    </row>
    <row r="33" spans="1:50" ht="11.25" customHeight="1">
      <c r="B33" s="56"/>
      <c r="C33" s="56"/>
      <c r="D33" s="56"/>
      <c r="E33" s="56"/>
      <c r="F33" s="56"/>
      <c r="G33" s="56"/>
      <c r="H33" s="56"/>
      <c r="I33" s="56"/>
      <c r="L33" s="50">
        <v>40154</v>
      </c>
      <c r="M33" s="41">
        <v>100.8</v>
      </c>
      <c r="N33" s="41">
        <v>2.4306000000000001</v>
      </c>
      <c r="O33" s="54">
        <f t="shared" si="0"/>
        <v>-4.9480556173694141E-3</v>
      </c>
      <c r="Q33" s="50"/>
      <c r="T33" s="54" t="str">
        <f t="shared" si="1"/>
        <v/>
      </c>
      <c r="V33" s="50"/>
      <c r="Y33" s="54" t="str">
        <f t="shared" si="2"/>
        <v/>
      </c>
      <c r="AA33" s="50"/>
      <c r="AD33" s="54" t="str">
        <f t="shared" si="3"/>
        <v/>
      </c>
      <c r="AF33" s="50"/>
      <c r="AI33" s="54" t="str">
        <f t="shared" si="4"/>
        <v/>
      </c>
      <c r="AK33" s="50"/>
      <c r="AN33" s="54" t="str">
        <f t="shared" si="5"/>
        <v/>
      </c>
      <c r="AP33" s="50"/>
      <c r="AS33" s="54" t="str">
        <f t="shared" si="6"/>
        <v/>
      </c>
      <c r="AU33" s="50"/>
      <c r="AX33" s="54" t="str">
        <f t="shared" si="7"/>
        <v/>
      </c>
    </row>
    <row r="34" spans="1:50" ht="11.25" customHeight="1">
      <c r="B34" s="50"/>
      <c r="C34" s="50"/>
      <c r="D34" s="50"/>
      <c r="E34" s="50"/>
      <c r="F34" s="50"/>
      <c r="G34" s="50"/>
      <c r="H34" s="50"/>
      <c r="I34" s="50"/>
      <c r="L34" s="50">
        <v>40151</v>
      </c>
      <c r="M34" s="41">
        <v>101.3</v>
      </c>
      <c r="N34" s="41">
        <v>2.4186000000000001</v>
      </c>
      <c r="O34" s="54">
        <f t="shared" si="0"/>
        <v>0</v>
      </c>
      <c r="Q34" s="50"/>
      <c r="T34" s="54" t="str">
        <f t="shared" si="1"/>
        <v/>
      </c>
      <c r="V34" s="50"/>
      <c r="Y34" s="54" t="str">
        <f t="shared" si="2"/>
        <v/>
      </c>
      <c r="AA34" s="50"/>
      <c r="AD34" s="54" t="str">
        <f t="shared" si="3"/>
        <v/>
      </c>
      <c r="AF34" s="50"/>
      <c r="AI34" s="54" t="str">
        <f t="shared" si="4"/>
        <v/>
      </c>
      <c r="AK34" s="50"/>
      <c r="AN34" s="54" t="str">
        <f t="shared" si="5"/>
        <v/>
      </c>
      <c r="AP34" s="50"/>
      <c r="AS34" s="54" t="str">
        <f t="shared" si="6"/>
        <v/>
      </c>
      <c r="AU34" s="50"/>
      <c r="AX34" s="54" t="str">
        <f t="shared" si="7"/>
        <v/>
      </c>
    </row>
    <row r="35" spans="1:50" ht="11.25" customHeight="1">
      <c r="L35" s="50">
        <v>40150</v>
      </c>
      <c r="M35" s="41">
        <v>101.3</v>
      </c>
      <c r="N35" s="41">
        <v>2.4186000000000001</v>
      </c>
      <c r="O35" s="54">
        <f t="shared" si="0"/>
        <v>1.8934297592109194E-2</v>
      </c>
      <c r="Q35" s="50"/>
      <c r="T35" s="54" t="str">
        <f t="shared" si="1"/>
        <v/>
      </c>
      <c r="V35" s="50"/>
      <c r="Y35" s="54" t="str">
        <f t="shared" si="2"/>
        <v/>
      </c>
      <c r="AA35" s="50"/>
      <c r="AD35" s="54" t="str">
        <f t="shared" si="3"/>
        <v/>
      </c>
      <c r="AF35" s="50"/>
      <c r="AI35" s="54" t="str">
        <f t="shared" si="4"/>
        <v/>
      </c>
      <c r="AK35" s="50"/>
      <c r="AN35" s="54" t="str">
        <f t="shared" si="5"/>
        <v/>
      </c>
      <c r="AP35" s="50"/>
      <c r="AS35" s="54" t="str">
        <f t="shared" si="6"/>
        <v/>
      </c>
      <c r="AU35" s="50"/>
      <c r="AX35" s="54" t="str">
        <f t="shared" si="7"/>
        <v/>
      </c>
    </row>
    <row r="36" spans="1:50" ht="11.25" customHeight="1">
      <c r="L36" s="50">
        <v>40149</v>
      </c>
      <c r="M36" s="41">
        <v>99.4</v>
      </c>
      <c r="N36" s="41">
        <v>2.4647999999999999</v>
      </c>
      <c r="O36" s="54">
        <f t="shared" si="0"/>
        <v>8.0808520539386742E-3</v>
      </c>
      <c r="Q36" s="50"/>
      <c r="T36" s="54" t="str">
        <f t="shared" si="1"/>
        <v/>
      </c>
      <c r="V36" s="50"/>
      <c r="Y36" s="54" t="str">
        <f t="shared" si="2"/>
        <v/>
      </c>
      <c r="AA36" s="50"/>
      <c r="AD36" s="54" t="str">
        <f t="shared" si="3"/>
        <v/>
      </c>
      <c r="AF36" s="50"/>
      <c r="AI36" s="54" t="str">
        <f t="shared" si="4"/>
        <v/>
      </c>
      <c r="AK36" s="50"/>
      <c r="AN36" s="54" t="str">
        <f t="shared" si="5"/>
        <v/>
      </c>
      <c r="AP36" s="50"/>
      <c r="AS36" s="54" t="str">
        <f t="shared" si="6"/>
        <v/>
      </c>
      <c r="AU36" s="50"/>
      <c r="AX36" s="54" t="str">
        <f t="shared" si="7"/>
        <v/>
      </c>
    </row>
    <row r="37" spans="1:50" ht="11.25" customHeight="1">
      <c r="B37" s="56"/>
      <c r="C37" s="56"/>
      <c r="D37" s="56"/>
      <c r="E37" s="56"/>
      <c r="F37" s="56"/>
      <c r="G37" s="56"/>
      <c r="H37" s="56"/>
      <c r="I37" s="56"/>
      <c r="L37" s="50">
        <v>40148</v>
      </c>
      <c r="M37" s="41">
        <v>98.6</v>
      </c>
      <c r="N37" s="41">
        <v>2.4847999999999999</v>
      </c>
      <c r="O37" s="54">
        <f t="shared" si="0"/>
        <v>1.2245050960100168E-2</v>
      </c>
      <c r="Q37" s="50"/>
      <c r="T37" s="54" t="str">
        <f t="shared" si="1"/>
        <v/>
      </c>
      <c r="V37" s="50"/>
      <c r="Y37" s="54" t="str">
        <f t="shared" si="2"/>
        <v/>
      </c>
      <c r="AA37" s="50"/>
      <c r="AD37" s="54" t="str">
        <f t="shared" si="3"/>
        <v/>
      </c>
      <c r="AF37" s="50"/>
      <c r="AI37" s="54" t="str">
        <f t="shared" si="4"/>
        <v/>
      </c>
      <c r="AK37" s="50"/>
      <c r="AN37" s="54" t="str">
        <f t="shared" si="5"/>
        <v/>
      </c>
      <c r="AP37" s="50"/>
      <c r="AS37" s="54" t="str">
        <f t="shared" si="6"/>
        <v/>
      </c>
      <c r="AU37" s="50"/>
      <c r="AX37" s="54" t="str">
        <f t="shared" si="7"/>
        <v/>
      </c>
    </row>
    <row r="38" spans="1:50" ht="11.25" customHeight="1">
      <c r="B38" s="63"/>
      <c r="C38" s="63"/>
      <c r="D38" s="63"/>
      <c r="E38" s="63"/>
      <c r="F38" s="63"/>
      <c r="G38" s="63"/>
      <c r="H38" s="63"/>
      <c r="I38" s="63"/>
      <c r="L38" s="50">
        <v>40147</v>
      </c>
      <c r="M38" s="41">
        <v>97.4</v>
      </c>
      <c r="N38" s="41">
        <v>2.5154000000000001</v>
      </c>
      <c r="O38" s="54">
        <f t="shared" si="0"/>
        <v>2.2846268851169922E-2</v>
      </c>
      <c r="Q38" s="50"/>
      <c r="T38" s="54" t="str">
        <f t="shared" si="1"/>
        <v/>
      </c>
      <c r="V38" s="50"/>
      <c r="Y38" s="54" t="str">
        <f t="shared" si="2"/>
        <v/>
      </c>
      <c r="AA38" s="50"/>
      <c r="AD38" s="54" t="str">
        <f t="shared" si="3"/>
        <v/>
      </c>
      <c r="AF38" s="50"/>
      <c r="AI38" s="54" t="str">
        <f t="shared" si="4"/>
        <v/>
      </c>
      <c r="AK38" s="50"/>
      <c r="AN38" s="54" t="str">
        <f t="shared" si="5"/>
        <v/>
      </c>
      <c r="AP38" s="50"/>
      <c r="AS38" s="54" t="str">
        <f t="shared" si="6"/>
        <v/>
      </c>
      <c r="AU38" s="50"/>
      <c r="AX38" s="54" t="str">
        <f t="shared" si="7"/>
        <v/>
      </c>
    </row>
    <row r="39" spans="1:50" ht="11.25" customHeight="1">
      <c r="A39" s="40"/>
      <c r="B39" s="64"/>
      <c r="C39" s="65"/>
      <c r="D39" s="66"/>
      <c r="L39" s="50">
        <v>40144</v>
      </c>
      <c r="M39" s="41">
        <v>95.2</v>
      </c>
      <c r="N39" s="41">
        <v>2.5735000000000001</v>
      </c>
      <c r="O39" s="54">
        <f t="shared" si="0"/>
        <v>-2.6433257068155483E-2</v>
      </c>
      <c r="Q39" s="50"/>
      <c r="T39" s="54" t="str">
        <f t="shared" si="1"/>
        <v/>
      </c>
      <c r="V39" s="50"/>
      <c r="Y39" s="54" t="str">
        <f t="shared" si="2"/>
        <v/>
      </c>
      <c r="AA39" s="50"/>
      <c r="AD39" s="54" t="str">
        <f t="shared" si="3"/>
        <v/>
      </c>
      <c r="AF39" s="50"/>
      <c r="AI39" s="54" t="str">
        <f t="shared" si="4"/>
        <v/>
      </c>
      <c r="AK39" s="50"/>
      <c r="AN39" s="54" t="str">
        <f t="shared" si="5"/>
        <v/>
      </c>
      <c r="AP39" s="50"/>
      <c r="AS39" s="54" t="str">
        <f t="shared" si="6"/>
        <v/>
      </c>
      <c r="AU39" s="50"/>
      <c r="AX39" s="54" t="str">
        <f t="shared" si="7"/>
        <v/>
      </c>
    </row>
    <row r="40" spans="1:50" ht="11.25" customHeight="1">
      <c r="J40" s="50"/>
      <c r="L40" s="50">
        <v>40143</v>
      </c>
      <c r="M40" s="41">
        <v>97.75</v>
      </c>
      <c r="N40" s="41">
        <v>2.5064000000000002</v>
      </c>
      <c r="O40" s="54">
        <f t="shared" si="0"/>
        <v>-7.6433493125680121E-3</v>
      </c>
      <c r="Q40" s="50"/>
      <c r="T40" s="54" t="str">
        <f t="shared" si="1"/>
        <v/>
      </c>
      <c r="V40" s="50"/>
      <c r="Y40" s="54" t="str">
        <f t="shared" si="2"/>
        <v/>
      </c>
      <c r="AA40" s="50"/>
      <c r="AD40" s="54" t="str">
        <f t="shared" si="3"/>
        <v/>
      </c>
      <c r="AF40" s="50"/>
      <c r="AI40" s="54" t="str">
        <f t="shared" si="4"/>
        <v/>
      </c>
      <c r="AK40" s="50"/>
      <c r="AN40" s="54" t="str">
        <f t="shared" si="5"/>
        <v/>
      </c>
      <c r="AP40" s="50"/>
      <c r="AS40" s="54" t="str">
        <f t="shared" si="6"/>
        <v/>
      </c>
      <c r="AU40" s="50"/>
      <c r="AX40" s="54" t="str">
        <f t="shared" si="7"/>
        <v/>
      </c>
    </row>
    <row r="41" spans="1:50" ht="11.25" customHeight="1">
      <c r="L41" s="50">
        <v>40142</v>
      </c>
      <c r="M41" s="41">
        <v>98.5</v>
      </c>
      <c r="N41" s="41">
        <v>2.4872999999999998</v>
      </c>
      <c r="O41" s="54">
        <f t="shared" si="0"/>
        <v>1.5345569674660321E-2</v>
      </c>
      <c r="Q41" s="50"/>
      <c r="T41" s="54" t="str">
        <f t="shared" si="1"/>
        <v/>
      </c>
      <c r="V41" s="50"/>
      <c r="Y41" s="54" t="str">
        <f t="shared" si="2"/>
        <v/>
      </c>
      <c r="AA41" s="50"/>
      <c r="AD41" s="54" t="str">
        <f t="shared" si="3"/>
        <v/>
      </c>
      <c r="AF41" s="50"/>
      <c r="AI41" s="54" t="str">
        <f t="shared" si="4"/>
        <v/>
      </c>
      <c r="AK41" s="50"/>
      <c r="AN41" s="54" t="str">
        <f t="shared" si="5"/>
        <v/>
      </c>
      <c r="AP41" s="50"/>
      <c r="AS41" s="54" t="str">
        <f t="shared" si="6"/>
        <v/>
      </c>
      <c r="AU41" s="50"/>
      <c r="AX41" s="54" t="str">
        <f t="shared" si="7"/>
        <v/>
      </c>
    </row>
    <row r="42" spans="1:50" ht="11.25" customHeight="1">
      <c r="A42" s="47"/>
      <c r="J42" s="50"/>
      <c r="L42" s="50">
        <v>40141</v>
      </c>
      <c r="M42" s="41">
        <v>97</v>
      </c>
      <c r="N42" s="41">
        <v>2.5258000000000003</v>
      </c>
      <c r="O42" s="54">
        <f t="shared" si="0"/>
        <v>-2.059732963010616E-3</v>
      </c>
      <c r="Q42" s="50"/>
      <c r="T42" s="54" t="str">
        <f t="shared" si="1"/>
        <v/>
      </c>
      <c r="V42" s="50"/>
      <c r="Y42" s="54" t="str">
        <f t="shared" si="2"/>
        <v/>
      </c>
      <c r="AA42" s="50"/>
      <c r="AD42" s="54" t="str">
        <f t="shared" si="3"/>
        <v/>
      </c>
      <c r="AF42" s="50"/>
      <c r="AI42" s="54" t="str">
        <f t="shared" si="4"/>
        <v/>
      </c>
      <c r="AK42" s="50"/>
      <c r="AN42" s="54" t="str">
        <f t="shared" si="5"/>
        <v/>
      </c>
      <c r="AP42" s="50"/>
      <c r="AS42" s="54" t="str">
        <f t="shared" si="6"/>
        <v/>
      </c>
      <c r="AU42" s="50"/>
      <c r="AX42" s="54" t="str">
        <f t="shared" si="7"/>
        <v/>
      </c>
    </row>
    <row r="43" spans="1:50" ht="11.25" customHeight="1">
      <c r="B43" s="50"/>
      <c r="C43" s="50"/>
      <c r="D43" s="50"/>
      <c r="E43" s="50"/>
      <c r="F43" s="50"/>
      <c r="G43" s="50"/>
      <c r="H43" s="50"/>
      <c r="I43" s="50"/>
      <c r="L43" s="50">
        <v>40140</v>
      </c>
      <c r="M43" s="41">
        <v>97.2</v>
      </c>
      <c r="N43" s="41">
        <v>2.5206</v>
      </c>
      <c r="O43" s="54">
        <f t="shared" si="0"/>
        <v>5.1573090071447567E-3</v>
      </c>
      <c r="Q43" s="50"/>
      <c r="T43" s="54" t="str">
        <f t="shared" si="1"/>
        <v/>
      </c>
      <c r="V43" s="50"/>
      <c r="Y43" s="54" t="str">
        <f t="shared" si="2"/>
        <v/>
      </c>
      <c r="AA43" s="50"/>
      <c r="AD43" s="54" t="str">
        <f t="shared" si="3"/>
        <v/>
      </c>
      <c r="AF43" s="50"/>
      <c r="AI43" s="54" t="str">
        <f t="shared" si="4"/>
        <v/>
      </c>
      <c r="AK43" s="50"/>
      <c r="AN43" s="54" t="str">
        <f t="shared" si="5"/>
        <v/>
      </c>
      <c r="AP43" s="50"/>
      <c r="AS43" s="54" t="str">
        <f t="shared" si="6"/>
        <v/>
      </c>
      <c r="AU43" s="50"/>
      <c r="AX43" s="54" t="str">
        <f t="shared" si="7"/>
        <v/>
      </c>
    </row>
    <row r="44" spans="1:50" ht="11.25" customHeight="1">
      <c r="J44" s="50"/>
      <c r="L44" s="50">
        <v>40137</v>
      </c>
      <c r="M44" s="41">
        <v>96.7</v>
      </c>
      <c r="N44" s="41">
        <v>2.5335999999999999</v>
      </c>
      <c r="O44" s="54">
        <f t="shared" si="0"/>
        <v>-7.7260234943211364E-3</v>
      </c>
      <c r="Q44" s="50"/>
      <c r="T44" s="54" t="str">
        <f t="shared" si="1"/>
        <v/>
      </c>
      <c r="V44" s="50"/>
      <c r="Y44" s="54" t="str">
        <f t="shared" si="2"/>
        <v/>
      </c>
      <c r="AA44" s="50"/>
      <c r="AD44" s="54" t="str">
        <f t="shared" si="3"/>
        <v/>
      </c>
      <c r="AF44" s="50"/>
      <c r="AI44" s="54" t="str">
        <f t="shared" si="4"/>
        <v/>
      </c>
      <c r="AK44" s="50"/>
      <c r="AN44" s="54" t="str">
        <f t="shared" si="5"/>
        <v/>
      </c>
      <c r="AP44" s="50"/>
      <c r="AS44" s="54" t="str">
        <f t="shared" si="6"/>
        <v/>
      </c>
      <c r="AU44" s="50"/>
      <c r="AX44" s="54" t="str">
        <f t="shared" si="7"/>
        <v/>
      </c>
    </row>
    <row r="45" spans="1:50" ht="11.25" customHeight="1">
      <c r="B45" s="50"/>
      <c r="C45" s="50"/>
      <c r="D45" s="50"/>
      <c r="E45" s="50"/>
      <c r="F45" s="50"/>
      <c r="G45" s="50"/>
      <c r="H45" s="50"/>
      <c r="I45" s="50"/>
      <c r="L45" s="50">
        <v>40136</v>
      </c>
      <c r="M45" s="41">
        <v>97.45</v>
      </c>
      <c r="N45" s="41">
        <v>2.5141</v>
      </c>
      <c r="O45" s="54">
        <f t="shared" si="0"/>
        <v>6.1760361005650443E-3</v>
      </c>
      <c r="Q45" s="50"/>
      <c r="T45" s="54" t="str">
        <f t="shared" si="1"/>
        <v/>
      </c>
      <c r="V45" s="50"/>
      <c r="Y45" s="54" t="str">
        <f t="shared" si="2"/>
        <v/>
      </c>
      <c r="AA45" s="50"/>
      <c r="AD45" s="54" t="str">
        <f t="shared" si="3"/>
        <v/>
      </c>
      <c r="AF45" s="50"/>
      <c r="AI45" s="54" t="str">
        <f t="shared" si="4"/>
        <v/>
      </c>
      <c r="AK45" s="50"/>
      <c r="AN45" s="54" t="str">
        <f t="shared" si="5"/>
        <v/>
      </c>
      <c r="AP45" s="50"/>
      <c r="AS45" s="54" t="str">
        <f t="shared" si="6"/>
        <v/>
      </c>
      <c r="AU45" s="50"/>
      <c r="AX45" s="54" t="str">
        <f t="shared" si="7"/>
        <v/>
      </c>
    </row>
    <row r="46" spans="1:50" ht="11.25" customHeight="1">
      <c r="B46" s="56"/>
      <c r="C46" s="56"/>
      <c r="D46" s="56"/>
      <c r="E46" s="56"/>
      <c r="F46" s="56"/>
      <c r="G46" s="56"/>
      <c r="H46" s="56"/>
      <c r="I46" s="56"/>
      <c r="L46" s="50">
        <v>40135</v>
      </c>
      <c r="M46" s="41">
        <v>96.85</v>
      </c>
      <c r="N46" s="41">
        <v>2.5297000000000001</v>
      </c>
      <c r="O46" s="54">
        <f t="shared" si="0"/>
        <v>-7.7141035660418782E-3</v>
      </c>
      <c r="Q46" s="50"/>
      <c r="T46" s="54" t="str">
        <f t="shared" si="1"/>
        <v/>
      </c>
      <c r="V46" s="50"/>
      <c r="Y46" s="54" t="str">
        <f t="shared" si="2"/>
        <v/>
      </c>
      <c r="AA46" s="50"/>
      <c r="AD46" s="54" t="str">
        <f t="shared" si="3"/>
        <v/>
      </c>
      <c r="AF46" s="50"/>
      <c r="AI46" s="54" t="str">
        <f t="shared" si="4"/>
        <v/>
      </c>
      <c r="AK46" s="50"/>
      <c r="AN46" s="54" t="str">
        <f t="shared" si="5"/>
        <v/>
      </c>
      <c r="AP46" s="50"/>
      <c r="AS46" s="54" t="str">
        <f t="shared" si="6"/>
        <v/>
      </c>
      <c r="AU46" s="50"/>
      <c r="AX46" s="54" t="str">
        <f t="shared" si="7"/>
        <v/>
      </c>
    </row>
    <row r="47" spans="1:50" ht="11.25" customHeight="1">
      <c r="B47" s="50"/>
      <c r="C47" s="50"/>
      <c r="D47" s="50"/>
      <c r="E47" s="50"/>
      <c r="F47" s="50"/>
      <c r="G47" s="50"/>
      <c r="H47" s="50"/>
      <c r="I47" s="50"/>
      <c r="L47" s="50">
        <v>40134</v>
      </c>
      <c r="M47" s="41">
        <v>97.6</v>
      </c>
      <c r="N47" s="41">
        <v>2.5102000000000002</v>
      </c>
      <c r="O47" s="54">
        <f t="shared" si="0"/>
        <v>-6.637757330323818E-3</v>
      </c>
      <c r="Q47" s="50"/>
      <c r="T47" s="54" t="str">
        <f t="shared" si="1"/>
        <v/>
      </c>
      <c r="V47" s="50"/>
      <c r="Y47" s="54" t="str">
        <f t="shared" si="2"/>
        <v/>
      </c>
      <c r="AA47" s="50"/>
      <c r="AD47" s="54" t="str">
        <f t="shared" si="3"/>
        <v/>
      </c>
      <c r="AF47" s="50"/>
      <c r="AI47" s="54" t="str">
        <f t="shared" si="4"/>
        <v/>
      </c>
      <c r="AK47" s="50"/>
      <c r="AN47" s="54" t="str">
        <f t="shared" si="5"/>
        <v/>
      </c>
      <c r="AP47" s="50"/>
      <c r="AS47" s="54" t="str">
        <f t="shared" si="6"/>
        <v/>
      </c>
      <c r="AU47" s="50"/>
      <c r="AX47" s="54" t="str">
        <f t="shared" si="7"/>
        <v/>
      </c>
    </row>
    <row r="48" spans="1:50" ht="11.25" customHeight="1">
      <c r="L48" s="50">
        <v>40133</v>
      </c>
      <c r="M48" s="41">
        <v>98.25</v>
      </c>
      <c r="N48" s="41">
        <v>2.4935999999999998</v>
      </c>
      <c r="O48" s="54">
        <f t="shared" si="0"/>
        <v>3.568701212905756E-3</v>
      </c>
      <c r="Q48" s="50"/>
      <c r="T48" s="54" t="str">
        <f t="shared" si="1"/>
        <v/>
      </c>
      <c r="V48" s="50"/>
      <c r="Y48" s="54" t="str">
        <f t="shared" si="2"/>
        <v/>
      </c>
      <c r="AA48" s="50"/>
      <c r="AD48" s="54" t="str">
        <f t="shared" si="3"/>
        <v/>
      </c>
      <c r="AF48" s="50"/>
      <c r="AI48" s="54" t="str">
        <f t="shared" si="4"/>
        <v/>
      </c>
      <c r="AK48" s="50"/>
      <c r="AN48" s="54" t="str">
        <f t="shared" si="5"/>
        <v/>
      </c>
      <c r="AP48" s="50"/>
      <c r="AS48" s="54" t="str">
        <f t="shared" si="6"/>
        <v/>
      </c>
      <c r="AU48" s="50"/>
      <c r="AX48" s="54" t="str">
        <f t="shared" si="7"/>
        <v/>
      </c>
    </row>
    <row r="49" spans="1:50" ht="11.25" customHeight="1">
      <c r="L49" s="50">
        <v>40130</v>
      </c>
      <c r="M49" s="41">
        <v>97.9</v>
      </c>
      <c r="N49" s="41">
        <v>2.5026000000000002</v>
      </c>
      <c r="O49" s="54">
        <f t="shared" si="0"/>
        <v>1.1816217626573561E-2</v>
      </c>
      <c r="Q49" s="50"/>
      <c r="T49" s="54" t="str">
        <f t="shared" si="1"/>
        <v/>
      </c>
      <c r="V49" s="50"/>
      <c r="Y49" s="54" t="str">
        <f t="shared" si="2"/>
        <v/>
      </c>
      <c r="AA49" s="50"/>
      <c r="AD49" s="54" t="str">
        <f t="shared" si="3"/>
        <v/>
      </c>
      <c r="AF49" s="50"/>
      <c r="AI49" s="54" t="str">
        <f t="shared" si="4"/>
        <v/>
      </c>
      <c r="AK49" s="50"/>
      <c r="AN49" s="54" t="str">
        <f t="shared" si="5"/>
        <v/>
      </c>
      <c r="AP49" s="50"/>
      <c r="AS49" s="54" t="str">
        <f t="shared" si="6"/>
        <v/>
      </c>
      <c r="AU49" s="50"/>
      <c r="AX49" s="54" t="str">
        <f t="shared" si="7"/>
        <v/>
      </c>
    </row>
    <row r="50" spans="1:50" ht="11.25" customHeight="1">
      <c r="B50" s="56"/>
      <c r="C50" s="56"/>
      <c r="D50" s="56"/>
      <c r="E50" s="56"/>
      <c r="F50" s="56"/>
      <c r="G50" s="56"/>
      <c r="H50" s="56"/>
      <c r="I50" s="56"/>
      <c r="L50" s="50">
        <v>40129</v>
      </c>
      <c r="M50" s="41">
        <v>96.75</v>
      </c>
      <c r="N50" s="41">
        <v>2.5323000000000002</v>
      </c>
      <c r="O50" s="54">
        <f t="shared" si="0"/>
        <v>1.55159069141885E-3</v>
      </c>
      <c r="Q50" s="50"/>
      <c r="T50" s="54" t="str">
        <f t="shared" si="1"/>
        <v/>
      </c>
      <c r="V50" s="50"/>
      <c r="Y50" s="54" t="str">
        <f t="shared" si="2"/>
        <v/>
      </c>
      <c r="AA50" s="50"/>
      <c r="AD50" s="54" t="str">
        <f t="shared" si="3"/>
        <v/>
      </c>
      <c r="AF50" s="50"/>
      <c r="AI50" s="54" t="str">
        <f t="shared" si="4"/>
        <v/>
      </c>
      <c r="AK50" s="50"/>
      <c r="AN50" s="54" t="str">
        <f t="shared" si="5"/>
        <v/>
      </c>
      <c r="AP50" s="50"/>
      <c r="AS50" s="54" t="str">
        <f t="shared" si="6"/>
        <v/>
      </c>
      <c r="AU50" s="50"/>
      <c r="AX50" s="54" t="str">
        <f t="shared" si="7"/>
        <v/>
      </c>
    </row>
    <row r="51" spans="1:50" ht="11.25" customHeight="1">
      <c r="B51" s="63"/>
      <c r="C51" s="63"/>
      <c r="D51" s="63"/>
      <c r="E51" s="63"/>
      <c r="F51" s="63"/>
      <c r="G51" s="63"/>
      <c r="H51" s="63"/>
      <c r="I51" s="63"/>
      <c r="L51" s="50">
        <v>40128</v>
      </c>
      <c r="M51" s="41">
        <v>96.6</v>
      </c>
      <c r="N51" s="41">
        <v>2.5362</v>
      </c>
      <c r="O51" s="54">
        <f t="shared" si="0"/>
        <v>-4.1322372849106059E-3</v>
      </c>
      <c r="Q51" s="50"/>
      <c r="T51" s="54" t="str">
        <f t="shared" si="1"/>
        <v/>
      </c>
      <c r="V51" s="50"/>
      <c r="Y51" s="54" t="str">
        <f t="shared" si="2"/>
        <v/>
      </c>
      <c r="AA51" s="50"/>
      <c r="AD51" s="54" t="str">
        <f t="shared" si="3"/>
        <v/>
      </c>
      <c r="AF51" s="50"/>
      <c r="AI51" s="54" t="str">
        <f t="shared" si="4"/>
        <v/>
      </c>
      <c r="AK51" s="50"/>
      <c r="AN51" s="54" t="str">
        <f t="shared" si="5"/>
        <v/>
      </c>
      <c r="AP51" s="50"/>
      <c r="AS51" s="54" t="str">
        <f t="shared" si="6"/>
        <v/>
      </c>
      <c r="AU51" s="50"/>
      <c r="AX51" s="54" t="str">
        <f t="shared" si="7"/>
        <v/>
      </c>
    </row>
    <row r="52" spans="1:50" ht="11.25" customHeight="1">
      <c r="A52" s="40"/>
      <c r="B52" s="64"/>
      <c r="C52" s="65"/>
      <c r="D52" s="66"/>
      <c r="L52" s="50">
        <v>40127</v>
      </c>
      <c r="M52" s="41">
        <v>97</v>
      </c>
      <c r="N52" s="41">
        <v>2.5258000000000003</v>
      </c>
      <c r="O52" s="54">
        <f t="shared" si="0"/>
        <v>-1.1276388067934497E-2</v>
      </c>
      <c r="Q52" s="50"/>
      <c r="T52" s="54" t="str">
        <f t="shared" si="1"/>
        <v/>
      </c>
      <c r="V52" s="50"/>
      <c r="Y52" s="54" t="str">
        <f t="shared" si="2"/>
        <v/>
      </c>
      <c r="AA52" s="50"/>
      <c r="AD52" s="54" t="str">
        <f t="shared" si="3"/>
        <v/>
      </c>
      <c r="AF52" s="50"/>
      <c r="AI52" s="54" t="str">
        <f t="shared" si="4"/>
        <v/>
      </c>
      <c r="AK52" s="50"/>
      <c r="AN52" s="54" t="str">
        <f t="shared" si="5"/>
        <v/>
      </c>
      <c r="AP52" s="50"/>
      <c r="AS52" s="54" t="str">
        <f t="shared" si="6"/>
        <v/>
      </c>
      <c r="AU52" s="50"/>
      <c r="AX52" s="54" t="str">
        <f t="shared" si="7"/>
        <v/>
      </c>
    </row>
    <row r="53" spans="1:50" ht="11.25" customHeight="1">
      <c r="L53" s="50">
        <v>40126</v>
      </c>
      <c r="M53" s="41">
        <v>98.1</v>
      </c>
      <c r="N53" s="41">
        <v>2.4975000000000001</v>
      </c>
      <c r="O53" s="54">
        <f t="shared" si="0"/>
        <v>7.6746347531086662E-3</v>
      </c>
      <c r="Q53" s="50"/>
      <c r="T53" s="54" t="str">
        <f t="shared" si="1"/>
        <v/>
      </c>
      <c r="V53" s="50"/>
      <c r="Y53" s="54" t="str">
        <f t="shared" si="2"/>
        <v/>
      </c>
      <c r="AA53" s="50"/>
      <c r="AD53" s="54" t="str">
        <f t="shared" si="3"/>
        <v/>
      </c>
      <c r="AF53" s="50"/>
      <c r="AI53" s="54" t="str">
        <f t="shared" si="4"/>
        <v/>
      </c>
      <c r="AK53" s="50"/>
      <c r="AN53" s="54" t="str">
        <f t="shared" si="5"/>
        <v/>
      </c>
      <c r="AP53" s="50"/>
      <c r="AS53" s="54" t="str">
        <f t="shared" si="6"/>
        <v/>
      </c>
      <c r="AU53" s="50"/>
      <c r="AX53" s="54" t="str">
        <f t="shared" si="7"/>
        <v/>
      </c>
    </row>
    <row r="54" spans="1:50" ht="11.25" customHeight="1">
      <c r="L54" s="50">
        <v>40123</v>
      </c>
      <c r="M54" s="41">
        <v>97.35</v>
      </c>
      <c r="N54" s="41">
        <v>2.5167000000000002</v>
      </c>
      <c r="O54" s="54">
        <f t="shared" si="0"/>
        <v>1.657210375745323E-2</v>
      </c>
      <c r="Q54" s="50"/>
      <c r="T54" s="54" t="str">
        <f t="shared" si="1"/>
        <v/>
      </c>
      <c r="V54" s="50"/>
      <c r="Y54" s="54" t="str">
        <f t="shared" si="2"/>
        <v/>
      </c>
      <c r="AA54" s="50"/>
      <c r="AD54" s="54" t="str">
        <f t="shared" si="3"/>
        <v/>
      </c>
      <c r="AF54" s="50"/>
      <c r="AI54" s="54" t="str">
        <f t="shared" si="4"/>
        <v/>
      </c>
      <c r="AK54" s="50"/>
      <c r="AN54" s="54" t="str">
        <f t="shared" si="5"/>
        <v/>
      </c>
      <c r="AP54" s="50"/>
      <c r="AS54" s="54" t="str">
        <f t="shared" si="6"/>
        <v/>
      </c>
      <c r="AU54" s="50"/>
      <c r="AX54" s="54" t="str">
        <f t="shared" si="7"/>
        <v/>
      </c>
    </row>
    <row r="55" spans="1:50" ht="11.25" customHeight="1">
      <c r="L55" s="50">
        <v>40122</v>
      </c>
      <c r="M55" s="41">
        <v>95.75</v>
      </c>
      <c r="N55" s="41">
        <v>2.5587</v>
      </c>
      <c r="O55" s="54">
        <f t="shared" si="0"/>
        <v>-1.5544354437800344E-2</v>
      </c>
      <c r="Q55" s="50"/>
      <c r="T55" s="54" t="str">
        <f t="shared" si="1"/>
        <v/>
      </c>
      <c r="V55" s="50"/>
      <c r="Y55" s="54" t="str">
        <f t="shared" si="2"/>
        <v/>
      </c>
      <c r="AA55" s="50"/>
      <c r="AD55" s="54" t="str">
        <f t="shared" si="3"/>
        <v/>
      </c>
      <c r="AF55" s="50"/>
      <c r="AI55" s="54" t="str">
        <f t="shared" si="4"/>
        <v/>
      </c>
      <c r="AK55" s="50"/>
      <c r="AN55" s="54" t="str">
        <f t="shared" si="5"/>
        <v/>
      </c>
      <c r="AP55" s="50"/>
      <c r="AS55" s="54" t="str">
        <f t="shared" si="6"/>
        <v/>
      </c>
      <c r="AU55" s="50"/>
      <c r="AX55" s="54" t="str">
        <f t="shared" si="7"/>
        <v/>
      </c>
    </row>
    <row r="56" spans="1:50" ht="11.25" customHeight="1">
      <c r="L56" s="50">
        <v>40121</v>
      </c>
      <c r="M56" s="41">
        <v>97.25</v>
      </c>
      <c r="N56" s="41">
        <v>2.5192999999999999</v>
      </c>
      <c r="O56" s="54">
        <f t="shared" si="0"/>
        <v>2.0586728835363679E-3</v>
      </c>
      <c r="Q56" s="50"/>
      <c r="T56" s="54" t="str">
        <f t="shared" si="1"/>
        <v/>
      </c>
      <c r="V56" s="50"/>
      <c r="Y56" s="54" t="str">
        <f t="shared" si="2"/>
        <v/>
      </c>
      <c r="AA56" s="50"/>
      <c r="AD56" s="54" t="str">
        <f t="shared" si="3"/>
        <v/>
      </c>
      <c r="AF56" s="50"/>
      <c r="AI56" s="54" t="str">
        <f t="shared" si="4"/>
        <v/>
      </c>
      <c r="AK56" s="50"/>
      <c r="AN56" s="54" t="str">
        <f t="shared" si="5"/>
        <v/>
      </c>
      <c r="AP56" s="50"/>
      <c r="AS56" s="54" t="str">
        <f t="shared" si="6"/>
        <v/>
      </c>
      <c r="AU56" s="50"/>
      <c r="AX56" s="54" t="str">
        <f t="shared" si="7"/>
        <v/>
      </c>
    </row>
    <row r="57" spans="1:50" ht="11.25" customHeight="1">
      <c r="L57" s="50">
        <v>40120</v>
      </c>
      <c r="M57" s="41">
        <v>97.05</v>
      </c>
      <c r="N57" s="41">
        <v>2.5244999999999997</v>
      </c>
      <c r="O57" s="54">
        <f t="shared" si="0"/>
        <v>-1.9388362433555559E-2</v>
      </c>
      <c r="Q57" s="50"/>
      <c r="T57" s="54" t="str">
        <f t="shared" si="1"/>
        <v/>
      </c>
      <c r="V57" s="50"/>
      <c r="Y57" s="54" t="str">
        <f t="shared" si="2"/>
        <v/>
      </c>
      <c r="AA57" s="50"/>
      <c r="AD57" s="54" t="str">
        <f t="shared" si="3"/>
        <v/>
      </c>
      <c r="AF57" s="50"/>
      <c r="AI57" s="54" t="str">
        <f t="shared" si="4"/>
        <v/>
      </c>
      <c r="AK57" s="50"/>
      <c r="AN57" s="54" t="str">
        <f t="shared" si="5"/>
        <v/>
      </c>
      <c r="AP57" s="50"/>
      <c r="AS57" s="54" t="str">
        <f t="shared" si="6"/>
        <v/>
      </c>
      <c r="AU57" s="50"/>
      <c r="AX57" s="54" t="str">
        <f t="shared" si="7"/>
        <v/>
      </c>
    </row>
    <row r="58" spans="1:50" ht="11.25" customHeight="1">
      <c r="L58" s="50">
        <v>40119</v>
      </c>
      <c r="M58" s="41">
        <v>98.95</v>
      </c>
      <c r="N58" s="41">
        <v>2.476</v>
      </c>
      <c r="O58" s="54">
        <f t="shared" si="0"/>
        <v>-1.3551022919315044E-2</v>
      </c>
      <c r="Q58" s="50"/>
      <c r="T58" s="54" t="str">
        <f t="shared" si="1"/>
        <v/>
      </c>
      <c r="V58" s="50"/>
      <c r="Y58" s="54" t="str">
        <f t="shared" si="2"/>
        <v/>
      </c>
      <c r="AA58" s="50"/>
      <c r="AD58" s="54" t="str">
        <f t="shared" si="3"/>
        <v/>
      </c>
      <c r="AF58" s="50"/>
      <c r="AI58" s="54" t="str">
        <f t="shared" si="4"/>
        <v/>
      </c>
      <c r="AK58" s="50"/>
      <c r="AN58" s="54" t="str">
        <f t="shared" si="5"/>
        <v/>
      </c>
      <c r="AP58" s="50"/>
      <c r="AS58" s="54" t="str">
        <f t="shared" si="6"/>
        <v/>
      </c>
      <c r="AU58" s="50"/>
      <c r="AX58" s="54" t="str">
        <f t="shared" si="7"/>
        <v/>
      </c>
    </row>
    <row r="59" spans="1:50" ht="11.25" customHeight="1">
      <c r="L59" s="50">
        <v>40116</v>
      </c>
      <c r="M59" s="41">
        <v>100.3</v>
      </c>
      <c r="N59" s="41">
        <v>2.4426999999999999</v>
      </c>
      <c r="O59" s="54">
        <f t="shared" si="0"/>
        <v>3.139498350149645E-2</v>
      </c>
      <c r="Q59" s="50"/>
      <c r="T59" s="54" t="str">
        <f t="shared" si="1"/>
        <v/>
      </c>
      <c r="V59" s="50"/>
      <c r="Y59" s="54" t="str">
        <f t="shared" si="2"/>
        <v/>
      </c>
      <c r="AA59" s="50"/>
      <c r="AD59" s="54" t="str">
        <f t="shared" si="3"/>
        <v/>
      </c>
      <c r="AF59" s="50"/>
      <c r="AI59" s="54" t="str">
        <f t="shared" si="4"/>
        <v/>
      </c>
      <c r="AK59" s="50"/>
      <c r="AN59" s="54" t="str">
        <f t="shared" si="5"/>
        <v/>
      </c>
      <c r="AP59" s="50"/>
      <c r="AS59" s="54" t="str">
        <f t="shared" si="6"/>
        <v/>
      </c>
      <c r="AU59" s="50"/>
      <c r="AX59" s="54" t="str">
        <f t="shared" si="7"/>
        <v/>
      </c>
    </row>
    <row r="60" spans="1:50" ht="11.25" customHeight="1">
      <c r="L60" s="50">
        <v>40115</v>
      </c>
      <c r="M60" s="41">
        <v>97.2</v>
      </c>
      <c r="N60" s="41">
        <v>2.5206</v>
      </c>
      <c r="O60" s="54">
        <f t="shared" si="0"/>
        <v>-2.3386932698153638E-2</v>
      </c>
      <c r="Q60" s="50"/>
      <c r="T60" s="54" t="str">
        <f t="shared" si="1"/>
        <v/>
      </c>
      <c r="V60" s="50"/>
      <c r="Y60" s="54" t="str">
        <f t="shared" si="2"/>
        <v/>
      </c>
      <c r="AA60" s="50"/>
      <c r="AD60" s="54" t="str">
        <f t="shared" si="3"/>
        <v/>
      </c>
      <c r="AF60" s="50"/>
      <c r="AI60" s="54" t="str">
        <f t="shared" si="4"/>
        <v/>
      </c>
      <c r="AK60" s="50"/>
      <c r="AN60" s="54" t="str">
        <f t="shared" si="5"/>
        <v/>
      </c>
      <c r="AP60" s="50"/>
      <c r="AS60" s="54" t="str">
        <f t="shared" si="6"/>
        <v/>
      </c>
      <c r="AU60" s="50"/>
      <c r="AX60" s="54" t="str">
        <f t="shared" si="7"/>
        <v/>
      </c>
    </row>
    <row r="61" spans="1:50" ht="11.25" customHeight="1">
      <c r="L61" s="50">
        <v>40114</v>
      </c>
      <c r="M61" s="41">
        <v>99.5</v>
      </c>
      <c r="N61" s="41">
        <v>2.4622999999999999</v>
      </c>
      <c r="O61" s="54">
        <f t="shared" si="0"/>
        <v>-2.7752028793033685E-2</v>
      </c>
      <c r="Q61" s="50"/>
      <c r="T61" s="54" t="str">
        <f t="shared" si="1"/>
        <v/>
      </c>
      <c r="V61" s="50"/>
      <c r="Y61" s="54" t="str">
        <f t="shared" si="2"/>
        <v/>
      </c>
      <c r="AA61" s="50"/>
      <c r="AD61" s="54" t="str">
        <f t="shared" si="3"/>
        <v/>
      </c>
      <c r="AF61" s="50"/>
      <c r="AI61" s="54" t="str">
        <f t="shared" si="4"/>
        <v/>
      </c>
      <c r="AK61" s="50"/>
      <c r="AN61" s="54" t="str">
        <f t="shared" si="5"/>
        <v/>
      </c>
      <c r="AP61" s="50"/>
      <c r="AS61" s="54" t="str">
        <f t="shared" si="6"/>
        <v/>
      </c>
      <c r="AU61" s="50"/>
      <c r="AX61" s="54" t="str">
        <f t="shared" si="7"/>
        <v/>
      </c>
    </row>
    <row r="62" spans="1:50" ht="11.25" customHeight="1">
      <c r="L62" s="50">
        <v>40113</v>
      </c>
      <c r="M62" s="41">
        <v>102.3</v>
      </c>
      <c r="N62" s="41">
        <v>2.3948999999999998</v>
      </c>
      <c r="O62" s="54">
        <f t="shared" si="0"/>
        <v>-3.0801279958540369E-2</v>
      </c>
      <c r="Q62" s="50"/>
      <c r="T62" s="54" t="str">
        <f t="shared" si="1"/>
        <v/>
      </c>
      <c r="V62" s="50"/>
      <c r="Y62" s="54" t="str">
        <f t="shared" si="2"/>
        <v/>
      </c>
      <c r="AA62" s="50"/>
      <c r="AD62" s="54" t="str">
        <f t="shared" si="3"/>
        <v/>
      </c>
      <c r="AF62" s="50"/>
      <c r="AI62" s="54" t="str">
        <f t="shared" si="4"/>
        <v/>
      </c>
      <c r="AK62" s="50"/>
      <c r="AN62" s="54" t="str">
        <f t="shared" si="5"/>
        <v/>
      </c>
      <c r="AP62" s="50"/>
      <c r="AS62" s="54" t="str">
        <f t="shared" si="6"/>
        <v/>
      </c>
      <c r="AU62" s="50"/>
      <c r="AX62" s="54" t="str">
        <f t="shared" si="7"/>
        <v/>
      </c>
    </row>
    <row r="63" spans="1:50" ht="11.25" customHeight="1">
      <c r="L63" s="50">
        <v>40109</v>
      </c>
      <c r="M63" s="41">
        <v>105.5</v>
      </c>
      <c r="N63" s="41">
        <v>2.3222999999999998</v>
      </c>
      <c r="O63" s="54">
        <f t="shared" si="0"/>
        <v>-7.5543324317810436E-3</v>
      </c>
      <c r="Q63" s="50"/>
      <c r="T63" s="54" t="str">
        <f t="shared" si="1"/>
        <v/>
      </c>
      <c r="V63" s="50"/>
      <c r="Y63" s="54" t="str">
        <f t="shared" si="2"/>
        <v/>
      </c>
      <c r="AA63" s="50"/>
      <c r="AD63" s="54" t="str">
        <f t="shared" si="3"/>
        <v/>
      </c>
      <c r="AF63" s="50"/>
      <c r="AI63" s="54" t="str">
        <f t="shared" si="4"/>
        <v/>
      </c>
      <c r="AK63" s="50"/>
      <c r="AN63" s="54" t="str">
        <f t="shared" si="5"/>
        <v/>
      </c>
      <c r="AP63" s="50"/>
      <c r="AS63" s="54" t="str">
        <f t="shared" si="6"/>
        <v/>
      </c>
      <c r="AU63" s="50"/>
      <c r="AX63" s="54" t="str">
        <f t="shared" si="7"/>
        <v/>
      </c>
    </row>
    <row r="64" spans="1:50" ht="11.25" customHeight="1">
      <c r="L64" s="50">
        <v>40108</v>
      </c>
      <c r="M64" s="41">
        <v>106.3</v>
      </c>
      <c r="N64" s="41">
        <v>2.3048000000000002</v>
      </c>
      <c r="O64" s="54">
        <f t="shared" si="0"/>
        <v>-1.1225562219815279E-2</v>
      </c>
      <c r="Q64" s="50"/>
      <c r="T64" s="54" t="str">
        <f t="shared" si="1"/>
        <v/>
      </c>
      <c r="V64" s="50"/>
      <c r="Y64" s="54" t="str">
        <f t="shared" si="2"/>
        <v/>
      </c>
      <c r="AA64" s="50"/>
      <c r="AD64" s="54" t="str">
        <f t="shared" si="3"/>
        <v/>
      </c>
      <c r="AF64" s="50"/>
      <c r="AI64" s="54" t="str">
        <f t="shared" si="4"/>
        <v/>
      </c>
      <c r="AK64" s="50"/>
      <c r="AN64" s="54" t="str">
        <f t="shared" si="5"/>
        <v/>
      </c>
      <c r="AP64" s="50"/>
      <c r="AS64" s="54" t="str">
        <f t="shared" si="6"/>
        <v/>
      </c>
      <c r="AU64" s="50"/>
      <c r="AX64" s="54" t="str">
        <f t="shared" si="7"/>
        <v/>
      </c>
    </row>
    <row r="65" spans="12:50" ht="11.25" customHeight="1">
      <c r="L65" s="50">
        <v>40107</v>
      </c>
      <c r="M65" s="41">
        <v>107.5</v>
      </c>
      <c r="N65" s="41">
        <v>2.2791000000000001</v>
      </c>
      <c r="O65" s="54">
        <f t="shared" si="0"/>
        <v>1.8621979310646209E-3</v>
      </c>
      <c r="Q65" s="50"/>
      <c r="T65" s="54" t="str">
        <f t="shared" si="1"/>
        <v/>
      </c>
      <c r="V65" s="50"/>
      <c r="Y65" s="54" t="str">
        <f t="shared" si="2"/>
        <v/>
      </c>
      <c r="AA65" s="50"/>
      <c r="AD65" s="54" t="str">
        <f t="shared" si="3"/>
        <v/>
      </c>
      <c r="AF65" s="50"/>
      <c r="AI65" s="54" t="str">
        <f t="shared" si="4"/>
        <v/>
      </c>
      <c r="AK65" s="50"/>
      <c r="AN65" s="54" t="str">
        <f t="shared" si="5"/>
        <v/>
      </c>
      <c r="AP65" s="50"/>
      <c r="AS65" s="54" t="str">
        <f t="shared" si="6"/>
        <v/>
      </c>
      <c r="AU65" s="50"/>
      <c r="AX65" s="54" t="str">
        <f t="shared" si="7"/>
        <v/>
      </c>
    </row>
    <row r="66" spans="12:50" ht="11.25" customHeight="1">
      <c r="L66" s="50">
        <v>40106</v>
      </c>
      <c r="M66" s="41">
        <v>107.3</v>
      </c>
      <c r="N66" s="41">
        <v>2.2833000000000001</v>
      </c>
      <c r="O66" s="54">
        <f t="shared" si="0"/>
        <v>6.8460460985888344E-2</v>
      </c>
      <c r="Q66" s="50"/>
      <c r="T66" s="54" t="str">
        <f t="shared" si="1"/>
        <v/>
      </c>
      <c r="V66" s="50"/>
      <c r="Y66" s="54" t="str">
        <f t="shared" si="2"/>
        <v/>
      </c>
      <c r="AA66" s="50"/>
      <c r="AD66" s="54" t="str">
        <f t="shared" si="3"/>
        <v/>
      </c>
      <c r="AF66" s="50"/>
      <c r="AI66" s="54" t="str">
        <f t="shared" si="4"/>
        <v/>
      </c>
      <c r="AK66" s="50"/>
      <c r="AN66" s="54" t="str">
        <f t="shared" si="5"/>
        <v/>
      </c>
      <c r="AP66" s="50"/>
      <c r="AS66" s="54" t="str">
        <f t="shared" si="6"/>
        <v/>
      </c>
      <c r="AU66" s="50"/>
      <c r="AX66" s="54" t="str">
        <f t="shared" si="7"/>
        <v/>
      </c>
    </row>
    <row r="67" spans="12:50" ht="11.25" customHeight="1">
      <c r="L67" s="50">
        <v>40105</v>
      </c>
      <c r="M67" s="41">
        <v>100.2</v>
      </c>
      <c r="N67" s="41">
        <v>2.4451000000000001</v>
      </c>
      <c r="O67" s="54">
        <f t="shared" si="0"/>
        <v>6.5081581405592804E-3</v>
      </c>
      <c r="Q67" s="50"/>
      <c r="T67" s="54" t="str">
        <f t="shared" si="1"/>
        <v/>
      </c>
      <c r="V67" s="50"/>
      <c r="Y67" s="54" t="str">
        <f t="shared" si="2"/>
        <v/>
      </c>
      <c r="AA67" s="50"/>
      <c r="AD67" s="54" t="str">
        <f t="shared" si="3"/>
        <v/>
      </c>
      <c r="AF67" s="50"/>
      <c r="AI67" s="54" t="str">
        <f t="shared" si="4"/>
        <v/>
      </c>
      <c r="AK67" s="50"/>
      <c r="AN67" s="54" t="str">
        <f t="shared" si="5"/>
        <v/>
      </c>
      <c r="AP67" s="50"/>
      <c r="AS67" s="54" t="str">
        <f t="shared" si="6"/>
        <v/>
      </c>
      <c r="AU67" s="50"/>
      <c r="AX67" s="54" t="str">
        <f t="shared" si="7"/>
        <v/>
      </c>
    </row>
    <row r="68" spans="12:50" ht="11.25" customHeight="1">
      <c r="L68" s="50">
        <v>40102</v>
      </c>
      <c r="M68" s="41">
        <v>99.55</v>
      </c>
      <c r="N68" s="41">
        <v>2.4611000000000001</v>
      </c>
      <c r="O68" s="54">
        <f t="shared" si="0"/>
        <v>-8.5021767474236284E-3</v>
      </c>
      <c r="Q68" s="50"/>
      <c r="T68" s="54" t="str">
        <f t="shared" si="1"/>
        <v/>
      </c>
      <c r="V68" s="50"/>
      <c r="Y68" s="54" t="str">
        <f t="shared" si="2"/>
        <v/>
      </c>
      <c r="AA68" s="50"/>
      <c r="AD68" s="54" t="str">
        <f t="shared" si="3"/>
        <v/>
      </c>
      <c r="AF68" s="50"/>
      <c r="AI68" s="54" t="str">
        <f t="shared" si="4"/>
        <v/>
      </c>
      <c r="AK68" s="50"/>
      <c r="AN68" s="54" t="str">
        <f t="shared" si="5"/>
        <v/>
      </c>
      <c r="AP68" s="50"/>
      <c r="AS68" s="54" t="str">
        <f t="shared" si="6"/>
        <v/>
      </c>
      <c r="AU68" s="50"/>
      <c r="AX68" s="54" t="str">
        <f t="shared" si="7"/>
        <v/>
      </c>
    </row>
    <row r="69" spans="12:50" ht="11.25" customHeight="1">
      <c r="L69" s="50">
        <v>40101</v>
      </c>
      <c r="M69" s="41">
        <v>100.4</v>
      </c>
      <c r="N69" s="41">
        <v>2.4401999999999999</v>
      </c>
      <c r="O69" s="54">
        <f t="shared" si="0"/>
        <v>2.9925209364539294E-3</v>
      </c>
      <c r="Q69" s="50"/>
      <c r="T69" s="54" t="str">
        <f t="shared" si="1"/>
        <v/>
      </c>
      <c r="V69" s="50"/>
      <c r="Y69" s="54" t="str">
        <f t="shared" si="2"/>
        <v/>
      </c>
      <c r="AA69" s="50"/>
      <c r="AD69" s="54" t="str">
        <f t="shared" si="3"/>
        <v/>
      </c>
      <c r="AF69" s="50"/>
      <c r="AI69" s="54" t="str">
        <f t="shared" si="4"/>
        <v/>
      </c>
      <c r="AK69" s="50"/>
      <c r="AN69" s="54" t="str">
        <f t="shared" si="5"/>
        <v/>
      </c>
      <c r="AP69" s="50"/>
      <c r="AS69" s="54" t="str">
        <f t="shared" si="6"/>
        <v/>
      </c>
      <c r="AU69" s="50"/>
      <c r="AX69" s="54" t="str">
        <f t="shared" si="7"/>
        <v/>
      </c>
    </row>
    <row r="70" spans="12:50" ht="11.25" customHeight="1">
      <c r="L70" s="50">
        <v>40100</v>
      </c>
      <c r="M70" s="41">
        <v>100.1</v>
      </c>
      <c r="N70" s="41">
        <v>2.4476</v>
      </c>
      <c r="O70" s="54">
        <f t="shared" si="0"/>
        <v>1.9672765598704713E-2</v>
      </c>
      <c r="Q70" s="50"/>
      <c r="T70" s="54" t="str">
        <f t="shared" si="1"/>
        <v/>
      </c>
      <c r="V70" s="50"/>
      <c r="Y70" s="54" t="str">
        <f t="shared" si="2"/>
        <v/>
      </c>
      <c r="AA70" s="50"/>
      <c r="AD70" s="54" t="str">
        <f t="shared" si="3"/>
        <v/>
      </c>
      <c r="AF70" s="50"/>
      <c r="AI70" s="54" t="str">
        <f t="shared" si="4"/>
        <v/>
      </c>
      <c r="AK70" s="50"/>
      <c r="AN70" s="54" t="str">
        <f t="shared" si="5"/>
        <v/>
      </c>
      <c r="AP70" s="50"/>
      <c r="AS70" s="54" t="str">
        <f t="shared" si="6"/>
        <v/>
      </c>
      <c r="AU70" s="50"/>
      <c r="AX70" s="54" t="str">
        <f t="shared" si="7"/>
        <v/>
      </c>
    </row>
    <row r="71" spans="12:50" ht="11.25" customHeight="1">
      <c r="L71" s="50">
        <v>40099</v>
      </c>
      <c r="M71" s="41">
        <v>98.15</v>
      </c>
      <c r="N71" s="41">
        <v>2.4962</v>
      </c>
      <c r="O71" s="54">
        <f t="shared" si="0"/>
        <v>9.2119382239144437E-3</v>
      </c>
      <c r="Q71" s="50"/>
      <c r="T71" s="54" t="str">
        <f t="shared" si="1"/>
        <v/>
      </c>
      <c r="V71" s="50"/>
      <c r="Y71" s="54" t="str">
        <f t="shared" si="2"/>
        <v/>
      </c>
      <c r="AA71" s="50"/>
      <c r="AD71" s="54" t="str">
        <f t="shared" si="3"/>
        <v/>
      </c>
      <c r="AF71" s="50"/>
      <c r="AI71" s="54" t="str">
        <f t="shared" si="4"/>
        <v/>
      </c>
      <c r="AK71" s="50"/>
      <c r="AN71" s="54" t="str">
        <f t="shared" si="5"/>
        <v/>
      </c>
      <c r="AP71" s="50"/>
      <c r="AS71" s="54" t="str">
        <f t="shared" si="6"/>
        <v/>
      </c>
      <c r="AU71" s="50"/>
      <c r="AX71" s="54" t="str">
        <f t="shared" si="7"/>
        <v/>
      </c>
    </row>
    <row r="72" spans="12:50" ht="11.25" customHeight="1">
      <c r="L72" s="50">
        <v>40098</v>
      </c>
      <c r="M72" s="41">
        <v>97.25</v>
      </c>
      <c r="N72" s="41">
        <v>2.5192999999999999</v>
      </c>
      <c r="O72" s="54">
        <f t="shared" si="0"/>
        <v>-6.661567037909071E-3</v>
      </c>
      <c r="Q72" s="50"/>
      <c r="T72" s="54" t="str">
        <f t="shared" si="1"/>
        <v/>
      </c>
      <c r="V72" s="50"/>
      <c r="Y72" s="54" t="str">
        <f t="shared" si="2"/>
        <v/>
      </c>
      <c r="AA72" s="50"/>
      <c r="AD72" s="54" t="str">
        <f t="shared" si="3"/>
        <v/>
      </c>
      <c r="AF72" s="50"/>
      <c r="AI72" s="54" t="str">
        <f t="shared" si="4"/>
        <v/>
      </c>
      <c r="AK72" s="50"/>
      <c r="AN72" s="54" t="str">
        <f t="shared" si="5"/>
        <v/>
      </c>
      <c r="AP72" s="50"/>
      <c r="AS72" s="54" t="str">
        <f t="shared" si="6"/>
        <v/>
      </c>
      <c r="AU72" s="50"/>
      <c r="AX72" s="54" t="str">
        <f t="shared" si="7"/>
        <v/>
      </c>
    </row>
    <row r="73" spans="12:50" ht="11.25" customHeight="1">
      <c r="L73" s="50">
        <v>40095</v>
      </c>
      <c r="M73" s="41">
        <v>97.9</v>
      </c>
      <c r="N73" s="41">
        <v>2.5026000000000002</v>
      </c>
      <c r="O73" s="54">
        <f t="shared" si="0"/>
        <v>-6.1099986415784728E-3</v>
      </c>
      <c r="Q73" s="50"/>
      <c r="T73" s="54" t="str">
        <f t="shared" si="1"/>
        <v/>
      </c>
      <c r="V73" s="50"/>
      <c r="Y73" s="54" t="str">
        <f t="shared" si="2"/>
        <v/>
      </c>
      <c r="AA73" s="50"/>
      <c r="AD73" s="54" t="str">
        <f t="shared" si="3"/>
        <v/>
      </c>
      <c r="AF73" s="50"/>
      <c r="AI73" s="54" t="str">
        <f t="shared" si="4"/>
        <v/>
      </c>
      <c r="AK73" s="50"/>
      <c r="AN73" s="54" t="str">
        <f t="shared" si="5"/>
        <v/>
      </c>
      <c r="AP73" s="50"/>
      <c r="AS73" s="54" t="str">
        <f t="shared" si="6"/>
        <v/>
      </c>
      <c r="AU73" s="50"/>
      <c r="AX73" s="54" t="str">
        <f t="shared" si="7"/>
        <v/>
      </c>
    </row>
    <row r="74" spans="12:50" ht="11.25" customHeight="1">
      <c r="L74" s="50">
        <v>40094</v>
      </c>
      <c r="M74" s="41">
        <v>98.5</v>
      </c>
      <c r="N74" s="41">
        <v>2.4872999999999998</v>
      </c>
      <c r="O74" s="54">
        <f t="shared" si="0"/>
        <v>3.1453998006286447E-2</v>
      </c>
      <c r="Q74" s="50"/>
      <c r="T74" s="54" t="str">
        <f t="shared" si="1"/>
        <v/>
      </c>
      <c r="V74" s="50"/>
      <c r="Y74" s="54" t="str">
        <f t="shared" si="2"/>
        <v/>
      </c>
      <c r="AA74" s="50"/>
      <c r="AD74" s="54" t="str">
        <f t="shared" si="3"/>
        <v/>
      </c>
      <c r="AF74" s="50"/>
      <c r="AI74" s="54" t="str">
        <f t="shared" si="4"/>
        <v/>
      </c>
      <c r="AK74" s="50"/>
      <c r="AN74" s="54" t="str">
        <f t="shared" si="5"/>
        <v/>
      </c>
      <c r="AP74" s="50"/>
      <c r="AS74" s="54" t="str">
        <f t="shared" si="6"/>
        <v/>
      </c>
      <c r="AU74" s="50"/>
      <c r="AX74" s="54" t="str">
        <f t="shared" si="7"/>
        <v/>
      </c>
    </row>
    <row r="75" spans="12:50" ht="11.25" customHeight="1">
      <c r="L75" s="50">
        <v>40093</v>
      </c>
      <c r="M75" s="41">
        <v>95.45</v>
      </c>
      <c r="N75" s="41">
        <v>2.5667999999999997</v>
      </c>
      <c r="O75" s="54">
        <f t="shared" si="0"/>
        <v>1.4244503580422823E-2</v>
      </c>
      <c r="Q75" s="50"/>
      <c r="T75" s="54" t="str">
        <f t="shared" si="1"/>
        <v/>
      </c>
      <c r="V75" s="50"/>
      <c r="Y75" s="54" t="str">
        <f t="shared" si="2"/>
        <v/>
      </c>
      <c r="AA75" s="50"/>
      <c r="AD75" s="54" t="str">
        <f t="shared" si="3"/>
        <v/>
      </c>
      <c r="AF75" s="50"/>
      <c r="AI75" s="54" t="str">
        <f t="shared" si="4"/>
        <v/>
      </c>
      <c r="AK75" s="50"/>
      <c r="AN75" s="54" t="str">
        <f t="shared" si="5"/>
        <v/>
      </c>
      <c r="AP75" s="50"/>
      <c r="AS75" s="54" t="str">
        <f t="shared" si="6"/>
        <v/>
      </c>
      <c r="AU75" s="50"/>
      <c r="AX75" s="54" t="str">
        <f t="shared" si="7"/>
        <v/>
      </c>
    </row>
    <row r="76" spans="12:50" ht="11.25" customHeight="1">
      <c r="L76" s="50">
        <v>40092</v>
      </c>
      <c r="M76" s="41">
        <v>94.1</v>
      </c>
      <c r="N76" s="41">
        <v>2.6036000000000001</v>
      </c>
      <c r="O76" s="54">
        <f t="shared" si="0"/>
        <v>8.5379387380358704E-3</v>
      </c>
      <c r="Q76" s="50"/>
      <c r="T76" s="54" t="str">
        <f t="shared" si="1"/>
        <v/>
      </c>
      <c r="V76" s="50"/>
      <c r="Y76" s="54" t="str">
        <f t="shared" si="2"/>
        <v/>
      </c>
      <c r="AA76" s="50"/>
      <c r="AD76" s="54" t="str">
        <f t="shared" si="3"/>
        <v/>
      </c>
      <c r="AF76" s="50"/>
      <c r="AI76" s="54" t="str">
        <f t="shared" si="4"/>
        <v/>
      </c>
      <c r="AK76" s="50"/>
      <c r="AN76" s="54" t="str">
        <f t="shared" si="5"/>
        <v/>
      </c>
      <c r="AP76" s="50"/>
      <c r="AS76" s="54" t="str">
        <f t="shared" si="6"/>
        <v/>
      </c>
      <c r="AU76" s="50"/>
      <c r="AX76" s="54" t="str">
        <f t="shared" si="7"/>
        <v/>
      </c>
    </row>
    <row r="77" spans="12:50" ht="11.25" customHeight="1">
      <c r="L77" s="50">
        <v>40091</v>
      </c>
      <c r="M77" s="41">
        <v>93.3</v>
      </c>
      <c r="N77" s="41">
        <v>2.6259000000000001</v>
      </c>
      <c r="O77" s="54">
        <f t="shared" si="0"/>
        <v>-2.0684906153512189E-2</v>
      </c>
      <c r="Q77" s="50"/>
      <c r="T77" s="54" t="str">
        <f t="shared" si="1"/>
        <v/>
      </c>
      <c r="V77" s="50"/>
      <c r="Y77" s="54" t="str">
        <f t="shared" si="2"/>
        <v/>
      </c>
      <c r="AA77" s="50"/>
      <c r="AD77" s="54" t="str">
        <f t="shared" si="3"/>
        <v/>
      </c>
      <c r="AF77" s="50"/>
      <c r="AI77" s="54" t="str">
        <f t="shared" si="4"/>
        <v/>
      </c>
      <c r="AK77" s="50"/>
      <c r="AN77" s="54" t="str">
        <f t="shared" si="5"/>
        <v/>
      </c>
      <c r="AP77" s="50"/>
      <c r="AS77" s="54" t="str">
        <f t="shared" si="6"/>
        <v/>
      </c>
      <c r="AU77" s="50"/>
      <c r="AX77" s="54" t="str">
        <f t="shared" si="7"/>
        <v/>
      </c>
    </row>
    <row r="78" spans="12:50" ht="11.25" customHeight="1">
      <c r="L78" s="50">
        <v>40088</v>
      </c>
      <c r="M78" s="41">
        <v>95.25</v>
      </c>
      <c r="N78" s="41">
        <v>2.5722</v>
      </c>
      <c r="O78" s="54">
        <f t="shared" ref="O78:O141" si="13">IF(M79="","",LN(M78/M79))</f>
        <v>-3.2027530828257676E-2</v>
      </c>
      <c r="Q78" s="50"/>
      <c r="T78" s="54" t="str">
        <f t="shared" ref="T78:T141" si="14">IF(R79="","",LN(R78/R79))</f>
        <v/>
      </c>
      <c r="V78" s="50"/>
      <c r="Y78" s="54" t="str">
        <f t="shared" ref="Y78:Y141" si="15">IF(W79="","",LN(W78/W79))</f>
        <v/>
      </c>
      <c r="AA78" s="50"/>
      <c r="AD78" s="54" t="str">
        <f t="shared" ref="AD78:AD141" si="16">IF(AB79="","",LN(AB78/AB79))</f>
        <v/>
      </c>
      <c r="AF78" s="50"/>
      <c r="AI78" s="54" t="str">
        <f t="shared" ref="AI78:AI141" si="17">IF(AG79="","",LN(AG78/AG79))</f>
        <v/>
      </c>
      <c r="AK78" s="50"/>
      <c r="AN78" s="54" t="str">
        <f t="shared" ref="AN78:AN141" si="18">IF(AL79="","",LN(AL78/AL79))</f>
        <v/>
      </c>
      <c r="AP78" s="50"/>
      <c r="AS78" s="54" t="str">
        <f t="shared" ref="AS78:AS141" si="19">IF(AQ79="","",LN(AQ78/AQ79))</f>
        <v/>
      </c>
      <c r="AU78" s="50"/>
      <c r="AX78" s="54" t="str">
        <f t="shared" ref="AX78:AX141" si="20">IF(AV79="","",LN(AV78/AV79))</f>
        <v/>
      </c>
    </row>
    <row r="79" spans="12:50" ht="11.25" customHeight="1">
      <c r="L79" s="50">
        <v>40086</v>
      </c>
      <c r="M79" s="41">
        <v>98.35</v>
      </c>
      <c r="N79" s="41">
        <v>2.4910999999999999</v>
      </c>
      <c r="O79" s="54">
        <f t="shared" si="13"/>
        <v>4.5859952986033597E-3</v>
      </c>
      <c r="Q79" s="50"/>
      <c r="T79" s="54" t="str">
        <f t="shared" si="14"/>
        <v/>
      </c>
      <c r="V79" s="50"/>
      <c r="Y79" s="54" t="str">
        <f t="shared" si="15"/>
        <v/>
      </c>
      <c r="AA79" s="50"/>
      <c r="AD79" s="54" t="str">
        <f t="shared" si="16"/>
        <v/>
      </c>
      <c r="AF79" s="50"/>
      <c r="AI79" s="54" t="str">
        <f t="shared" si="17"/>
        <v/>
      </c>
      <c r="AK79" s="50"/>
      <c r="AN79" s="54" t="str">
        <f t="shared" si="18"/>
        <v/>
      </c>
      <c r="AP79" s="50"/>
      <c r="AS79" s="54" t="str">
        <f t="shared" si="19"/>
        <v/>
      </c>
      <c r="AU79" s="50"/>
      <c r="AX79" s="54" t="str">
        <f t="shared" si="20"/>
        <v/>
      </c>
    </row>
    <row r="80" spans="12:50" ht="11.25" customHeight="1">
      <c r="L80" s="50">
        <v>40085</v>
      </c>
      <c r="M80" s="41">
        <v>97.9</v>
      </c>
      <c r="N80" s="41">
        <v>2.5026000000000002</v>
      </c>
      <c r="O80" s="54" t="str">
        <f t="shared" si="13"/>
        <v/>
      </c>
      <c r="Q80" s="50"/>
      <c r="T80" s="54" t="str">
        <f t="shared" si="14"/>
        <v/>
      </c>
      <c r="V80" s="50"/>
      <c r="Y80" s="54" t="str">
        <f t="shared" si="15"/>
        <v/>
      </c>
      <c r="AA80" s="50"/>
      <c r="AD80" s="54" t="str">
        <f t="shared" si="16"/>
        <v/>
      </c>
      <c r="AF80" s="50"/>
      <c r="AI80" s="54" t="str">
        <f t="shared" si="17"/>
        <v/>
      </c>
      <c r="AK80" s="50"/>
      <c r="AN80" s="54" t="str">
        <f t="shared" si="18"/>
        <v/>
      </c>
      <c r="AP80" s="50"/>
      <c r="AS80" s="54" t="str">
        <f t="shared" si="19"/>
        <v/>
      </c>
      <c r="AU80" s="50"/>
      <c r="AX80" s="54" t="str">
        <f t="shared" si="20"/>
        <v/>
      </c>
    </row>
    <row r="81" spans="12:50" ht="11.25" customHeight="1">
      <c r="L81" s="50"/>
      <c r="O81" s="54" t="str">
        <f t="shared" si="13"/>
        <v/>
      </c>
      <c r="Q81" s="50"/>
      <c r="T81" s="54" t="str">
        <f t="shared" si="14"/>
        <v/>
      </c>
      <c r="V81" s="50"/>
      <c r="Y81" s="54" t="str">
        <f t="shared" si="15"/>
        <v/>
      </c>
      <c r="AA81" s="50"/>
      <c r="AD81" s="54" t="str">
        <f t="shared" si="16"/>
        <v/>
      </c>
      <c r="AF81" s="50"/>
      <c r="AI81" s="54" t="str">
        <f t="shared" si="17"/>
        <v/>
      </c>
      <c r="AK81" s="50"/>
      <c r="AN81" s="54" t="str">
        <f t="shared" si="18"/>
        <v/>
      </c>
      <c r="AP81" s="50"/>
      <c r="AS81" s="54" t="str">
        <f t="shared" si="19"/>
        <v/>
      </c>
      <c r="AU81" s="50"/>
      <c r="AX81" s="54" t="str">
        <f t="shared" si="20"/>
        <v/>
      </c>
    </row>
    <row r="82" spans="12:50" ht="11.25" customHeight="1">
      <c r="L82" s="50"/>
      <c r="O82" s="54" t="str">
        <f t="shared" si="13"/>
        <v/>
      </c>
      <c r="Q82" s="50"/>
      <c r="T82" s="54" t="str">
        <f t="shared" si="14"/>
        <v/>
      </c>
      <c r="V82" s="50"/>
      <c r="Y82" s="54" t="str">
        <f t="shared" si="15"/>
        <v/>
      </c>
      <c r="AA82" s="50"/>
      <c r="AD82" s="54" t="str">
        <f t="shared" si="16"/>
        <v/>
      </c>
      <c r="AF82" s="50"/>
      <c r="AI82" s="54" t="str">
        <f t="shared" si="17"/>
        <v/>
      </c>
      <c r="AK82" s="50"/>
      <c r="AN82" s="54" t="str">
        <f t="shared" si="18"/>
        <v/>
      </c>
      <c r="AP82" s="50"/>
      <c r="AS82" s="54" t="str">
        <f t="shared" si="19"/>
        <v/>
      </c>
      <c r="AU82" s="50"/>
      <c r="AX82" s="54" t="str">
        <f t="shared" si="20"/>
        <v/>
      </c>
    </row>
    <row r="83" spans="12:50" ht="11.25" customHeight="1">
      <c r="L83" s="50"/>
      <c r="O83" s="54" t="str">
        <f t="shared" si="13"/>
        <v/>
      </c>
      <c r="Q83" s="50"/>
      <c r="T83" s="54" t="str">
        <f t="shared" si="14"/>
        <v/>
      </c>
      <c r="V83" s="50"/>
      <c r="Y83" s="54" t="str">
        <f t="shared" si="15"/>
        <v/>
      </c>
      <c r="AA83" s="50"/>
      <c r="AD83" s="54" t="str">
        <f t="shared" si="16"/>
        <v/>
      </c>
      <c r="AF83" s="50"/>
      <c r="AI83" s="54" t="str">
        <f t="shared" si="17"/>
        <v/>
      </c>
      <c r="AK83" s="50"/>
      <c r="AN83" s="54" t="str">
        <f t="shared" si="18"/>
        <v/>
      </c>
      <c r="AP83" s="50"/>
      <c r="AS83" s="54" t="str">
        <f t="shared" si="19"/>
        <v/>
      </c>
      <c r="AU83" s="50"/>
      <c r="AX83" s="54" t="str">
        <f t="shared" si="20"/>
        <v/>
      </c>
    </row>
    <row r="84" spans="12:50" ht="11.25" customHeight="1">
      <c r="L84" s="50"/>
      <c r="O84" s="54" t="str">
        <f t="shared" si="13"/>
        <v/>
      </c>
      <c r="Q84" s="50"/>
      <c r="T84" s="54" t="str">
        <f t="shared" si="14"/>
        <v/>
      </c>
      <c r="V84" s="50"/>
      <c r="Y84" s="54" t="str">
        <f t="shared" si="15"/>
        <v/>
      </c>
      <c r="AA84" s="50"/>
      <c r="AD84" s="54" t="str">
        <f t="shared" si="16"/>
        <v/>
      </c>
      <c r="AF84" s="50"/>
      <c r="AI84" s="54" t="str">
        <f t="shared" si="17"/>
        <v/>
      </c>
      <c r="AK84" s="50"/>
      <c r="AN84" s="54" t="str">
        <f t="shared" si="18"/>
        <v/>
      </c>
      <c r="AP84" s="50"/>
      <c r="AS84" s="54" t="str">
        <f t="shared" si="19"/>
        <v/>
      </c>
      <c r="AU84" s="50"/>
      <c r="AX84" s="54" t="str">
        <f t="shared" si="20"/>
        <v/>
      </c>
    </row>
    <row r="85" spans="12:50" ht="11.25" customHeight="1">
      <c r="L85" s="50"/>
      <c r="O85" s="54" t="str">
        <f t="shared" si="13"/>
        <v/>
      </c>
      <c r="Q85" s="50"/>
      <c r="T85" s="54" t="str">
        <f t="shared" si="14"/>
        <v/>
      </c>
      <c r="V85" s="50"/>
      <c r="Y85" s="54" t="str">
        <f t="shared" si="15"/>
        <v/>
      </c>
      <c r="AA85" s="50"/>
      <c r="AD85" s="54" t="str">
        <f t="shared" si="16"/>
        <v/>
      </c>
      <c r="AF85" s="50"/>
      <c r="AI85" s="54" t="str">
        <f t="shared" si="17"/>
        <v/>
      </c>
      <c r="AK85" s="50"/>
      <c r="AN85" s="54" t="str">
        <f t="shared" si="18"/>
        <v/>
      </c>
      <c r="AP85" s="50"/>
      <c r="AS85" s="54" t="str">
        <f t="shared" si="19"/>
        <v/>
      </c>
      <c r="AU85" s="50"/>
      <c r="AX85" s="54" t="str">
        <f t="shared" si="20"/>
        <v/>
      </c>
    </row>
    <row r="86" spans="12:50" ht="11.25" customHeight="1">
      <c r="L86" s="50"/>
      <c r="O86" s="54" t="str">
        <f t="shared" si="13"/>
        <v/>
      </c>
      <c r="Q86" s="50"/>
      <c r="T86" s="54" t="str">
        <f t="shared" si="14"/>
        <v/>
      </c>
      <c r="V86" s="50"/>
      <c r="Y86" s="54" t="str">
        <f t="shared" si="15"/>
        <v/>
      </c>
      <c r="AA86" s="50"/>
      <c r="AD86" s="54" t="str">
        <f t="shared" si="16"/>
        <v/>
      </c>
      <c r="AF86" s="50"/>
      <c r="AI86" s="54" t="str">
        <f t="shared" si="17"/>
        <v/>
      </c>
      <c r="AK86" s="50"/>
      <c r="AN86" s="54" t="str">
        <f t="shared" si="18"/>
        <v/>
      </c>
      <c r="AP86" s="50"/>
      <c r="AS86" s="54" t="str">
        <f t="shared" si="19"/>
        <v/>
      </c>
      <c r="AU86" s="50"/>
      <c r="AX86" s="54" t="str">
        <f t="shared" si="20"/>
        <v/>
      </c>
    </row>
    <row r="87" spans="12:50" ht="11.25" customHeight="1">
      <c r="L87" s="50"/>
      <c r="O87" s="54" t="str">
        <f t="shared" si="13"/>
        <v/>
      </c>
      <c r="Q87" s="50"/>
      <c r="T87" s="54" t="str">
        <f t="shared" si="14"/>
        <v/>
      </c>
      <c r="V87" s="50"/>
      <c r="Y87" s="54" t="str">
        <f t="shared" si="15"/>
        <v/>
      </c>
      <c r="AA87" s="50"/>
      <c r="AD87" s="54" t="str">
        <f t="shared" si="16"/>
        <v/>
      </c>
      <c r="AF87" s="50"/>
      <c r="AI87" s="54" t="str">
        <f t="shared" si="17"/>
        <v/>
      </c>
      <c r="AK87" s="50"/>
      <c r="AN87" s="54" t="str">
        <f t="shared" si="18"/>
        <v/>
      </c>
      <c r="AP87" s="50"/>
      <c r="AS87" s="54" t="str">
        <f t="shared" si="19"/>
        <v/>
      </c>
      <c r="AU87" s="50"/>
      <c r="AX87" s="54" t="str">
        <f t="shared" si="20"/>
        <v/>
      </c>
    </row>
    <row r="88" spans="12:50" ht="11.25" customHeight="1">
      <c r="L88" s="50"/>
      <c r="O88" s="54" t="str">
        <f t="shared" si="13"/>
        <v/>
      </c>
      <c r="Q88" s="50"/>
      <c r="T88" s="54" t="str">
        <f t="shared" si="14"/>
        <v/>
      </c>
      <c r="V88" s="50"/>
      <c r="Y88" s="54" t="str">
        <f t="shared" si="15"/>
        <v/>
      </c>
      <c r="AA88" s="50"/>
      <c r="AD88" s="54" t="str">
        <f t="shared" si="16"/>
        <v/>
      </c>
      <c r="AF88" s="50"/>
      <c r="AI88" s="54" t="str">
        <f t="shared" si="17"/>
        <v/>
      </c>
      <c r="AK88" s="50"/>
      <c r="AN88" s="54" t="str">
        <f t="shared" si="18"/>
        <v/>
      </c>
      <c r="AP88" s="50"/>
      <c r="AS88" s="54" t="str">
        <f t="shared" si="19"/>
        <v/>
      </c>
      <c r="AU88" s="50"/>
      <c r="AX88" s="54" t="str">
        <f t="shared" si="20"/>
        <v/>
      </c>
    </row>
    <row r="89" spans="12:50" ht="11.25" customHeight="1">
      <c r="L89" s="50"/>
      <c r="O89" s="54" t="str">
        <f t="shared" si="13"/>
        <v/>
      </c>
      <c r="Q89" s="50"/>
      <c r="T89" s="54" t="str">
        <f t="shared" si="14"/>
        <v/>
      </c>
      <c r="V89" s="50"/>
      <c r="Y89" s="54" t="str">
        <f t="shared" si="15"/>
        <v/>
      </c>
      <c r="AA89" s="50"/>
      <c r="AD89" s="54" t="str">
        <f t="shared" si="16"/>
        <v/>
      </c>
      <c r="AF89" s="50"/>
      <c r="AI89" s="54" t="str">
        <f t="shared" si="17"/>
        <v/>
      </c>
      <c r="AK89" s="50"/>
      <c r="AN89" s="54" t="str">
        <f t="shared" si="18"/>
        <v/>
      </c>
      <c r="AP89" s="50"/>
      <c r="AS89" s="54" t="str">
        <f t="shared" si="19"/>
        <v/>
      </c>
      <c r="AU89" s="50"/>
      <c r="AX89" s="54" t="str">
        <f t="shared" si="20"/>
        <v/>
      </c>
    </row>
    <row r="90" spans="12:50" ht="11.25" customHeight="1">
      <c r="L90" s="50"/>
      <c r="O90" s="54" t="str">
        <f t="shared" si="13"/>
        <v/>
      </c>
      <c r="Q90" s="50"/>
      <c r="T90" s="54" t="str">
        <f t="shared" si="14"/>
        <v/>
      </c>
      <c r="V90" s="50"/>
      <c r="Y90" s="54" t="str">
        <f t="shared" si="15"/>
        <v/>
      </c>
      <c r="AA90" s="50"/>
      <c r="AD90" s="54" t="str">
        <f t="shared" si="16"/>
        <v/>
      </c>
      <c r="AF90" s="50"/>
      <c r="AI90" s="54" t="str">
        <f t="shared" si="17"/>
        <v/>
      </c>
      <c r="AK90" s="50"/>
      <c r="AN90" s="54" t="str">
        <f t="shared" si="18"/>
        <v/>
      </c>
      <c r="AP90" s="50"/>
      <c r="AS90" s="54" t="str">
        <f t="shared" si="19"/>
        <v/>
      </c>
      <c r="AU90" s="50"/>
      <c r="AX90" s="54" t="str">
        <f t="shared" si="20"/>
        <v/>
      </c>
    </row>
    <row r="91" spans="12:50" ht="11.25" customHeight="1">
      <c r="L91" s="50"/>
      <c r="O91" s="54" t="str">
        <f t="shared" si="13"/>
        <v/>
      </c>
      <c r="Q91" s="50"/>
      <c r="T91" s="54" t="str">
        <f t="shared" si="14"/>
        <v/>
      </c>
      <c r="V91" s="50"/>
      <c r="Y91" s="54" t="str">
        <f t="shared" si="15"/>
        <v/>
      </c>
      <c r="AA91" s="50"/>
      <c r="AD91" s="54" t="str">
        <f t="shared" si="16"/>
        <v/>
      </c>
      <c r="AF91" s="50"/>
      <c r="AI91" s="54" t="str">
        <f t="shared" si="17"/>
        <v/>
      </c>
      <c r="AK91" s="50"/>
      <c r="AN91" s="54" t="str">
        <f t="shared" si="18"/>
        <v/>
      </c>
      <c r="AP91" s="50"/>
      <c r="AS91" s="54" t="str">
        <f t="shared" si="19"/>
        <v/>
      </c>
      <c r="AU91" s="50"/>
      <c r="AX91" s="54" t="str">
        <f t="shared" si="20"/>
        <v/>
      </c>
    </row>
    <row r="92" spans="12:50" ht="11.25" customHeight="1">
      <c r="L92" s="50"/>
      <c r="O92" s="54" t="str">
        <f t="shared" si="13"/>
        <v/>
      </c>
      <c r="Q92" s="50"/>
      <c r="T92" s="54" t="str">
        <f t="shared" si="14"/>
        <v/>
      </c>
      <c r="V92" s="50"/>
      <c r="Y92" s="54" t="str">
        <f t="shared" si="15"/>
        <v/>
      </c>
      <c r="AA92" s="50"/>
      <c r="AD92" s="54" t="str">
        <f t="shared" si="16"/>
        <v/>
      </c>
      <c r="AF92" s="50"/>
      <c r="AI92" s="54" t="str">
        <f t="shared" si="17"/>
        <v/>
      </c>
      <c r="AK92" s="50"/>
      <c r="AN92" s="54" t="str">
        <f t="shared" si="18"/>
        <v/>
      </c>
      <c r="AP92" s="50"/>
      <c r="AS92" s="54" t="str">
        <f t="shared" si="19"/>
        <v/>
      </c>
      <c r="AU92" s="50"/>
      <c r="AX92" s="54" t="str">
        <f t="shared" si="20"/>
        <v/>
      </c>
    </row>
    <row r="93" spans="12:50" ht="11.25" customHeight="1">
      <c r="L93" s="50"/>
      <c r="O93" s="54" t="str">
        <f t="shared" si="13"/>
        <v/>
      </c>
      <c r="Q93" s="50"/>
      <c r="T93" s="54" t="str">
        <f t="shared" si="14"/>
        <v/>
      </c>
      <c r="V93" s="50"/>
      <c r="Y93" s="54" t="str">
        <f t="shared" si="15"/>
        <v/>
      </c>
      <c r="AA93" s="50"/>
      <c r="AD93" s="54" t="str">
        <f t="shared" si="16"/>
        <v/>
      </c>
      <c r="AF93" s="50"/>
      <c r="AI93" s="54" t="str">
        <f t="shared" si="17"/>
        <v/>
      </c>
      <c r="AK93" s="50"/>
      <c r="AN93" s="54" t="str">
        <f t="shared" si="18"/>
        <v/>
      </c>
      <c r="AP93" s="50"/>
      <c r="AS93" s="54" t="str">
        <f t="shared" si="19"/>
        <v/>
      </c>
      <c r="AU93" s="50"/>
      <c r="AX93" s="54" t="str">
        <f t="shared" si="20"/>
        <v/>
      </c>
    </row>
    <row r="94" spans="12:50" ht="11.25" customHeight="1">
      <c r="L94" s="50"/>
      <c r="O94" s="54" t="str">
        <f t="shared" si="13"/>
        <v/>
      </c>
      <c r="Q94" s="50"/>
      <c r="T94" s="54" t="str">
        <f t="shared" si="14"/>
        <v/>
      </c>
      <c r="V94" s="50"/>
      <c r="Y94" s="54" t="str">
        <f t="shared" si="15"/>
        <v/>
      </c>
      <c r="AA94" s="50"/>
      <c r="AD94" s="54" t="str">
        <f t="shared" si="16"/>
        <v/>
      </c>
      <c r="AF94" s="50"/>
      <c r="AI94" s="54" t="str">
        <f t="shared" si="17"/>
        <v/>
      </c>
      <c r="AK94" s="50"/>
      <c r="AN94" s="54" t="str">
        <f t="shared" si="18"/>
        <v/>
      </c>
      <c r="AP94" s="50"/>
      <c r="AS94" s="54" t="str">
        <f t="shared" si="19"/>
        <v/>
      </c>
      <c r="AU94" s="50"/>
      <c r="AX94" s="54" t="str">
        <f t="shared" si="20"/>
        <v/>
      </c>
    </row>
    <row r="95" spans="12:50" ht="11.25" customHeight="1">
      <c r="L95" s="50"/>
      <c r="O95" s="54" t="str">
        <f t="shared" si="13"/>
        <v/>
      </c>
      <c r="Q95" s="50"/>
      <c r="T95" s="54" t="str">
        <f t="shared" si="14"/>
        <v/>
      </c>
      <c r="V95" s="50"/>
      <c r="Y95" s="54" t="str">
        <f t="shared" si="15"/>
        <v/>
      </c>
      <c r="AA95" s="50"/>
      <c r="AD95" s="54" t="str">
        <f t="shared" si="16"/>
        <v/>
      </c>
      <c r="AF95" s="50"/>
      <c r="AI95" s="54" t="str">
        <f t="shared" si="17"/>
        <v/>
      </c>
      <c r="AK95" s="50"/>
      <c r="AN95" s="54" t="str">
        <f t="shared" si="18"/>
        <v/>
      </c>
      <c r="AP95" s="50"/>
      <c r="AS95" s="54" t="str">
        <f t="shared" si="19"/>
        <v/>
      </c>
      <c r="AU95" s="50"/>
      <c r="AX95" s="54" t="str">
        <f t="shared" si="20"/>
        <v/>
      </c>
    </row>
    <row r="96" spans="12:50" ht="11.25" customHeight="1">
      <c r="L96" s="50"/>
      <c r="O96" s="54" t="str">
        <f t="shared" si="13"/>
        <v/>
      </c>
      <c r="Q96" s="50"/>
      <c r="T96" s="54" t="str">
        <f t="shared" si="14"/>
        <v/>
      </c>
      <c r="V96" s="50"/>
      <c r="Y96" s="54" t="str">
        <f t="shared" si="15"/>
        <v/>
      </c>
      <c r="AA96" s="50"/>
      <c r="AD96" s="54" t="str">
        <f t="shared" si="16"/>
        <v/>
      </c>
      <c r="AF96" s="50"/>
      <c r="AI96" s="54" t="str">
        <f t="shared" si="17"/>
        <v/>
      </c>
      <c r="AK96" s="50"/>
      <c r="AN96" s="54" t="str">
        <f t="shared" si="18"/>
        <v/>
      </c>
      <c r="AP96" s="50"/>
      <c r="AS96" s="54" t="str">
        <f t="shared" si="19"/>
        <v/>
      </c>
      <c r="AU96" s="50"/>
      <c r="AX96" s="54" t="str">
        <f t="shared" si="20"/>
        <v/>
      </c>
    </row>
    <row r="97" spans="12:50" ht="11.25" customHeight="1">
      <c r="L97" s="50"/>
      <c r="O97" s="54" t="str">
        <f t="shared" si="13"/>
        <v/>
      </c>
      <c r="Q97" s="50"/>
      <c r="T97" s="54" t="str">
        <f t="shared" si="14"/>
        <v/>
      </c>
      <c r="V97" s="50"/>
      <c r="Y97" s="54" t="str">
        <f t="shared" si="15"/>
        <v/>
      </c>
      <c r="AA97" s="50"/>
      <c r="AD97" s="54" t="str">
        <f t="shared" si="16"/>
        <v/>
      </c>
      <c r="AF97" s="50"/>
      <c r="AI97" s="54" t="str">
        <f t="shared" si="17"/>
        <v/>
      </c>
      <c r="AK97" s="50"/>
      <c r="AN97" s="54" t="str">
        <f t="shared" si="18"/>
        <v/>
      </c>
      <c r="AP97" s="50"/>
      <c r="AS97" s="54" t="str">
        <f t="shared" si="19"/>
        <v/>
      </c>
      <c r="AU97" s="50"/>
      <c r="AX97" s="54" t="str">
        <f t="shared" si="20"/>
        <v/>
      </c>
    </row>
    <row r="98" spans="12:50" ht="11.25" customHeight="1">
      <c r="L98" s="50"/>
      <c r="O98" s="54" t="str">
        <f t="shared" si="13"/>
        <v/>
      </c>
      <c r="Q98" s="50"/>
      <c r="T98" s="54" t="str">
        <f t="shared" si="14"/>
        <v/>
      </c>
      <c r="V98" s="50"/>
      <c r="Y98" s="54" t="str">
        <f t="shared" si="15"/>
        <v/>
      </c>
      <c r="AA98" s="50"/>
      <c r="AD98" s="54" t="str">
        <f t="shared" si="16"/>
        <v/>
      </c>
      <c r="AF98" s="50"/>
      <c r="AI98" s="54" t="str">
        <f t="shared" si="17"/>
        <v/>
      </c>
      <c r="AK98" s="50"/>
      <c r="AN98" s="54" t="str">
        <f t="shared" si="18"/>
        <v/>
      </c>
      <c r="AP98" s="50"/>
      <c r="AS98" s="54" t="str">
        <f t="shared" si="19"/>
        <v/>
      </c>
      <c r="AU98" s="50"/>
      <c r="AX98" s="54" t="str">
        <f t="shared" si="20"/>
        <v/>
      </c>
    </row>
    <row r="99" spans="12:50" ht="11.25" customHeight="1">
      <c r="L99" s="50"/>
      <c r="O99" s="54" t="str">
        <f t="shared" si="13"/>
        <v/>
      </c>
      <c r="Q99" s="50"/>
      <c r="T99" s="54" t="str">
        <f t="shared" si="14"/>
        <v/>
      </c>
      <c r="V99" s="50"/>
      <c r="Y99" s="54" t="str">
        <f t="shared" si="15"/>
        <v/>
      </c>
      <c r="AA99" s="50"/>
      <c r="AD99" s="54" t="str">
        <f t="shared" si="16"/>
        <v/>
      </c>
      <c r="AF99" s="50"/>
      <c r="AI99" s="54" t="str">
        <f t="shared" si="17"/>
        <v/>
      </c>
      <c r="AK99" s="50"/>
      <c r="AN99" s="54" t="str">
        <f t="shared" si="18"/>
        <v/>
      </c>
      <c r="AP99" s="50"/>
      <c r="AS99" s="54" t="str">
        <f t="shared" si="19"/>
        <v/>
      </c>
      <c r="AU99" s="50"/>
      <c r="AX99" s="54" t="str">
        <f t="shared" si="20"/>
        <v/>
      </c>
    </row>
    <row r="100" spans="12:50" ht="11.25" customHeight="1">
      <c r="L100" s="50"/>
      <c r="O100" s="54" t="str">
        <f t="shared" si="13"/>
        <v/>
      </c>
      <c r="Q100" s="50"/>
      <c r="T100" s="54" t="str">
        <f t="shared" si="14"/>
        <v/>
      </c>
      <c r="V100" s="50"/>
      <c r="Y100" s="54" t="str">
        <f t="shared" si="15"/>
        <v/>
      </c>
      <c r="AA100" s="50"/>
      <c r="AD100" s="54" t="str">
        <f t="shared" si="16"/>
        <v/>
      </c>
      <c r="AF100" s="50"/>
      <c r="AI100" s="54" t="str">
        <f t="shared" si="17"/>
        <v/>
      </c>
      <c r="AK100" s="50"/>
      <c r="AN100" s="54" t="str">
        <f t="shared" si="18"/>
        <v/>
      </c>
      <c r="AP100" s="50"/>
      <c r="AS100" s="54" t="str">
        <f t="shared" si="19"/>
        <v/>
      </c>
      <c r="AU100" s="50"/>
      <c r="AX100" s="54" t="str">
        <f t="shared" si="20"/>
        <v/>
      </c>
    </row>
    <row r="101" spans="12:50" ht="11.25" customHeight="1">
      <c r="L101" s="50"/>
      <c r="O101" s="54" t="str">
        <f t="shared" si="13"/>
        <v/>
      </c>
      <c r="Q101" s="50"/>
      <c r="T101" s="54" t="str">
        <f t="shared" si="14"/>
        <v/>
      </c>
      <c r="V101" s="50"/>
      <c r="Y101" s="54" t="str">
        <f t="shared" si="15"/>
        <v/>
      </c>
      <c r="AA101" s="50"/>
      <c r="AD101" s="54" t="str">
        <f t="shared" si="16"/>
        <v/>
      </c>
      <c r="AF101" s="50"/>
      <c r="AI101" s="54" t="str">
        <f t="shared" si="17"/>
        <v/>
      </c>
      <c r="AK101" s="50"/>
      <c r="AN101" s="54" t="str">
        <f t="shared" si="18"/>
        <v/>
      </c>
      <c r="AP101" s="50"/>
      <c r="AS101" s="54" t="str">
        <f t="shared" si="19"/>
        <v/>
      </c>
      <c r="AU101" s="50"/>
      <c r="AX101" s="54" t="str">
        <f t="shared" si="20"/>
        <v/>
      </c>
    </row>
    <row r="102" spans="12:50" ht="11.25" customHeight="1">
      <c r="L102" s="50"/>
      <c r="O102" s="54" t="str">
        <f t="shared" si="13"/>
        <v/>
      </c>
      <c r="Q102" s="50"/>
      <c r="T102" s="54" t="str">
        <f t="shared" si="14"/>
        <v/>
      </c>
      <c r="V102" s="50"/>
      <c r="Y102" s="54" t="str">
        <f t="shared" si="15"/>
        <v/>
      </c>
      <c r="AA102" s="50"/>
      <c r="AD102" s="54" t="str">
        <f t="shared" si="16"/>
        <v/>
      </c>
      <c r="AF102" s="50"/>
      <c r="AI102" s="54" t="str">
        <f t="shared" si="17"/>
        <v/>
      </c>
      <c r="AK102" s="50"/>
      <c r="AN102" s="54" t="str">
        <f t="shared" si="18"/>
        <v/>
      </c>
      <c r="AP102" s="50"/>
      <c r="AS102" s="54" t="str">
        <f t="shared" si="19"/>
        <v/>
      </c>
      <c r="AU102" s="50"/>
      <c r="AX102" s="54" t="str">
        <f t="shared" si="20"/>
        <v/>
      </c>
    </row>
    <row r="103" spans="12:50" ht="11.25" customHeight="1">
      <c r="L103" s="50"/>
      <c r="O103" s="54" t="str">
        <f t="shared" si="13"/>
        <v/>
      </c>
      <c r="Q103" s="50"/>
      <c r="T103" s="54" t="str">
        <f t="shared" si="14"/>
        <v/>
      </c>
      <c r="V103" s="50"/>
      <c r="Y103" s="54" t="str">
        <f t="shared" si="15"/>
        <v/>
      </c>
      <c r="AA103" s="50"/>
      <c r="AD103" s="54" t="str">
        <f t="shared" si="16"/>
        <v/>
      </c>
      <c r="AF103" s="50"/>
      <c r="AI103" s="54" t="str">
        <f t="shared" si="17"/>
        <v/>
      </c>
      <c r="AK103" s="50"/>
      <c r="AN103" s="54" t="str">
        <f t="shared" si="18"/>
        <v/>
      </c>
      <c r="AP103" s="50"/>
      <c r="AS103" s="54" t="str">
        <f t="shared" si="19"/>
        <v/>
      </c>
      <c r="AU103" s="50"/>
      <c r="AX103" s="54" t="str">
        <f t="shared" si="20"/>
        <v/>
      </c>
    </row>
    <row r="104" spans="12:50" ht="11.25" customHeight="1">
      <c r="L104" s="50"/>
      <c r="O104" s="54" t="str">
        <f t="shared" si="13"/>
        <v/>
      </c>
      <c r="Q104" s="50"/>
      <c r="T104" s="54" t="str">
        <f t="shared" si="14"/>
        <v/>
      </c>
      <c r="V104" s="50"/>
      <c r="Y104" s="54" t="str">
        <f t="shared" si="15"/>
        <v/>
      </c>
      <c r="AA104" s="50"/>
      <c r="AD104" s="54" t="str">
        <f t="shared" si="16"/>
        <v/>
      </c>
      <c r="AF104" s="50"/>
      <c r="AI104" s="54" t="str">
        <f t="shared" si="17"/>
        <v/>
      </c>
      <c r="AK104" s="50"/>
      <c r="AN104" s="54" t="str">
        <f t="shared" si="18"/>
        <v/>
      </c>
      <c r="AP104" s="50"/>
      <c r="AS104" s="54" t="str">
        <f t="shared" si="19"/>
        <v/>
      </c>
      <c r="AU104" s="50"/>
      <c r="AX104" s="54" t="str">
        <f t="shared" si="20"/>
        <v/>
      </c>
    </row>
    <row r="105" spans="12:50" ht="11.25" customHeight="1">
      <c r="L105" s="50"/>
      <c r="O105" s="54" t="str">
        <f t="shared" si="13"/>
        <v/>
      </c>
      <c r="Q105" s="50"/>
      <c r="T105" s="54" t="str">
        <f t="shared" si="14"/>
        <v/>
      </c>
      <c r="V105" s="50"/>
      <c r="Y105" s="54" t="str">
        <f t="shared" si="15"/>
        <v/>
      </c>
      <c r="AA105" s="50"/>
      <c r="AD105" s="54" t="str">
        <f t="shared" si="16"/>
        <v/>
      </c>
      <c r="AF105" s="50"/>
      <c r="AI105" s="54" t="str">
        <f t="shared" si="17"/>
        <v/>
      </c>
      <c r="AK105" s="50"/>
      <c r="AN105" s="54" t="str">
        <f t="shared" si="18"/>
        <v/>
      </c>
      <c r="AP105" s="50"/>
      <c r="AS105" s="54" t="str">
        <f t="shared" si="19"/>
        <v/>
      </c>
      <c r="AU105" s="50"/>
      <c r="AX105" s="54" t="str">
        <f t="shared" si="20"/>
        <v/>
      </c>
    </row>
    <row r="106" spans="12:50" ht="11.25" customHeight="1">
      <c r="L106" s="50"/>
      <c r="O106" s="54" t="str">
        <f t="shared" si="13"/>
        <v/>
      </c>
      <c r="Q106" s="50"/>
      <c r="T106" s="54" t="str">
        <f t="shared" si="14"/>
        <v/>
      </c>
      <c r="V106" s="50"/>
      <c r="Y106" s="54" t="str">
        <f t="shared" si="15"/>
        <v/>
      </c>
      <c r="AA106" s="50"/>
      <c r="AD106" s="54" t="str">
        <f t="shared" si="16"/>
        <v/>
      </c>
      <c r="AF106" s="50"/>
      <c r="AI106" s="54" t="str">
        <f t="shared" si="17"/>
        <v/>
      </c>
      <c r="AK106" s="50"/>
      <c r="AN106" s="54" t="str">
        <f t="shared" si="18"/>
        <v/>
      </c>
      <c r="AP106" s="50"/>
      <c r="AS106" s="54" t="str">
        <f t="shared" si="19"/>
        <v/>
      </c>
      <c r="AU106" s="50"/>
      <c r="AX106" s="54" t="str">
        <f t="shared" si="20"/>
        <v/>
      </c>
    </row>
    <row r="107" spans="12:50" ht="11.25" customHeight="1">
      <c r="L107" s="50"/>
      <c r="O107" s="54" t="str">
        <f t="shared" si="13"/>
        <v/>
      </c>
      <c r="Q107" s="50"/>
      <c r="T107" s="54" t="str">
        <f t="shared" si="14"/>
        <v/>
      </c>
      <c r="V107" s="50"/>
      <c r="Y107" s="54" t="str">
        <f t="shared" si="15"/>
        <v/>
      </c>
      <c r="AA107" s="50"/>
      <c r="AD107" s="54" t="str">
        <f t="shared" si="16"/>
        <v/>
      </c>
      <c r="AF107" s="50"/>
      <c r="AI107" s="54" t="str">
        <f t="shared" si="17"/>
        <v/>
      </c>
      <c r="AK107" s="50"/>
      <c r="AN107" s="54" t="str">
        <f t="shared" si="18"/>
        <v/>
      </c>
      <c r="AP107" s="50"/>
      <c r="AS107" s="54" t="str">
        <f t="shared" si="19"/>
        <v/>
      </c>
      <c r="AU107" s="50"/>
      <c r="AX107" s="54" t="str">
        <f t="shared" si="20"/>
        <v/>
      </c>
    </row>
    <row r="108" spans="12:50" ht="11.25" customHeight="1">
      <c r="L108" s="50"/>
      <c r="O108" s="54" t="str">
        <f t="shared" si="13"/>
        <v/>
      </c>
      <c r="Q108" s="50"/>
      <c r="T108" s="54" t="str">
        <f t="shared" si="14"/>
        <v/>
      </c>
      <c r="V108" s="50"/>
      <c r="Y108" s="54" t="str">
        <f t="shared" si="15"/>
        <v/>
      </c>
      <c r="AA108" s="50"/>
      <c r="AD108" s="54" t="str">
        <f t="shared" si="16"/>
        <v/>
      </c>
      <c r="AF108" s="50"/>
      <c r="AI108" s="54" t="str">
        <f t="shared" si="17"/>
        <v/>
      </c>
      <c r="AK108" s="50"/>
      <c r="AN108" s="54" t="str">
        <f t="shared" si="18"/>
        <v/>
      </c>
      <c r="AP108" s="50"/>
      <c r="AS108" s="54" t="str">
        <f t="shared" si="19"/>
        <v/>
      </c>
      <c r="AU108" s="50"/>
      <c r="AX108" s="54" t="str">
        <f t="shared" si="20"/>
        <v/>
      </c>
    </row>
    <row r="109" spans="12:50" ht="11.25" customHeight="1">
      <c r="L109" s="50"/>
      <c r="O109" s="54" t="str">
        <f t="shared" si="13"/>
        <v/>
      </c>
      <c r="Q109" s="50"/>
      <c r="T109" s="54" t="str">
        <f t="shared" si="14"/>
        <v/>
      </c>
      <c r="V109" s="50"/>
      <c r="Y109" s="54" t="str">
        <f t="shared" si="15"/>
        <v/>
      </c>
      <c r="AA109" s="50"/>
      <c r="AD109" s="54" t="str">
        <f t="shared" si="16"/>
        <v/>
      </c>
      <c r="AF109" s="50"/>
      <c r="AI109" s="54" t="str">
        <f t="shared" si="17"/>
        <v/>
      </c>
      <c r="AK109" s="50"/>
      <c r="AN109" s="54" t="str">
        <f t="shared" si="18"/>
        <v/>
      </c>
      <c r="AP109" s="50"/>
      <c r="AS109" s="54" t="str">
        <f t="shared" si="19"/>
        <v/>
      </c>
      <c r="AU109" s="50"/>
      <c r="AX109" s="54" t="str">
        <f t="shared" si="20"/>
        <v/>
      </c>
    </row>
    <row r="110" spans="12:50" ht="11.25" customHeight="1">
      <c r="L110" s="50"/>
      <c r="O110" s="54" t="str">
        <f t="shared" si="13"/>
        <v/>
      </c>
      <c r="Q110" s="50"/>
      <c r="T110" s="54" t="str">
        <f t="shared" si="14"/>
        <v/>
      </c>
      <c r="V110" s="50"/>
      <c r="Y110" s="54" t="str">
        <f t="shared" si="15"/>
        <v/>
      </c>
      <c r="AA110" s="50"/>
      <c r="AD110" s="54" t="str">
        <f t="shared" si="16"/>
        <v/>
      </c>
      <c r="AF110" s="50"/>
      <c r="AI110" s="54" t="str">
        <f t="shared" si="17"/>
        <v/>
      </c>
      <c r="AK110" s="50"/>
      <c r="AN110" s="54" t="str">
        <f t="shared" si="18"/>
        <v/>
      </c>
      <c r="AP110" s="50"/>
      <c r="AS110" s="54" t="str">
        <f t="shared" si="19"/>
        <v/>
      </c>
      <c r="AU110" s="50"/>
      <c r="AX110" s="54" t="str">
        <f t="shared" si="20"/>
        <v/>
      </c>
    </row>
    <row r="111" spans="12:50" ht="11.25" customHeight="1">
      <c r="L111" s="50"/>
      <c r="O111" s="54" t="str">
        <f t="shared" si="13"/>
        <v/>
      </c>
      <c r="Q111" s="50"/>
      <c r="T111" s="54" t="str">
        <f t="shared" si="14"/>
        <v/>
      </c>
      <c r="V111" s="50"/>
      <c r="Y111" s="54" t="str">
        <f t="shared" si="15"/>
        <v/>
      </c>
      <c r="AA111" s="50"/>
      <c r="AD111" s="54" t="str">
        <f t="shared" si="16"/>
        <v/>
      </c>
      <c r="AF111" s="50"/>
      <c r="AI111" s="54" t="str">
        <f t="shared" si="17"/>
        <v/>
      </c>
      <c r="AK111" s="50"/>
      <c r="AN111" s="54" t="str">
        <f t="shared" si="18"/>
        <v/>
      </c>
      <c r="AP111" s="50"/>
      <c r="AS111" s="54" t="str">
        <f t="shared" si="19"/>
        <v/>
      </c>
      <c r="AU111" s="50"/>
      <c r="AX111" s="54" t="str">
        <f t="shared" si="20"/>
        <v/>
      </c>
    </row>
    <row r="112" spans="12:50" ht="11.25" customHeight="1">
      <c r="L112" s="50"/>
      <c r="O112" s="54" t="str">
        <f t="shared" si="13"/>
        <v/>
      </c>
      <c r="Q112" s="50"/>
      <c r="T112" s="54" t="str">
        <f t="shared" si="14"/>
        <v/>
      </c>
      <c r="V112" s="50"/>
      <c r="Y112" s="54" t="str">
        <f t="shared" si="15"/>
        <v/>
      </c>
      <c r="AA112" s="50"/>
      <c r="AD112" s="54" t="str">
        <f t="shared" si="16"/>
        <v/>
      </c>
      <c r="AF112" s="50"/>
      <c r="AI112" s="54" t="str">
        <f t="shared" si="17"/>
        <v/>
      </c>
      <c r="AK112" s="50"/>
      <c r="AN112" s="54" t="str">
        <f t="shared" si="18"/>
        <v/>
      </c>
      <c r="AP112" s="50"/>
      <c r="AS112" s="54" t="str">
        <f t="shared" si="19"/>
        <v/>
      </c>
      <c r="AU112" s="50"/>
      <c r="AX112" s="54" t="str">
        <f t="shared" si="20"/>
        <v/>
      </c>
    </row>
    <row r="113" spans="12:50" ht="11.25" customHeight="1">
      <c r="L113" s="50"/>
      <c r="O113" s="54" t="str">
        <f t="shared" si="13"/>
        <v/>
      </c>
      <c r="Q113" s="50"/>
      <c r="T113" s="54" t="str">
        <f t="shared" si="14"/>
        <v/>
      </c>
      <c r="V113" s="50"/>
      <c r="Y113" s="54" t="str">
        <f t="shared" si="15"/>
        <v/>
      </c>
      <c r="AA113" s="50"/>
      <c r="AD113" s="54" t="str">
        <f t="shared" si="16"/>
        <v/>
      </c>
      <c r="AF113" s="50"/>
      <c r="AI113" s="54" t="str">
        <f t="shared" si="17"/>
        <v/>
      </c>
      <c r="AK113" s="50"/>
      <c r="AN113" s="54" t="str">
        <f t="shared" si="18"/>
        <v/>
      </c>
      <c r="AP113" s="50"/>
      <c r="AS113" s="54" t="str">
        <f t="shared" si="19"/>
        <v/>
      </c>
      <c r="AU113" s="50"/>
      <c r="AX113" s="54" t="str">
        <f t="shared" si="20"/>
        <v/>
      </c>
    </row>
    <row r="114" spans="12:50" ht="11.25" customHeight="1">
      <c r="L114" s="50"/>
      <c r="O114" s="54" t="str">
        <f t="shared" si="13"/>
        <v/>
      </c>
      <c r="Q114" s="50"/>
      <c r="T114" s="54" t="str">
        <f t="shared" si="14"/>
        <v/>
      </c>
      <c r="V114" s="50"/>
      <c r="Y114" s="54" t="str">
        <f t="shared" si="15"/>
        <v/>
      </c>
      <c r="AA114" s="50"/>
      <c r="AD114" s="54" t="str">
        <f t="shared" si="16"/>
        <v/>
      </c>
      <c r="AF114" s="50"/>
      <c r="AI114" s="54" t="str">
        <f t="shared" si="17"/>
        <v/>
      </c>
      <c r="AK114" s="50"/>
      <c r="AN114" s="54" t="str">
        <f t="shared" si="18"/>
        <v/>
      </c>
      <c r="AP114" s="50"/>
      <c r="AS114" s="54" t="str">
        <f t="shared" si="19"/>
        <v/>
      </c>
      <c r="AU114" s="50"/>
      <c r="AX114" s="54" t="str">
        <f t="shared" si="20"/>
        <v/>
      </c>
    </row>
    <row r="115" spans="12:50" ht="11.25" customHeight="1">
      <c r="L115" s="50"/>
      <c r="O115" s="54" t="str">
        <f t="shared" si="13"/>
        <v/>
      </c>
      <c r="Q115" s="50"/>
      <c r="T115" s="54" t="str">
        <f t="shared" si="14"/>
        <v/>
      </c>
      <c r="V115" s="50"/>
      <c r="Y115" s="54" t="str">
        <f t="shared" si="15"/>
        <v/>
      </c>
      <c r="AA115" s="50"/>
      <c r="AD115" s="54" t="str">
        <f t="shared" si="16"/>
        <v/>
      </c>
      <c r="AF115" s="50"/>
      <c r="AI115" s="54" t="str">
        <f t="shared" si="17"/>
        <v/>
      </c>
      <c r="AK115" s="50"/>
      <c r="AN115" s="54" t="str">
        <f t="shared" si="18"/>
        <v/>
      </c>
      <c r="AP115" s="50"/>
      <c r="AS115" s="54" t="str">
        <f t="shared" si="19"/>
        <v/>
      </c>
      <c r="AU115" s="50"/>
      <c r="AX115" s="54" t="str">
        <f t="shared" si="20"/>
        <v/>
      </c>
    </row>
    <row r="116" spans="12:50" ht="11.25" customHeight="1">
      <c r="L116" s="50"/>
      <c r="O116" s="54" t="str">
        <f t="shared" si="13"/>
        <v/>
      </c>
      <c r="Q116" s="50"/>
      <c r="T116" s="54" t="str">
        <f t="shared" si="14"/>
        <v/>
      </c>
      <c r="V116" s="50"/>
      <c r="Y116" s="54" t="str">
        <f t="shared" si="15"/>
        <v/>
      </c>
      <c r="AA116" s="50"/>
      <c r="AD116" s="54" t="str">
        <f t="shared" si="16"/>
        <v/>
      </c>
      <c r="AF116" s="50"/>
      <c r="AI116" s="54" t="str">
        <f t="shared" si="17"/>
        <v/>
      </c>
      <c r="AK116" s="50"/>
      <c r="AN116" s="54" t="str">
        <f t="shared" si="18"/>
        <v/>
      </c>
      <c r="AP116" s="50"/>
      <c r="AS116" s="54" t="str">
        <f t="shared" si="19"/>
        <v/>
      </c>
      <c r="AU116" s="50"/>
      <c r="AX116" s="54" t="str">
        <f t="shared" si="20"/>
        <v/>
      </c>
    </row>
    <row r="117" spans="12:50" ht="11.25" customHeight="1">
      <c r="L117" s="50"/>
      <c r="O117" s="54" t="str">
        <f t="shared" si="13"/>
        <v/>
      </c>
      <c r="Q117" s="50"/>
      <c r="T117" s="54" t="str">
        <f t="shared" si="14"/>
        <v/>
      </c>
      <c r="V117" s="50"/>
      <c r="Y117" s="54" t="str">
        <f t="shared" si="15"/>
        <v/>
      </c>
      <c r="AA117" s="50"/>
      <c r="AD117" s="54" t="str">
        <f t="shared" si="16"/>
        <v/>
      </c>
      <c r="AF117" s="50"/>
      <c r="AI117" s="54" t="str">
        <f t="shared" si="17"/>
        <v/>
      </c>
      <c r="AK117" s="50"/>
      <c r="AN117" s="54" t="str">
        <f t="shared" si="18"/>
        <v/>
      </c>
      <c r="AP117" s="50"/>
      <c r="AS117" s="54" t="str">
        <f t="shared" si="19"/>
        <v/>
      </c>
      <c r="AU117" s="50"/>
      <c r="AX117" s="54" t="str">
        <f t="shared" si="20"/>
        <v/>
      </c>
    </row>
    <row r="118" spans="12:50" ht="11.25" customHeight="1">
      <c r="L118" s="50"/>
      <c r="O118" s="54" t="str">
        <f t="shared" si="13"/>
        <v/>
      </c>
      <c r="Q118" s="50"/>
      <c r="T118" s="54" t="str">
        <f t="shared" si="14"/>
        <v/>
      </c>
      <c r="V118" s="50"/>
      <c r="Y118" s="54" t="str">
        <f t="shared" si="15"/>
        <v/>
      </c>
      <c r="AA118" s="50"/>
      <c r="AD118" s="54" t="str">
        <f t="shared" si="16"/>
        <v/>
      </c>
      <c r="AF118" s="50"/>
      <c r="AI118" s="54" t="str">
        <f t="shared" si="17"/>
        <v/>
      </c>
      <c r="AK118" s="50"/>
      <c r="AN118" s="54" t="str">
        <f t="shared" si="18"/>
        <v/>
      </c>
      <c r="AP118" s="50"/>
      <c r="AS118" s="54" t="str">
        <f t="shared" si="19"/>
        <v/>
      </c>
      <c r="AU118" s="50"/>
      <c r="AX118" s="54" t="str">
        <f t="shared" si="20"/>
        <v/>
      </c>
    </row>
    <row r="119" spans="12:50" ht="11.25" customHeight="1">
      <c r="L119" s="50"/>
      <c r="O119" s="54" t="str">
        <f t="shared" si="13"/>
        <v/>
      </c>
      <c r="Q119" s="50"/>
      <c r="T119" s="54" t="str">
        <f t="shared" si="14"/>
        <v/>
      </c>
      <c r="V119" s="50"/>
      <c r="Y119" s="54" t="str">
        <f t="shared" si="15"/>
        <v/>
      </c>
      <c r="AA119" s="50"/>
      <c r="AD119" s="54" t="str">
        <f t="shared" si="16"/>
        <v/>
      </c>
      <c r="AF119" s="50"/>
      <c r="AI119" s="54" t="str">
        <f t="shared" si="17"/>
        <v/>
      </c>
      <c r="AK119" s="50"/>
      <c r="AN119" s="54" t="str">
        <f t="shared" si="18"/>
        <v/>
      </c>
      <c r="AP119" s="50"/>
      <c r="AS119" s="54" t="str">
        <f t="shared" si="19"/>
        <v/>
      </c>
      <c r="AU119" s="50"/>
      <c r="AX119" s="54" t="str">
        <f t="shared" si="20"/>
        <v/>
      </c>
    </row>
    <row r="120" spans="12:50" ht="11.25" customHeight="1">
      <c r="L120" s="50"/>
      <c r="O120" s="54" t="str">
        <f t="shared" si="13"/>
        <v/>
      </c>
      <c r="Q120" s="50"/>
      <c r="T120" s="54" t="str">
        <f t="shared" si="14"/>
        <v/>
      </c>
      <c r="V120" s="50"/>
      <c r="Y120" s="54" t="str">
        <f t="shared" si="15"/>
        <v/>
      </c>
      <c r="AA120" s="50"/>
      <c r="AD120" s="54" t="str">
        <f t="shared" si="16"/>
        <v/>
      </c>
      <c r="AF120" s="50"/>
      <c r="AI120" s="54" t="str">
        <f t="shared" si="17"/>
        <v/>
      </c>
      <c r="AK120" s="50"/>
      <c r="AN120" s="54" t="str">
        <f t="shared" si="18"/>
        <v/>
      </c>
      <c r="AP120" s="50"/>
      <c r="AS120" s="54" t="str">
        <f t="shared" si="19"/>
        <v/>
      </c>
      <c r="AU120" s="50"/>
      <c r="AX120" s="54" t="str">
        <f t="shared" si="20"/>
        <v/>
      </c>
    </row>
    <row r="121" spans="12:50" ht="11.25" customHeight="1">
      <c r="L121" s="50"/>
      <c r="O121" s="54" t="str">
        <f t="shared" si="13"/>
        <v/>
      </c>
      <c r="Q121" s="50"/>
      <c r="T121" s="54" t="str">
        <f t="shared" si="14"/>
        <v/>
      </c>
      <c r="V121" s="50"/>
      <c r="Y121" s="54" t="str">
        <f t="shared" si="15"/>
        <v/>
      </c>
      <c r="AA121" s="50"/>
      <c r="AD121" s="54" t="str">
        <f t="shared" si="16"/>
        <v/>
      </c>
      <c r="AF121" s="50"/>
      <c r="AI121" s="54" t="str">
        <f t="shared" si="17"/>
        <v/>
      </c>
      <c r="AK121" s="50"/>
      <c r="AN121" s="54" t="str">
        <f t="shared" si="18"/>
        <v/>
      </c>
      <c r="AP121" s="50"/>
      <c r="AS121" s="54" t="str">
        <f t="shared" si="19"/>
        <v/>
      </c>
      <c r="AU121" s="50"/>
      <c r="AX121" s="54" t="str">
        <f t="shared" si="20"/>
        <v/>
      </c>
    </row>
    <row r="122" spans="12:50" ht="11.25" customHeight="1">
      <c r="L122" s="50"/>
      <c r="O122" s="54" t="str">
        <f t="shared" si="13"/>
        <v/>
      </c>
      <c r="Q122" s="50"/>
      <c r="T122" s="54" t="str">
        <f t="shared" si="14"/>
        <v/>
      </c>
      <c r="V122" s="50"/>
      <c r="Y122" s="54" t="str">
        <f t="shared" si="15"/>
        <v/>
      </c>
      <c r="AA122" s="50"/>
      <c r="AD122" s="54" t="str">
        <f t="shared" si="16"/>
        <v/>
      </c>
      <c r="AF122" s="50"/>
      <c r="AI122" s="54" t="str">
        <f t="shared" si="17"/>
        <v/>
      </c>
      <c r="AK122" s="50"/>
      <c r="AN122" s="54" t="str">
        <f t="shared" si="18"/>
        <v/>
      </c>
      <c r="AP122" s="50"/>
      <c r="AS122" s="54" t="str">
        <f t="shared" si="19"/>
        <v/>
      </c>
      <c r="AU122" s="50"/>
      <c r="AX122" s="54" t="str">
        <f t="shared" si="20"/>
        <v/>
      </c>
    </row>
    <row r="123" spans="12:50" ht="11.25" customHeight="1">
      <c r="L123" s="50"/>
      <c r="O123" s="54" t="str">
        <f t="shared" si="13"/>
        <v/>
      </c>
      <c r="Q123" s="50"/>
      <c r="T123" s="54" t="str">
        <f t="shared" si="14"/>
        <v/>
      </c>
      <c r="V123" s="50"/>
      <c r="Y123" s="54" t="str">
        <f t="shared" si="15"/>
        <v/>
      </c>
      <c r="AA123" s="50"/>
      <c r="AD123" s="54" t="str">
        <f t="shared" si="16"/>
        <v/>
      </c>
      <c r="AF123" s="50"/>
      <c r="AI123" s="54" t="str">
        <f t="shared" si="17"/>
        <v/>
      </c>
      <c r="AK123" s="50"/>
      <c r="AN123" s="54" t="str">
        <f t="shared" si="18"/>
        <v/>
      </c>
      <c r="AP123" s="50"/>
      <c r="AS123" s="54" t="str">
        <f t="shared" si="19"/>
        <v/>
      </c>
      <c r="AU123" s="50"/>
      <c r="AX123" s="54" t="str">
        <f t="shared" si="20"/>
        <v/>
      </c>
    </row>
    <row r="124" spans="12:50" ht="11.25" customHeight="1">
      <c r="L124" s="50"/>
      <c r="O124" s="54" t="str">
        <f t="shared" si="13"/>
        <v/>
      </c>
      <c r="Q124" s="50"/>
      <c r="T124" s="54" t="str">
        <f t="shared" si="14"/>
        <v/>
      </c>
      <c r="V124" s="50"/>
      <c r="Y124" s="54" t="str">
        <f t="shared" si="15"/>
        <v/>
      </c>
      <c r="AA124" s="50"/>
      <c r="AD124" s="54" t="str">
        <f t="shared" si="16"/>
        <v/>
      </c>
      <c r="AF124" s="50"/>
      <c r="AI124" s="54" t="str">
        <f t="shared" si="17"/>
        <v/>
      </c>
      <c r="AK124" s="50"/>
      <c r="AN124" s="54" t="str">
        <f t="shared" si="18"/>
        <v/>
      </c>
      <c r="AP124" s="50"/>
      <c r="AS124" s="54" t="str">
        <f t="shared" si="19"/>
        <v/>
      </c>
      <c r="AU124" s="50"/>
      <c r="AX124" s="54" t="str">
        <f t="shared" si="20"/>
        <v/>
      </c>
    </row>
    <row r="125" spans="12:50" ht="11.25" customHeight="1">
      <c r="L125" s="50"/>
      <c r="O125" s="54" t="str">
        <f t="shared" si="13"/>
        <v/>
      </c>
      <c r="Q125" s="50"/>
      <c r="T125" s="54" t="str">
        <f t="shared" si="14"/>
        <v/>
      </c>
      <c r="V125" s="50"/>
      <c r="Y125" s="54" t="str">
        <f t="shared" si="15"/>
        <v/>
      </c>
      <c r="AA125" s="50"/>
      <c r="AD125" s="54" t="str">
        <f t="shared" si="16"/>
        <v/>
      </c>
      <c r="AF125" s="50"/>
      <c r="AI125" s="54" t="str">
        <f t="shared" si="17"/>
        <v/>
      </c>
      <c r="AK125" s="50"/>
      <c r="AN125" s="54" t="str">
        <f t="shared" si="18"/>
        <v/>
      </c>
      <c r="AP125" s="50"/>
      <c r="AS125" s="54" t="str">
        <f t="shared" si="19"/>
        <v/>
      </c>
      <c r="AU125" s="50"/>
      <c r="AX125" s="54" t="str">
        <f t="shared" si="20"/>
        <v/>
      </c>
    </row>
    <row r="126" spans="12:50" ht="11.25" customHeight="1">
      <c r="L126" s="50"/>
      <c r="O126" s="54" t="str">
        <f t="shared" si="13"/>
        <v/>
      </c>
      <c r="Q126" s="50"/>
      <c r="T126" s="54" t="str">
        <f t="shared" si="14"/>
        <v/>
      </c>
      <c r="V126" s="50"/>
      <c r="Y126" s="54" t="str">
        <f t="shared" si="15"/>
        <v/>
      </c>
      <c r="AA126" s="50"/>
      <c r="AD126" s="54" t="str">
        <f t="shared" si="16"/>
        <v/>
      </c>
      <c r="AF126" s="50"/>
      <c r="AI126" s="54" t="str">
        <f t="shared" si="17"/>
        <v/>
      </c>
      <c r="AK126" s="50"/>
      <c r="AN126" s="54" t="str">
        <f t="shared" si="18"/>
        <v/>
      </c>
      <c r="AP126" s="50"/>
      <c r="AS126" s="54" t="str">
        <f t="shared" si="19"/>
        <v/>
      </c>
      <c r="AU126" s="50"/>
      <c r="AX126" s="54" t="str">
        <f t="shared" si="20"/>
        <v/>
      </c>
    </row>
    <row r="127" spans="12:50" ht="11.25" customHeight="1">
      <c r="L127" s="50"/>
      <c r="O127" s="54" t="str">
        <f t="shared" si="13"/>
        <v/>
      </c>
      <c r="Q127" s="50"/>
      <c r="T127" s="54" t="str">
        <f t="shared" si="14"/>
        <v/>
      </c>
      <c r="V127" s="50"/>
      <c r="Y127" s="54" t="str">
        <f t="shared" si="15"/>
        <v/>
      </c>
      <c r="AA127" s="50"/>
      <c r="AD127" s="54" t="str">
        <f t="shared" si="16"/>
        <v/>
      </c>
      <c r="AF127" s="50"/>
      <c r="AI127" s="54" t="str">
        <f t="shared" si="17"/>
        <v/>
      </c>
      <c r="AK127" s="50"/>
      <c r="AN127" s="54" t="str">
        <f t="shared" si="18"/>
        <v/>
      </c>
      <c r="AP127" s="50"/>
      <c r="AS127" s="54" t="str">
        <f t="shared" si="19"/>
        <v/>
      </c>
      <c r="AU127" s="50"/>
      <c r="AX127" s="54" t="str">
        <f t="shared" si="20"/>
        <v/>
      </c>
    </row>
    <row r="128" spans="12:50" ht="11.25" customHeight="1">
      <c r="L128" s="50"/>
      <c r="O128" s="54" t="str">
        <f t="shared" si="13"/>
        <v/>
      </c>
      <c r="Q128" s="50"/>
      <c r="T128" s="54" t="str">
        <f t="shared" si="14"/>
        <v/>
      </c>
      <c r="V128" s="50"/>
      <c r="Y128" s="54" t="str">
        <f t="shared" si="15"/>
        <v/>
      </c>
      <c r="AA128" s="50"/>
      <c r="AD128" s="54" t="str">
        <f t="shared" si="16"/>
        <v/>
      </c>
      <c r="AF128" s="50"/>
      <c r="AI128" s="54" t="str">
        <f t="shared" si="17"/>
        <v/>
      </c>
      <c r="AK128" s="50"/>
      <c r="AN128" s="54" t="str">
        <f t="shared" si="18"/>
        <v/>
      </c>
      <c r="AP128" s="50"/>
      <c r="AS128" s="54" t="str">
        <f t="shared" si="19"/>
        <v/>
      </c>
      <c r="AU128" s="50"/>
      <c r="AX128" s="54" t="str">
        <f t="shared" si="20"/>
        <v/>
      </c>
    </row>
    <row r="129" spans="12:50" ht="11.25" customHeight="1">
      <c r="L129" s="50"/>
      <c r="O129" s="54" t="str">
        <f t="shared" si="13"/>
        <v/>
      </c>
      <c r="Q129" s="50"/>
      <c r="T129" s="54" t="str">
        <f t="shared" si="14"/>
        <v/>
      </c>
      <c r="V129" s="50"/>
      <c r="Y129" s="54" t="str">
        <f t="shared" si="15"/>
        <v/>
      </c>
      <c r="AA129" s="50"/>
      <c r="AD129" s="54" t="str">
        <f t="shared" si="16"/>
        <v/>
      </c>
      <c r="AF129" s="50"/>
      <c r="AI129" s="54" t="str">
        <f t="shared" si="17"/>
        <v/>
      </c>
      <c r="AK129" s="50"/>
      <c r="AN129" s="54" t="str">
        <f t="shared" si="18"/>
        <v/>
      </c>
      <c r="AP129" s="50"/>
      <c r="AS129" s="54" t="str">
        <f t="shared" si="19"/>
        <v/>
      </c>
      <c r="AU129" s="50"/>
      <c r="AX129" s="54" t="str">
        <f t="shared" si="20"/>
        <v/>
      </c>
    </row>
    <row r="130" spans="12:50" ht="11.25" customHeight="1">
      <c r="L130" s="50"/>
      <c r="O130" s="54" t="str">
        <f t="shared" si="13"/>
        <v/>
      </c>
      <c r="Q130" s="50"/>
      <c r="T130" s="54" t="str">
        <f t="shared" si="14"/>
        <v/>
      </c>
      <c r="V130" s="50"/>
      <c r="Y130" s="54" t="str">
        <f t="shared" si="15"/>
        <v/>
      </c>
      <c r="AA130" s="50"/>
      <c r="AD130" s="54" t="str">
        <f t="shared" si="16"/>
        <v/>
      </c>
      <c r="AF130" s="50"/>
      <c r="AI130" s="54" t="str">
        <f t="shared" si="17"/>
        <v/>
      </c>
      <c r="AK130" s="50"/>
      <c r="AN130" s="54" t="str">
        <f t="shared" si="18"/>
        <v/>
      </c>
      <c r="AP130" s="50"/>
      <c r="AS130" s="54" t="str">
        <f t="shared" si="19"/>
        <v/>
      </c>
      <c r="AU130" s="50"/>
      <c r="AX130" s="54" t="str">
        <f t="shared" si="20"/>
        <v/>
      </c>
    </row>
    <row r="131" spans="12:50" ht="11.25" customHeight="1">
      <c r="L131" s="50"/>
      <c r="O131" s="54" t="str">
        <f t="shared" si="13"/>
        <v/>
      </c>
      <c r="Q131" s="50"/>
      <c r="T131" s="54" t="str">
        <f t="shared" si="14"/>
        <v/>
      </c>
      <c r="V131" s="50"/>
      <c r="Y131" s="54" t="str">
        <f t="shared" si="15"/>
        <v/>
      </c>
      <c r="AA131" s="50"/>
      <c r="AD131" s="54" t="str">
        <f t="shared" si="16"/>
        <v/>
      </c>
      <c r="AF131" s="50"/>
      <c r="AI131" s="54" t="str">
        <f t="shared" si="17"/>
        <v/>
      </c>
      <c r="AK131" s="50"/>
      <c r="AN131" s="54" t="str">
        <f t="shared" si="18"/>
        <v/>
      </c>
      <c r="AP131" s="50"/>
      <c r="AS131" s="54" t="str">
        <f t="shared" si="19"/>
        <v/>
      </c>
      <c r="AU131" s="50"/>
      <c r="AX131" s="54" t="str">
        <f t="shared" si="20"/>
        <v/>
      </c>
    </row>
    <row r="132" spans="12:50" ht="11.25" customHeight="1">
      <c r="L132" s="50"/>
      <c r="O132" s="54" t="str">
        <f t="shared" si="13"/>
        <v/>
      </c>
      <c r="Q132" s="50"/>
      <c r="T132" s="54" t="str">
        <f t="shared" si="14"/>
        <v/>
      </c>
      <c r="V132" s="50"/>
      <c r="Y132" s="54" t="str">
        <f t="shared" si="15"/>
        <v/>
      </c>
      <c r="AA132" s="50"/>
      <c r="AD132" s="54" t="str">
        <f t="shared" si="16"/>
        <v/>
      </c>
      <c r="AF132" s="50"/>
      <c r="AI132" s="54" t="str">
        <f t="shared" si="17"/>
        <v/>
      </c>
      <c r="AK132" s="50"/>
      <c r="AN132" s="54" t="str">
        <f t="shared" si="18"/>
        <v/>
      </c>
      <c r="AP132" s="50"/>
      <c r="AS132" s="54" t="str">
        <f t="shared" si="19"/>
        <v/>
      </c>
      <c r="AU132" s="50"/>
      <c r="AX132" s="54" t="str">
        <f t="shared" si="20"/>
        <v/>
      </c>
    </row>
    <row r="133" spans="12:50" ht="11.25" customHeight="1">
      <c r="L133" s="50"/>
      <c r="O133" s="54" t="str">
        <f t="shared" si="13"/>
        <v/>
      </c>
      <c r="Q133" s="50"/>
      <c r="T133" s="54" t="str">
        <f t="shared" si="14"/>
        <v/>
      </c>
      <c r="V133" s="50"/>
      <c r="Y133" s="54" t="str">
        <f t="shared" si="15"/>
        <v/>
      </c>
      <c r="AA133" s="50"/>
      <c r="AD133" s="54" t="str">
        <f t="shared" si="16"/>
        <v/>
      </c>
      <c r="AF133" s="50"/>
      <c r="AI133" s="54" t="str">
        <f t="shared" si="17"/>
        <v/>
      </c>
      <c r="AK133" s="50"/>
      <c r="AN133" s="54" t="str">
        <f t="shared" si="18"/>
        <v/>
      </c>
      <c r="AP133" s="50"/>
      <c r="AS133" s="54" t="str">
        <f t="shared" si="19"/>
        <v/>
      </c>
      <c r="AU133" s="50"/>
      <c r="AX133" s="54" t="str">
        <f t="shared" si="20"/>
        <v/>
      </c>
    </row>
    <row r="134" spans="12:50" ht="11.25" customHeight="1">
      <c r="L134" s="50"/>
      <c r="O134" s="54" t="str">
        <f t="shared" si="13"/>
        <v/>
      </c>
      <c r="Q134" s="50"/>
      <c r="T134" s="54" t="str">
        <f t="shared" si="14"/>
        <v/>
      </c>
      <c r="V134" s="50"/>
      <c r="Y134" s="54" t="str">
        <f t="shared" si="15"/>
        <v/>
      </c>
      <c r="AA134" s="50"/>
      <c r="AD134" s="54" t="str">
        <f t="shared" si="16"/>
        <v/>
      </c>
      <c r="AF134" s="50"/>
      <c r="AI134" s="54" t="str">
        <f t="shared" si="17"/>
        <v/>
      </c>
      <c r="AK134" s="50"/>
      <c r="AN134" s="54" t="str">
        <f t="shared" si="18"/>
        <v/>
      </c>
      <c r="AP134" s="50"/>
      <c r="AS134" s="54" t="str">
        <f t="shared" si="19"/>
        <v/>
      </c>
      <c r="AU134" s="50"/>
      <c r="AX134" s="54" t="str">
        <f t="shared" si="20"/>
        <v/>
      </c>
    </row>
    <row r="135" spans="12:50" ht="11.25" customHeight="1">
      <c r="L135" s="50"/>
      <c r="O135" s="54" t="str">
        <f t="shared" si="13"/>
        <v/>
      </c>
      <c r="Q135" s="50"/>
      <c r="T135" s="54" t="str">
        <f t="shared" si="14"/>
        <v/>
      </c>
      <c r="V135" s="50"/>
      <c r="Y135" s="54" t="str">
        <f t="shared" si="15"/>
        <v/>
      </c>
      <c r="AA135" s="50"/>
      <c r="AD135" s="54" t="str">
        <f t="shared" si="16"/>
        <v/>
      </c>
      <c r="AF135" s="50"/>
      <c r="AI135" s="54" t="str">
        <f t="shared" si="17"/>
        <v/>
      </c>
      <c r="AK135" s="50"/>
      <c r="AN135" s="54" t="str">
        <f t="shared" si="18"/>
        <v/>
      </c>
      <c r="AP135" s="50"/>
      <c r="AS135" s="54" t="str">
        <f t="shared" si="19"/>
        <v/>
      </c>
      <c r="AU135" s="50"/>
      <c r="AX135" s="54" t="str">
        <f t="shared" si="20"/>
        <v/>
      </c>
    </row>
    <row r="136" spans="12:50" ht="11.25" customHeight="1">
      <c r="L136" s="50"/>
      <c r="O136" s="54" t="str">
        <f t="shared" si="13"/>
        <v/>
      </c>
      <c r="Q136" s="50"/>
      <c r="T136" s="54" t="str">
        <f t="shared" si="14"/>
        <v/>
      </c>
      <c r="V136" s="50"/>
      <c r="Y136" s="54" t="str">
        <f t="shared" si="15"/>
        <v/>
      </c>
      <c r="AA136" s="50"/>
      <c r="AD136" s="54" t="str">
        <f t="shared" si="16"/>
        <v/>
      </c>
      <c r="AF136" s="50"/>
      <c r="AI136" s="54" t="str">
        <f t="shared" si="17"/>
        <v/>
      </c>
      <c r="AK136" s="50"/>
      <c r="AN136" s="54" t="str">
        <f t="shared" si="18"/>
        <v/>
      </c>
      <c r="AP136" s="50"/>
      <c r="AS136" s="54" t="str">
        <f t="shared" si="19"/>
        <v/>
      </c>
      <c r="AU136" s="50"/>
      <c r="AX136" s="54" t="str">
        <f t="shared" si="20"/>
        <v/>
      </c>
    </row>
    <row r="137" spans="12:50" ht="11.25" customHeight="1">
      <c r="L137" s="50"/>
      <c r="O137" s="54" t="str">
        <f t="shared" si="13"/>
        <v/>
      </c>
      <c r="Q137" s="50"/>
      <c r="T137" s="54" t="str">
        <f t="shared" si="14"/>
        <v/>
      </c>
      <c r="V137" s="50"/>
      <c r="Y137" s="54" t="str">
        <f t="shared" si="15"/>
        <v/>
      </c>
      <c r="AA137" s="50"/>
      <c r="AD137" s="54" t="str">
        <f t="shared" si="16"/>
        <v/>
      </c>
      <c r="AF137" s="50"/>
      <c r="AI137" s="54" t="str">
        <f t="shared" si="17"/>
        <v/>
      </c>
      <c r="AK137" s="50"/>
      <c r="AN137" s="54" t="str">
        <f t="shared" si="18"/>
        <v/>
      </c>
      <c r="AP137" s="50"/>
      <c r="AS137" s="54" t="str">
        <f t="shared" si="19"/>
        <v/>
      </c>
      <c r="AU137" s="50"/>
      <c r="AX137" s="54" t="str">
        <f t="shared" si="20"/>
        <v/>
      </c>
    </row>
    <row r="138" spans="12:50" ht="11.25" customHeight="1">
      <c r="L138" s="50"/>
      <c r="O138" s="54" t="str">
        <f t="shared" si="13"/>
        <v/>
      </c>
      <c r="Q138" s="50"/>
      <c r="T138" s="54" t="str">
        <f t="shared" si="14"/>
        <v/>
      </c>
      <c r="V138" s="50"/>
      <c r="Y138" s="54" t="str">
        <f t="shared" si="15"/>
        <v/>
      </c>
      <c r="AA138" s="50"/>
      <c r="AD138" s="54" t="str">
        <f t="shared" si="16"/>
        <v/>
      </c>
      <c r="AF138" s="50"/>
      <c r="AI138" s="54" t="str">
        <f t="shared" si="17"/>
        <v/>
      </c>
      <c r="AK138" s="50"/>
      <c r="AN138" s="54" t="str">
        <f t="shared" si="18"/>
        <v/>
      </c>
      <c r="AP138" s="50"/>
      <c r="AS138" s="54" t="str">
        <f t="shared" si="19"/>
        <v/>
      </c>
      <c r="AU138" s="50"/>
      <c r="AX138" s="54" t="str">
        <f t="shared" si="20"/>
        <v/>
      </c>
    </row>
    <row r="139" spans="12:50" ht="11.25" customHeight="1">
      <c r="L139" s="50"/>
      <c r="O139" s="54" t="str">
        <f t="shared" si="13"/>
        <v/>
      </c>
      <c r="Q139" s="50"/>
      <c r="T139" s="54" t="str">
        <f t="shared" si="14"/>
        <v/>
      </c>
      <c r="V139" s="50"/>
      <c r="Y139" s="54" t="str">
        <f t="shared" si="15"/>
        <v/>
      </c>
      <c r="AA139" s="50"/>
      <c r="AD139" s="54" t="str">
        <f t="shared" si="16"/>
        <v/>
      </c>
      <c r="AF139" s="50"/>
      <c r="AI139" s="54" t="str">
        <f t="shared" si="17"/>
        <v/>
      </c>
      <c r="AK139" s="50"/>
      <c r="AN139" s="54" t="str">
        <f t="shared" si="18"/>
        <v/>
      </c>
      <c r="AP139" s="50"/>
      <c r="AS139" s="54" t="str">
        <f t="shared" si="19"/>
        <v/>
      </c>
      <c r="AU139" s="50"/>
      <c r="AX139" s="54" t="str">
        <f t="shared" si="20"/>
        <v/>
      </c>
    </row>
    <row r="140" spans="12:50" ht="11.25" customHeight="1">
      <c r="L140" s="50"/>
      <c r="O140" s="54" t="str">
        <f t="shared" si="13"/>
        <v/>
      </c>
      <c r="Q140" s="50"/>
      <c r="T140" s="54" t="str">
        <f t="shared" si="14"/>
        <v/>
      </c>
      <c r="V140" s="50"/>
      <c r="Y140" s="54" t="str">
        <f t="shared" si="15"/>
        <v/>
      </c>
      <c r="AA140" s="50"/>
      <c r="AD140" s="54" t="str">
        <f t="shared" si="16"/>
        <v/>
      </c>
      <c r="AF140" s="50"/>
      <c r="AI140" s="54" t="str">
        <f t="shared" si="17"/>
        <v/>
      </c>
      <c r="AK140" s="50"/>
      <c r="AN140" s="54" t="str">
        <f t="shared" si="18"/>
        <v/>
      </c>
      <c r="AP140" s="50"/>
      <c r="AS140" s="54" t="str">
        <f t="shared" si="19"/>
        <v/>
      </c>
      <c r="AU140" s="50"/>
      <c r="AX140" s="54" t="str">
        <f t="shared" si="20"/>
        <v/>
      </c>
    </row>
    <row r="141" spans="12:50" ht="11.25" customHeight="1">
      <c r="L141" s="50"/>
      <c r="O141" s="54" t="str">
        <f t="shared" si="13"/>
        <v/>
      </c>
      <c r="Q141" s="50"/>
      <c r="T141" s="54" t="str">
        <f t="shared" si="14"/>
        <v/>
      </c>
      <c r="V141" s="50"/>
      <c r="Y141" s="54" t="str">
        <f t="shared" si="15"/>
        <v/>
      </c>
      <c r="AA141" s="50"/>
      <c r="AD141" s="54" t="str">
        <f t="shared" si="16"/>
        <v/>
      </c>
      <c r="AF141" s="50"/>
      <c r="AI141" s="54" t="str">
        <f t="shared" si="17"/>
        <v/>
      </c>
      <c r="AK141" s="50"/>
      <c r="AN141" s="54" t="str">
        <f t="shared" si="18"/>
        <v/>
      </c>
      <c r="AP141" s="50"/>
      <c r="AS141" s="54" t="str">
        <f t="shared" si="19"/>
        <v/>
      </c>
      <c r="AU141" s="50"/>
      <c r="AX141" s="54" t="str">
        <f t="shared" si="20"/>
        <v/>
      </c>
    </row>
    <row r="142" spans="12:50" ht="11.25" customHeight="1">
      <c r="L142" s="50"/>
      <c r="O142" s="54" t="str">
        <f t="shared" ref="O142:O205" si="21">IF(M143="","",LN(M142/M143))</f>
        <v/>
      </c>
      <c r="Q142" s="50"/>
      <c r="T142" s="54" t="str">
        <f t="shared" ref="T142:T205" si="22">IF(R143="","",LN(R142/R143))</f>
        <v/>
      </c>
      <c r="V142" s="50"/>
      <c r="Y142" s="54" t="str">
        <f t="shared" ref="Y142:Y205" si="23">IF(W143="","",LN(W142/W143))</f>
        <v/>
      </c>
      <c r="AA142" s="50"/>
      <c r="AD142" s="54" t="str">
        <f t="shared" ref="AD142:AD205" si="24">IF(AB143="","",LN(AB142/AB143))</f>
        <v/>
      </c>
      <c r="AF142" s="50"/>
      <c r="AI142" s="54" t="str">
        <f t="shared" ref="AI142:AI205" si="25">IF(AG143="","",LN(AG142/AG143))</f>
        <v/>
      </c>
      <c r="AK142" s="50"/>
      <c r="AN142" s="54" t="str">
        <f t="shared" ref="AN142:AN205" si="26">IF(AL143="","",LN(AL142/AL143))</f>
        <v/>
      </c>
      <c r="AP142" s="50"/>
      <c r="AS142" s="54" t="str">
        <f t="shared" ref="AS142:AS205" si="27">IF(AQ143="","",LN(AQ142/AQ143))</f>
        <v/>
      </c>
      <c r="AU142" s="50"/>
      <c r="AX142" s="54" t="str">
        <f t="shared" ref="AX142:AX205" si="28">IF(AV143="","",LN(AV142/AV143))</f>
        <v/>
      </c>
    </row>
    <row r="143" spans="12:50" ht="11.25" customHeight="1">
      <c r="L143" s="50"/>
      <c r="O143" s="54" t="str">
        <f t="shared" si="21"/>
        <v/>
      </c>
      <c r="Q143" s="50"/>
      <c r="T143" s="54" t="str">
        <f t="shared" si="22"/>
        <v/>
      </c>
      <c r="V143" s="50"/>
      <c r="Y143" s="54" t="str">
        <f t="shared" si="23"/>
        <v/>
      </c>
      <c r="AA143" s="50"/>
      <c r="AD143" s="54" t="str">
        <f t="shared" si="24"/>
        <v/>
      </c>
      <c r="AF143" s="50"/>
      <c r="AI143" s="54" t="str">
        <f t="shared" si="25"/>
        <v/>
      </c>
      <c r="AK143" s="50"/>
      <c r="AN143" s="54" t="str">
        <f t="shared" si="26"/>
        <v/>
      </c>
      <c r="AP143" s="50"/>
      <c r="AS143" s="54" t="str">
        <f t="shared" si="27"/>
        <v/>
      </c>
      <c r="AU143" s="50"/>
      <c r="AX143" s="54" t="str">
        <f t="shared" si="28"/>
        <v/>
      </c>
    </row>
    <row r="144" spans="12:50" ht="11.25" customHeight="1">
      <c r="L144" s="50"/>
      <c r="O144" s="54" t="str">
        <f t="shared" si="21"/>
        <v/>
      </c>
      <c r="Q144" s="50"/>
      <c r="T144" s="54" t="str">
        <f t="shared" si="22"/>
        <v/>
      </c>
      <c r="V144" s="50"/>
      <c r="Y144" s="54" t="str">
        <f t="shared" si="23"/>
        <v/>
      </c>
      <c r="AA144" s="50"/>
      <c r="AD144" s="54" t="str">
        <f t="shared" si="24"/>
        <v/>
      </c>
      <c r="AF144" s="50"/>
      <c r="AI144" s="54" t="str">
        <f t="shared" si="25"/>
        <v/>
      </c>
      <c r="AK144" s="50"/>
      <c r="AN144" s="54" t="str">
        <f t="shared" si="26"/>
        <v/>
      </c>
      <c r="AP144" s="50"/>
      <c r="AS144" s="54" t="str">
        <f t="shared" si="27"/>
        <v/>
      </c>
      <c r="AU144" s="50"/>
      <c r="AX144" s="54" t="str">
        <f t="shared" si="28"/>
        <v/>
      </c>
    </row>
    <row r="145" spans="12:50" ht="11.25" customHeight="1">
      <c r="L145" s="50"/>
      <c r="O145" s="54" t="str">
        <f t="shared" si="21"/>
        <v/>
      </c>
      <c r="Q145" s="50"/>
      <c r="T145" s="54" t="str">
        <f t="shared" si="22"/>
        <v/>
      </c>
      <c r="V145" s="50"/>
      <c r="Y145" s="54" t="str">
        <f t="shared" si="23"/>
        <v/>
      </c>
      <c r="AA145" s="50"/>
      <c r="AD145" s="54" t="str">
        <f t="shared" si="24"/>
        <v/>
      </c>
      <c r="AF145" s="50"/>
      <c r="AI145" s="54" t="str">
        <f t="shared" si="25"/>
        <v/>
      </c>
      <c r="AK145" s="50"/>
      <c r="AN145" s="54" t="str">
        <f t="shared" si="26"/>
        <v/>
      </c>
      <c r="AP145" s="50"/>
      <c r="AS145" s="54" t="str">
        <f t="shared" si="27"/>
        <v/>
      </c>
      <c r="AU145" s="50"/>
      <c r="AX145" s="54" t="str">
        <f t="shared" si="28"/>
        <v/>
      </c>
    </row>
    <row r="146" spans="12:50" ht="11.25" customHeight="1">
      <c r="L146" s="50"/>
      <c r="O146" s="54" t="str">
        <f t="shared" si="21"/>
        <v/>
      </c>
      <c r="Q146" s="50"/>
      <c r="T146" s="54" t="str">
        <f t="shared" si="22"/>
        <v/>
      </c>
      <c r="V146" s="50"/>
      <c r="Y146" s="54" t="str">
        <f t="shared" si="23"/>
        <v/>
      </c>
      <c r="AA146" s="50"/>
      <c r="AD146" s="54" t="str">
        <f t="shared" si="24"/>
        <v/>
      </c>
      <c r="AF146" s="50"/>
      <c r="AI146" s="54" t="str">
        <f t="shared" si="25"/>
        <v/>
      </c>
      <c r="AK146" s="50"/>
      <c r="AN146" s="54" t="str">
        <f t="shared" si="26"/>
        <v/>
      </c>
      <c r="AP146" s="50"/>
      <c r="AS146" s="54" t="str">
        <f t="shared" si="27"/>
        <v/>
      </c>
      <c r="AU146" s="50"/>
      <c r="AX146" s="54" t="str">
        <f t="shared" si="28"/>
        <v/>
      </c>
    </row>
    <row r="147" spans="12:50" ht="11.25" customHeight="1">
      <c r="L147" s="50"/>
      <c r="O147" s="54" t="str">
        <f t="shared" si="21"/>
        <v/>
      </c>
      <c r="Q147" s="50"/>
      <c r="T147" s="54" t="str">
        <f t="shared" si="22"/>
        <v/>
      </c>
      <c r="V147" s="50"/>
      <c r="Y147" s="54" t="str">
        <f t="shared" si="23"/>
        <v/>
      </c>
      <c r="AA147" s="50"/>
      <c r="AD147" s="54" t="str">
        <f t="shared" si="24"/>
        <v/>
      </c>
      <c r="AF147" s="50"/>
      <c r="AI147" s="54" t="str">
        <f t="shared" si="25"/>
        <v/>
      </c>
      <c r="AK147" s="50"/>
      <c r="AN147" s="54" t="str">
        <f t="shared" si="26"/>
        <v/>
      </c>
      <c r="AP147" s="50"/>
      <c r="AS147" s="54" t="str">
        <f t="shared" si="27"/>
        <v/>
      </c>
      <c r="AU147" s="50"/>
      <c r="AX147" s="54" t="str">
        <f t="shared" si="28"/>
        <v/>
      </c>
    </row>
    <row r="148" spans="12:50" ht="11.25" customHeight="1">
      <c r="L148" s="50"/>
      <c r="O148" s="54" t="str">
        <f t="shared" si="21"/>
        <v/>
      </c>
      <c r="Q148" s="50"/>
      <c r="T148" s="54" t="str">
        <f t="shared" si="22"/>
        <v/>
      </c>
      <c r="V148" s="50"/>
      <c r="Y148" s="54" t="str">
        <f t="shared" si="23"/>
        <v/>
      </c>
      <c r="AA148" s="50"/>
      <c r="AD148" s="54" t="str">
        <f t="shared" si="24"/>
        <v/>
      </c>
      <c r="AF148" s="50"/>
      <c r="AI148" s="54" t="str">
        <f t="shared" si="25"/>
        <v/>
      </c>
      <c r="AK148" s="50"/>
      <c r="AN148" s="54" t="str">
        <f t="shared" si="26"/>
        <v/>
      </c>
      <c r="AP148" s="50"/>
      <c r="AS148" s="54" t="str">
        <f t="shared" si="27"/>
        <v/>
      </c>
      <c r="AU148" s="50"/>
      <c r="AX148" s="54" t="str">
        <f t="shared" si="28"/>
        <v/>
      </c>
    </row>
    <row r="149" spans="12:50" ht="11.25" customHeight="1">
      <c r="L149" s="50"/>
      <c r="O149" s="54" t="str">
        <f t="shared" si="21"/>
        <v/>
      </c>
      <c r="Q149" s="50"/>
      <c r="T149" s="54" t="str">
        <f t="shared" si="22"/>
        <v/>
      </c>
      <c r="V149" s="50"/>
      <c r="Y149" s="54" t="str">
        <f t="shared" si="23"/>
        <v/>
      </c>
      <c r="AA149" s="50"/>
      <c r="AD149" s="54" t="str">
        <f t="shared" si="24"/>
        <v/>
      </c>
      <c r="AF149" s="50"/>
      <c r="AI149" s="54" t="str">
        <f t="shared" si="25"/>
        <v/>
      </c>
      <c r="AK149" s="50"/>
      <c r="AN149" s="54" t="str">
        <f t="shared" si="26"/>
        <v/>
      </c>
      <c r="AP149" s="50"/>
      <c r="AS149" s="54" t="str">
        <f t="shared" si="27"/>
        <v/>
      </c>
      <c r="AU149" s="50"/>
      <c r="AX149" s="54" t="str">
        <f t="shared" si="28"/>
        <v/>
      </c>
    </row>
    <row r="150" spans="12:50" ht="11.25" customHeight="1">
      <c r="L150" s="50"/>
      <c r="O150" s="54" t="str">
        <f t="shared" si="21"/>
        <v/>
      </c>
      <c r="Q150" s="50"/>
      <c r="T150" s="54" t="str">
        <f t="shared" si="22"/>
        <v/>
      </c>
      <c r="V150" s="50"/>
      <c r="Y150" s="54" t="str">
        <f t="shared" si="23"/>
        <v/>
      </c>
      <c r="AA150" s="50"/>
      <c r="AD150" s="54" t="str">
        <f t="shared" si="24"/>
        <v/>
      </c>
      <c r="AF150" s="50"/>
      <c r="AI150" s="54" t="str">
        <f t="shared" si="25"/>
        <v/>
      </c>
      <c r="AK150" s="50"/>
      <c r="AN150" s="54" t="str">
        <f t="shared" si="26"/>
        <v/>
      </c>
      <c r="AP150" s="50"/>
      <c r="AS150" s="54" t="str">
        <f t="shared" si="27"/>
        <v/>
      </c>
      <c r="AU150" s="50"/>
      <c r="AX150" s="54" t="str">
        <f t="shared" si="28"/>
        <v/>
      </c>
    </row>
    <row r="151" spans="12:50" ht="11.25" customHeight="1">
      <c r="L151" s="50"/>
      <c r="O151" s="54" t="str">
        <f t="shared" si="21"/>
        <v/>
      </c>
      <c r="Q151" s="50"/>
      <c r="T151" s="54" t="str">
        <f t="shared" si="22"/>
        <v/>
      </c>
      <c r="V151" s="50"/>
      <c r="Y151" s="54" t="str">
        <f t="shared" si="23"/>
        <v/>
      </c>
      <c r="AA151" s="50"/>
      <c r="AD151" s="54" t="str">
        <f t="shared" si="24"/>
        <v/>
      </c>
      <c r="AF151" s="50"/>
      <c r="AI151" s="54" t="str">
        <f t="shared" si="25"/>
        <v/>
      </c>
      <c r="AK151" s="50"/>
      <c r="AN151" s="54" t="str">
        <f t="shared" si="26"/>
        <v/>
      </c>
      <c r="AP151" s="50"/>
      <c r="AS151" s="54" t="str">
        <f t="shared" si="27"/>
        <v/>
      </c>
      <c r="AU151" s="50"/>
      <c r="AX151" s="54" t="str">
        <f t="shared" si="28"/>
        <v/>
      </c>
    </row>
    <row r="152" spans="12:50" ht="11.25" customHeight="1">
      <c r="L152" s="50"/>
      <c r="O152" s="54" t="str">
        <f t="shared" si="21"/>
        <v/>
      </c>
      <c r="Q152" s="50"/>
      <c r="T152" s="54" t="str">
        <f t="shared" si="22"/>
        <v/>
      </c>
      <c r="V152" s="50"/>
      <c r="Y152" s="54" t="str">
        <f t="shared" si="23"/>
        <v/>
      </c>
      <c r="AA152" s="50"/>
      <c r="AD152" s="54" t="str">
        <f t="shared" si="24"/>
        <v/>
      </c>
      <c r="AF152" s="50"/>
      <c r="AI152" s="54" t="str">
        <f t="shared" si="25"/>
        <v/>
      </c>
      <c r="AK152" s="50"/>
      <c r="AN152" s="54" t="str">
        <f t="shared" si="26"/>
        <v/>
      </c>
      <c r="AP152" s="50"/>
      <c r="AS152" s="54" t="str">
        <f t="shared" si="27"/>
        <v/>
      </c>
      <c r="AU152" s="50"/>
      <c r="AX152" s="54" t="str">
        <f t="shared" si="28"/>
        <v/>
      </c>
    </row>
    <row r="153" spans="12:50" ht="11.25" customHeight="1">
      <c r="L153" s="50"/>
      <c r="O153" s="54" t="str">
        <f t="shared" si="21"/>
        <v/>
      </c>
      <c r="Q153" s="50"/>
      <c r="T153" s="54" t="str">
        <f t="shared" si="22"/>
        <v/>
      </c>
      <c r="V153" s="50"/>
      <c r="Y153" s="54" t="str">
        <f t="shared" si="23"/>
        <v/>
      </c>
      <c r="AA153" s="50"/>
      <c r="AD153" s="54" t="str">
        <f t="shared" si="24"/>
        <v/>
      </c>
      <c r="AF153" s="50"/>
      <c r="AI153" s="54" t="str">
        <f t="shared" si="25"/>
        <v/>
      </c>
      <c r="AK153" s="50"/>
      <c r="AN153" s="54" t="str">
        <f t="shared" si="26"/>
        <v/>
      </c>
      <c r="AP153" s="50"/>
      <c r="AS153" s="54" t="str">
        <f t="shared" si="27"/>
        <v/>
      </c>
      <c r="AU153" s="50"/>
      <c r="AX153" s="54" t="str">
        <f t="shared" si="28"/>
        <v/>
      </c>
    </row>
    <row r="154" spans="12:50" ht="11.25" customHeight="1">
      <c r="L154" s="50"/>
      <c r="O154" s="54" t="str">
        <f t="shared" si="21"/>
        <v/>
      </c>
      <c r="Q154" s="50"/>
      <c r="T154" s="54" t="str">
        <f t="shared" si="22"/>
        <v/>
      </c>
      <c r="V154" s="50"/>
      <c r="Y154" s="54" t="str">
        <f t="shared" si="23"/>
        <v/>
      </c>
      <c r="AA154" s="50"/>
      <c r="AD154" s="54" t="str">
        <f t="shared" si="24"/>
        <v/>
      </c>
      <c r="AF154" s="50"/>
      <c r="AI154" s="54" t="str">
        <f t="shared" si="25"/>
        <v/>
      </c>
      <c r="AK154" s="50"/>
      <c r="AN154" s="54" t="str">
        <f t="shared" si="26"/>
        <v/>
      </c>
      <c r="AP154" s="50"/>
      <c r="AS154" s="54" t="str">
        <f t="shared" si="27"/>
        <v/>
      </c>
      <c r="AU154" s="50"/>
      <c r="AX154" s="54" t="str">
        <f t="shared" si="28"/>
        <v/>
      </c>
    </row>
    <row r="155" spans="12:50" ht="11.25" customHeight="1">
      <c r="L155" s="50"/>
      <c r="O155" s="54" t="str">
        <f t="shared" si="21"/>
        <v/>
      </c>
      <c r="Q155" s="50"/>
      <c r="T155" s="54" t="str">
        <f t="shared" si="22"/>
        <v/>
      </c>
      <c r="V155" s="50"/>
      <c r="Y155" s="54" t="str">
        <f t="shared" si="23"/>
        <v/>
      </c>
      <c r="AA155" s="50"/>
      <c r="AD155" s="54" t="str">
        <f t="shared" si="24"/>
        <v/>
      </c>
      <c r="AF155" s="50"/>
      <c r="AI155" s="54" t="str">
        <f t="shared" si="25"/>
        <v/>
      </c>
      <c r="AK155" s="50"/>
      <c r="AN155" s="54" t="str">
        <f t="shared" si="26"/>
        <v/>
      </c>
      <c r="AP155" s="50"/>
      <c r="AS155" s="54" t="str">
        <f t="shared" si="27"/>
        <v/>
      </c>
      <c r="AU155" s="50"/>
      <c r="AX155" s="54" t="str">
        <f t="shared" si="28"/>
        <v/>
      </c>
    </row>
    <row r="156" spans="12:50" ht="11.25" customHeight="1">
      <c r="L156" s="50"/>
      <c r="O156" s="54" t="str">
        <f t="shared" si="21"/>
        <v/>
      </c>
      <c r="Q156" s="50"/>
      <c r="T156" s="54" t="str">
        <f t="shared" si="22"/>
        <v/>
      </c>
      <c r="V156" s="50"/>
      <c r="Y156" s="54" t="str">
        <f t="shared" si="23"/>
        <v/>
      </c>
      <c r="AA156" s="50"/>
      <c r="AD156" s="54" t="str">
        <f t="shared" si="24"/>
        <v/>
      </c>
      <c r="AF156" s="50"/>
      <c r="AI156" s="54" t="str">
        <f t="shared" si="25"/>
        <v/>
      </c>
      <c r="AK156" s="50"/>
      <c r="AN156" s="54" t="str">
        <f t="shared" si="26"/>
        <v/>
      </c>
      <c r="AP156" s="50"/>
      <c r="AS156" s="54" t="str">
        <f t="shared" si="27"/>
        <v/>
      </c>
      <c r="AU156" s="50"/>
      <c r="AX156" s="54" t="str">
        <f t="shared" si="28"/>
        <v/>
      </c>
    </row>
    <row r="157" spans="12:50" ht="11.25" customHeight="1">
      <c r="L157" s="50"/>
      <c r="O157" s="54" t="str">
        <f t="shared" si="21"/>
        <v/>
      </c>
      <c r="Q157" s="50"/>
      <c r="T157" s="54" t="str">
        <f t="shared" si="22"/>
        <v/>
      </c>
      <c r="V157" s="50"/>
      <c r="Y157" s="54" t="str">
        <f t="shared" si="23"/>
        <v/>
      </c>
      <c r="AA157" s="50"/>
      <c r="AD157" s="54" t="str">
        <f t="shared" si="24"/>
        <v/>
      </c>
      <c r="AF157" s="50"/>
      <c r="AI157" s="54" t="str">
        <f t="shared" si="25"/>
        <v/>
      </c>
      <c r="AK157" s="50"/>
      <c r="AN157" s="54" t="str">
        <f t="shared" si="26"/>
        <v/>
      </c>
      <c r="AP157" s="50"/>
      <c r="AS157" s="54" t="str">
        <f t="shared" si="27"/>
        <v/>
      </c>
      <c r="AU157" s="50"/>
      <c r="AX157" s="54" t="str">
        <f t="shared" si="28"/>
        <v/>
      </c>
    </row>
    <row r="158" spans="12:50" ht="11.25" customHeight="1">
      <c r="L158" s="50"/>
      <c r="O158" s="54" t="str">
        <f t="shared" si="21"/>
        <v/>
      </c>
      <c r="Q158" s="50"/>
      <c r="T158" s="54" t="str">
        <f t="shared" si="22"/>
        <v/>
      </c>
      <c r="V158" s="50"/>
      <c r="Y158" s="54" t="str">
        <f t="shared" si="23"/>
        <v/>
      </c>
      <c r="AA158" s="50"/>
      <c r="AD158" s="54" t="str">
        <f t="shared" si="24"/>
        <v/>
      </c>
      <c r="AF158" s="50"/>
      <c r="AI158" s="54" t="str">
        <f t="shared" si="25"/>
        <v/>
      </c>
      <c r="AK158" s="50"/>
      <c r="AN158" s="54" t="str">
        <f t="shared" si="26"/>
        <v/>
      </c>
      <c r="AP158" s="50"/>
      <c r="AS158" s="54" t="str">
        <f t="shared" si="27"/>
        <v/>
      </c>
      <c r="AU158" s="50"/>
      <c r="AX158" s="54" t="str">
        <f t="shared" si="28"/>
        <v/>
      </c>
    </row>
    <row r="159" spans="12:50" ht="11.25" customHeight="1">
      <c r="L159" s="50"/>
      <c r="O159" s="54" t="str">
        <f t="shared" si="21"/>
        <v/>
      </c>
      <c r="Q159" s="50"/>
      <c r="T159" s="54" t="str">
        <f t="shared" si="22"/>
        <v/>
      </c>
      <c r="V159" s="50"/>
      <c r="Y159" s="54" t="str">
        <f t="shared" si="23"/>
        <v/>
      </c>
      <c r="AA159" s="50"/>
      <c r="AD159" s="54" t="str">
        <f t="shared" si="24"/>
        <v/>
      </c>
      <c r="AF159" s="50"/>
      <c r="AI159" s="54" t="str">
        <f t="shared" si="25"/>
        <v/>
      </c>
      <c r="AK159" s="50"/>
      <c r="AN159" s="54" t="str">
        <f t="shared" si="26"/>
        <v/>
      </c>
      <c r="AP159" s="50"/>
      <c r="AS159" s="54" t="str">
        <f t="shared" si="27"/>
        <v/>
      </c>
      <c r="AU159" s="50"/>
      <c r="AX159" s="54" t="str">
        <f t="shared" si="28"/>
        <v/>
      </c>
    </row>
    <row r="160" spans="12:50" ht="11.25" customHeight="1">
      <c r="L160" s="50"/>
      <c r="O160" s="54" t="str">
        <f t="shared" si="21"/>
        <v/>
      </c>
      <c r="Q160" s="50"/>
      <c r="T160" s="54" t="str">
        <f t="shared" si="22"/>
        <v/>
      </c>
      <c r="V160" s="50"/>
      <c r="Y160" s="54" t="str">
        <f t="shared" si="23"/>
        <v/>
      </c>
      <c r="AA160" s="50"/>
      <c r="AD160" s="54" t="str">
        <f t="shared" si="24"/>
        <v/>
      </c>
      <c r="AF160" s="50"/>
      <c r="AI160" s="54" t="str">
        <f t="shared" si="25"/>
        <v/>
      </c>
      <c r="AK160" s="50"/>
      <c r="AN160" s="54" t="str">
        <f t="shared" si="26"/>
        <v/>
      </c>
      <c r="AP160" s="50"/>
      <c r="AS160" s="54" t="str">
        <f t="shared" si="27"/>
        <v/>
      </c>
      <c r="AU160" s="50"/>
      <c r="AX160" s="54" t="str">
        <f t="shared" si="28"/>
        <v/>
      </c>
    </row>
    <row r="161" spans="12:50" ht="11.25" customHeight="1">
      <c r="L161" s="50"/>
      <c r="O161" s="54" t="str">
        <f t="shared" si="21"/>
        <v/>
      </c>
      <c r="Q161" s="50"/>
      <c r="T161" s="54" t="str">
        <f t="shared" si="22"/>
        <v/>
      </c>
      <c r="V161" s="50"/>
      <c r="Y161" s="54" t="str">
        <f t="shared" si="23"/>
        <v/>
      </c>
      <c r="AA161" s="50"/>
      <c r="AD161" s="54" t="str">
        <f t="shared" si="24"/>
        <v/>
      </c>
      <c r="AF161" s="50"/>
      <c r="AI161" s="54" t="str">
        <f t="shared" si="25"/>
        <v/>
      </c>
      <c r="AK161" s="50"/>
      <c r="AN161" s="54" t="str">
        <f t="shared" si="26"/>
        <v/>
      </c>
      <c r="AP161" s="50"/>
      <c r="AS161" s="54" t="str">
        <f t="shared" si="27"/>
        <v/>
      </c>
      <c r="AU161" s="50"/>
      <c r="AX161" s="54" t="str">
        <f t="shared" si="28"/>
        <v/>
      </c>
    </row>
    <row r="162" spans="12:50" ht="11.25" customHeight="1">
      <c r="L162" s="50"/>
      <c r="O162" s="54" t="str">
        <f t="shared" si="21"/>
        <v/>
      </c>
      <c r="Q162" s="50"/>
      <c r="T162" s="54" t="str">
        <f t="shared" si="22"/>
        <v/>
      </c>
      <c r="V162" s="50"/>
      <c r="Y162" s="54" t="str">
        <f t="shared" si="23"/>
        <v/>
      </c>
      <c r="AA162" s="50"/>
      <c r="AD162" s="54" t="str">
        <f t="shared" si="24"/>
        <v/>
      </c>
      <c r="AF162" s="50"/>
      <c r="AI162" s="54" t="str">
        <f t="shared" si="25"/>
        <v/>
      </c>
      <c r="AK162" s="50"/>
      <c r="AN162" s="54" t="str">
        <f t="shared" si="26"/>
        <v/>
      </c>
      <c r="AP162" s="50"/>
      <c r="AS162" s="54" t="str">
        <f t="shared" si="27"/>
        <v/>
      </c>
      <c r="AU162" s="50"/>
      <c r="AX162" s="54" t="str">
        <f t="shared" si="28"/>
        <v/>
      </c>
    </row>
    <row r="163" spans="12:50" ht="11.25" customHeight="1">
      <c r="L163" s="50"/>
      <c r="O163" s="54" t="str">
        <f t="shared" si="21"/>
        <v/>
      </c>
      <c r="Q163" s="50"/>
      <c r="T163" s="54" t="str">
        <f t="shared" si="22"/>
        <v/>
      </c>
      <c r="V163" s="50"/>
      <c r="Y163" s="54" t="str">
        <f t="shared" si="23"/>
        <v/>
      </c>
      <c r="AA163" s="50"/>
      <c r="AD163" s="54" t="str">
        <f t="shared" si="24"/>
        <v/>
      </c>
      <c r="AF163" s="50"/>
      <c r="AI163" s="54" t="str">
        <f t="shared" si="25"/>
        <v/>
      </c>
      <c r="AK163" s="50"/>
      <c r="AN163" s="54" t="str">
        <f t="shared" si="26"/>
        <v/>
      </c>
      <c r="AP163" s="50"/>
      <c r="AS163" s="54" t="str">
        <f t="shared" si="27"/>
        <v/>
      </c>
      <c r="AU163" s="50"/>
      <c r="AX163" s="54" t="str">
        <f t="shared" si="28"/>
        <v/>
      </c>
    </row>
    <row r="164" spans="12:50" ht="11.25" customHeight="1">
      <c r="L164" s="50"/>
      <c r="O164" s="54" t="str">
        <f t="shared" si="21"/>
        <v/>
      </c>
      <c r="Q164" s="50"/>
      <c r="T164" s="54" t="str">
        <f t="shared" si="22"/>
        <v/>
      </c>
      <c r="V164" s="50"/>
      <c r="Y164" s="54" t="str">
        <f t="shared" si="23"/>
        <v/>
      </c>
      <c r="AA164" s="50"/>
      <c r="AD164" s="54" t="str">
        <f t="shared" si="24"/>
        <v/>
      </c>
      <c r="AF164" s="50"/>
      <c r="AI164" s="54" t="str">
        <f t="shared" si="25"/>
        <v/>
      </c>
      <c r="AK164" s="50"/>
      <c r="AN164" s="54" t="str">
        <f t="shared" si="26"/>
        <v/>
      </c>
      <c r="AP164" s="50"/>
      <c r="AS164" s="54" t="str">
        <f t="shared" si="27"/>
        <v/>
      </c>
      <c r="AU164" s="50"/>
      <c r="AX164" s="54" t="str">
        <f t="shared" si="28"/>
        <v/>
      </c>
    </row>
    <row r="165" spans="12:50" ht="11.25" customHeight="1">
      <c r="L165" s="50"/>
      <c r="O165" s="54" t="str">
        <f t="shared" si="21"/>
        <v/>
      </c>
      <c r="Q165" s="50"/>
      <c r="T165" s="54" t="str">
        <f t="shared" si="22"/>
        <v/>
      </c>
      <c r="V165" s="50"/>
      <c r="Y165" s="54" t="str">
        <f t="shared" si="23"/>
        <v/>
      </c>
      <c r="AA165" s="50"/>
      <c r="AD165" s="54" t="str">
        <f t="shared" si="24"/>
        <v/>
      </c>
      <c r="AF165" s="50"/>
      <c r="AI165" s="54" t="str">
        <f t="shared" si="25"/>
        <v/>
      </c>
      <c r="AK165" s="50"/>
      <c r="AN165" s="54" t="str">
        <f t="shared" si="26"/>
        <v/>
      </c>
      <c r="AP165" s="50"/>
      <c r="AS165" s="54" t="str">
        <f t="shared" si="27"/>
        <v/>
      </c>
      <c r="AU165" s="50"/>
      <c r="AX165" s="54" t="str">
        <f t="shared" si="28"/>
        <v/>
      </c>
    </row>
    <row r="166" spans="12:50" ht="11.25" customHeight="1">
      <c r="L166" s="50"/>
      <c r="O166" s="54" t="str">
        <f t="shared" si="21"/>
        <v/>
      </c>
      <c r="Q166" s="50"/>
      <c r="T166" s="54" t="str">
        <f t="shared" si="22"/>
        <v/>
      </c>
      <c r="V166" s="50"/>
      <c r="Y166" s="54" t="str">
        <f t="shared" si="23"/>
        <v/>
      </c>
      <c r="AA166" s="50"/>
      <c r="AD166" s="54" t="str">
        <f t="shared" si="24"/>
        <v/>
      </c>
      <c r="AF166" s="50"/>
      <c r="AI166" s="54" t="str">
        <f t="shared" si="25"/>
        <v/>
      </c>
      <c r="AK166" s="50"/>
      <c r="AN166" s="54" t="str">
        <f t="shared" si="26"/>
        <v/>
      </c>
      <c r="AP166" s="50"/>
      <c r="AS166" s="54" t="str">
        <f t="shared" si="27"/>
        <v/>
      </c>
      <c r="AU166" s="50"/>
      <c r="AX166" s="54" t="str">
        <f t="shared" si="28"/>
        <v/>
      </c>
    </row>
    <row r="167" spans="12:50" ht="11.25" customHeight="1">
      <c r="L167" s="50"/>
      <c r="O167" s="54" t="str">
        <f t="shared" si="21"/>
        <v/>
      </c>
      <c r="Q167" s="50"/>
      <c r="T167" s="54" t="str">
        <f t="shared" si="22"/>
        <v/>
      </c>
      <c r="V167" s="50"/>
      <c r="Y167" s="54" t="str">
        <f t="shared" si="23"/>
        <v/>
      </c>
      <c r="AA167" s="50"/>
      <c r="AD167" s="54" t="str">
        <f t="shared" si="24"/>
        <v/>
      </c>
      <c r="AF167" s="50"/>
      <c r="AI167" s="54" t="str">
        <f t="shared" si="25"/>
        <v/>
      </c>
      <c r="AK167" s="50"/>
      <c r="AN167" s="54" t="str">
        <f t="shared" si="26"/>
        <v/>
      </c>
      <c r="AP167" s="50"/>
      <c r="AS167" s="54" t="str">
        <f t="shared" si="27"/>
        <v/>
      </c>
      <c r="AU167" s="50"/>
      <c r="AX167" s="54" t="str">
        <f t="shared" si="28"/>
        <v/>
      </c>
    </row>
    <row r="168" spans="12:50" ht="11.25" customHeight="1">
      <c r="L168" s="50"/>
      <c r="O168" s="54" t="str">
        <f t="shared" si="21"/>
        <v/>
      </c>
      <c r="Q168" s="50"/>
      <c r="T168" s="54" t="str">
        <f t="shared" si="22"/>
        <v/>
      </c>
      <c r="V168" s="50"/>
      <c r="Y168" s="54" t="str">
        <f t="shared" si="23"/>
        <v/>
      </c>
      <c r="AA168" s="50"/>
      <c r="AD168" s="54" t="str">
        <f t="shared" si="24"/>
        <v/>
      </c>
      <c r="AF168" s="50"/>
      <c r="AI168" s="54" t="str">
        <f t="shared" si="25"/>
        <v/>
      </c>
      <c r="AK168" s="50"/>
      <c r="AN168" s="54" t="str">
        <f t="shared" si="26"/>
        <v/>
      </c>
      <c r="AP168" s="50"/>
      <c r="AS168" s="54" t="str">
        <f t="shared" si="27"/>
        <v/>
      </c>
      <c r="AU168" s="50"/>
      <c r="AX168" s="54" t="str">
        <f t="shared" si="28"/>
        <v/>
      </c>
    </row>
    <row r="169" spans="12:50" ht="11.25" customHeight="1">
      <c r="L169" s="50"/>
      <c r="O169" s="54" t="str">
        <f t="shared" si="21"/>
        <v/>
      </c>
      <c r="Q169" s="50"/>
      <c r="T169" s="54" t="str">
        <f t="shared" si="22"/>
        <v/>
      </c>
      <c r="V169" s="50"/>
      <c r="Y169" s="54" t="str">
        <f t="shared" si="23"/>
        <v/>
      </c>
      <c r="AA169" s="50"/>
      <c r="AD169" s="54" t="str">
        <f t="shared" si="24"/>
        <v/>
      </c>
      <c r="AF169" s="50"/>
      <c r="AI169" s="54" t="str">
        <f t="shared" si="25"/>
        <v/>
      </c>
      <c r="AK169" s="50"/>
      <c r="AN169" s="54" t="str">
        <f t="shared" si="26"/>
        <v/>
      </c>
      <c r="AP169" s="50"/>
      <c r="AS169" s="54" t="str">
        <f t="shared" si="27"/>
        <v/>
      </c>
      <c r="AU169" s="50"/>
      <c r="AX169" s="54" t="str">
        <f t="shared" si="28"/>
        <v/>
      </c>
    </row>
    <row r="170" spans="12:50" ht="11.25" customHeight="1">
      <c r="L170" s="50"/>
      <c r="O170" s="54" t="str">
        <f t="shared" si="21"/>
        <v/>
      </c>
      <c r="Q170" s="50"/>
      <c r="T170" s="54" t="str">
        <f t="shared" si="22"/>
        <v/>
      </c>
      <c r="V170" s="50"/>
      <c r="Y170" s="54" t="str">
        <f t="shared" si="23"/>
        <v/>
      </c>
      <c r="AA170" s="50"/>
      <c r="AD170" s="54" t="str">
        <f t="shared" si="24"/>
        <v/>
      </c>
      <c r="AF170" s="50"/>
      <c r="AI170" s="54" t="str">
        <f t="shared" si="25"/>
        <v/>
      </c>
      <c r="AK170" s="50"/>
      <c r="AN170" s="54" t="str">
        <f t="shared" si="26"/>
        <v/>
      </c>
      <c r="AP170" s="50"/>
      <c r="AS170" s="54" t="str">
        <f t="shared" si="27"/>
        <v/>
      </c>
      <c r="AU170" s="50"/>
      <c r="AX170" s="54" t="str">
        <f t="shared" si="28"/>
        <v/>
      </c>
    </row>
    <row r="171" spans="12:50" ht="11.25" customHeight="1">
      <c r="L171" s="50"/>
      <c r="O171" s="54" t="str">
        <f t="shared" si="21"/>
        <v/>
      </c>
      <c r="Q171" s="50"/>
      <c r="T171" s="54" t="str">
        <f t="shared" si="22"/>
        <v/>
      </c>
      <c r="V171" s="50"/>
      <c r="Y171" s="54" t="str">
        <f t="shared" si="23"/>
        <v/>
      </c>
      <c r="AA171" s="50"/>
      <c r="AD171" s="54" t="str">
        <f t="shared" si="24"/>
        <v/>
      </c>
      <c r="AF171" s="50"/>
      <c r="AI171" s="54" t="str">
        <f t="shared" si="25"/>
        <v/>
      </c>
      <c r="AK171" s="50"/>
      <c r="AN171" s="54" t="str">
        <f t="shared" si="26"/>
        <v/>
      </c>
      <c r="AP171" s="50"/>
      <c r="AS171" s="54" t="str">
        <f t="shared" si="27"/>
        <v/>
      </c>
      <c r="AU171" s="50"/>
      <c r="AX171" s="54" t="str">
        <f t="shared" si="28"/>
        <v/>
      </c>
    </row>
    <row r="172" spans="12:50" ht="11.25" customHeight="1">
      <c r="L172" s="50"/>
      <c r="O172" s="54" t="str">
        <f t="shared" si="21"/>
        <v/>
      </c>
      <c r="Q172" s="50"/>
      <c r="T172" s="54" t="str">
        <f t="shared" si="22"/>
        <v/>
      </c>
      <c r="V172" s="50"/>
      <c r="Y172" s="54" t="str">
        <f t="shared" si="23"/>
        <v/>
      </c>
      <c r="AA172" s="50"/>
      <c r="AD172" s="54" t="str">
        <f t="shared" si="24"/>
        <v/>
      </c>
      <c r="AF172" s="50"/>
      <c r="AI172" s="54" t="str">
        <f t="shared" si="25"/>
        <v/>
      </c>
      <c r="AK172" s="50"/>
      <c r="AN172" s="54" t="str">
        <f t="shared" si="26"/>
        <v/>
      </c>
      <c r="AP172" s="50"/>
      <c r="AS172" s="54" t="str">
        <f t="shared" si="27"/>
        <v/>
      </c>
      <c r="AU172" s="50"/>
      <c r="AX172" s="54" t="str">
        <f t="shared" si="28"/>
        <v/>
      </c>
    </row>
    <row r="173" spans="12:50" ht="11.25" customHeight="1">
      <c r="L173" s="50"/>
      <c r="O173" s="54" t="str">
        <f t="shared" si="21"/>
        <v/>
      </c>
      <c r="Q173" s="50"/>
      <c r="T173" s="54" t="str">
        <f t="shared" si="22"/>
        <v/>
      </c>
      <c r="V173" s="50"/>
      <c r="Y173" s="54" t="str">
        <f t="shared" si="23"/>
        <v/>
      </c>
      <c r="AA173" s="50"/>
      <c r="AD173" s="54" t="str">
        <f t="shared" si="24"/>
        <v/>
      </c>
      <c r="AF173" s="50"/>
      <c r="AI173" s="54" t="str">
        <f t="shared" si="25"/>
        <v/>
      </c>
      <c r="AK173" s="50"/>
      <c r="AN173" s="54" t="str">
        <f t="shared" si="26"/>
        <v/>
      </c>
      <c r="AP173" s="50"/>
      <c r="AS173" s="54" t="str">
        <f t="shared" si="27"/>
        <v/>
      </c>
      <c r="AU173" s="50"/>
      <c r="AX173" s="54" t="str">
        <f t="shared" si="28"/>
        <v/>
      </c>
    </row>
    <row r="174" spans="12:50" ht="11.25" customHeight="1">
      <c r="L174" s="50"/>
      <c r="O174" s="54" t="str">
        <f t="shared" si="21"/>
        <v/>
      </c>
      <c r="Q174" s="50"/>
      <c r="T174" s="54" t="str">
        <f t="shared" si="22"/>
        <v/>
      </c>
      <c r="V174" s="50"/>
      <c r="Y174" s="54" t="str">
        <f t="shared" si="23"/>
        <v/>
      </c>
      <c r="AA174" s="50"/>
      <c r="AD174" s="54" t="str">
        <f t="shared" si="24"/>
        <v/>
      </c>
      <c r="AF174" s="50"/>
      <c r="AI174" s="54" t="str">
        <f t="shared" si="25"/>
        <v/>
      </c>
      <c r="AK174" s="50"/>
      <c r="AN174" s="54" t="str">
        <f t="shared" si="26"/>
        <v/>
      </c>
      <c r="AP174" s="50"/>
      <c r="AS174" s="54" t="str">
        <f t="shared" si="27"/>
        <v/>
      </c>
      <c r="AU174" s="50"/>
      <c r="AX174" s="54" t="str">
        <f t="shared" si="28"/>
        <v/>
      </c>
    </row>
    <row r="175" spans="12:50" ht="11.25" customHeight="1">
      <c r="L175" s="50"/>
      <c r="O175" s="54" t="str">
        <f t="shared" si="21"/>
        <v/>
      </c>
      <c r="Q175" s="50"/>
      <c r="T175" s="54" t="str">
        <f t="shared" si="22"/>
        <v/>
      </c>
      <c r="V175" s="50"/>
      <c r="Y175" s="54" t="str">
        <f t="shared" si="23"/>
        <v/>
      </c>
      <c r="AA175" s="50"/>
      <c r="AD175" s="54" t="str">
        <f t="shared" si="24"/>
        <v/>
      </c>
      <c r="AF175" s="50"/>
      <c r="AI175" s="54" t="str">
        <f t="shared" si="25"/>
        <v/>
      </c>
      <c r="AK175" s="50"/>
      <c r="AN175" s="54" t="str">
        <f t="shared" si="26"/>
        <v/>
      </c>
      <c r="AP175" s="50"/>
      <c r="AS175" s="54" t="str">
        <f t="shared" si="27"/>
        <v/>
      </c>
      <c r="AU175" s="50"/>
      <c r="AX175" s="54" t="str">
        <f t="shared" si="28"/>
        <v/>
      </c>
    </row>
    <row r="176" spans="12:50" ht="11.25" customHeight="1">
      <c r="L176" s="50"/>
      <c r="O176" s="54" t="str">
        <f t="shared" si="21"/>
        <v/>
      </c>
      <c r="Q176" s="50"/>
      <c r="T176" s="54" t="str">
        <f t="shared" si="22"/>
        <v/>
      </c>
      <c r="V176" s="50"/>
      <c r="Y176" s="54" t="str">
        <f t="shared" si="23"/>
        <v/>
      </c>
      <c r="AA176" s="50"/>
      <c r="AD176" s="54" t="str">
        <f t="shared" si="24"/>
        <v/>
      </c>
      <c r="AF176" s="50"/>
      <c r="AI176" s="54" t="str">
        <f t="shared" si="25"/>
        <v/>
      </c>
      <c r="AK176" s="50"/>
      <c r="AN176" s="54" t="str">
        <f t="shared" si="26"/>
        <v/>
      </c>
      <c r="AP176" s="50"/>
      <c r="AS176" s="54" t="str">
        <f t="shared" si="27"/>
        <v/>
      </c>
      <c r="AU176" s="50"/>
      <c r="AX176" s="54" t="str">
        <f t="shared" si="28"/>
        <v/>
      </c>
    </row>
    <row r="177" spans="12:50" ht="11.25" customHeight="1">
      <c r="L177" s="50"/>
      <c r="O177" s="54" t="str">
        <f t="shared" si="21"/>
        <v/>
      </c>
      <c r="Q177" s="50"/>
      <c r="T177" s="54" t="str">
        <f t="shared" si="22"/>
        <v/>
      </c>
      <c r="V177" s="50"/>
      <c r="Y177" s="54" t="str">
        <f t="shared" si="23"/>
        <v/>
      </c>
      <c r="AA177" s="50"/>
      <c r="AD177" s="54" t="str">
        <f t="shared" si="24"/>
        <v/>
      </c>
      <c r="AF177" s="50"/>
      <c r="AI177" s="54" t="str">
        <f t="shared" si="25"/>
        <v/>
      </c>
      <c r="AK177" s="50"/>
      <c r="AN177" s="54" t="str">
        <f t="shared" si="26"/>
        <v/>
      </c>
      <c r="AP177" s="50"/>
      <c r="AS177" s="54" t="str">
        <f t="shared" si="27"/>
        <v/>
      </c>
      <c r="AU177" s="50"/>
      <c r="AX177" s="54" t="str">
        <f t="shared" si="28"/>
        <v/>
      </c>
    </row>
    <row r="178" spans="12:50" ht="11.25" customHeight="1">
      <c r="L178" s="50"/>
      <c r="O178" s="54" t="str">
        <f t="shared" si="21"/>
        <v/>
      </c>
      <c r="Q178" s="50"/>
      <c r="T178" s="54" t="str">
        <f t="shared" si="22"/>
        <v/>
      </c>
      <c r="V178" s="50"/>
      <c r="Y178" s="54" t="str">
        <f t="shared" si="23"/>
        <v/>
      </c>
      <c r="AA178" s="50"/>
      <c r="AD178" s="54" t="str">
        <f t="shared" si="24"/>
        <v/>
      </c>
      <c r="AF178" s="50"/>
      <c r="AI178" s="54" t="str">
        <f t="shared" si="25"/>
        <v/>
      </c>
      <c r="AK178" s="50"/>
      <c r="AN178" s="54" t="str">
        <f t="shared" si="26"/>
        <v/>
      </c>
      <c r="AP178" s="50"/>
      <c r="AS178" s="54" t="str">
        <f t="shared" si="27"/>
        <v/>
      </c>
      <c r="AU178" s="50"/>
      <c r="AX178" s="54" t="str">
        <f t="shared" si="28"/>
        <v/>
      </c>
    </row>
    <row r="179" spans="12:50" ht="11.25" customHeight="1">
      <c r="L179" s="50"/>
      <c r="O179" s="54" t="str">
        <f t="shared" si="21"/>
        <v/>
      </c>
      <c r="Q179" s="50"/>
      <c r="T179" s="54" t="str">
        <f t="shared" si="22"/>
        <v/>
      </c>
      <c r="V179" s="50"/>
      <c r="Y179" s="54" t="str">
        <f t="shared" si="23"/>
        <v/>
      </c>
      <c r="AA179" s="50"/>
      <c r="AD179" s="54" t="str">
        <f t="shared" si="24"/>
        <v/>
      </c>
      <c r="AF179" s="50"/>
      <c r="AI179" s="54" t="str">
        <f t="shared" si="25"/>
        <v/>
      </c>
      <c r="AK179" s="50"/>
      <c r="AN179" s="54" t="str">
        <f t="shared" si="26"/>
        <v/>
      </c>
      <c r="AP179" s="50"/>
      <c r="AS179" s="54" t="str">
        <f t="shared" si="27"/>
        <v/>
      </c>
      <c r="AU179" s="50"/>
      <c r="AX179" s="54" t="str">
        <f t="shared" si="28"/>
        <v/>
      </c>
    </row>
    <row r="180" spans="12:50" ht="11.25" customHeight="1">
      <c r="L180" s="50"/>
      <c r="O180" s="54" t="str">
        <f t="shared" si="21"/>
        <v/>
      </c>
      <c r="Q180" s="50"/>
      <c r="T180" s="54" t="str">
        <f t="shared" si="22"/>
        <v/>
      </c>
      <c r="V180" s="50"/>
      <c r="Y180" s="54" t="str">
        <f t="shared" si="23"/>
        <v/>
      </c>
      <c r="AA180" s="50"/>
      <c r="AD180" s="54" t="str">
        <f t="shared" si="24"/>
        <v/>
      </c>
      <c r="AF180" s="50"/>
      <c r="AI180" s="54" t="str">
        <f t="shared" si="25"/>
        <v/>
      </c>
      <c r="AK180" s="50"/>
      <c r="AN180" s="54" t="str">
        <f t="shared" si="26"/>
        <v/>
      </c>
      <c r="AP180" s="50"/>
      <c r="AS180" s="54" t="str">
        <f t="shared" si="27"/>
        <v/>
      </c>
      <c r="AU180" s="50"/>
      <c r="AX180" s="54" t="str">
        <f t="shared" si="28"/>
        <v/>
      </c>
    </row>
    <row r="181" spans="12:50" ht="11.25" customHeight="1">
      <c r="L181" s="50"/>
      <c r="O181" s="54" t="str">
        <f t="shared" si="21"/>
        <v/>
      </c>
      <c r="Q181" s="50"/>
      <c r="T181" s="54" t="str">
        <f t="shared" si="22"/>
        <v/>
      </c>
      <c r="V181" s="50"/>
      <c r="Y181" s="54" t="str">
        <f t="shared" si="23"/>
        <v/>
      </c>
      <c r="AA181" s="50"/>
      <c r="AD181" s="54" t="str">
        <f t="shared" si="24"/>
        <v/>
      </c>
      <c r="AF181" s="50"/>
      <c r="AI181" s="54" t="str">
        <f t="shared" si="25"/>
        <v/>
      </c>
      <c r="AK181" s="50"/>
      <c r="AN181" s="54" t="str">
        <f t="shared" si="26"/>
        <v/>
      </c>
      <c r="AP181" s="50"/>
      <c r="AS181" s="54" t="str">
        <f t="shared" si="27"/>
        <v/>
      </c>
      <c r="AU181" s="50"/>
      <c r="AX181" s="54" t="str">
        <f t="shared" si="28"/>
        <v/>
      </c>
    </row>
    <row r="182" spans="12:50" ht="11.25" customHeight="1">
      <c r="L182" s="50"/>
      <c r="O182" s="54" t="str">
        <f t="shared" si="21"/>
        <v/>
      </c>
      <c r="Q182" s="50"/>
      <c r="T182" s="54" t="str">
        <f t="shared" si="22"/>
        <v/>
      </c>
      <c r="V182" s="50"/>
      <c r="Y182" s="54" t="str">
        <f t="shared" si="23"/>
        <v/>
      </c>
      <c r="AA182" s="50"/>
      <c r="AD182" s="54" t="str">
        <f t="shared" si="24"/>
        <v/>
      </c>
      <c r="AF182" s="50"/>
      <c r="AI182" s="54" t="str">
        <f t="shared" si="25"/>
        <v/>
      </c>
      <c r="AK182" s="50"/>
      <c r="AN182" s="54" t="str">
        <f t="shared" si="26"/>
        <v/>
      </c>
      <c r="AP182" s="50"/>
      <c r="AS182" s="54" t="str">
        <f t="shared" si="27"/>
        <v/>
      </c>
      <c r="AU182" s="50"/>
      <c r="AX182" s="54" t="str">
        <f t="shared" si="28"/>
        <v/>
      </c>
    </row>
    <row r="183" spans="12:50" ht="11.25" customHeight="1">
      <c r="L183" s="50"/>
      <c r="O183" s="54" t="str">
        <f t="shared" si="21"/>
        <v/>
      </c>
      <c r="Q183" s="50"/>
      <c r="T183" s="54" t="str">
        <f t="shared" si="22"/>
        <v/>
      </c>
      <c r="V183" s="50"/>
      <c r="Y183" s="54" t="str">
        <f t="shared" si="23"/>
        <v/>
      </c>
      <c r="AA183" s="50"/>
      <c r="AD183" s="54" t="str">
        <f t="shared" si="24"/>
        <v/>
      </c>
      <c r="AF183" s="50"/>
      <c r="AI183" s="54" t="str">
        <f t="shared" si="25"/>
        <v/>
      </c>
      <c r="AK183" s="50"/>
      <c r="AN183" s="54" t="str">
        <f t="shared" si="26"/>
        <v/>
      </c>
      <c r="AP183" s="50"/>
      <c r="AS183" s="54" t="str">
        <f t="shared" si="27"/>
        <v/>
      </c>
      <c r="AU183" s="50"/>
      <c r="AX183" s="54" t="str">
        <f t="shared" si="28"/>
        <v/>
      </c>
    </row>
    <row r="184" spans="12:50" ht="11.25" customHeight="1">
      <c r="L184" s="50"/>
      <c r="O184" s="54" t="str">
        <f t="shared" si="21"/>
        <v/>
      </c>
      <c r="Q184" s="50"/>
      <c r="T184" s="54" t="str">
        <f t="shared" si="22"/>
        <v/>
      </c>
      <c r="V184" s="50"/>
      <c r="Y184" s="54" t="str">
        <f t="shared" si="23"/>
        <v/>
      </c>
      <c r="AA184" s="50"/>
      <c r="AD184" s="54" t="str">
        <f t="shared" si="24"/>
        <v/>
      </c>
      <c r="AF184" s="50"/>
      <c r="AI184" s="54" t="str">
        <f t="shared" si="25"/>
        <v/>
      </c>
      <c r="AK184" s="50"/>
      <c r="AN184" s="54" t="str">
        <f t="shared" si="26"/>
        <v/>
      </c>
      <c r="AP184" s="50"/>
      <c r="AS184" s="54" t="str">
        <f t="shared" si="27"/>
        <v/>
      </c>
      <c r="AU184" s="50"/>
      <c r="AX184" s="54" t="str">
        <f t="shared" si="28"/>
        <v/>
      </c>
    </row>
    <row r="185" spans="12:50" ht="11.25" customHeight="1">
      <c r="L185" s="50"/>
      <c r="O185" s="54" t="str">
        <f t="shared" si="21"/>
        <v/>
      </c>
      <c r="Q185" s="50"/>
      <c r="T185" s="54" t="str">
        <f t="shared" si="22"/>
        <v/>
      </c>
      <c r="V185" s="50"/>
      <c r="Y185" s="54" t="str">
        <f t="shared" si="23"/>
        <v/>
      </c>
      <c r="AA185" s="50"/>
      <c r="AD185" s="54" t="str">
        <f t="shared" si="24"/>
        <v/>
      </c>
      <c r="AF185" s="50"/>
      <c r="AI185" s="54" t="str">
        <f t="shared" si="25"/>
        <v/>
      </c>
      <c r="AK185" s="50"/>
      <c r="AN185" s="54" t="str">
        <f t="shared" si="26"/>
        <v/>
      </c>
      <c r="AP185" s="50"/>
      <c r="AS185" s="54" t="str">
        <f t="shared" si="27"/>
        <v/>
      </c>
      <c r="AU185" s="50"/>
      <c r="AX185" s="54" t="str">
        <f t="shared" si="28"/>
        <v/>
      </c>
    </row>
    <row r="186" spans="12:50" ht="11.25" customHeight="1">
      <c r="L186" s="50"/>
      <c r="O186" s="54" t="str">
        <f t="shared" si="21"/>
        <v/>
      </c>
      <c r="Q186" s="50"/>
      <c r="T186" s="54" t="str">
        <f t="shared" si="22"/>
        <v/>
      </c>
      <c r="V186" s="50"/>
      <c r="Y186" s="54" t="str">
        <f t="shared" si="23"/>
        <v/>
      </c>
      <c r="AA186" s="50"/>
      <c r="AD186" s="54" t="str">
        <f t="shared" si="24"/>
        <v/>
      </c>
      <c r="AF186" s="50"/>
      <c r="AI186" s="54" t="str">
        <f t="shared" si="25"/>
        <v/>
      </c>
      <c r="AK186" s="50"/>
      <c r="AN186" s="54" t="str">
        <f t="shared" si="26"/>
        <v/>
      </c>
      <c r="AP186" s="50"/>
      <c r="AS186" s="54" t="str">
        <f t="shared" si="27"/>
        <v/>
      </c>
      <c r="AU186" s="50"/>
      <c r="AX186" s="54" t="str">
        <f t="shared" si="28"/>
        <v/>
      </c>
    </row>
    <row r="187" spans="12:50" ht="11.25" customHeight="1">
      <c r="L187" s="50"/>
      <c r="O187" s="54" t="str">
        <f t="shared" si="21"/>
        <v/>
      </c>
      <c r="Q187" s="50"/>
      <c r="T187" s="54" t="str">
        <f t="shared" si="22"/>
        <v/>
      </c>
      <c r="V187" s="50"/>
      <c r="Y187" s="54" t="str">
        <f t="shared" si="23"/>
        <v/>
      </c>
      <c r="AA187" s="50"/>
      <c r="AD187" s="54" t="str">
        <f t="shared" si="24"/>
        <v/>
      </c>
      <c r="AF187" s="50"/>
      <c r="AI187" s="54" t="str">
        <f t="shared" si="25"/>
        <v/>
      </c>
      <c r="AK187" s="50"/>
      <c r="AN187" s="54" t="str">
        <f t="shared" si="26"/>
        <v/>
      </c>
      <c r="AP187" s="50"/>
      <c r="AS187" s="54" t="str">
        <f t="shared" si="27"/>
        <v/>
      </c>
      <c r="AU187" s="50"/>
      <c r="AX187" s="54" t="str">
        <f t="shared" si="28"/>
        <v/>
      </c>
    </row>
    <row r="188" spans="12:50" ht="11.25" customHeight="1">
      <c r="L188" s="50"/>
      <c r="O188" s="54" t="str">
        <f t="shared" si="21"/>
        <v/>
      </c>
      <c r="Q188" s="50"/>
      <c r="T188" s="54" t="str">
        <f t="shared" si="22"/>
        <v/>
      </c>
      <c r="V188" s="50"/>
      <c r="Y188" s="54" t="str">
        <f t="shared" si="23"/>
        <v/>
      </c>
      <c r="AA188" s="50"/>
      <c r="AD188" s="54" t="str">
        <f t="shared" si="24"/>
        <v/>
      </c>
      <c r="AF188" s="50"/>
      <c r="AI188" s="54" t="str">
        <f t="shared" si="25"/>
        <v/>
      </c>
      <c r="AK188" s="50"/>
      <c r="AN188" s="54" t="str">
        <f t="shared" si="26"/>
        <v/>
      </c>
      <c r="AP188" s="50"/>
      <c r="AS188" s="54" t="str">
        <f t="shared" si="27"/>
        <v/>
      </c>
      <c r="AU188" s="50"/>
      <c r="AX188" s="54" t="str">
        <f t="shared" si="28"/>
        <v/>
      </c>
    </row>
    <row r="189" spans="12:50" ht="11.25" customHeight="1">
      <c r="L189" s="50"/>
      <c r="O189" s="54" t="str">
        <f t="shared" si="21"/>
        <v/>
      </c>
      <c r="Q189" s="50"/>
      <c r="T189" s="54" t="str">
        <f t="shared" si="22"/>
        <v/>
      </c>
      <c r="V189" s="50"/>
      <c r="Y189" s="54" t="str">
        <f t="shared" si="23"/>
        <v/>
      </c>
      <c r="AA189" s="50"/>
      <c r="AD189" s="54" t="str">
        <f t="shared" si="24"/>
        <v/>
      </c>
      <c r="AF189" s="50"/>
      <c r="AI189" s="54" t="str">
        <f t="shared" si="25"/>
        <v/>
      </c>
      <c r="AK189" s="50"/>
      <c r="AN189" s="54" t="str">
        <f t="shared" si="26"/>
        <v/>
      </c>
      <c r="AP189" s="50"/>
      <c r="AS189" s="54" t="str">
        <f t="shared" si="27"/>
        <v/>
      </c>
      <c r="AU189" s="50"/>
      <c r="AX189" s="54" t="str">
        <f t="shared" si="28"/>
        <v/>
      </c>
    </row>
    <row r="190" spans="12:50" ht="11.25" customHeight="1">
      <c r="L190" s="50"/>
      <c r="O190" s="54" t="str">
        <f t="shared" si="21"/>
        <v/>
      </c>
      <c r="Q190" s="50"/>
      <c r="T190" s="54" t="str">
        <f t="shared" si="22"/>
        <v/>
      </c>
      <c r="V190" s="50"/>
      <c r="Y190" s="54" t="str">
        <f t="shared" si="23"/>
        <v/>
      </c>
      <c r="AA190" s="50"/>
      <c r="AD190" s="54" t="str">
        <f t="shared" si="24"/>
        <v/>
      </c>
      <c r="AF190" s="50"/>
      <c r="AI190" s="54" t="str">
        <f t="shared" si="25"/>
        <v/>
      </c>
      <c r="AK190" s="50"/>
      <c r="AN190" s="54" t="str">
        <f t="shared" si="26"/>
        <v/>
      </c>
      <c r="AP190" s="50"/>
      <c r="AS190" s="54" t="str">
        <f t="shared" si="27"/>
        <v/>
      </c>
      <c r="AU190" s="50"/>
      <c r="AX190" s="54" t="str">
        <f t="shared" si="28"/>
        <v/>
      </c>
    </row>
    <row r="191" spans="12:50" ht="11.25" customHeight="1">
      <c r="L191" s="50"/>
      <c r="O191" s="54" t="str">
        <f t="shared" si="21"/>
        <v/>
      </c>
      <c r="Q191" s="50"/>
      <c r="T191" s="54" t="str">
        <f t="shared" si="22"/>
        <v/>
      </c>
      <c r="V191" s="50"/>
      <c r="Y191" s="54" t="str">
        <f t="shared" si="23"/>
        <v/>
      </c>
      <c r="AA191" s="50"/>
      <c r="AD191" s="54" t="str">
        <f t="shared" si="24"/>
        <v/>
      </c>
      <c r="AF191" s="50"/>
      <c r="AI191" s="54" t="str">
        <f t="shared" si="25"/>
        <v/>
      </c>
      <c r="AK191" s="50"/>
      <c r="AN191" s="54" t="str">
        <f t="shared" si="26"/>
        <v/>
      </c>
      <c r="AP191" s="50"/>
      <c r="AS191" s="54" t="str">
        <f t="shared" si="27"/>
        <v/>
      </c>
      <c r="AU191" s="50"/>
      <c r="AX191" s="54" t="str">
        <f t="shared" si="28"/>
        <v/>
      </c>
    </row>
    <row r="192" spans="12:50" ht="11.25" customHeight="1">
      <c r="L192" s="50"/>
      <c r="O192" s="54" t="str">
        <f t="shared" si="21"/>
        <v/>
      </c>
      <c r="Q192" s="50"/>
      <c r="T192" s="54" t="str">
        <f t="shared" si="22"/>
        <v/>
      </c>
      <c r="V192" s="50"/>
      <c r="Y192" s="54" t="str">
        <f t="shared" si="23"/>
        <v/>
      </c>
      <c r="AA192" s="50"/>
      <c r="AD192" s="54" t="str">
        <f t="shared" si="24"/>
        <v/>
      </c>
      <c r="AF192" s="50"/>
      <c r="AI192" s="54" t="str">
        <f t="shared" si="25"/>
        <v/>
      </c>
      <c r="AK192" s="50"/>
      <c r="AN192" s="54" t="str">
        <f t="shared" si="26"/>
        <v/>
      </c>
      <c r="AP192" s="50"/>
      <c r="AS192" s="54" t="str">
        <f t="shared" si="27"/>
        <v/>
      </c>
      <c r="AU192" s="50"/>
      <c r="AX192" s="54" t="str">
        <f t="shared" si="28"/>
        <v/>
      </c>
    </row>
    <row r="193" spans="12:50" ht="11.25" customHeight="1">
      <c r="L193" s="50"/>
      <c r="O193" s="54" t="str">
        <f t="shared" si="21"/>
        <v/>
      </c>
      <c r="Q193" s="50"/>
      <c r="T193" s="54" t="str">
        <f t="shared" si="22"/>
        <v/>
      </c>
      <c r="V193" s="50"/>
      <c r="Y193" s="54" t="str">
        <f t="shared" si="23"/>
        <v/>
      </c>
      <c r="AA193" s="50"/>
      <c r="AD193" s="54" t="str">
        <f t="shared" si="24"/>
        <v/>
      </c>
      <c r="AF193" s="50"/>
      <c r="AI193" s="54" t="str">
        <f t="shared" si="25"/>
        <v/>
      </c>
      <c r="AK193" s="50"/>
      <c r="AN193" s="54" t="str">
        <f t="shared" si="26"/>
        <v/>
      </c>
      <c r="AP193" s="50"/>
      <c r="AS193" s="54" t="str">
        <f t="shared" si="27"/>
        <v/>
      </c>
      <c r="AU193" s="50"/>
      <c r="AX193" s="54" t="str">
        <f t="shared" si="28"/>
        <v/>
      </c>
    </row>
    <row r="194" spans="12:50" ht="11.25" customHeight="1">
      <c r="L194" s="50"/>
      <c r="O194" s="54" t="str">
        <f t="shared" si="21"/>
        <v/>
      </c>
      <c r="Q194" s="50"/>
      <c r="T194" s="54" t="str">
        <f t="shared" si="22"/>
        <v/>
      </c>
      <c r="V194" s="50"/>
      <c r="Y194" s="54" t="str">
        <f t="shared" si="23"/>
        <v/>
      </c>
      <c r="AA194" s="50"/>
      <c r="AD194" s="54" t="str">
        <f t="shared" si="24"/>
        <v/>
      </c>
      <c r="AF194" s="50"/>
      <c r="AI194" s="54" t="str">
        <f t="shared" si="25"/>
        <v/>
      </c>
      <c r="AK194" s="50"/>
      <c r="AN194" s="54" t="str">
        <f t="shared" si="26"/>
        <v/>
      </c>
      <c r="AP194" s="50"/>
      <c r="AS194" s="54" t="str">
        <f t="shared" si="27"/>
        <v/>
      </c>
      <c r="AU194" s="50"/>
      <c r="AX194" s="54" t="str">
        <f t="shared" si="28"/>
        <v/>
      </c>
    </row>
    <row r="195" spans="12:50" ht="11.25" customHeight="1">
      <c r="L195" s="50"/>
      <c r="O195" s="54" t="str">
        <f t="shared" si="21"/>
        <v/>
      </c>
      <c r="Q195" s="50"/>
      <c r="T195" s="54" t="str">
        <f t="shared" si="22"/>
        <v/>
      </c>
      <c r="V195" s="50"/>
      <c r="Y195" s="54" t="str">
        <f t="shared" si="23"/>
        <v/>
      </c>
      <c r="AA195" s="50"/>
      <c r="AD195" s="54" t="str">
        <f t="shared" si="24"/>
        <v/>
      </c>
      <c r="AF195" s="50"/>
      <c r="AI195" s="54" t="str">
        <f t="shared" si="25"/>
        <v/>
      </c>
      <c r="AK195" s="50"/>
      <c r="AN195" s="54" t="str">
        <f t="shared" si="26"/>
        <v/>
      </c>
      <c r="AP195" s="50"/>
      <c r="AS195" s="54" t="str">
        <f t="shared" si="27"/>
        <v/>
      </c>
      <c r="AU195" s="50"/>
      <c r="AX195" s="54" t="str">
        <f t="shared" si="28"/>
        <v/>
      </c>
    </row>
    <row r="196" spans="12:50" ht="11.25" customHeight="1">
      <c r="L196" s="50"/>
      <c r="O196" s="54" t="str">
        <f t="shared" si="21"/>
        <v/>
      </c>
      <c r="Q196" s="50"/>
      <c r="T196" s="54" t="str">
        <f t="shared" si="22"/>
        <v/>
      </c>
      <c r="V196" s="50"/>
      <c r="Y196" s="54" t="str">
        <f t="shared" si="23"/>
        <v/>
      </c>
      <c r="AA196" s="50"/>
      <c r="AD196" s="54" t="str">
        <f t="shared" si="24"/>
        <v/>
      </c>
      <c r="AF196" s="50"/>
      <c r="AI196" s="54" t="str">
        <f t="shared" si="25"/>
        <v/>
      </c>
      <c r="AK196" s="50"/>
      <c r="AN196" s="54" t="str">
        <f t="shared" si="26"/>
        <v/>
      </c>
      <c r="AP196" s="50"/>
      <c r="AS196" s="54" t="str">
        <f t="shared" si="27"/>
        <v/>
      </c>
      <c r="AU196" s="50"/>
      <c r="AX196" s="54" t="str">
        <f t="shared" si="28"/>
        <v/>
      </c>
    </row>
    <row r="197" spans="12:50" ht="11.25" customHeight="1">
      <c r="L197" s="50"/>
      <c r="O197" s="54" t="str">
        <f t="shared" si="21"/>
        <v/>
      </c>
      <c r="Q197" s="50"/>
      <c r="T197" s="54" t="str">
        <f t="shared" si="22"/>
        <v/>
      </c>
      <c r="V197" s="50"/>
      <c r="Y197" s="54" t="str">
        <f t="shared" si="23"/>
        <v/>
      </c>
      <c r="AA197" s="50"/>
      <c r="AD197" s="54" t="str">
        <f t="shared" si="24"/>
        <v/>
      </c>
      <c r="AF197" s="50"/>
      <c r="AI197" s="54" t="str">
        <f t="shared" si="25"/>
        <v/>
      </c>
      <c r="AK197" s="50"/>
      <c r="AN197" s="54" t="str">
        <f t="shared" si="26"/>
        <v/>
      </c>
      <c r="AP197" s="50"/>
      <c r="AS197" s="54" t="str">
        <f t="shared" si="27"/>
        <v/>
      </c>
      <c r="AU197" s="50"/>
      <c r="AX197" s="54" t="str">
        <f t="shared" si="28"/>
        <v/>
      </c>
    </row>
    <row r="198" spans="12:50" ht="11.25" customHeight="1">
      <c r="L198" s="50"/>
      <c r="O198" s="54" t="str">
        <f t="shared" si="21"/>
        <v/>
      </c>
      <c r="Q198" s="50"/>
      <c r="T198" s="54" t="str">
        <f t="shared" si="22"/>
        <v/>
      </c>
      <c r="V198" s="50"/>
      <c r="Y198" s="54" t="str">
        <f t="shared" si="23"/>
        <v/>
      </c>
      <c r="AA198" s="50"/>
      <c r="AD198" s="54" t="str">
        <f t="shared" si="24"/>
        <v/>
      </c>
      <c r="AF198" s="50"/>
      <c r="AI198" s="54" t="str">
        <f t="shared" si="25"/>
        <v/>
      </c>
      <c r="AK198" s="50"/>
      <c r="AN198" s="54" t="str">
        <f t="shared" si="26"/>
        <v/>
      </c>
      <c r="AP198" s="50"/>
      <c r="AS198" s="54" t="str">
        <f t="shared" si="27"/>
        <v/>
      </c>
      <c r="AU198" s="50"/>
      <c r="AX198" s="54" t="str">
        <f t="shared" si="28"/>
        <v/>
      </c>
    </row>
    <row r="199" spans="12:50" ht="11.25" customHeight="1">
      <c r="L199" s="50"/>
      <c r="O199" s="54" t="str">
        <f t="shared" si="21"/>
        <v/>
      </c>
      <c r="Q199" s="50"/>
      <c r="T199" s="54" t="str">
        <f t="shared" si="22"/>
        <v/>
      </c>
      <c r="V199" s="50"/>
      <c r="Y199" s="54" t="str">
        <f t="shared" si="23"/>
        <v/>
      </c>
      <c r="AA199" s="50"/>
      <c r="AD199" s="54" t="str">
        <f t="shared" si="24"/>
        <v/>
      </c>
      <c r="AF199" s="50"/>
      <c r="AI199" s="54" t="str">
        <f t="shared" si="25"/>
        <v/>
      </c>
      <c r="AK199" s="50"/>
      <c r="AN199" s="54" t="str">
        <f t="shared" si="26"/>
        <v/>
      </c>
      <c r="AP199" s="50"/>
      <c r="AS199" s="54" t="str">
        <f t="shared" si="27"/>
        <v/>
      </c>
      <c r="AU199" s="50"/>
      <c r="AX199" s="54" t="str">
        <f t="shared" si="28"/>
        <v/>
      </c>
    </row>
    <row r="200" spans="12:50" ht="11.25" customHeight="1">
      <c r="L200" s="50"/>
      <c r="O200" s="54" t="str">
        <f t="shared" si="21"/>
        <v/>
      </c>
      <c r="Q200" s="50"/>
      <c r="T200" s="54" t="str">
        <f t="shared" si="22"/>
        <v/>
      </c>
      <c r="V200" s="50"/>
      <c r="Y200" s="54" t="str">
        <f t="shared" si="23"/>
        <v/>
      </c>
      <c r="AA200" s="50"/>
      <c r="AD200" s="54" t="str">
        <f t="shared" si="24"/>
        <v/>
      </c>
      <c r="AF200" s="50"/>
      <c r="AI200" s="54" t="str">
        <f t="shared" si="25"/>
        <v/>
      </c>
      <c r="AK200" s="50"/>
      <c r="AN200" s="54" t="str">
        <f t="shared" si="26"/>
        <v/>
      </c>
      <c r="AP200" s="50"/>
      <c r="AS200" s="54" t="str">
        <f t="shared" si="27"/>
        <v/>
      </c>
      <c r="AU200" s="50"/>
      <c r="AX200" s="54" t="str">
        <f t="shared" si="28"/>
        <v/>
      </c>
    </row>
    <row r="201" spans="12:50" ht="11.25" customHeight="1">
      <c r="L201" s="50"/>
      <c r="O201" s="54" t="str">
        <f t="shared" si="21"/>
        <v/>
      </c>
      <c r="Q201" s="50"/>
      <c r="T201" s="54" t="str">
        <f t="shared" si="22"/>
        <v/>
      </c>
      <c r="V201" s="50"/>
      <c r="Y201" s="54" t="str">
        <f t="shared" si="23"/>
        <v/>
      </c>
      <c r="AA201" s="50"/>
      <c r="AD201" s="54" t="str">
        <f t="shared" si="24"/>
        <v/>
      </c>
      <c r="AF201" s="50"/>
      <c r="AI201" s="54" t="str">
        <f t="shared" si="25"/>
        <v/>
      </c>
      <c r="AK201" s="50"/>
      <c r="AN201" s="54" t="str">
        <f t="shared" si="26"/>
        <v/>
      </c>
      <c r="AP201" s="50"/>
      <c r="AS201" s="54" t="str">
        <f t="shared" si="27"/>
        <v/>
      </c>
      <c r="AU201" s="50"/>
      <c r="AX201" s="54" t="str">
        <f t="shared" si="28"/>
        <v/>
      </c>
    </row>
    <row r="202" spans="12:50" ht="11.25" customHeight="1">
      <c r="L202" s="50"/>
      <c r="O202" s="54" t="str">
        <f t="shared" si="21"/>
        <v/>
      </c>
      <c r="Q202" s="50"/>
      <c r="T202" s="54" t="str">
        <f t="shared" si="22"/>
        <v/>
      </c>
      <c r="V202" s="50"/>
      <c r="Y202" s="54" t="str">
        <f t="shared" si="23"/>
        <v/>
      </c>
      <c r="AA202" s="50"/>
      <c r="AD202" s="54" t="str">
        <f t="shared" si="24"/>
        <v/>
      </c>
      <c r="AF202" s="50"/>
      <c r="AI202" s="54" t="str">
        <f t="shared" si="25"/>
        <v/>
      </c>
      <c r="AK202" s="50"/>
      <c r="AN202" s="54" t="str">
        <f t="shared" si="26"/>
        <v/>
      </c>
      <c r="AP202" s="50"/>
      <c r="AS202" s="54" t="str">
        <f t="shared" si="27"/>
        <v/>
      </c>
      <c r="AU202" s="50"/>
      <c r="AX202" s="54" t="str">
        <f t="shared" si="28"/>
        <v/>
      </c>
    </row>
    <row r="203" spans="12:50" ht="11.25" customHeight="1">
      <c r="L203" s="50"/>
      <c r="O203" s="54" t="str">
        <f t="shared" si="21"/>
        <v/>
      </c>
      <c r="Q203" s="50"/>
      <c r="T203" s="54" t="str">
        <f t="shared" si="22"/>
        <v/>
      </c>
      <c r="V203" s="50"/>
      <c r="Y203" s="54" t="str">
        <f t="shared" si="23"/>
        <v/>
      </c>
      <c r="AA203" s="50"/>
      <c r="AD203" s="54" t="str">
        <f t="shared" si="24"/>
        <v/>
      </c>
      <c r="AF203" s="50"/>
      <c r="AI203" s="54" t="str">
        <f t="shared" si="25"/>
        <v/>
      </c>
      <c r="AK203" s="50"/>
      <c r="AN203" s="54" t="str">
        <f t="shared" si="26"/>
        <v/>
      </c>
      <c r="AP203" s="50"/>
      <c r="AS203" s="54" t="str">
        <f t="shared" si="27"/>
        <v/>
      </c>
      <c r="AU203" s="50"/>
      <c r="AX203" s="54" t="str">
        <f t="shared" si="28"/>
        <v/>
      </c>
    </row>
    <row r="204" spans="12:50" ht="11.25" customHeight="1">
      <c r="L204" s="50"/>
      <c r="O204" s="54" t="str">
        <f t="shared" si="21"/>
        <v/>
      </c>
      <c r="Q204" s="50"/>
      <c r="T204" s="54" t="str">
        <f t="shared" si="22"/>
        <v/>
      </c>
      <c r="V204" s="50"/>
      <c r="Y204" s="54" t="str">
        <f t="shared" si="23"/>
        <v/>
      </c>
      <c r="AA204" s="50"/>
      <c r="AD204" s="54" t="str">
        <f t="shared" si="24"/>
        <v/>
      </c>
      <c r="AF204" s="50"/>
      <c r="AI204" s="54" t="str">
        <f t="shared" si="25"/>
        <v/>
      </c>
      <c r="AK204" s="50"/>
      <c r="AN204" s="54" t="str">
        <f t="shared" si="26"/>
        <v/>
      </c>
      <c r="AP204" s="50"/>
      <c r="AS204" s="54" t="str">
        <f t="shared" si="27"/>
        <v/>
      </c>
      <c r="AU204" s="50"/>
      <c r="AX204" s="54" t="str">
        <f t="shared" si="28"/>
        <v/>
      </c>
    </row>
    <row r="205" spans="12:50" ht="11.25" customHeight="1">
      <c r="L205" s="50"/>
      <c r="O205" s="54" t="str">
        <f t="shared" si="21"/>
        <v/>
      </c>
      <c r="Q205" s="50"/>
      <c r="T205" s="54" t="str">
        <f t="shared" si="22"/>
        <v/>
      </c>
      <c r="V205" s="50"/>
      <c r="Y205" s="54" t="str">
        <f t="shared" si="23"/>
        <v/>
      </c>
      <c r="AA205" s="50"/>
      <c r="AD205" s="54" t="str">
        <f t="shared" si="24"/>
        <v/>
      </c>
      <c r="AF205" s="50"/>
      <c r="AI205" s="54" t="str">
        <f t="shared" si="25"/>
        <v/>
      </c>
      <c r="AK205" s="50"/>
      <c r="AN205" s="54" t="str">
        <f t="shared" si="26"/>
        <v/>
      </c>
      <c r="AP205" s="50"/>
      <c r="AS205" s="54" t="str">
        <f t="shared" si="27"/>
        <v/>
      </c>
      <c r="AU205" s="50"/>
      <c r="AX205" s="54" t="str">
        <f t="shared" si="28"/>
        <v/>
      </c>
    </row>
    <row r="206" spans="12:50" ht="11.25" customHeight="1">
      <c r="L206" s="50"/>
      <c r="O206" s="54" t="str">
        <f t="shared" ref="O206:O269" si="29">IF(M207="","",LN(M206/M207))</f>
        <v/>
      </c>
      <c r="Q206" s="50"/>
      <c r="T206" s="54" t="str">
        <f t="shared" ref="T206:T269" si="30">IF(R207="","",LN(R206/R207))</f>
        <v/>
      </c>
      <c r="V206" s="50"/>
      <c r="Y206" s="54" t="str">
        <f t="shared" ref="Y206:Y269" si="31">IF(W207="","",LN(W206/W207))</f>
        <v/>
      </c>
      <c r="AA206" s="50"/>
      <c r="AD206" s="54" t="str">
        <f t="shared" ref="AD206:AD269" si="32">IF(AB207="","",LN(AB206/AB207))</f>
        <v/>
      </c>
      <c r="AF206" s="50"/>
      <c r="AI206" s="54" t="str">
        <f t="shared" ref="AI206:AI269" si="33">IF(AG207="","",LN(AG206/AG207))</f>
        <v/>
      </c>
      <c r="AK206" s="50"/>
      <c r="AN206" s="54" t="str">
        <f t="shared" ref="AN206:AN269" si="34">IF(AL207="","",LN(AL206/AL207))</f>
        <v/>
      </c>
      <c r="AP206" s="50"/>
      <c r="AS206" s="54" t="str">
        <f t="shared" ref="AS206:AS269" si="35">IF(AQ207="","",LN(AQ206/AQ207))</f>
        <v/>
      </c>
      <c r="AU206" s="50"/>
      <c r="AX206" s="54" t="str">
        <f t="shared" ref="AX206:AX269" si="36">IF(AV207="","",LN(AV206/AV207))</f>
        <v/>
      </c>
    </row>
    <row r="207" spans="12:50" ht="11.25" customHeight="1">
      <c r="L207" s="50"/>
      <c r="O207" s="54" t="str">
        <f t="shared" si="29"/>
        <v/>
      </c>
      <c r="Q207" s="50"/>
      <c r="T207" s="54" t="str">
        <f t="shared" si="30"/>
        <v/>
      </c>
      <c r="V207" s="50"/>
      <c r="Y207" s="54" t="str">
        <f t="shared" si="31"/>
        <v/>
      </c>
      <c r="AA207" s="50"/>
      <c r="AD207" s="54" t="str">
        <f t="shared" si="32"/>
        <v/>
      </c>
      <c r="AF207" s="50"/>
      <c r="AI207" s="54" t="str">
        <f t="shared" si="33"/>
        <v/>
      </c>
      <c r="AK207" s="50"/>
      <c r="AN207" s="54" t="str">
        <f t="shared" si="34"/>
        <v/>
      </c>
      <c r="AP207" s="50"/>
      <c r="AS207" s="54" t="str">
        <f t="shared" si="35"/>
        <v/>
      </c>
      <c r="AU207" s="50"/>
      <c r="AX207" s="54" t="str">
        <f t="shared" si="36"/>
        <v/>
      </c>
    </row>
    <row r="208" spans="12:50" ht="11.25" customHeight="1">
      <c r="L208" s="50"/>
      <c r="O208" s="54" t="str">
        <f t="shared" si="29"/>
        <v/>
      </c>
      <c r="Q208" s="50"/>
      <c r="T208" s="54" t="str">
        <f t="shared" si="30"/>
        <v/>
      </c>
      <c r="V208" s="50"/>
      <c r="Y208" s="54" t="str">
        <f t="shared" si="31"/>
        <v/>
      </c>
      <c r="AA208" s="50"/>
      <c r="AD208" s="54" t="str">
        <f t="shared" si="32"/>
        <v/>
      </c>
      <c r="AF208" s="50"/>
      <c r="AI208" s="54" t="str">
        <f t="shared" si="33"/>
        <v/>
      </c>
      <c r="AK208" s="50"/>
      <c r="AN208" s="54" t="str">
        <f t="shared" si="34"/>
        <v/>
      </c>
      <c r="AP208" s="50"/>
      <c r="AS208" s="54" t="str">
        <f t="shared" si="35"/>
        <v/>
      </c>
      <c r="AU208" s="50"/>
      <c r="AX208" s="54" t="str">
        <f t="shared" si="36"/>
        <v/>
      </c>
    </row>
    <row r="209" spans="12:50" ht="11.25" customHeight="1">
      <c r="L209" s="50"/>
      <c r="O209" s="54" t="str">
        <f t="shared" si="29"/>
        <v/>
      </c>
      <c r="Q209" s="50"/>
      <c r="T209" s="54" t="str">
        <f t="shared" si="30"/>
        <v/>
      </c>
      <c r="V209" s="50"/>
      <c r="Y209" s="54" t="str">
        <f t="shared" si="31"/>
        <v/>
      </c>
      <c r="AA209" s="50"/>
      <c r="AD209" s="54" t="str">
        <f t="shared" si="32"/>
        <v/>
      </c>
      <c r="AF209" s="50"/>
      <c r="AI209" s="54" t="str">
        <f t="shared" si="33"/>
        <v/>
      </c>
      <c r="AK209" s="50"/>
      <c r="AN209" s="54" t="str">
        <f t="shared" si="34"/>
        <v/>
      </c>
      <c r="AP209" s="50"/>
      <c r="AS209" s="54" t="str">
        <f t="shared" si="35"/>
        <v/>
      </c>
      <c r="AU209" s="50"/>
      <c r="AX209" s="54" t="str">
        <f t="shared" si="36"/>
        <v/>
      </c>
    </row>
    <row r="210" spans="12:50" ht="11.25" customHeight="1">
      <c r="L210" s="50"/>
      <c r="O210" s="54" t="str">
        <f t="shared" si="29"/>
        <v/>
      </c>
      <c r="Q210" s="50"/>
      <c r="T210" s="54" t="str">
        <f t="shared" si="30"/>
        <v/>
      </c>
      <c r="V210" s="50"/>
      <c r="Y210" s="54" t="str">
        <f t="shared" si="31"/>
        <v/>
      </c>
      <c r="AA210" s="50"/>
      <c r="AD210" s="54" t="str">
        <f t="shared" si="32"/>
        <v/>
      </c>
      <c r="AF210" s="50"/>
      <c r="AI210" s="54" t="str">
        <f t="shared" si="33"/>
        <v/>
      </c>
      <c r="AK210" s="50"/>
      <c r="AN210" s="54" t="str">
        <f t="shared" si="34"/>
        <v/>
      </c>
      <c r="AP210" s="50"/>
      <c r="AS210" s="54" t="str">
        <f t="shared" si="35"/>
        <v/>
      </c>
      <c r="AU210" s="50"/>
      <c r="AX210" s="54" t="str">
        <f t="shared" si="36"/>
        <v/>
      </c>
    </row>
    <row r="211" spans="12:50" ht="11.25" customHeight="1">
      <c r="L211" s="50"/>
      <c r="O211" s="54" t="str">
        <f t="shared" si="29"/>
        <v/>
      </c>
      <c r="Q211" s="50"/>
      <c r="T211" s="54" t="str">
        <f t="shared" si="30"/>
        <v/>
      </c>
      <c r="V211" s="50"/>
      <c r="Y211" s="54" t="str">
        <f t="shared" si="31"/>
        <v/>
      </c>
      <c r="AA211" s="50"/>
      <c r="AD211" s="54" t="str">
        <f t="shared" si="32"/>
        <v/>
      </c>
      <c r="AF211" s="50"/>
      <c r="AI211" s="54" t="str">
        <f t="shared" si="33"/>
        <v/>
      </c>
      <c r="AK211" s="50"/>
      <c r="AN211" s="54" t="str">
        <f t="shared" si="34"/>
        <v/>
      </c>
      <c r="AP211" s="50"/>
      <c r="AS211" s="54" t="str">
        <f t="shared" si="35"/>
        <v/>
      </c>
      <c r="AU211" s="50"/>
      <c r="AX211" s="54" t="str">
        <f t="shared" si="36"/>
        <v/>
      </c>
    </row>
    <row r="212" spans="12:50" ht="11.25" customHeight="1">
      <c r="L212" s="50"/>
      <c r="O212" s="54" t="str">
        <f t="shared" si="29"/>
        <v/>
      </c>
      <c r="Q212" s="50"/>
      <c r="T212" s="54" t="str">
        <f t="shared" si="30"/>
        <v/>
      </c>
      <c r="V212" s="50"/>
      <c r="Y212" s="54" t="str">
        <f t="shared" si="31"/>
        <v/>
      </c>
      <c r="AA212" s="50"/>
      <c r="AD212" s="54" t="str">
        <f t="shared" si="32"/>
        <v/>
      </c>
      <c r="AF212" s="50"/>
      <c r="AI212" s="54" t="str">
        <f t="shared" si="33"/>
        <v/>
      </c>
      <c r="AK212" s="50"/>
      <c r="AN212" s="54" t="str">
        <f t="shared" si="34"/>
        <v/>
      </c>
      <c r="AP212" s="50"/>
      <c r="AS212" s="54" t="str">
        <f t="shared" si="35"/>
        <v/>
      </c>
      <c r="AU212" s="50"/>
      <c r="AX212" s="54" t="str">
        <f t="shared" si="36"/>
        <v/>
      </c>
    </row>
    <row r="213" spans="12:50" ht="11.25" customHeight="1">
      <c r="L213" s="50"/>
      <c r="O213" s="54" t="str">
        <f t="shared" si="29"/>
        <v/>
      </c>
      <c r="Q213" s="50"/>
      <c r="T213" s="54" t="str">
        <f t="shared" si="30"/>
        <v/>
      </c>
      <c r="V213" s="50"/>
      <c r="Y213" s="54" t="str">
        <f t="shared" si="31"/>
        <v/>
      </c>
      <c r="AA213" s="50"/>
      <c r="AD213" s="54" t="str">
        <f t="shared" si="32"/>
        <v/>
      </c>
      <c r="AF213" s="50"/>
      <c r="AI213" s="54" t="str">
        <f t="shared" si="33"/>
        <v/>
      </c>
      <c r="AK213" s="50"/>
      <c r="AN213" s="54" t="str">
        <f t="shared" si="34"/>
        <v/>
      </c>
      <c r="AP213" s="50"/>
      <c r="AS213" s="54" t="str">
        <f t="shared" si="35"/>
        <v/>
      </c>
      <c r="AU213" s="50"/>
      <c r="AX213" s="54" t="str">
        <f t="shared" si="36"/>
        <v/>
      </c>
    </row>
    <row r="214" spans="12:50" ht="11.25" customHeight="1">
      <c r="L214" s="50"/>
      <c r="O214" s="54" t="str">
        <f t="shared" si="29"/>
        <v/>
      </c>
      <c r="Q214" s="50"/>
      <c r="T214" s="54" t="str">
        <f t="shared" si="30"/>
        <v/>
      </c>
      <c r="V214" s="50"/>
      <c r="Y214" s="54" t="str">
        <f t="shared" si="31"/>
        <v/>
      </c>
      <c r="AA214" s="50"/>
      <c r="AD214" s="54" t="str">
        <f t="shared" si="32"/>
        <v/>
      </c>
      <c r="AF214" s="50"/>
      <c r="AI214" s="54" t="str">
        <f t="shared" si="33"/>
        <v/>
      </c>
      <c r="AK214" s="50"/>
      <c r="AN214" s="54" t="str">
        <f t="shared" si="34"/>
        <v/>
      </c>
      <c r="AP214" s="50"/>
      <c r="AS214" s="54" t="str">
        <f t="shared" si="35"/>
        <v/>
      </c>
      <c r="AU214" s="50"/>
      <c r="AX214" s="54" t="str">
        <f t="shared" si="36"/>
        <v/>
      </c>
    </row>
    <row r="215" spans="12:50" ht="11.25" customHeight="1">
      <c r="L215" s="50"/>
      <c r="O215" s="54" t="str">
        <f t="shared" si="29"/>
        <v/>
      </c>
      <c r="Q215" s="50"/>
      <c r="T215" s="54" t="str">
        <f t="shared" si="30"/>
        <v/>
      </c>
      <c r="V215" s="50"/>
      <c r="Y215" s="54" t="str">
        <f t="shared" si="31"/>
        <v/>
      </c>
      <c r="AA215" s="50"/>
      <c r="AD215" s="54" t="str">
        <f t="shared" si="32"/>
        <v/>
      </c>
      <c r="AF215" s="50"/>
      <c r="AI215" s="54" t="str">
        <f t="shared" si="33"/>
        <v/>
      </c>
      <c r="AK215" s="50"/>
      <c r="AN215" s="54" t="str">
        <f t="shared" si="34"/>
        <v/>
      </c>
      <c r="AP215" s="50"/>
      <c r="AS215" s="54" t="str">
        <f t="shared" si="35"/>
        <v/>
      </c>
      <c r="AU215" s="50"/>
      <c r="AX215" s="54" t="str">
        <f t="shared" si="36"/>
        <v/>
      </c>
    </row>
    <row r="216" spans="12:50" ht="11.25" customHeight="1">
      <c r="L216" s="50"/>
      <c r="O216" s="54" t="str">
        <f t="shared" si="29"/>
        <v/>
      </c>
      <c r="Q216" s="50"/>
      <c r="T216" s="54" t="str">
        <f t="shared" si="30"/>
        <v/>
      </c>
      <c r="V216" s="50"/>
      <c r="Y216" s="54" t="str">
        <f t="shared" si="31"/>
        <v/>
      </c>
      <c r="AA216" s="50"/>
      <c r="AD216" s="54" t="str">
        <f t="shared" si="32"/>
        <v/>
      </c>
      <c r="AF216" s="50"/>
      <c r="AI216" s="54" t="str">
        <f t="shared" si="33"/>
        <v/>
      </c>
      <c r="AK216" s="50"/>
      <c r="AN216" s="54" t="str">
        <f t="shared" si="34"/>
        <v/>
      </c>
      <c r="AP216" s="50"/>
      <c r="AS216" s="54" t="str">
        <f t="shared" si="35"/>
        <v/>
      </c>
      <c r="AU216" s="50"/>
      <c r="AX216" s="54" t="str">
        <f t="shared" si="36"/>
        <v/>
      </c>
    </row>
    <row r="217" spans="12:50" ht="11.25" customHeight="1">
      <c r="L217" s="50"/>
      <c r="O217" s="54" t="str">
        <f t="shared" si="29"/>
        <v/>
      </c>
      <c r="Q217" s="50"/>
      <c r="T217" s="54" t="str">
        <f t="shared" si="30"/>
        <v/>
      </c>
      <c r="V217" s="50"/>
      <c r="Y217" s="54" t="str">
        <f t="shared" si="31"/>
        <v/>
      </c>
      <c r="AA217" s="50"/>
      <c r="AD217" s="54" t="str">
        <f t="shared" si="32"/>
        <v/>
      </c>
      <c r="AF217" s="50"/>
      <c r="AI217" s="54" t="str">
        <f t="shared" si="33"/>
        <v/>
      </c>
      <c r="AK217" s="50"/>
      <c r="AN217" s="54" t="str">
        <f t="shared" si="34"/>
        <v/>
      </c>
      <c r="AP217" s="50"/>
      <c r="AS217" s="54" t="str">
        <f t="shared" si="35"/>
        <v/>
      </c>
      <c r="AU217" s="50"/>
      <c r="AX217" s="54" t="str">
        <f t="shared" si="36"/>
        <v/>
      </c>
    </row>
    <row r="218" spans="12:50" ht="11.25" customHeight="1">
      <c r="L218" s="50"/>
      <c r="O218" s="54" t="str">
        <f t="shared" si="29"/>
        <v/>
      </c>
      <c r="Q218" s="50"/>
      <c r="T218" s="54" t="str">
        <f t="shared" si="30"/>
        <v/>
      </c>
      <c r="V218" s="50"/>
      <c r="Y218" s="54" t="str">
        <f t="shared" si="31"/>
        <v/>
      </c>
      <c r="AA218" s="50"/>
      <c r="AD218" s="54" t="str">
        <f t="shared" si="32"/>
        <v/>
      </c>
      <c r="AF218" s="50"/>
      <c r="AI218" s="54" t="str">
        <f t="shared" si="33"/>
        <v/>
      </c>
      <c r="AK218" s="50"/>
      <c r="AN218" s="54" t="str">
        <f t="shared" si="34"/>
        <v/>
      </c>
      <c r="AP218" s="50"/>
      <c r="AS218" s="54" t="str">
        <f t="shared" si="35"/>
        <v/>
      </c>
      <c r="AU218" s="50"/>
      <c r="AX218" s="54" t="str">
        <f t="shared" si="36"/>
        <v/>
      </c>
    </row>
    <row r="219" spans="12:50" ht="11.25" customHeight="1">
      <c r="L219" s="50"/>
      <c r="O219" s="54" t="str">
        <f t="shared" si="29"/>
        <v/>
      </c>
      <c r="Q219" s="50"/>
      <c r="T219" s="54" t="str">
        <f t="shared" si="30"/>
        <v/>
      </c>
      <c r="V219" s="50"/>
      <c r="Y219" s="54" t="str">
        <f t="shared" si="31"/>
        <v/>
      </c>
      <c r="AA219" s="50"/>
      <c r="AD219" s="54" t="str">
        <f t="shared" si="32"/>
        <v/>
      </c>
      <c r="AF219" s="50"/>
      <c r="AI219" s="54" t="str">
        <f t="shared" si="33"/>
        <v/>
      </c>
      <c r="AK219" s="50"/>
      <c r="AN219" s="54" t="str">
        <f t="shared" si="34"/>
        <v/>
      </c>
      <c r="AP219" s="50"/>
      <c r="AS219" s="54" t="str">
        <f t="shared" si="35"/>
        <v/>
      </c>
      <c r="AU219" s="50"/>
      <c r="AX219" s="54" t="str">
        <f t="shared" si="36"/>
        <v/>
      </c>
    </row>
    <row r="220" spans="12:50" ht="11.25" customHeight="1">
      <c r="L220" s="50"/>
      <c r="O220" s="54" t="str">
        <f t="shared" si="29"/>
        <v/>
      </c>
      <c r="Q220" s="50"/>
      <c r="T220" s="54" t="str">
        <f t="shared" si="30"/>
        <v/>
      </c>
      <c r="V220" s="50"/>
      <c r="Y220" s="54" t="str">
        <f t="shared" si="31"/>
        <v/>
      </c>
      <c r="AA220" s="50"/>
      <c r="AD220" s="54" t="str">
        <f t="shared" si="32"/>
        <v/>
      </c>
      <c r="AF220" s="50"/>
      <c r="AI220" s="54" t="str">
        <f t="shared" si="33"/>
        <v/>
      </c>
      <c r="AK220" s="50"/>
      <c r="AN220" s="54" t="str">
        <f t="shared" si="34"/>
        <v/>
      </c>
      <c r="AP220" s="50"/>
      <c r="AS220" s="54" t="str">
        <f t="shared" si="35"/>
        <v/>
      </c>
      <c r="AU220" s="50"/>
      <c r="AX220" s="54" t="str">
        <f t="shared" si="36"/>
        <v/>
      </c>
    </row>
    <row r="221" spans="12:50" ht="11.25" customHeight="1">
      <c r="L221" s="50"/>
      <c r="O221" s="54" t="str">
        <f t="shared" si="29"/>
        <v/>
      </c>
      <c r="Q221" s="50"/>
      <c r="T221" s="54" t="str">
        <f t="shared" si="30"/>
        <v/>
      </c>
      <c r="V221" s="50"/>
      <c r="Y221" s="54" t="str">
        <f t="shared" si="31"/>
        <v/>
      </c>
      <c r="AA221" s="50"/>
      <c r="AD221" s="54" t="str">
        <f t="shared" si="32"/>
        <v/>
      </c>
      <c r="AF221" s="50"/>
      <c r="AI221" s="54" t="str">
        <f t="shared" si="33"/>
        <v/>
      </c>
      <c r="AK221" s="50"/>
      <c r="AN221" s="54" t="str">
        <f t="shared" si="34"/>
        <v/>
      </c>
      <c r="AP221" s="50"/>
      <c r="AS221" s="54" t="str">
        <f t="shared" si="35"/>
        <v/>
      </c>
      <c r="AU221" s="50"/>
      <c r="AX221" s="54" t="str">
        <f t="shared" si="36"/>
        <v/>
      </c>
    </row>
    <row r="222" spans="12:50" ht="11.25" customHeight="1">
      <c r="L222" s="50"/>
      <c r="O222" s="54" t="str">
        <f t="shared" si="29"/>
        <v/>
      </c>
      <c r="Q222" s="50"/>
      <c r="T222" s="54" t="str">
        <f t="shared" si="30"/>
        <v/>
      </c>
      <c r="V222" s="50"/>
      <c r="Y222" s="54" t="str">
        <f t="shared" si="31"/>
        <v/>
      </c>
      <c r="AA222" s="50"/>
      <c r="AD222" s="54" t="str">
        <f t="shared" si="32"/>
        <v/>
      </c>
      <c r="AF222" s="50"/>
      <c r="AI222" s="54" t="str">
        <f t="shared" si="33"/>
        <v/>
      </c>
      <c r="AK222" s="50"/>
      <c r="AN222" s="54" t="str">
        <f t="shared" si="34"/>
        <v/>
      </c>
      <c r="AP222" s="50"/>
      <c r="AS222" s="54" t="str">
        <f t="shared" si="35"/>
        <v/>
      </c>
      <c r="AU222" s="50"/>
      <c r="AX222" s="54" t="str">
        <f t="shared" si="36"/>
        <v/>
      </c>
    </row>
    <row r="223" spans="12:50" ht="11.25" customHeight="1">
      <c r="L223" s="50"/>
      <c r="O223" s="54" t="str">
        <f t="shared" si="29"/>
        <v/>
      </c>
      <c r="Q223" s="50"/>
      <c r="T223" s="54" t="str">
        <f t="shared" si="30"/>
        <v/>
      </c>
      <c r="V223" s="50"/>
      <c r="Y223" s="54" t="str">
        <f t="shared" si="31"/>
        <v/>
      </c>
      <c r="AA223" s="50"/>
      <c r="AD223" s="54" t="str">
        <f t="shared" si="32"/>
        <v/>
      </c>
      <c r="AF223" s="50"/>
      <c r="AI223" s="54" t="str">
        <f t="shared" si="33"/>
        <v/>
      </c>
      <c r="AK223" s="50"/>
      <c r="AN223" s="54" t="str">
        <f t="shared" si="34"/>
        <v/>
      </c>
      <c r="AP223" s="50"/>
      <c r="AS223" s="54" t="str">
        <f t="shared" si="35"/>
        <v/>
      </c>
      <c r="AU223" s="50"/>
      <c r="AX223" s="54" t="str">
        <f t="shared" si="36"/>
        <v/>
      </c>
    </row>
    <row r="224" spans="12:50" ht="11.25" customHeight="1">
      <c r="L224" s="50"/>
      <c r="O224" s="54" t="str">
        <f t="shared" si="29"/>
        <v/>
      </c>
      <c r="Q224" s="50"/>
      <c r="T224" s="54" t="str">
        <f t="shared" si="30"/>
        <v/>
      </c>
      <c r="V224" s="50"/>
      <c r="Y224" s="54" t="str">
        <f t="shared" si="31"/>
        <v/>
      </c>
      <c r="AA224" s="50"/>
      <c r="AD224" s="54" t="str">
        <f t="shared" si="32"/>
        <v/>
      </c>
      <c r="AF224" s="50"/>
      <c r="AI224" s="54" t="str">
        <f t="shared" si="33"/>
        <v/>
      </c>
      <c r="AK224" s="50"/>
      <c r="AN224" s="54" t="str">
        <f t="shared" si="34"/>
        <v/>
      </c>
      <c r="AP224" s="50"/>
      <c r="AS224" s="54" t="str">
        <f t="shared" si="35"/>
        <v/>
      </c>
      <c r="AU224" s="50"/>
      <c r="AX224" s="54" t="str">
        <f t="shared" si="36"/>
        <v/>
      </c>
    </row>
    <row r="225" spans="12:50" ht="11.25" customHeight="1">
      <c r="L225" s="50"/>
      <c r="O225" s="54" t="str">
        <f t="shared" si="29"/>
        <v/>
      </c>
      <c r="Q225" s="50"/>
      <c r="T225" s="54" t="str">
        <f t="shared" si="30"/>
        <v/>
      </c>
      <c r="V225" s="50"/>
      <c r="Y225" s="54" t="str">
        <f t="shared" si="31"/>
        <v/>
      </c>
      <c r="AA225" s="50"/>
      <c r="AD225" s="54" t="str">
        <f t="shared" si="32"/>
        <v/>
      </c>
      <c r="AF225" s="50"/>
      <c r="AI225" s="54" t="str">
        <f t="shared" si="33"/>
        <v/>
      </c>
      <c r="AK225" s="50"/>
      <c r="AN225" s="54" t="str">
        <f t="shared" si="34"/>
        <v/>
      </c>
      <c r="AP225" s="50"/>
      <c r="AS225" s="54" t="str">
        <f t="shared" si="35"/>
        <v/>
      </c>
      <c r="AU225" s="50"/>
      <c r="AX225" s="54" t="str">
        <f t="shared" si="36"/>
        <v/>
      </c>
    </row>
    <row r="226" spans="12:50" ht="11.25" customHeight="1">
      <c r="L226" s="50"/>
      <c r="O226" s="54" t="str">
        <f t="shared" si="29"/>
        <v/>
      </c>
      <c r="Q226" s="50"/>
      <c r="T226" s="54" t="str">
        <f t="shared" si="30"/>
        <v/>
      </c>
      <c r="V226" s="50"/>
      <c r="Y226" s="54" t="str">
        <f t="shared" si="31"/>
        <v/>
      </c>
      <c r="AA226" s="50"/>
      <c r="AD226" s="54" t="str">
        <f t="shared" si="32"/>
        <v/>
      </c>
      <c r="AF226" s="50"/>
      <c r="AI226" s="54" t="str">
        <f t="shared" si="33"/>
        <v/>
      </c>
      <c r="AK226" s="50"/>
      <c r="AN226" s="54" t="str">
        <f t="shared" si="34"/>
        <v/>
      </c>
      <c r="AP226" s="50"/>
      <c r="AS226" s="54" t="str">
        <f t="shared" si="35"/>
        <v/>
      </c>
      <c r="AU226" s="50"/>
      <c r="AX226" s="54" t="str">
        <f t="shared" si="36"/>
        <v/>
      </c>
    </row>
    <row r="227" spans="12:50" ht="11.25" customHeight="1">
      <c r="L227" s="50"/>
      <c r="O227" s="54" t="str">
        <f t="shared" si="29"/>
        <v/>
      </c>
      <c r="Q227" s="50"/>
      <c r="T227" s="54" t="str">
        <f t="shared" si="30"/>
        <v/>
      </c>
      <c r="V227" s="50"/>
      <c r="Y227" s="54" t="str">
        <f t="shared" si="31"/>
        <v/>
      </c>
      <c r="AA227" s="50"/>
      <c r="AD227" s="54" t="str">
        <f t="shared" si="32"/>
        <v/>
      </c>
      <c r="AF227" s="50"/>
      <c r="AI227" s="54" t="str">
        <f t="shared" si="33"/>
        <v/>
      </c>
      <c r="AK227" s="50"/>
      <c r="AN227" s="54" t="str">
        <f t="shared" si="34"/>
        <v/>
      </c>
      <c r="AP227" s="50"/>
      <c r="AS227" s="54" t="str">
        <f t="shared" si="35"/>
        <v/>
      </c>
      <c r="AU227" s="50"/>
      <c r="AX227" s="54" t="str">
        <f t="shared" si="36"/>
        <v/>
      </c>
    </row>
    <row r="228" spans="12:50" ht="11.25" customHeight="1">
      <c r="L228" s="50"/>
      <c r="O228" s="54" t="str">
        <f t="shared" si="29"/>
        <v/>
      </c>
      <c r="Q228" s="50"/>
      <c r="T228" s="54" t="str">
        <f t="shared" si="30"/>
        <v/>
      </c>
      <c r="V228" s="50"/>
      <c r="Y228" s="54" t="str">
        <f t="shared" si="31"/>
        <v/>
      </c>
      <c r="AA228" s="50"/>
      <c r="AD228" s="54" t="str">
        <f t="shared" si="32"/>
        <v/>
      </c>
      <c r="AF228" s="50"/>
      <c r="AI228" s="54" t="str">
        <f t="shared" si="33"/>
        <v/>
      </c>
      <c r="AK228" s="50"/>
      <c r="AN228" s="54" t="str">
        <f t="shared" si="34"/>
        <v/>
      </c>
      <c r="AP228" s="50"/>
      <c r="AS228" s="54" t="str">
        <f t="shared" si="35"/>
        <v/>
      </c>
      <c r="AU228" s="50"/>
      <c r="AX228" s="54" t="str">
        <f t="shared" si="36"/>
        <v/>
      </c>
    </row>
    <row r="229" spans="12:50" ht="11.25" customHeight="1">
      <c r="L229" s="50"/>
      <c r="O229" s="54" t="str">
        <f t="shared" si="29"/>
        <v/>
      </c>
      <c r="Q229" s="50"/>
      <c r="T229" s="54" t="str">
        <f t="shared" si="30"/>
        <v/>
      </c>
      <c r="V229" s="50"/>
      <c r="Y229" s="54" t="str">
        <f t="shared" si="31"/>
        <v/>
      </c>
      <c r="AA229" s="50"/>
      <c r="AD229" s="54" t="str">
        <f t="shared" si="32"/>
        <v/>
      </c>
      <c r="AF229" s="50"/>
      <c r="AI229" s="54" t="str">
        <f t="shared" si="33"/>
        <v/>
      </c>
      <c r="AK229" s="50"/>
      <c r="AN229" s="54" t="str">
        <f t="shared" si="34"/>
        <v/>
      </c>
      <c r="AP229" s="50"/>
      <c r="AS229" s="54" t="str">
        <f t="shared" si="35"/>
        <v/>
      </c>
      <c r="AU229" s="50"/>
      <c r="AX229" s="54" t="str">
        <f t="shared" si="36"/>
        <v/>
      </c>
    </row>
    <row r="230" spans="12:50" ht="11.25" customHeight="1">
      <c r="L230" s="50"/>
      <c r="O230" s="54" t="str">
        <f t="shared" si="29"/>
        <v/>
      </c>
      <c r="Q230" s="50"/>
      <c r="T230" s="54" t="str">
        <f t="shared" si="30"/>
        <v/>
      </c>
      <c r="V230" s="50"/>
      <c r="Y230" s="54" t="str">
        <f t="shared" si="31"/>
        <v/>
      </c>
      <c r="AA230" s="50"/>
      <c r="AD230" s="54" t="str">
        <f t="shared" si="32"/>
        <v/>
      </c>
      <c r="AF230" s="50"/>
      <c r="AI230" s="54" t="str">
        <f t="shared" si="33"/>
        <v/>
      </c>
      <c r="AK230" s="50"/>
      <c r="AN230" s="54" t="str">
        <f t="shared" si="34"/>
        <v/>
      </c>
      <c r="AP230" s="50"/>
      <c r="AS230" s="54" t="str">
        <f t="shared" si="35"/>
        <v/>
      </c>
      <c r="AU230" s="50"/>
      <c r="AX230" s="54" t="str">
        <f t="shared" si="36"/>
        <v/>
      </c>
    </row>
    <row r="231" spans="12:50" ht="11.25" customHeight="1">
      <c r="L231" s="50"/>
      <c r="O231" s="54" t="str">
        <f t="shared" si="29"/>
        <v/>
      </c>
      <c r="Q231" s="50"/>
      <c r="T231" s="54" t="str">
        <f t="shared" si="30"/>
        <v/>
      </c>
      <c r="V231" s="50"/>
      <c r="Y231" s="54" t="str">
        <f t="shared" si="31"/>
        <v/>
      </c>
      <c r="AA231" s="50"/>
      <c r="AD231" s="54" t="str">
        <f t="shared" si="32"/>
        <v/>
      </c>
      <c r="AF231" s="50"/>
      <c r="AI231" s="54" t="str">
        <f t="shared" si="33"/>
        <v/>
      </c>
      <c r="AK231" s="50"/>
      <c r="AN231" s="54" t="str">
        <f t="shared" si="34"/>
        <v/>
      </c>
      <c r="AP231" s="50"/>
      <c r="AS231" s="54" t="str">
        <f t="shared" si="35"/>
        <v/>
      </c>
      <c r="AU231" s="50"/>
      <c r="AX231" s="54" t="str">
        <f t="shared" si="36"/>
        <v/>
      </c>
    </row>
    <row r="232" spans="12:50" ht="11.25" customHeight="1">
      <c r="L232" s="50"/>
      <c r="O232" s="54" t="str">
        <f t="shared" si="29"/>
        <v/>
      </c>
      <c r="Q232" s="50"/>
      <c r="T232" s="54" t="str">
        <f t="shared" si="30"/>
        <v/>
      </c>
      <c r="V232" s="50"/>
      <c r="Y232" s="54" t="str">
        <f t="shared" si="31"/>
        <v/>
      </c>
      <c r="AA232" s="50"/>
      <c r="AD232" s="54" t="str">
        <f t="shared" si="32"/>
        <v/>
      </c>
      <c r="AF232" s="50"/>
      <c r="AI232" s="54" t="str">
        <f t="shared" si="33"/>
        <v/>
      </c>
      <c r="AK232" s="50"/>
      <c r="AN232" s="54" t="str">
        <f t="shared" si="34"/>
        <v/>
      </c>
      <c r="AP232" s="50"/>
      <c r="AS232" s="54" t="str">
        <f t="shared" si="35"/>
        <v/>
      </c>
      <c r="AU232" s="50"/>
      <c r="AX232" s="54" t="str">
        <f t="shared" si="36"/>
        <v/>
      </c>
    </row>
    <row r="233" spans="12:50" ht="11.25" customHeight="1">
      <c r="L233" s="50"/>
      <c r="O233" s="54" t="str">
        <f t="shared" si="29"/>
        <v/>
      </c>
      <c r="Q233" s="50"/>
      <c r="T233" s="54" t="str">
        <f t="shared" si="30"/>
        <v/>
      </c>
      <c r="V233" s="50"/>
      <c r="Y233" s="54" t="str">
        <f t="shared" si="31"/>
        <v/>
      </c>
      <c r="AA233" s="50"/>
      <c r="AD233" s="54" t="str">
        <f t="shared" si="32"/>
        <v/>
      </c>
      <c r="AF233" s="50"/>
      <c r="AI233" s="54" t="str">
        <f t="shared" si="33"/>
        <v/>
      </c>
      <c r="AK233" s="50"/>
      <c r="AN233" s="54" t="str">
        <f t="shared" si="34"/>
        <v/>
      </c>
      <c r="AP233" s="50"/>
      <c r="AS233" s="54" t="str">
        <f t="shared" si="35"/>
        <v/>
      </c>
      <c r="AU233" s="50"/>
      <c r="AX233" s="54" t="str">
        <f t="shared" si="36"/>
        <v/>
      </c>
    </row>
    <row r="234" spans="12:50" ht="11.25" customHeight="1">
      <c r="L234" s="50"/>
      <c r="O234" s="54" t="str">
        <f t="shared" si="29"/>
        <v/>
      </c>
      <c r="Q234" s="50"/>
      <c r="T234" s="54" t="str">
        <f t="shared" si="30"/>
        <v/>
      </c>
      <c r="V234" s="50"/>
      <c r="Y234" s="54" t="str">
        <f t="shared" si="31"/>
        <v/>
      </c>
      <c r="AA234" s="50"/>
      <c r="AD234" s="54" t="str">
        <f t="shared" si="32"/>
        <v/>
      </c>
      <c r="AF234" s="50"/>
      <c r="AI234" s="54" t="str">
        <f t="shared" si="33"/>
        <v/>
      </c>
      <c r="AK234" s="50"/>
      <c r="AN234" s="54" t="str">
        <f t="shared" si="34"/>
        <v/>
      </c>
      <c r="AP234" s="50"/>
      <c r="AS234" s="54" t="str">
        <f t="shared" si="35"/>
        <v/>
      </c>
      <c r="AU234" s="50"/>
      <c r="AX234" s="54" t="str">
        <f t="shared" si="36"/>
        <v/>
      </c>
    </row>
    <row r="235" spans="12:50" ht="11.25" customHeight="1">
      <c r="L235" s="50"/>
      <c r="O235" s="54" t="str">
        <f t="shared" si="29"/>
        <v/>
      </c>
      <c r="Q235" s="50"/>
      <c r="T235" s="54" t="str">
        <f t="shared" si="30"/>
        <v/>
      </c>
      <c r="V235" s="50"/>
      <c r="Y235" s="54" t="str">
        <f t="shared" si="31"/>
        <v/>
      </c>
      <c r="AA235" s="50"/>
      <c r="AD235" s="54" t="str">
        <f t="shared" si="32"/>
        <v/>
      </c>
      <c r="AF235" s="50"/>
      <c r="AI235" s="54" t="str">
        <f t="shared" si="33"/>
        <v/>
      </c>
      <c r="AK235" s="50"/>
      <c r="AN235" s="54" t="str">
        <f t="shared" si="34"/>
        <v/>
      </c>
      <c r="AP235" s="50"/>
      <c r="AS235" s="54" t="str">
        <f t="shared" si="35"/>
        <v/>
      </c>
      <c r="AU235" s="50"/>
      <c r="AX235" s="54" t="str">
        <f t="shared" si="36"/>
        <v/>
      </c>
    </row>
    <row r="236" spans="12:50" ht="11.25" customHeight="1">
      <c r="L236" s="50"/>
      <c r="O236" s="54" t="str">
        <f t="shared" si="29"/>
        <v/>
      </c>
      <c r="Q236" s="50"/>
      <c r="T236" s="54" t="str">
        <f t="shared" si="30"/>
        <v/>
      </c>
      <c r="V236" s="50"/>
      <c r="Y236" s="54" t="str">
        <f t="shared" si="31"/>
        <v/>
      </c>
      <c r="AA236" s="50"/>
      <c r="AD236" s="54" t="str">
        <f t="shared" si="32"/>
        <v/>
      </c>
      <c r="AF236" s="50"/>
      <c r="AI236" s="54" t="str">
        <f t="shared" si="33"/>
        <v/>
      </c>
      <c r="AK236" s="50"/>
      <c r="AN236" s="54" t="str">
        <f t="shared" si="34"/>
        <v/>
      </c>
      <c r="AP236" s="50"/>
      <c r="AS236" s="54" t="str">
        <f t="shared" si="35"/>
        <v/>
      </c>
      <c r="AU236" s="50"/>
      <c r="AX236" s="54" t="str">
        <f t="shared" si="36"/>
        <v/>
      </c>
    </row>
    <row r="237" spans="12:50" ht="11.25" customHeight="1">
      <c r="L237" s="50"/>
      <c r="O237" s="54" t="str">
        <f t="shared" si="29"/>
        <v/>
      </c>
      <c r="Q237" s="50"/>
      <c r="T237" s="54" t="str">
        <f t="shared" si="30"/>
        <v/>
      </c>
      <c r="V237" s="50"/>
      <c r="Y237" s="54" t="str">
        <f t="shared" si="31"/>
        <v/>
      </c>
      <c r="AA237" s="50"/>
      <c r="AD237" s="54" t="str">
        <f t="shared" si="32"/>
        <v/>
      </c>
      <c r="AF237" s="50"/>
      <c r="AI237" s="54" t="str">
        <f t="shared" si="33"/>
        <v/>
      </c>
      <c r="AK237" s="50"/>
      <c r="AN237" s="54" t="str">
        <f t="shared" si="34"/>
        <v/>
      </c>
      <c r="AP237" s="50"/>
      <c r="AS237" s="54" t="str">
        <f t="shared" si="35"/>
        <v/>
      </c>
      <c r="AU237" s="50"/>
      <c r="AX237" s="54" t="str">
        <f t="shared" si="36"/>
        <v/>
      </c>
    </row>
    <row r="238" spans="12:50" ht="11.25" customHeight="1">
      <c r="L238" s="50"/>
      <c r="O238" s="54" t="str">
        <f t="shared" si="29"/>
        <v/>
      </c>
      <c r="Q238" s="50"/>
      <c r="T238" s="54" t="str">
        <f t="shared" si="30"/>
        <v/>
      </c>
      <c r="V238" s="50"/>
      <c r="Y238" s="54" t="str">
        <f t="shared" si="31"/>
        <v/>
      </c>
      <c r="AA238" s="50"/>
      <c r="AD238" s="54" t="str">
        <f t="shared" si="32"/>
        <v/>
      </c>
      <c r="AF238" s="50"/>
      <c r="AI238" s="54" t="str">
        <f t="shared" si="33"/>
        <v/>
      </c>
      <c r="AK238" s="50"/>
      <c r="AN238" s="54" t="str">
        <f t="shared" si="34"/>
        <v/>
      </c>
      <c r="AP238" s="50"/>
      <c r="AS238" s="54" t="str">
        <f t="shared" si="35"/>
        <v/>
      </c>
      <c r="AU238" s="50"/>
      <c r="AX238" s="54" t="str">
        <f t="shared" si="36"/>
        <v/>
      </c>
    </row>
    <row r="239" spans="12:50" ht="11.25" customHeight="1">
      <c r="L239" s="50"/>
      <c r="O239" s="54" t="str">
        <f t="shared" si="29"/>
        <v/>
      </c>
      <c r="Q239" s="50"/>
      <c r="T239" s="54" t="str">
        <f t="shared" si="30"/>
        <v/>
      </c>
      <c r="V239" s="50"/>
      <c r="Y239" s="54" t="str">
        <f t="shared" si="31"/>
        <v/>
      </c>
      <c r="AA239" s="50"/>
      <c r="AD239" s="54" t="str">
        <f t="shared" si="32"/>
        <v/>
      </c>
      <c r="AF239" s="50"/>
      <c r="AI239" s="54" t="str">
        <f t="shared" si="33"/>
        <v/>
      </c>
      <c r="AK239" s="50"/>
      <c r="AN239" s="54" t="str">
        <f t="shared" si="34"/>
        <v/>
      </c>
      <c r="AP239" s="50"/>
      <c r="AS239" s="54" t="str">
        <f t="shared" si="35"/>
        <v/>
      </c>
      <c r="AU239" s="50"/>
      <c r="AX239" s="54" t="str">
        <f t="shared" si="36"/>
        <v/>
      </c>
    </row>
    <row r="240" spans="12:50" ht="11.25" customHeight="1">
      <c r="L240" s="50"/>
      <c r="O240" s="54" t="str">
        <f t="shared" si="29"/>
        <v/>
      </c>
      <c r="Q240" s="50"/>
      <c r="T240" s="54" t="str">
        <f t="shared" si="30"/>
        <v/>
      </c>
      <c r="V240" s="50"/>
      <c r="Y240" s="54" t="str">
        <f t="shared" si="31"/>
        <v/>
      </c>
      <c r="AA240" s="50"/>
      <c r="AD240" s="54" t="str">
        <f t="shared" si="32"/>
        <v/>
      </c>
      <c r="AF240" s="50"/>
      <c r="AI240" s="54" t="str">
        <f t="shared" si="33"/>
        <v/>
      </c>
      <c r="AK240" s="50"/>
      <c r="AN240" s="54" t="str">
        <f t="shared" si="34"/>
        <v/>
      </c>
      <c r="AP240" s="50"/>
      <c r="AS240" s="54" t="str">
        <f t="shared" si="35"/>
        <v/>
      </c>
      <c r="AU240" s="50"/>
      <c r="AX240" s="54" t="str">
        <f t="shared" si="36"/>
        <v/>
      </c>
    </row>
    <row r="241" spans="12:50" ht="11.25" customHeight="1">
      <c r="L241" s="50"/>
      <c r="O241" s="54" t="str">
        <f t="shared" si="29"/>
        <v/>
      </c>
      <c r="Q241" s="50"/>
      <c r="T241" s="54" t="str">
        <f t="shared" si="30"/>
        <v/>
      </c>
      <c r="V241" s="50"/>
      <c r="Y241" s="54" t="str">
        <f t="shared" si="31"/>
        <v/>
      </c>
      <c r="AA241" s="50"/>
      <c r="AD241" s="54" t="str">
        <f t="shared" si="32"/>
        <v/>
      </c>
      <c r="AF241" s="50"/>
      <c r="AI241" s="54" t="str">
        <f t="shared" si="33"/>
        <v/>
      </c>
      <c r="AK241" s="50"/>
      <c r="AN241" s="54" t="str">
        <f t="shared" si="34"/>
        <v/>
      </c>
      <c r="AP241" s="50"/>
      <c r="AS241" s="54" t="str">
        <f t="shared" si="35"/>
        <v/>
      </c>
      <c r="AU241" s="50"/>
      <c r="AX241" s="54" t="str">
        <f t="shared" si="36"/>
        <v/>
      </c>
    </row>
    <row r="242" spans="12:50" ht="11.25" customHeight="1">
      <c r="L242" s="50"/>
      <c r="O242" s="54" t="str">
        <f t="shared" si="29"/>
        <v/>
      </c>
      <c r="Q242" s="50"/>
      <c r="T242" s="54" t="str">
        <f t="shared" si="30"/>
        <v/>
      </c>
      <c r="V242" s="50"/>
      <c r="Y242" s="54" t="str">
        <f t="shared" si="31"/>
        <v/>
      </c>
      <c r="AA242" s="50"/>
      <c r="AD242" s="54" t="str">
        <f t="shared" si="32"/>
        <v/>
      </c>
      <c r="AF242" s="50"/>
      <c r="AI242" s="54" t="str">
        <f t="shared" si="33"/>
        <v/>
      </c>
      <c r="AK242" s="50"/>
      <c r="AN242" s="54" t="str">
        <f t="shared" si="34"/>
        <v/>
      </c>
      <c r="AP242" s="50"/>
      <c r="AS242" s="54" t="str">
        <f t="shared" si="35"/>
        <v/>
      </c>
      <c r="AU242" s="50"/>
      <c r="AX242" s="54" t="str">
        <f t="shared" si="36"/>
        <v/>
      </c>
    </row>
    <row r="243" spans="12:50" ht="11.25" customHeight="1">
      <c r="L243" s="50"/>
      <c r="O243" s="54" t="str">
        <f t="shared" si="29"/>
        <v/>
      </c>
      <c r="Q243" s="50"/>
      <c r="T243" s="54" t="str">
        <f t="shared" si="30"/>
        <v/>
      </c>
      <c r="V243" s="50"/>
      <c r="Y243" s="54" t="str">
        <f t="shared" si="31"/>
        <v/>
      </c>
      <c r="AA243" s="50"/>
      <c r="AD243" s="54" t="str">
        <f t="shared" si="32"/>
        <v/>
      </c>
      <c r="AF243" s="50"/>
      <c r="AI243" s="54" t="str">
        <f t="shared" si="33"/>
        <v/>
      </c>
      <c r="AK243" s="50"/>
      <c r="AN243" s="54" t="str">
        <f t="shared" si="34"/>
        <v/>
      </c>
      <c r="AP243" s="50"/>
      <c r="AS243" s="54" t="str">
        <f t="shared" si="35"/>
        <v/>
      </c>
      <c r="AU243" s="50"/>
      <c r="AX243" s="54" t="str">
        <f t="shared" si="36"/>
        <v/>
      </c>
    </row>
    <row r="244" spans="12:50" ht="11.25" customHeight="1">
      <c r="L244" s="50"/>
      <c r="O244" s="54" t="str">
        <f t="shared" si="29"/>
        <v/>
      </c>
      <c r="Q244" s="50"/>
      <c r="T244" s="54" t="str">
        <f t="shared" si="30"/>
        <v/>
      </c>
      <c r="V244" s="50"/>
      <c r="Y244" s="54" t="str">
        <f t="shared" si="31"/>
        <v/>
      </c>
      <c r="AA244" s="50"/>
      <c r="AD244" s="54" t="str">
        <f t="shared" si="32"/>
        <v/>
      </c>
      <c r="AF244" s="50"/>
      <c r="AI244" s="54" t="str">
        <f t="shared" si="33"/>
        <v/>
      </c>
      <c r="AK244" s="50"/>
      <c r="AN244" s="54" t="str">
        <f t="shared" si="34"/>
        <v/>
      </c>
      <c r="AP244" s="50"/>
      <c r="AS244" s="54" t="str">
        <f t="shared" si="35"/>
        <v/>
      </c>
      <c r="AU244" s="50"/>
      <c r="AX244" s="54" t="str">
        <f t="shared" si="36"/>
        <v/>
      </c>
    </row>
    <row r="245" spans="12:50" ht="11.25" customHeight="1">
      <c r="L245" s="50"/>
      <c r="O245" s="54" t="str">
        <f t="shared" si="29"/>
        <v/>
      </c>
      <c r="Q245" s="50"/>
      <c r="T245" s="54" t="str">
        <f t="shared" si="30"/>
        <v/>
      </c>
      <c r="V245" s="50"/>
      <c r="Y245" s="54" t="str">
        <f t="shared" si="31"/>
        <v/>
      </c>
      <c r="AA245" s="50"/>
      <c r="AD245" s="54" t="str">
        <f t="shared" si="32"/>
        <v/>
      </c>
      <c r="AF245" s="50"/>
      <c r="AI245" s="54" t="str">
        <f t="shared" si="33"/>
        <v/>
      </c>
      <c r="AK245" s="50"/>
      <c r="AN245" s="54" t="str">
        <f t="shared" si="34"/>
        <v/>
      </c>
      <c r="AP245" s="50"/>
      <c r="AS245" s="54" t="str">
        <f t="shared" si="35"/>
        <v/>
      </c>
      <c r="AU245" s="50"/>
      <c r="AX245" s="54" t="str">
        <f t="shared" si="36"/>
        <v/>
      </c>
    </row>
    <row r="246" spans="12:50" ht="11.25" customHeight="1">
      <c r="L246" s="50"/>
      <c r="O246" s="54" t="str">
        <f t="shared" si="29"/>
        <v/>
      </c>
      <c r="Q246" s="50"/>
      <c r="T246" s="54" t="str">
        <f t="shared" si="30"/>
        <v/>
      </c>
      <c r="V246" s="50"/>
      <c r="Y246" s="54" t="str">
        <f t="shared" si="31"/>
        <v/>
      </c>
      <c r="AA246" s="50"/>
      <c r="AD246" s="54" t="str">
        <f t="shared" si="32"/>
        <v/>
      </c>
      <c r="AF246" s="50"/>
      <c r="AI246" s="54" t="str">
        <f t="shared" si="33"/>
        <v/>
      </c>
      <c r="AK246" s="50"/>
      <c r="AN246" s="54" t="str">
        <f t="shared" si="34"/>
        <v/>
      </c>
      <c r="AP246" s="50"/>
      <c r="AS246" s="54" t="str">
        <f t="shared" si="35"/>
        <v/>
      </c>
      <c r="AU246" s="50"/>
      <c r="AX246" s="54" t="str">
        <f t="shared" si="36"/>
        <v/>
      </c>
    </row>
    <row r="247" spans="12:50" ht="11.25" customHeight="1">
      <c r="L247" s="50"/>
      <c r="O247" s="54" t="str">
        <f t="shared" si="29"/>
        <v/>
      </c>
      <c r="Q247" s="50"/>
      <c r="T247" s="54" t="str">
        <f t="shared" si="30"/>
        <v/>
      </c>
      <c r="V247" s="50"/>
      <c r="Y247" s="54" t="str">
        <f t="shared" si="31"/>
        <v/>
      </c>
      <c r="AA247" s="50"/>
      <c r="AD247" s="54" t="str">
        <f t="shared" si="32"/>
        <v/>
      </c>
      <c r="AF247" s="50"/>
      <c r="AI247" s="54" t="str">
        <f t="shared" si="33"/>
        <v/>
      </c>
      <c r="AK247" s="50"/>
      <c r="AN247" s="54" t="str">
        <f t="shared" si="34"/>
        <v/>
      </c>
      <c r="AP247" s="50"/>
      <c r="AS247" s="54" t="str">
        <f t="shared" si="35"/>
        <v/>
      </c>
      <c r="AU247" s="50"/>
      <c r="AX247" s="54" t="str">
        <f t="shared" si="36"/>
        <v/>
      </c>
    </row>
    <row r="248" spans="12:50" ht="11.25" customHeight="1">
      <c r="L248" s="50"/>
      <c r="O248" s="54" t="str">
        <f t="shared" si="29"/>
        <v/>
      </c>
      <c r="Q248" s="50"/>
      <c r="T248" s="54" t="str">
        <f t="shared" si="30"/>
        <v/>
      </c>
      <c r="V248" s="50"/>
      <c r="Y248" s="54" t="str">
        <f t="shared" si="31"/>
        <v/>
      </c>
      <c r="AA248" s="50"/>
      <c r="AD248" s="54" t="str">
        <f t="shared" si="32"/>
        <v/>
      </c>
      <c r="AF248" s="50"/>
      <c r="AI248" s="54" t="str">
        <f t="shared" si="33"/>
        <v/>
      </c>
      <c r="AK248" s="50"/>
      <c r="AN248" s="54" t="str">
        <f t="shared" si="34"/>
        <v/>
      </c>
      <c r="AP248" s="50"/>
      <c r="AS248" s="54" t="str">
        <f t="shared" si="35"/>
        <v/>
      </c>
      <c r="AU248" s="50"/>
      <c r="AX248" s="54" t="str">
        <f t="shared" si="36"/>
        <v/>
      </c>
    </row>
    <row r="249" spans="12:50" ht="11.25" customHeight="1">
      <c r="L249" s="50"/>
      <c r="O249" s="54" t="str">
        <f t="shared" si="29"/>
        <v/>
      </c>
      <c r="Q249" s="50"/>
      <c r="T249" s="54" t="str">
        <f t="shared" si="30"/>
        <v/>
      </c>
      <c r="V249" s="50"/>
      <c r="Y249" s="54" t="str">
        <f t="shared" si="31"/>
        <v/>
      </c>
      <c r="AA249" s="50"/>
      <c r="AD249" s="54" t="str">
        <f t="shared" si="32"/>
        <v/>
      </c>
      <c r="AF249" s="50"/>
      <c r="AI249" s="54" t="str">
        <f t="shared" si="33"/>
        <v/>
      </c>
      <c r="AK249" s="50"/>
      <c r="AN249" s="54" t="str">
        <f t="shared" si="34"/>
        <v/>
      </c>
      <c r="AP249" s="50"/>
      <c r="AS249" s="54" t="str">
        <f t="shared" si="35"/>
        <v/>
      </c>
      <c r="AU249" s="50"/>
      <c r="AX249" s="54" t="str">
        <f t="shared" si="36"/>
        <v/>
      </c>
    </row>
    <row r="250" spans="12:50" ht="11.25" customHeight="1">
      <c r="L250" s="50"/>
      <c r="O250" s="54" t="str">
        <f t="shared" si="29"/>
        <v/>
      </c>
      <c r="Q250" s="50"/>
      <c r="T250" s="54" t="str">
        <f t="shared" si="30"/>
        <v/>
      </c>
      <c r="V250" s="50"/>
      <c r="Y250" s="54" t="str">
        <f t="shared" si="31"/>
        <v/>
      </c>
      <c r="AA250" s="50"/>
      <c r="AD250" s="54" t="str">
        <f t="shared" si="32"/>
        <v/>
      </c>
      <c r="AF250" s="50"/>
      <c r="AI250" s="54" t="str">
        <f t="shared" si="33"/>
        <v/>
      </c>
      <c r="AK250" s="50"/>
      <c r="AN250" s="54" t="str">
        <f t="shared" si="34"/>
        <v/>
      </c>
      <c r="AP250" s="50"/>
      <c r="AS250" s="54" t="str">
        <f t="shared" si="35"/>
        <v/>
      </c>
      <c r="AU250" s="50"/>
      <c r="AX250" s="54" t="str">
        <f t="shared" si="36"/>
        <v/>
      </c>
    </row>
    <row r="251" spans="12:50" ht="11.25" customHeight="1">
      <c r="L251" s="50"/>
      <c r="O251" s="54" t="str">
        <f t="shared" si="29"/>
        <v/>
      </c>
      <c r="Q251" s="50"/>
      <c r="T251" s="54" t="str">
        <f t="shared" si="30"/>
        <v/>
      </c>
      <c r="V251" s="50"/>
      <c r="Y251" s="54" t="str">
        <f t="shared" si="31"/>
        <v/>
      </c>
      <c r="AA251" s="50"/>
      <c r="AD251" s="54" t="str">
        <f t="shared" si="32"/>
        <v/>
      </c>
      <c r="AF251" s="50"/>
      <c r="AI251" s="54" t="str">
        <f t="shared" si="33"/>
        <v/>
      </c>
      <c r="AK251" s="50"/>
      <c r="AN251" s="54" t="str">
        <f t="shared" si="34"/>
        <v/>
      </c>
      <c r="AP251" s="50"/>
      <c r="AS251" s="54" t="str">
        <f t="shared" si="35"/>
        <v/>
      </c>
      <c r="AU251" s="50"/>
      <c r="AX251" s="54" t="str">
        <f t="shared" si="36"/>
        <v/>
      </c>
    </row>
    <row r="252" spans="12:50" ht="11.25" customHeight="1">
      <c r="L252" s="50"/>
      <c r="O252" s="54" t="str">
        <f t="shared" si="29"/>
        <v/>
      </c>
      <c r="Q252" s="50"/>
      <c r="T252" s="54" t="str">
        <f t="shared" si="30"/>
        <v/>
      </c>
      <c r="V252" s="50"/>
      <c r="Y252" s="54" t="str">
        <f t="shared" si="31"/>
        <v/>
      </c>
      <c r="AA252" s="50"/>
      <c r="AD252" s="54" t="str">
        <f t="shared" si="32"/>
        <v/>
      </c>
      <c r="AF252" s="50"/>
      <c r="AI252" s="54" t="str">
        <f t="shared" si="33"/>
        <v/>
      </c>
      <c r="AK252" s="50"/>
      <c r="AN252" s="54" t="str">
        <f t="shared" si="34"/>
        <v/>
      </c>
      <c r="AP252" s="50"/>
      <c r="AS252" s="54" t="str">
        <f t="shared" si="35"/>
        <v/>
      </c>
      <c r="AU252" s="50"/>
      <c r="AX252" s="54" t="str">
        <f t="shared" si="36"/>
        <v/>
      </c>
    </row>
    <row r="253" spans="12:50" ht="11.25" customHeight="1">
      <c r="L253" s="50"/>
      <c r="O253" s="54" t="str">
        <f t="shared" si="29"/>
        <v/>
      </c>
      <c r="Q253" s="50"/>
      <c r="T253" s="54" t="str">
        <f t="shared" si="30"/>
        <v/>
      </c>
      <c r="V253" s="50"/>
      <c r="Y253" s="54" t="str">
        <f t="shared" si="31"/>
        <v/>
      </c>
      <c r="AA253" s="50"/>
      <c r="AD253" s="54" t="str">
        <f t="shared" si="32"/>
        <v/>
      </c>
      <c r="AF253" s="50"/>
      <c r="AI253" s="54" t="str">
        <f t="shared" si="33"/>
        <v/>
      </c>
      <c r="AK253" s="50"/>
      <c r="AN253" s="54" t="str">
        <f t="shared" si="34"/>
        <v/>
      </c>
      <c r="AP253" s="50"/>
      <c r="AS253" s="54" t="str">
        <f t="shared" si="35"/>
        <v/>
      </c>
      <c r="AU253" s="50"/>
      <c r="AX253" s="54" t="str">
        <f t="shared" si="36"/>
        <v/>
      </c>
    </row>
    <row r="254" spans="12:50" ht="11.25" customHeight="1">
      <c r="L254" s="50"/>
      <c r="O254" s="54" t="str">
        <f t="shared" si="29"/>
        <v/>
      </c>
      <c r="Q254" s="50"/>
      <c r="T254" s="54" t="str">
        <f t="shared" si="30"/>
        <v/>
      </c>
      <c r="V254" s="50"/>
      <c r="Y254" s="54" t="str">
        <f t="shared" si="31"/>
        <v/>
      </c>
      <c r="AA254" s="50"/>
      <c r="AD254" s="54" t="str">
        <f t="shared" si="32"/>
        <v/>
      </c>
      <c r="AF254" s="50"/>
      <c r="AI254" s="54" t="str">
        <f t="shared" si="33"/>
        <v/>
      </c>
      <c r="AK254" s="50"/>
      <c r="AN254" s="54" t="str">
        <f t="shared" si="34"/>
        <v/>
      </c>
      <c r="AP254" s="50"/>
      <c r="AS254" s="54" t="str">
        <f t="shared" si="35"/>
        <v/>
      </c>
      <c r="AU254" s="50"/>
      <c r="AX254" s="54" t="str">
        <f t="shared" si="36"/>
        <v/>
      </c>
    </row>
    <row r="255" spans="12:50" ht="11.25" customHeight="1">
      <c r="L255" s="50"/>
      <c r="O255" s="54" t="str">
        <f t="shared" si="29"/>
        <v/>
      </c>
      <c r="Q255" s="50"/>
      <c r="T255" s="54" t="str">
        <f t="shared" si="30"/>
        <v/>
      </c>
      <c r="V255" s="50"/>
      <c r="Y255" s="54" t="str">
        <f t="shared" si="31"/>
        <v/>
      </c>
      <c r="AA255" s="50"/>
      <c r="AD255" s="54" t="str">
        <f t="shared" si="32"/>
        <v/>
      </c>
      <c r="AF255" s="50"/>
      <c r="AI255" s="54" t="str">
        <f t="shared" si="33"/>
        <v/>
      </c>
      <c r="AK255" s="50"/>
      <c r="AN255" s="54" t="str">
        <f t="shared" si="34"/>
        <v/>
      </c>
      <c r="AP255" s="50"/>
      <c r="AS255" s="54" t="str">
        <f t="shared" si="35"/>
        <v/>
      </c>
      <c r="AU255" s="50"/>
      <c r="AX255" s="54" t="str">
        <f t="shared" si="36"/>
        <v/>
      </c>
    </row>
    <row r="256" spans="12:50" ht="11.25" customHeight="1">
      <c r="L256" s="50"/>
      <c r="O256" s="54" t="str">
        <f t="shared" si="29"/>
        <v/>
      </c>
      <c r="Q256" s="50"/>
      <c r="T256" s="54" t="str">
        <f t="shared" si="30"/>
        <v/>
      </c>
      <c r="V256" s="50"/>
      <c r="Y256" s="54" t="str">
        <f t="shared" si="31"/>
        <v/>
      </c>
      <c r="AA256" s="50"/>
      <c r="AD256" s="54" t="str">
        <f t="shared" si="32"/>
        <v/>
      </c>
      <c r="AF256" s="50"/>
      <c r="AI256" s="54" t="str">
        <f t="shared" si="33"/>
        <v/>
      </c>
      <c r="AK256" s="50"/>
      <c r="AN256" s="54" t="str">
        <f t="shared" si="34"/>
        <v/>
      </c>
      <c r="AP256" s="50"/>
      <c r="AS256" s="54" t="str">
        <f t="shared" si="35"/>
        <v/>
      </c>
      <c r="AU256" s="50"/>
      <c r="AX256" s="54" t="str">
        <f t="shared" si="36"/>
        <v/>
      </c>
    </row>
    <row r="257" spans="12:50" ht="11.25" customHeight="1">
      <c r="L257" s="50"/>
      <c r="O257" s="54" t="str">
        <f t="shared" si="29"/>
        <v/>
      </c>
      <c r="Q257" s="50"/>
      <c r="T257" s="54" t="str">
        <f t="shared" si="30"/>
        <v/>
      </c>
      <c r="V257" s="50"/>
      <c r="Y257" s="54" t="str">
        <f t="shared" si="31"/>
        <v/>
      </c>
      <c r="AA257" s="50"/>
      <c r="AD257" s="54" t="str">
        <f t="shared" si="32"/>
        <v/>
      </c>
      <c r="AF257" s="50"/>
      <c r="AI257" s="54" t="str">
        <f t="shared" si="33"/>
        <v/>
      </c>
      <c r="AK257" s="50"/>
      <c r="AN257" s="54" t="str">
        <f t="shared" si="34"/>
        <v/>
      </c>
      <c r="AP257" s="50"/>
      <c r="AS257" s="54" t="str">
        <f t="shared" si="35"/>
        <v/>
      </c>
      <c r="AU257" s="50"/>
      <c r="AX257" s="54" t="str">
        <f t="shared" si="36"/>
        <v/>
      </c>
    </row>
    <row r="258" spans="12:50" ht="11.25" customHeight="1">
      <c r="L258" s="50"/>
      <c r="O258" s="54" t="str">
        <f t="shared" si="29"/>
        <v/>
      </c>
      <c r="Q258" s="50"/>
      <c r="T258" s="54" t="str">
        <f t="shared" si="30"/>
        <v/>
      </c>
      <c r="V258" s="50"/>
      <c r="Y258" s="54" t="str">
        <f t="shared" si="31"/>
        <v/>
      </c>
      <c r="AA258" s="50"/>
      <c r="AD258" s="54" t="str">
        <f t="shared" si="32"/>
        <v/>
      </c>
      <c r="AF258" s="50"/>
      <c r="AI258" s="54" t="str">
        <f t="shared" si="33"/>
        <v/>
      </c>
      <c r="AK258" s="50"/>
      <c r="AN258" s="54" t="str">
        <f t="shared" si="34"/>
        <v/>
      </c>
      <c r="AP258" s="50"/>
      <c r="AS258" s="54" t="str">
        <f t="shared" si="35"/>
        <v/>
      </c>
      <c r="AU258" s="50"/>
      <c r="AX258" s="54" t="str">
        <f t="shared" si="36"/>
        <v/>
      </c>
    </row>
    <row r="259" spans="12:50" ht="11.25" customHeight="1">
      <c r="L259" s="50"/>
      <c r="O259" s="54" t="str">
        <f t="shared" si="29"/>
        <v/>
      </c>
      <c r="Q259" s="50"/>
      <c r="T259" s="54" t="str">
        <f t="shared" si="30"/>
        <v/>
      </c>
      <c r="V259" s="50"/>
      <c r="Y259" s="54" t="str">
        <f t="shared" si="31"/>
        <v/>
      </c>
      <c r="AA259" s="50"/>
      <c r="AD259" s="54" t="str">
        <f t="shared" si="32"/>
        <v/>
      </c>
      <c r="AF259" s="50"/>
      <c r="AI259" s="54" t="str">
        <f t="shared" si="33"/>
        <v/>
      </c>
      <c r="AK259" s="50"/>
      <c r="AN259" s="54" t="str">
        <f t="shared" si="34"/>
        <v/>
      </c>
      <c r="AP259" s="50"/>
      <c r="AS259" s="54" t="str">
        <f t="shared" si="35"/>
        <v/>
      </c>
      <c r="AU259" s="50"/>
      <c r="AX259" s="54" t="str">
        <f t="shared" si="36"/>
        <v/>
      </c>
    </row>
    <row r="260" spans="12:50" ht="11.25" customHeight="1">
      <c r="L260" s="50"/>
      <c r="O260" s="54" t="str">
        <f t="shared" si="29"/>
        <v/>
      </c>
      <c r="Q260" s="50"/>
      <c r="T260" s="54" t="str">
        <f t="shared" si="30"/>
        <v/>
      </c>
      <c r="V260" s="50"/>
      <c r="Y260" s="54" t="str">
        <f t="shared" si="31"/>
        <v/>
      </c>
      <c r="AA260" s="50"/>
      <c r="AD260" s="54" t="str">
        <f t="shared" si="32"/>
        <v/>
      </c>
      <c r="AF260" s="50"/>
      <c r="AI260" s="54" t="str">
        <f t="shared" si="33"/>
        <v/>
      </c>
      <c r="AK260" s="50"/>
      <c r="AN260" s="54" t="str">
        <f t="shared" si="34"/>
        <v/>
      </c>
      <c r="AP260" s="50"/>
      <c r="AS260" s="54" t="str">
        <f t="shared" si="35"/>
        <v/>
      </c>
      <c r="AU260" s="50"/>
      <c r="AX260" s="54" t="str">
        <f t="shared" si="36"/>
        <v/>
      </c>
    </row>
    <row r="261" spans="12:50" ht="11.25" customHeight="1">
      <c r="L261" s="50"/>
      <c r="O261" s="54" t="str">
        <f t="shared" si="29"/>
        <v/>
      </c>
      <c r="Q261" s="50"/>
      <c r="T261" s="54" t="str">
        <f t="shared" si="30"/>
        <v/>
      </c>
      <c r="V261" s="50"/>
      <c r="Y261" s="54" t="str">
        <f t="shared" si="31"/>
        <v/>
      </c>
      <c r="AA261" s="50"/>
      <c r="AD261" s="54" t="str">
        <f t="shared" si="32"/>
        <v/>
      </c>
      <c r="AF261" s="50"/>
      <c r="AI261" s="54" t="str">
        <f t="shared" si="33"/>
        <v/>
      </c>
      <c r="AK261" s="50"/>
      <c r="AN261" s="54" t="str">
        <f t="shared" si="34"/>
        <v/>
      </c>
      <c r="AP261" s="50"/>
      <c r="AS261" s="54" t="str">
        <f t="shared" si="35"/>
        <v/>
      </c>
      <c r="AU261" s="50"/>
      <c r="AX261" s="54" t="str">
        <f t="shared" si="36"/>
        <v/>
      </c>
    </row>
    <row r="262" spans="12:50" ht="11.25" customHeight="1">
      <c r="L262" s="50"/>
      <c r="O262" s="54" t="str">
        <f t="shared" si="29"/>
        <v/>
      </c>
      <c r="Q262" s="50"/>
      <c r="T262" s="54" t="str">
        <f t="shared" si="30"/>
        <v/>
      </c>
      <c r="V262" s="50"/>
      <c r="Y262" s="54" t="str">
        <f t="shared" si="31"/>
        <v/>
      </c>
      <c r="AA262" s="50"/>
      <c r="AD262" s="54" t="str">
        <f t="shared" si="32"/>
        <v/>
      </c>
      <c r="AF262" s="50"/>
      <c r="AI262" s="54" t="str">
        <f t="shared" si="33"/>
        <v/>
      </c>
      <c r="AK262" s="50"/>
      <c r="AN262" s="54" t="str">
        <f t="shared" si="34"/>
        <v/>
      </c>
      <c r="AP262" s="50"/>
      <c r="AS262" s="54" t="str">
        <f t="shared" si="35"/>
        <v/>
      </c>
      <c r="AU262" s="50"/>
      <c r="AX262" s="54" t="str">
        <f t="shared" si="36"/>
        <v/>
      </c>
    </row>
    <row r="263" spans="12:50" ht="11.25" customHeight="1">
      <c r="L263" s="50"/>
      <c r="O263" s="54" t="str">
        <f t="shared" si="29"/>
        <v/>
      </c>
      <c r="Q263" s="50"/>
      <c r="T263" s="54" t="str">
        <f t="shared" si="30"/>
        <v/>
      </c>
      <c r="V263" s="50"/>
      <c r="Y263" s="54" t="str">
        <f t="shared" si="31"/>
        <v/>
      </c>
      <c r="AA263" s="50"/>
      <c r="AD263" s="54" t="str">
        <f t="shared" si="32"/>
        <v/>
      </c>
      <c r="AF263" s="50"/>
      <c r="AI263" s="54" t="str">
        <f t="shared" si="33"/>
        <v/>
      </c>
      <c r="AK263" s="50"/>
      <c r="AN263" s="54" t="str">
        <f t="shared" si="34"/>
        <v/>
      </c>
      <c r="AP263" s="50"/>
      <c r="AS263" s="54" t="str">
        <f t="shared" si="35"/>
        <v/>
      </c>
      <c r="AU263" s="50"/>
      <c r="AX263" s="54" t="str">
        <f t="shared" si="36"/>
        <v/>
      </c>
    </row>
    <row r="264" spans="12:50" ht="11.25" customHeight="1">
      <c r="L264" s="50"/>
      <c r="O264" s="54" t="str">
        <f t="shared" si="29"/>
        <v/>
      </c>
      <c r="Q264" s="50"/>
      <c r="T264" s="54" t="str">
        <f t="shared" si="30"/>
        <v/>
      </c>
      <c r="V264" s="50"/>
      <c r="Y264" s="54" t="str">
        <f t="shared" si="31"/>
        <v/>
      </c>
      <c r="AA264" s="50"/>
      <c r="AD264" s="54" t="str">
        <f t="shared" si="32"/>
        <v/>
      </c>
      <c r="AF264" s="50"/>
      <c r="AI264" s="54" t="str">
        <f t="shared" si="33"/>
        <v/>
      </c>
      <c r="AK264" s="50"/>
      <c r="AN264" s="54" t="str">
        <f t="shared" si="34"/>
        <v/>
      </c>
      <c r="AP264" s="50"/>
      <c r="AS264" s="54" t="str">
        <f t="shared" si="35"/>
        <v/>
      </c>
      <c r="AU264" s="50"/>
      <c r="AX264" s="54" t="str">
        <f t="shared" si="36"/>
        <v/>
      </c>
    </row>
    <row r="265" spans="12:50" ht="11.25" customHeight="1">
      <c r="L265" s="50"/>
      <c r="O265" s="54" t="str">
        <f t="shared" si="29"/>
        <v/>
      </c>
      <c r="Q265" s="50"/>
      <c r="T265" s="54" t="str">
        <f t="shared" si="30"/>
        <v/>
      </c>
      <c r="V265" s="50"/>
      <c r="Y265" s="54" t="str">
        <f t="shared" si="31"/>
        <v/>
      </c>
      <c r="AA265" s="50"/>
      <c r="AD265" s="54" t="str">
        <f t="shared" si="32"/>
        <v/>
      </c>
      <c r="AF265" s="50"/>
      <c r="AI265" s="54" t="str">
        <f t="shared" si="33"/>
        <v/>
      </c>
      <c r="AK265" s="50"/>
      <c r="AN265" s="54" t="str">
        <f t="shared" si="34"/>
        <v/>
      </c>
      <c r="AP265" s="50"/>
      <c r="AS265" s="54" t="str">
        <f t="shared" si="35"/>
        <v/>
      </c>
      <c r="AU265" s="50"/>
      <c r="AX265" s="54" t="str">
        <f t="shared" si="36"/>
        <v/>
      </c>
    </row>
    <row r="266" spans="12:50" ht="11.25" customHeight="1">
      <c r="L266" s="50"/>
      <c r="O266" s="54" t="str">
        <f t="shared" si="29"/>
        <v/>
      </c>
      <c r="Q266" s="50"/>
      <c r="T266" s="54" t="str">
        <f t="shared" si="30"/>
        <v/>
      </c>
      <c r="V266" s="50"/>
      <c r="Y266" s="54" t="str">
        <f t="shared" si="31"/>
        <v/>
      </c>
      <c r="AA266" s="50"/>
      <c r="AD266" s="54" t="str">
        <f t="shared" si="32"/>
        <v/>
      </c>
      <c r="AF266" s="50"/>
      <c r="AI266" s="54" t="str">
        <f t="shared" si="33"/>
        <v/>
      </c>
      <c r="AK266" s="50"/>
      <c r="AN266" s="54" t="str">
        <f t="shared" si="34"/>
        <v/>
      </c>
      <c r="AP266" s="50"/>
      <c r="AS266" s="54" t="str">
        <f t="shared" si="35"/>
        <v/>
      </c>
      <c r="AU266" s="50"/>
      <c r="AX266" s="54" t="str">
        <f t="shared" si="36"/>
        <v/>
      </c>
    </row>
    <row r="267" spans="12:50" ht="11.25" customHeight="1">
      <c r="L267" s="50"/>
      <c r="O267" s="54" t="str">
        <f t="shared" si="29"/>
        <v/>
      </c>
      <c r="Q267" s="50"/>
      <c r="T267" s="54" t="str">
        <f t="shared" si="30"/>
        <v/>
      </c>
      <c r="V267" s="50"/>
      <c r="Y267" s="54" t="str">
        <f t="shared" si="31"/>
        <v/>
      </c>
      <c r="AA267" s="50"/>
      <c r="AD267" s="54" t="str">
        <f t="shared" si="32"/>
        <v/>
      </c>
      <c r="AF267" s="50"/>
      <c r="AI267" s="54" t="str">
        <f t="shared" si="33"/>
        <v/>
      </c>
      <c r="AK267" s="50"/>
      <c r="AN267" s="54" t="str">
        <f t="shared" si="34"/>
        <v/>
      </c>
      <c r="AP267" s="50"/>
      <c r="AS267" s="54" t="str">
        <f t="shared" si="35"/>
        <v/>
      </c>
      <c r="AU267" s="50"/>
      <c r="AX267" s="54" t="str">
        <f t="shared" si="36"/>
        <v/>
      </c>
    </row>
    <row r="268" spans="12:50" ht="11.25" customHeight="1">
      <c r="L268" s="50"/>
      <c r="O268" s="54" t="str">
        <f t="shared" si="29"/>
        <v/>
      </c>
      <c r="Q268" s="50"/>
      <c r="T268" s="54" t="str">
        <f t="shared" si="30"/>
        <v/>
      </c>
      <c r="V268" s="50"/>
      <c r="Y268" s="54" t="str">
        <f t="shared" si="31"/>
        <v/>
      </c>
      <c r="AA268" s="50"/>
      <c r="AD268" s="54" t="str">
        <f t="shared" si="32"/>
        <v/>
      </c>
      <c r="AF268" s="50"/>
      <c r="AI268" s="54" t="str">
        <f t="shared" si="33"/>
        <v/>
      </c>
      <c r="AK268" s="50"/>
      <c r="AN268" s="54" t="str">
        <f t="shared" si="34"/>
        <v/>
      </c>
      <c r="AP268" s="50"/>
      <c r="AS268" s="54" t="str">
        <f t="shared" si="35"/>
        <v/>
      </c>
      <c r="AU268" s="50"/>
      <c r="AX268" s="54" t="str">
        <f t="shared" si="36"/>
        <v/>
      </c>
    </row>
    <row r="269" spans="12:50" ht="11.25" customHeight="1">
      <c r="L269" s="50"/>
      <c r="O269" s="54" t="str">
        <f t="shared" si="29"/>
        <v/>
      </c>
      <c r="Q269" s="50"/>
      <c r="T269" s="54" t="str">
        <f t="shared" si="30"/>
        <v/>
      </c>
      <c r="V269" s="50"/>
      <c r="Y269" s="54" t="str">
        <f t="shared" si="31"/>
        <v/>
      </c>
      <c r="AA269" s="50"/>
      <c r="AD269" s="54" t="str">
        <f t="shared" si="32"/>
        <v/>
      </c>
      <c r="AF269" s="50"/>
      <c r="AI269" s="54" t="str">
        <f t="shared" si="33"/>
        <v/>
      </c>
      <c r="AK269" s="50"/>
      <c r="AN269" s="54" t="str">
        <f t="shared" si="34"/>
        <v/>
      </c>
      <c r="AP269" s="50"/>
      <c r="AS269" s="54" t="str">
        <f t="shared" si="35"/>
        <v/>
      </c>
      <c r="AU269" s="50"/>
      <c r="AX269" s="54" t="str">
        <f t="shared" si="36"/>
        <v/>
      </c>
    </row>
    <row r="270" spans="12:50" ht="11.25" customHeight="1">
      <c r="L270" s="50"/>
      <c r="O270" s="54" t="str">
        <f t="shared" ref="O270:O333" si="37">IF(M271="","",LN(M270/M271))</f>
        <v/>
      </c>
      <c r="Q270" s="50"/>
      <c r="T270" s="54" t="str">
        <f t="shared" ref="T270:T333" si="38">IF(R271="","",LN(R270/R271))</f>
        <v/>
      </c>
      <c r="V270" s="50"/>
      <c r="Y270" s="54" t="str">
        <f t="shared" ref="Y270:Y333" si="39">IF(W271="","",LN(W270/W271))</f>
        <v/>
      </c>
      <c r="AA270" s="50"/>
      <c r="AD270" s="54" t="str">
        <f t="shared" ref="AD270:AD333" si="40">IF(AB271="","",LN(AB270/AB271))</f>
        <v/>
      </c>
      <c r="AF270" s="50"/>
      <c r="AI270" s="54" t="str">
        <f t="shared" ref="AI270:AI333" si="41">IF(AG271="","",LN(AG270/AG271))</f>
        <v/>
      </c>
      <c r="AK270" s="50"/>
      <c r="AN270" s="54" t="str">
        <f t="shared" ref="AN270:AN333" si="42">IF(AL271="","",LN(AL270/AL271))</f>
        <v/>
      </c>
      <c r="AP270" s="50"/>
      <c r="AS270" s="54" t="str">
        <f t="shared" ref="AS270:AS333" si="43">IF(AQ271="","",LN(AQ270/AQ271))</f>
        <v/>
      </c>
      <c r="AU270" s="50"/>
      <c r="AX270" s="54" t="str">
        <f t="shared" ref="AX270:AX333" si="44">IF(AV271="","",LN(AV270/AV271))</f>
        <v/>
      </c>
    </row>
    <row r="271" spans="12:50" ht="11.25" customHeight="1">
      <c r="L271" s="50"/>
      <c r="O271" s="54" t="str">
        <f t="shared" si="37"/>
        <v/>
      </c>
      <c r="Q271" s="50"/>
      <c r="T271" s="54" t="str">
        <f t="shared" si="38"/>
        <v/>
      </c>
      <c r="V271" s="50"/>
      <c r="Y271" s="54" t="str">
        <f t="shared" si="39"/>
        <v/>
      </c>
      <c r="AA271" s="50"/>
      <c r="AD271" s="54" t="str">
        <f t="shared" si="40"/>
        <v/>
      </c>
      <c r="AF271" s="50"/>
      <c r="AI271" s="54" t="str">
        <f t="shared" si="41"/>
        <v/>
      </c>
      <c r="AK271" s="50"/>
      <c r="AN271" s="54" t="str">
        <f t="shared" si="42"/>
        <v/>
      </c>
      <c r="AP271" s="50"/>
      <c r="AS271" s="54" t="str">
        <f t="shared" si="43"/>
        <v/>
      </c>
      <c r="AU271" s="50"/>
      <c r="AX271" s="54" t="str">
        <f t="shared" si="44"/>
        <v/>
      </c>
    </row>
    <row r="272" spans="12:50" ht="11.25" customHeight="1">
      <c r="L272" s="50"/>
      <c r="O272" s="54" t="str">
        <f t="shared" si="37"/>
        <v/>
      </c>
      <c r="Q272" s="50"/>
      <c r="T272" s="54" t="str">
        <f t="shared" si="38"/>
        <v/>
      </c>
      <c r="V272" s="50"/>
      <c r="Y272" s="54" t="str">
        <f t="shared" si="39"/>
        <v/>
      </c>
      <c r="AA272" s="50"/>
      <c r="AD272" s="54" t="str">
        <f t="shared" si="40"/>
        <v/>
      </c>
      <c r="AF272" s="50"/>
      <c r="AI272" s="54" t="str">
        <f t="shared" si="41"/>
        <v/>
      </c>
      <c r="AK272" s="50"/>
      <c r="AN272" s="54" t="str">
        <f t="shared" si="42"/>
        <v/>
      </c>
      <c r="AP272" s="50"/>
      <c r="AS272" s="54" t="str">
        <f t="shared" si="43"/>
        <v/>
      </c>
      <c r="AU272" s="50"/>
      <c r="AX272" s="54" t="str">
        <f t="shared" si="44"/>
        <v/>
      </c>
    </row>
    <row r="273" spans="12:50" ht="11.25" customHeight="1">
      <c r="L273" s="50"/>
      <c r="O273" s="54" t="str">
        <f t="shared" si="37"/>
        <v/>
      </c>
      <c r="Q273" s="50"/>
      <c r="T273" s="54" t="str">
        <f t="shared" si="38"/>
        <v/>
      </c>
      <c r="V273" s="50"/>
      <c r="Y273" s="54" t="str">
        <f t="shared" si="39"/>
        <v/>
      </c>
      <c r="AA273" s="50"/>
      <c r="AD273" s="54" t="str">
        <f t="shared" si="40"/>
        <v/>
      </c>
      <c r="AF273" s="50"/>
      <c r="AI273" s="54" t="str">
        <f t="shared" si="41"/>
        <v/>
      </c>
      <c r="AK273" s="50"/>
      <c r="AN273" s="54" t="str">
        <f t="shared" si="42"/>
        <v/>
      </c>
      <c r="AP273" s="50"/>
      <c r="AS273" s="54" t="str">
        <f t="shared" si="43"/>
        <v/>
      </c>
      <c r="AU273" s="50"/>
      <c r="AX273" s="54" t="str">
        <f t="shared" si="44"/>
        <v/>
      </c>
    </row>
    <row r="274" spans="12:50" ht="11.25" customHeight="1">
      <c r="L274" s="50"/>
      <c r="O274" s="54" t="str">
        <f t="shared" si="37"/>
        <v/>
      </c>
      <c r="Q274" s="50"/>
      <c r="T274" s="54" t="str">
        <f t="shared" si="38"/>
        <v/>
      </c>
      <c r="V274" s="50"/>
      <c r="Y274" s="54" t="str">
        <f t="shared" si="39"/>
        <v/>
      </c>
      <c r="AA274" s="50"/>
      <c r="AD274" s="54" t="str">
        <f t="shared" si="40"/>
        <v/>
      </c>
      <c r="AF274" s="50"/>
      <c r="AI274" s="54" t="str">
        <f t="shared" si="41"/>
        <v/>
      </c>
      <c r="AK274" s="50"/>
      <c r="AN274" s="54" t="str">
        <f t="shared" si="42"/>
        <v/>
      </c>
      <c r="AP274" s="50"/>
      <c r="AS274" s="54" t="str">
        <f t="shared" si="43"/>
        <v/>
      </c>
      <c r="AU274" s="50"/>
      <c r="AX274" s="54" t="str">
        <f t="shared" si="44"/>
        <v/>
      </c>
    </row>
    <row r="275" spans="12:50" ht="11.25" customHeight="1">
      <c r="L275" s="50"/>
      <c r="O275" s="54" t="str">
        <f t="shared" si="37"/>
        <v/>
      </c>
      <c r="Q275" s="50"/>
      <c r="T275" s="54" t="str">
        <f t="shared" si="38"/>
        <v/>
      </c>
      <c r="V275" s="50"/>
      <c r="Y275" s="54" t="str">
        <f t="shared" si="39"/>
        <v/>
      </c>
      <c r="AA275" s="50"/>
      <c r="AD275" s="54" t="str">
        <f t="shared" si="40"/>
        <v/>
      </c>
      <c r="AF275" s="50"/>
      <c r="AI275" s="54" t="str">
        <f t="shared" si="41"/>
        <v/>
      </c>
      <c r="AK275" s="50"/>
      <c r="AN275" s="54" t="str">
        <f t="shared" si="42"/>
        <v/>
      </c>
      <c r="AP275" s="50"/>
      <c r="AS275" s="54" t="str">
        <f t="shared" si="43"/>
        <v/>
      </c>
      <c r="AU275" s="50"/>
      <c r="AX275" s="54" t="str">
        <f t="shared" si="44"/>
        <v/>
      </c>
    </row>
    <row r="276" spans="12:50" ht="11.25" customHeight="1">
      <c r="L276" s="50"/>
      <c r="O276" s="54" t="str">
        <f t="shared" si="37"/>
        <v/>
      </c>
      <c r="Q276" s="50"/>
      <c r="T276" s="54" t="str">
        <f t="shared" si="38"/>
        <v/>
      </c>
      <c r="V276" s="50"/>
      <c r="Y276" s="54" t="str">
        <f t="shared" si="39"/>
        <v/>
      </c>
      <c r="AA276" s="50"/>
      <c r="AD276" s="54" t="str">
        <f t="shared" si="40"/>
        <v/>
      </c>
      <c r="AF276" s="50"/>
      <c r="AI276" s="54" t="str">
        <f t="shared" si="41"/>
        <v/>
      </c>
      <c r="AK276" s="50"/>
      <c r="AN276" s="54" t="str">
        <f t="shared" si="42"/>
        <v/>
      </c>
      <c r="AP276" s="50"/>
      <c r="AS276" s="54" t="str">
        <f t="shared" si="43"/>
        <v/>
      </c>
      <c r="AU276" s="50"/>
      <c r="AX276" s="54" t="str">
        <f t="shared" si="44"/>
        <v/>
      </c>
    </row>
    <row r="277" spans="12:50" ht="11.25" customHeight="1">
      <c r="L277" s="50"/>
      <c r="O277" s="54" t="str">
        <f t="shared" si="37"/>
        <v/>
      </c>
      <c r="Q277" s="50"/>
      <c r="T277" s="54" t="str">
        <f t="shared" si="38"/>
        <v/>
      </c>
      <c r="V277" s="50"/>
      <c r="Y277" s="54" t="str">
        <f t="shared" si="39"/>
        <v/>
      </c>
      <c r="AA277" s="50"/>
      <c r="AD277" s="54" t="str">
        <f t="shared" si="40"/>
        <v/>
      </c>
      <c r="AF277" s="50"/>
      <c r="AI277" s="54" t="str">
        <f t="shared" si="41"/>
        <v/>
      </c>
      <c r="AK277" s="50"/>
      <c r="AN277" s="54" t="str">
        <f t="shared" si="42"/>
        <v/>
      </c>
      <c r="AP277" s="50"/>
      <c r="AS277" s="54" t="str">
        <f t="shared" si="43"/>
        <v/>
      </c>
      <c r="AU277" s="50"/>
      <c r="AX277" s="54" t="str">
        <f t="shared" si="44"/>
        <v/>
      </c>
    </row>
    <row r="278" spans="12:50" ht="11.25" customHeight="1">
      <c r="L278" s="50"/>
      <c r="O278" s="54" t="str">
        <f t="shared" si="37"/>
        <v/>
      </c>
      <c r="Q278" s="50"/>
      <c r="T278" s="54" t="str">
        <f t="shared" si="38"/>
        <v/>
      </c>
      <c r="V278" s="50"/>
      <c r="Y278" s="54" t="str">
        <f t="shared" si="39"/>
        <v/>
      </c>
      <c r="AA278" s="50"/>
      <c r="AD278" s="54" t="str">
        <f t="shared" si="40"/>
        <v/>
      </c>
      <c r="AF278" s="50"/>
      <c r="AI278" s="54" t="str">
        <f t="shared" si="41"/>
        <v/>
      </c>
      <c r="AK278" s="50"/>
      <c r="AN278" s="54" t="str">
        <f t="shared" si="42"/>
        <v/>
      </c>
      <c r="AP278" s="50"/>
      <c r="AS278" s="54" t="str">
        <f t="shared" si="43"/>
        <v/>
      </c>
      <c r="AU278" s="50"/>
      <c r="AX278" s="54" t="str">
        <f t="shared" si="44"/>
        <v/>
      </c>
    </row>
    <row r="279" spans="12:50" ht="11.25" customHeight="1">
      <c r="L279" s="50"/>
      <c r="O279" s="54" t="str">
        <f t="shared" si="37"/>
        <v/>
      </c>
      <c r="Q279" s="50"/>
      <c r="T279" s="54" t="str">
        <f t="shared" si="38"/>
        <v/>
      </c>
      <c r="V279" s="50"/>
      <c r="Y279" s="54" t="str">
        <f t="shared" si="39"/>
        <v/>
      </c>
      <c r="AA279" s="50"/>
      <c r="AD279" s="54" t="str">
        <f t="shared" si="40"/>
        <v/>
      </c>
      <c r="AF279" s="50"/>
      <c r="AI279" s="54" t="str">
        <f t="shared" si="41"/>
        <v/>
      </c>
      <c r="AK279" s="50"/>
      <c r="AN279" s="54" t="str">
        <f t="shared" si="42"/>
        <v/>
      </c>
      <c r="AP279" s="50"/>
      <c r="AS279" s="54" t="str">
        <f t="shared" si="43"/>
        <v/>
      </c>
      <c r="AU279" s="50"/>
      <c r="AX279" s="54" t="str">
        <f t="shared" si="44"/>
        <v/>
      </c>
    </row>
    <row r="280" spans="12:50" ht="11.25" customHeight="1">
      <c r="L280" s="50"/>
      <c r="O280" s="54" t="str">
        <f t="shared" si="37"/>
        <v/>
      </c>
      <c r="Q280" s="50"/>
      <c r="T280" s="54" t="str">
        <f t="shared" si="38"/>
        <v/>
      </c>
      <c r="V280" s="50"/>
      <c r="Y280" s="54" t="str">
        <f t="shared" si="39"/>
        <v/>
      </c>
      <c r="AA280" s="50"/>
      <c r="AD280" s="54" t="str">
        <f t="shared" si="40"/>
        <v/>
      </c>
      <c r="AF280" s="50"/>
      <c r="AI280" s="54" t="str">
        <f t="shared" si="41"/>
        <v/>
      </c>
      <c r="AK280" s="50"/>
      <c r="AN280" s="54" t="str">
        <f t="shared" si="42"/>
        <v/>
      </c>
      <c r="AP280" s="50"/>
      <c r="AS280" s="54" t="str">
        <f t="shared" si="43"/>
        <v/>
      </c>
      <c r="AU280" s="50"/>
      <c r="AX280" s="54" t="str">
        <f t="shared" si="44"/>
        <v/>
      </c>
    </row>
    <row r="281" spans="12:50" ht="11.25" customHeight="1">
      <c r="L281" s="50"/>
      <c r="O281" s="54" t="str">
        <f t="shared" si="37"/>
        <v/>
      </c>
      <c r="Q281" s="50"/>
      <c r="T281" s="54" t="str">
        <f t="shared" si="38"/>
        <v/>
      </c>
      <c r="V281" s="50"/>
      <c r="Y281" s="54" t="str">
        <f t="shared" si="39"/>
        <v/>
      </c>
      <c r="AA281" s="50"/>
      <c r="AD281" s="54" t="str">
        <f t="shared" si="40"/>
        <v/>
      </c>
      <c r="AF281" s="50"/>
      <c r="AI281" s="54" t="str">
        <f t="shared" si="41"/>
        <v/>
      </c>
      <c r="AK281" s="50"/>
      <c r="AN281" s="54" t="str">
        <f t="shared" si="42"/>
        <v/>
      </c>
      <c r="AP281" s="50"/>
      <c r="AS281" s="54" t="str">
        <f t="shared" si="43"/>
        <v/>
      </c>
      <c r="AU281" s="50"/>
      <c r="AX281" s="54" t="str">
        <f t="shared" si="44"/>
        <v/>
      </c>
    </row>
    <row r="282" spans="12:50" ht="11.25" customHeight="1">
      <c r="L282" s="50"/>
      <c r="O282" s="54" t="str">
        <f t="shared" si="37"/>
        <v/>
      </c>
      <c r="Q282" s="50"/>
      <c r="T282" s="54" t="str">
        <f t="shared" si="38"/>
        <v/>
      </c>
      <c r="V282" s="50"/>
      <c r="Y282" s="54" t="str">
        <f t="shared" si="39"/>
        <v/>
      </c>
      <c r="AA282" s="50"/>
      <c r="AD282" s="54" t="str">
        <f t="shared" si="40"/>
        <v/>
      </c>
      <c r="AF282" s="50"/>
      <c r="AI282" s="54" t="str">
        <f t="shared" si="41"/>
        <v/>
      </c>
      <c r="AK282" s="50"/>
      <c r="AN282" s="54" t="str">
        <f t="shared" si="42"/>
        <v/>
      </c>
      <c r="AP282" s="50"/>
      <c r="AS282" s="54" t="str">
        <f t="shared" si="43"/>
        <v/>
      </c>
      <c r="AU282" s="50"/>
      <c r="AX282" s="54" t="str">
        <f t="shared" si="44"/>
        <v/>
      </c>
    </row>
    <row r="283" spans="12:50" ht="11.25" customHeight="1">
      <c r="L283" s="50"/>
      <c r="O283" s="54" t="str">
        <f t="shared" si="37"/>
        <v/>
      </c>
      <c r="Q283" s="50"/>
      <c r="T283" s="54" t="str">
        <f t="shared" si="38"/>
        <v/>
      </c>
      <c r="V283" s="50"/>
      <c r="Y283" s="54" t="str">
        <f t="shared" si="39"/>
        <v/>
      </c>
      <c r="AA283" s="50"/>
      <c r="AD283" s="54" t="str">
        <f t="shared" si="40"/>
        <v/>
      </c>
      <c r="AF283" s="50"/>
      <c r="AI283" s="54" t="str">
        <f t="shared" si="41"/>
        <v/>
      </c>
      <c r="AK283" s="50"/>
      <c r="AN283" s="54" t="str">
        <f t="shared" si="42"/>
        <v/>
      </c>
      <c r="AP283" s="50"/>
      <c r="AS283" s="54" t="str">
        <f t="shared" si="43"/>
        <v/>
      </c>
      <c r="AU283" s="50"/>
      <c r="AX283" s="54" t="str">
        <f t="shared" si="44"/>
        <v/>
      </c>
    </row>
    <row r="284" spans="12:50" ht="11.25" customHeight="1">
      <c r="L284" s="50"/>
      <c r="O284" s="54" t="str">
        <f t="shared" si="37"/>
        <v/>
      </c>
      <c r="Q284" s="50"/>
      <c r="T284" s="54" t="str">
        <f t="shared" si="38"/>
        <v/>
      </c>
      <c r="V284" s="50"/>
      <c r="Y284" s="54" t="str">
        <f t="shared" si="39"/>
        <v/>
      </c>
      <c r="AA284" s="50"/>
      <c r="AD284" s="54" t="str">
        <f t="shared" si="40"/>
        <v/>
      </c>
      <c r="AF284" s="50"/>
      <c r="AI284" s="54" t="str">
        <f t="shared" si="41"/>
        <v/>
      </c>
      <c r="AK284" s="50"/>
      <c r="AN284" s="54" t="str">
        <f t="shared" si="42"/>
        <v/>
      </c>
      <c r="AP284" s="50"/>
      <c r="AS284" s="54" t="str">
        <f t="shared" si="43"/>
        <v/>
      </c>
      <c r="AU284" s="50"/>
      <c r="AX284" s="54" t="str">
        <f t="shared" si="44"/>
        <v/>
      </c>
    </row>
    <row r="285" spans="12:50" ht="11.25" customHeight="1">
      <c r="L285" s="50"/>
      <c r="O285" s="54" t="str">
        <f t="shared" si="37"/>
        <v/>
      </c>
      <c r="Q285" s="50"/>
      <c r="T285" s="54" t="str">
        <f t="shared" si="38"/>
        <v/>
      </c>
      <c r="V285" s="50"/>
      <c r="Y285" s="54" t="str">
        <f t="shared" si="39"/>
        <v/>
      </c>
      <c r="AA285" s="50"/>
      <c r="AD285" s="54" t="str">
        <f t="shared" si="40"/>
        <v/>
      </c>
      <c r="AF285" s="50"/>
      <c r="AI285" s="54" t="str">
        <f t="shared" si="41"/>
        <v/>
      </c>
      <c r="AK285" s="50"/>
      <c r="AN285" s="54" t="str">
        <f t="shared" si="42"/>
        <v/>
      </c>
      <c r="AP285" s="50"/>
      <c r="AS285" s="54" t="str">
        <f t="shared" si="43"/>
        <v/>
      </c>
      <c r="AU285" s="50"/>
      <c r="AX285" s="54" t="str">
        <f t="shared" si="44"/>
        <v/>
      </c>
    </row>
    <row r="286" spans="12:50" ht="11.25" customHeight="1">
      <c r="L286" s="50"/>
      <c r="O286" s="54" t="str">
        <f t="shared" si="37"/>
        <v/>
      </c>
      <c r="Q286" s="50"/>
      <c r="T286" s="54" t="str">
        <f t="shared" si="38"/>
        <v/>
      </c>
      <c r="V286" s="50"/>
      <c r="Y286" s="54" t="str">
        <f t="shared" si="39"/>
        <v/>
      </c>
      <c r="AA286" s="50"/>
      <c r="AD286" s="54" t="str">
        <f t="shared" si="40"/>
        <v/>
      </c>
      <c r="AF286" s="50"/>
      <c r="AI286" s="54" t="str">
        <f t="shared" si="41"/>
        <v/>
      </c>
      <c r="AK286" s="50"/>
      <c r="AN286" s="54" t="str">
        <f t="shared" si="42"/>
        <v/>
      </c>
      <c r="AP286" s="50"/>
      <c r="AS286" s="54" t="str">
        <f t="shared" si="43"/>
        <v/>
      </c>
      <c r="AU286" s="50"/>
      <c r="AX286" s="54" t="str">
        <f t="shared" si="44"/>
        <v/>
      </c>
    </row>
    <row r="287" spans="12:50" ht="11.25" customHeight="1">
      <c r="L287" s="50"/>
      <c r="O287" s="54" t="str">
        <f t="shared" si="37"/>
        <v/>
      </c>
      <c r="Q287" s="50"/>
      <c r="T287" s="54" t="str">
        <f t="shared" si="38"/>
        <v/>
      </c>
      <c r="V287" s="50"/>
      <c r="Y287" s="54" t="str">
        <f t="shared" si="39"/>
        <v/>
      </c>
      <c r="AA287" s="50"/>
      <c r="AD287" s="54" t="str">
        <f t="shared" si="40"/>
        <v/>
      </c>
      <c r="AF287" s="50"/>
      <c r="AI287" s="54" t="str">
        <f t="shared" si="41"/>
        <v/>
      </c>
      <c r="AK287" s="50"/>
      <c r="AN287" s="54" t="str">
        <f t="shared" si="42"/>
        <v/>
      </c>
      <c r="AP287" s="50"/>
      <c r="AS287" s="54" t="str">
        <f t="shared" si="43"/>
        <v/>
      </c>
      <c r="AU287" s="50"/>
      <c r="AX287" s="54" t="str">
        <f t="shared" si="44"/>
        <v/>
      </c>
    </row>
    <row r="288" spans="12:50" ht="11.25" customHeight="1">
      <c r="L288" s="50"/>
      <c r="O288" s="54" t="str">
        <f t="shared" si="37"/>
        <v/>
      </c>
      <c r="Q288" s="50"/>
      <c r="T288" s="54" t="str">
        <f t="shared" si="38"/>
        <v/>
      </c>
      <c r="V288" s="50"/>
      <c r="Y288" s="54" t="str">
        <f t="shared" si="39"/>
        <v/>
      </c>
      <c r="AA288" s="50"/>
      <c r="AD288" s="54" t="str">
        <f t="shared" si="40"/>
        <v/>
      </c>
      <c r="AF288" s="50"/>
      <c r="AI288" s="54" t="str">
        <f t="shared" si="41"/>
        <v/>
      </c>
      <c r="AK288" s="50"/>
      <c r="AN288" s="54" t="str">
        <f t="shared" si="42"/>
        <v/>
      </c>
      <c r="AP288" s="50"/>
      <c r="AS288" s="54" t="str">
        <f t="shared" si="43"/>
        <v/>
      </c>
      <c r="AU288" s="50"/>
      <c r="AX288" s="54" t="str">
        <f t="shared" si="44"/>
        <v/>
      </c>
    </row>
    <row r="289" spans="12:50" ht="11.25" customHeight="1">
      <c r="L289" s="50"/>
      <c r="O289" s="54" t="str">
        <f t="shared" si="37"/>
        <v/>
      </c>
      <c r="Q289" s="50"/>
      <c r="T289" s="54" t="str">
        <f t="shared" si="38"/>
        <v/>
      </c>
      <c r="V289" s="50"/>
      <c r="Y289" s="54" t="str">
        <f t="shared" si="39"/>
        <v/>
      </c>
      <c r="AA289" s="50"/>
      <c r="AD289" s="54" t="str">
        <f t="shared" si="40"/>
        <v/>
      </c>
      <c r="AF289" s="50"/>
      <c r="AI289" s="54" t="str">
        <f t="shared" si="41"/>
        <v/>
      </c>
      <c r="AK289" s="50"/>
      <c r="AN289" s="54" t="str">
        <f t="shared" si="42"/>
        <v/>
      </c>
      <c r="AP289" s="50"/>
      <c r="AS289" s="54" t="str">
        <f t="shared" si="43"/>
        <v/>
      </c>
      <c r="AU289" s="50"/>
      <c r="AX289" s="54" t="str">
        <f t="shared" si="44"/>
        <v/>
      </c>
    </row>
    <row r="290" spans="12:50" ht="11.25" customHeight="1">
      <c r="L290" s="50"/>
      <c r="O290" s="54" t="str">
        <f t="shared" si="37"/>
        <v/>
      </c>
      <c r="Q290" s="50"/>
      <c r="T290" s="54" t="str">
        <f t="shared" si="38"/>
        <v/>
      </c>
      <c r="V290" s="50"/>
      <c r="Y290" s="54" t="str">
        <f t="shared" si="39"/>
        <v/>
      </c>
      <c r="AA290" s="50"/>
      <c r="AD290" s="54" t="str">
        <f t="shared" si="40"/>
        <v/>
      </c>
      <c r="AF290" s="50"/>
      <c r="AI290" s="54" t="str">
        <f t="shared" si="41"/>
        <v/>
      </c>
      <c r="AK290" s="50"/>
      <c r="AN290" s="54" t="str">
        <f t="shared" si="42"/>
        <v/>
      </c>
      <c r="AP290" s="50"/>
      <c r="AS290" s="54" t="str">
        <f t="shared" si="43"/>
        <v/>
      </c>
      <c r="AU290" s="50"/>
      <c r="AX290" s="54" t="str">
        <f t="shared" si="44"/>
        <v/>
      </c>
    </row>
    <row r="291" spans="12:50" ht="11.25" customHeight="1">
      <c r="L291" s="50"/>
      <c r="O291" s="54" t="str">
        <f t="shared" si="37"/>
        <v/>
      </c>
      <c r="Q291" s="50"/>
      <c r="T291" s="54" t="str">
        <f t="shared" si="38"/>
        <v/>
      </c>
      <c r="V291" s="50"/>
      <c r="Y291" s="54" t="str">
        <f t="shared" si="39"/>
        <v/>
      </c>
      <c r="AA291" s="50"/>
      <c r="AD291" s="54" t="str">
        <f t="shared" si="40"/>
        <v/>
      </c>
      <c r="AF291" s="50"/>
      <c r="AI291" s="54" t="str">
        <f t="shared" si="41"/>
        <v/>
      </c>
      <c r="AK291" s="50"/>
      <c r="AN291" s="54" t="str">
        <f t="shared" si="42"/>
        <v/>
      </c>
      <c r="AP291" s="50"/>
      <c r="AS291" s="54" t="str">
        <f t="shared" si="43"/>
        <v/>
      </c>
      <c r="AU291" s="50"/>
      <c r="AX291" s="54" t="str">
        <f t="shared" si="44"/>
        <v/>
      </c>
    </row>
    <row r="292" spans="12:50" ht="11.25" customHeight="1">
      <c r="L292" s="50"/>
      <c r="O292" s="54" t="str">
        <f t="shared" si="37"/>
        <v/>
      </c>
      <c r="Q292" s="50"/>
      <c r="T292" s="54" t="str">
        <f t="shared" si="38"/>
        <v/>
      </c>
      <c r="V292" s="50"/>
      <c r="Y292" s="54" t="str">
        <f t="shared" si="39"/>
        <v/>
      </c>
      <c r="AA292" s="50"/>
      <c r="AD292" s="54" t="str">
        <f t="shared" si="40"/>
        <v/>
      </c>
      <c r="AF292" s="50"/>
      <c r="AI292" s="54" t="str">
        <f t="shared" si="41"/>
        <v/>
      </c>
      <c r="AK292" s="50"/>
      <c r="AN292" s="54" t="str">
        <f t="shared" si="42"/>
        <v/>
      </c>
      <c r="AP292" s="50"/>
      <c r="AS292" s="54" t="str">
        <f t="shared" si="43"/>
        <v/>
      </c>
      <c r="AU292" s="50"/>
      <c r="AX292" s="54" t="str">
        <f t="shared" si="44"/>
        <v/>
      </c>
    </row>
    <row r="293" spans="12:50" ht="11.25" customHeight="1">
      <c r="L293" s="50"/>
      <c r="O293" s="54" t="str">
        <f t="shared" si="37"/>
        <v/>
      </c>
      <c r="Q293" s="50"/>
      <c r="T293" s="54" t="str">
        <f t="shared" si="38"/>
        <v/>
      </c>
      <c r="V293" s="50"/>
      <c r="Y293" s="54" t="str">
        <f t="shared" si="39"/>
        <v/>
      </c>
      <c r="AA293" s="50"/>
      <c r="AD293" s="54" t="str">
        <f t="shared" si="40"/>
        <v/>
      </c>
      <c r="AF293" s="50"/>
      <c r="AI293" s="54" t="str">
        <f t="shared" si="41"/>
        <v/>
      </c>
      <c r="AK293" s="50"/>
      <c r="AN293" s="54" t="str">
        <f t="shared" si="42"/>
        <v/>
      </c>
      <c r="AP293" s="50"/>
      <c r="AS293" s="54" t="str">
        <f t="shared" si="43"/>
        <v/>
      </c>
      <c r="AU293" s="50"/>
      <c r="AX293" s="54" t="str">
        <f t="shared" si="44"/>
        <v/>
      </c>
    </row>
    <row r="294" spans="12:50" ht="11.25" customHeight="1">
      <c r="L294" s="50"/>
      <c r="O294" s="54" t="str">
        <f t="shared" si="37"/>
        <v/>
      </c>
      <c r="Q294" s="50"/>
      <c r="T294" s="54" t="str">
        <f t="shared" si="38"/>
        <v/>
      </c>
      <c r="V294" s="50"/>
      <c r="Y294" s="54" t="str">
        <f t="shared" si="39"/>
        <v/>
      </c>
      <c r="AA294" s="50"/>
      <c r="AD294" s="54" t="str">
        <f t="shared" si="40"/>
        <v/>
      </c>
      <c r="AF294" s="50"/>
      <c r="AI294" s="54" t="str">
        <f t="shared" si="41"/>
        <v/>
      </c>
      <c r="AK294" s="50"/>
      <c r="AN294" s="54" t="str">
        <f t="shared" si="42"/>
        <v/>
      </c>
      <c r="AP294" s="50"/>
      <c r="AS294" s="54" t="str">
        <f t="shared" si="43"/>
        <v/>
      </c>
      <c r="AU294" s="50"/>
      <c r="AX294" s="54" t="str">
        <f t="shared" si="44"/>
        <v/>
      </c>
    </row>
    <row r="295" spans="12:50" ht="11.25" customHeight="1">
      <c r="L295" s="50"/>
      <c r="O295" s="54" t="str">
        <f t="shared" si="37"/>
        <v/>
      </c>
      <c r="Q295" s="50"/>
      <c r="T295" s="54" t="str">
        <f t="shared" si="38"/>
        <v/>
      </c>
      <c r="V295" s="50"/>
      <c r="Y295" s="54" t="str">
        <f t="shared" si="39"/>
        <v/>
      </c>
      <c r="AA295" s="50"/>
      <c r="AD295" s="54" t="str">
        <f t="shared" si="40"/>
        <v/>
      </c>
      <c r="AF295" s="50"/>
      <c r="AI295" s="54" t="str">
        <f t="shared" si="41"/>
        <v/>
      </c>
      <c r="AK295" s="50"/>
      <c r="AN295" s="54" t="str">
        <f t="shared" si="42"/>
        <v/>
      </c>
      <c r="AP295" s="50"/>
      <c r="AS295" s="54" t="str">
        <f t="shared" si="43"/>
        <v/>
      </c>
      <c r="AU295" s="50"/>
      <c r="AX295" s="54" t="str">
        <f t="shared" si="44"/>
        <v/>
      </c>
    </row>
    <row r="296" spans="12:50" ht="11.25" customHeight="1">
      <c r="L296" s="50"/>
      <c r="O296" s="54" t="str">
        <f t="shared" si="37"/>
        <v/>
      </c>
      <c r="Q296" s="50"/>
      <c r="T296" s="54" t="str">
        <f t="shared" si="38"/>
        <v/>
      </c>
      <c r="V296" s="50"/>
      <c r="Y296" s="54" t="str">
        <f t="shared" si="39"/>
        <v/>
      </c>
      <c r="AA296" s="50"/>
      <c r="AD296" s="54" t="str">
        <f t="shared" si="40"/>
        <v/>
      </c>
      <c r="AF296" s="50"/>
      <c r="AI296" s="54" t="str">
        <f t="shared" si="41"/>
        <v/>
      </c>
      <c r="AK296" s="50"/>
      <c r="AN296" s="54" t="str">
        <f t="shared" si="42"/>
        <v/>
      </c>
      <c r="AP296" s="50"/>
      <c r="AS296" s="54" t="str">
        <f t="shared" si="43"/>
        <v/>
      </c>
      <c r="AU296" s="50"/>
      <c r="AX296" s="54" t="str">
        <f t="shared" si="44"/>
        <v/>
      </c>
    </row>
    <row r="297" spans="12:50" ht="11.25" customHeight="1">
      <c r="L297" s="50"/>
      <c r="O297" s="54" t="str">
        <f t="shared" si="37"/>
        <v/>
      </c>
      <c r="Q297" s="50"/>
      <c r="T297" s="54" t="str">
        <f t="shared" si="38"/>
        <v/>
      </c>
      <c r="V297" s="50"/>
      <c r="Y297" s="54" t="str">
        <f t="shared" si="39"/>
        <v/>
      </c>
      <c r="AA297" s="50"/>
      <c r="AD297" s="54" t="str">
        <f t="shared" si="40"/>
        <v/>
      </c>
      <c r="AF297" s="50"/>
      <c r="AI297" s="54" t="str">
        <f t="shared" si="41"/>
        <v/>
      </c>
      <c r="AK297" s="50"/>
      <c r="AN297" s="54" t="str">
        <f t="shared" si="42"/>
        <v/>
      </c>
      <c r="AP297" s="50"/>
      <c r="AS297" s="54" t="str">
        <f t="shared" si="43"/>
        <v/>
      </c>
      <c r="AU297" s="50"/>
      <c r="AX297" s="54" t="str">
        <f t="shared" si="44"/>
        <v/>
      </c>
    </row>
    <row r="298" spans="12:50" ht="11.25" customHeight="1">
      <c r="L298" s="50"/>
      <c r="O298" s="54" t="str">
        <f t="shared" si="37"/>
        <v/>
      </c>
      <c r="Q298" s="50"/>
      <c r="T298" s="54" t="str">
        <f t="shared" si="38"/>
        <v/>
      </c>
      <c r="V298" s="50"/>
      <c r="Y298" s="54" t="str">
        <f t="shared" si="39"/>
        <v/>
      </c>
      <c r="AA298" s="50"/>
      <c r="AD298" s="54" t="str">
        <f t="shared" si="40"/>
        <v/>
      </c>
      <c r="AF298" s="50"/>
      <c r="AI298" s="54" t="str">
        <f t="shared" si="41"/>
        <v/>
      </c>
      <c r="AK298" s="50"/>
      <c r="AN298" s="54" t="str">
        <f t="shared" si="42"/>
        <v/>
      </c>
      <c r="AP298" s="50"/>
      <c r="AS298" s="54" t="str">
        <f t="shared" si="43"/>
        <v/>
      </c>
      <c r="AU298" s="50"/>
      <c r="AX298" s="54" t="str">
        <f t="shared" si="44"/>
        <v/>
      </c>
    </row>
    <row r="299" spans="12:50" ht="11.25" customHeight="1">
      <c r="L299" s="50"/>
      <c r="O299" s="54" t="str">
        <f t="shared" si="37"/>
        <v/>
      </c>
      <c r="Q299" s="50"/>
      <c r="T299" s="54" t="str">
        <f t="shared" si="38"/>
        <v/>
      </c>
      <c r="V299" s="50"/>
      <c r="Y299" s="54" t="str">
        <f t="shared" si="39"/>
        <v/>
      </c>
      <c r="AA299" s="50"/>
      <c r="AD299" s="54" t="str">
        <f t="shared" si="40"/>
        <v/>
      </c>
      <c r="AF299" s="50"/>
      <c r="AI299" s="54" t="str">
        <f t="shared" si="41"/>
        <v/>
      </c>
      <c r="AK299" s="50"/>
      <c r="AN299" s="54" t="str">
        <f t="shared" si="42"/>
        <v/>
      </c>
      <c r="AP299" s="50"/>
      <c r="AS299" s="54" t="str">
        <f t="shared" si="43"/>
        <v/>
      </c>
      <c r="AU299" s="50"/>
      <c r="AX299" s="54" t="str">
        <f t="shared" si="44"/>
        <v/>
      </c>
    </row>
    <row r="300" spans="12:50" ht="11.25" customHeight="1">
      <c r="L300" s="50"/>
      <c r="O300" s="54" t="str">
        <f t="shared" si="37"/>
        <v/>
      </c>
      <c r="Q300" s="50"/>
      <c r="T300" s="54" t="str">
        <f t="shared" si="38"/>
        <v/>
      </c>
      <c r="V300" s="50"/>
      <c r="Y300" s="54" t="str">
        <f t="shared" si="39"/>
        <v/>
      </c>
      <c r="AA300" s="50"/>
      <c r="AD300" s="54" t="str">
        <f t="shared" si="40"/>
        <v/>
      </c>
      <c r="AF300" s="50"/>
      <c r="AI300" s="54" t="str">
        <f t="shared" si="41"/>
        <v/>
      </c>
      <c r="AK300" s="50"/>
      <c r="AN300" s="54" t="str">
        <f t="shared" si="42"/>
        <v/>
      </c>
      <c r="AP300" s="50"/>
      <c r="AS300" s="54" t="str">
        <f t="shared" si="43"/>
        <v/>
      </c>
      <c r="AU300" s="50"/>
      <c r="AX300" s="54" t="str">
        <f t="shared" si="44"/>
        <v/>
      </c>
    </row>
    <row r="301" spans="12:50" ht="11.25" customHeight="1">
      <c r="L301" s="50"/>
      <c r="O301" s="54" t="str">
        <f t="shared" si="37"/>
        <v/>
      </c>
      <c r="Q301" s="50"/>
      <c r="T301" s="54" t="str">
        <f t="shared" si="38"/>
        <v/>
      </c>
      <c r="V301" s="50"/>
      <c r="Y301" s="54" t="str">
        <f t="shared" si="39"/>
        <v/>
      </c>
      <c r="AA301" s="50"/>
      <c r="AD301" s="54" t="str">
        <f t="shared" si="40"/>
        <v/>
      </c>
      <c r="AF301" s="50"/>
      <c r="AI301" s="54" t="str">
        <f t="shared" si="41"/>
        <v/>
      </c>
      <c r="AK301" s="50"/>
      <c r="AN301" s="54" t="str">
        <f t="shared" si="42"/>
        <v/>
      </c>
      <c r="AP301" s="50"/>
      <c r="AS301" s="54" t="str">
        <f t="shared" si="43"/>
        <v/>
      </c>
      <c r="AU301" s="50"/>
      <c r="AX301" s="54" t="str">
        <f t="shared" si="44"/>
        <v/>
      </c>
    </row>
    <row r="302" spans="12:50" ht="11.25" customHeight="1">
      <c r="L302" s="50"/>
      <c r="O302" s="54" t="str">
        <f t="shared" si="37"/>
        <v/>
      </c>
      <c r="Q302" s="50"/>
      <c r="T302" s="54" t="str">
        <f t="shared" si="38"/>
        <v/>
      </c>
      <c r="V302" s="50"/>
      <c r="Y302" s="54" t="str">
        <f t="shared" si="39"/>
        <v/>
      </c>
      <c r="AA302" s="50"/>
      <c r="AD302" s="54" t="str">
        <f t="shared" si="40"/>
        <v/>
      </c>
      <c r="AF302" s="50"/>
      <c r="AI302" s="54" t="str">
        <f t="shared" si="41"/>
        <v/>
      </c>
      <c r="AK302" s="50"/>
      <c r="AN302" s="54" t="str">
        <f t="shared" si="42"/>
        <v/>
      </c>
      <c r="AP302" s="50"/>
      <c r="AS302" s="54" t="str">
        <f t="shared" si="43"/>
        <v/>
      </c>
      <c r="AU302" s="50"/>
      <c r="AX302" s="54" t="str">
        <f t="shared" si="44"/>
        <v/>
      </c>
    </row>
    <row r="303" spans="12:50" ht="11.25" customHeight="1">
      <c r="L303" s="50"/>
      <c r="O303" s="54" t="str">
        <f t="shared" si="37"/>
        <v/>
      </c>
      <c r="Q303" s="50"/>
      <c r="T303" s="54" t="str">
        <f t="shared" si="38"/>
        <v/>
      </c>
      <c r="V303" s="50"/>
      <c r="Y303" s="54" t="str">
        <f t="shared" si="39"/>
        <v/>
      </c>
      <c r="AA303" s="50"/>
      <c r="AD303" s="54" t="str">
        <f t="shared" si="40"/>
        <v/>
      </c>
      <c r="AF303" s="50"/>
      <c r="AI303" s="54" t="str">
        <f t="shared" si="41"/>
        <v/>
      </c>
      <c r="AK303" s="50"/>
      <c r="AN303" s="54" t="str">
        <f t="shared" si="42"/>
        <v/>
      </c>
      <c r="AP303" s="50"/>
      <c r="AS303" s="54" t="str">
        <f t="shared" si="43"/>
        <v/>
      </c>
      <c r="AU303" s="50"/>
      <c r="AX303" s="54" t="str">
        <f t="shared" si="44"/>
        <v/>
      </c>
    </row>
    <row r="304" spans="12:50" ht="11.25" customHeight="1">
      <c r="L304" s="50"/>
      <c r="O304" s="54" t="str">
        <f t="shared" si="37"/>
        <v/>
      </c>
      <c r="Q304" s="50"/>
      <c r="T304" s="54" t="str">
        <f t="shared" si="38"/>
        <v/>
      </c>
      <c r="V304" s="50"/>
      <c r="Y304" s="54" t="str">
        <f t="shared" si="39"/>
        <v/>
      </c>
      <c r="AA304" s="50"/>
      <c r="AD304" s="54" t="str">
        <f t="shared" si="40"/>
        <v/>
      </c>
      <c r="AF304" s="50"/>
      <c r="AI304" s="54" t="str">
        <f t="shared" si="41"/>
        <v/>
      </c>
      <c r="AK304" s="50"/>
      <c r="AN304" s="54" t="str">
        <f t="shared" si="42"/>
        <v/>
      </c>
      <c r="AP304" s="50"/>
      <c r="AS304" s="54" t="str">
        <f t="shared" si="43"/>
        <v/>
      </c>
      <c r="AU304" s="50"/>
      <c r="AX304" s="54" t="str">
        <f t="shared" si="44"/>
        <v/>
      </c>
    </row>
    <row r="305" spans="12:50" ht="11.25" customHeight="1">
      <c r="L305" s="50"/>
      <c r="O305" s="54" t="str">
        <f t="shared" si="37"/>
        <v/>
      </c>
      <c r="Q305" s="50"/>
      <c r="T305" s="54" t="str">
        <f t="shared" si="38"/>
        <v/>
      </c>
      <c r="V305" s="50"/>
      <c r="Y305" s="54" t="str">
        <f t="shared" si="39"/>
        <v/>
      </c>
      <c r="AA305" s="50"/>
      <c r="AD305" s="54" t="str">
        <f t="shared" si="40"/>
        <v/>
      </c>
      <c r="AF305" s="50"/>
      <c r="AI305" s="54" t="str">
        <f t="shared" si="41"/>
        <v/>
      </c>
      <c r="AK305" s="50"/>
      <c r="AN305" s="54" t="str">
        <f t="shared" si="42"/>
        <v/>
      </c>
      <c r="AP305" s="50"/>
      <c r="AS305" s="54" t="str">
        <f t="shared" si="43"/>
        <v/>
      </c>
      <c r="AU305" s="50"/>
      <c r="AX305" s="54" t="str">
        <f t="shared" si="44"/>
        <v/>
      </c>
    </row>
    <row r="306" spans="12:50" ht="11.25" customHeight="1">
      <c r="L306" s="50"/>
      <c r="O306" s="54" t="str">
        <f t="shared" si="37"/>
        <v/>
      </c>
      <c r="Q306" s="50"/>
      <c r="T306" s="54" t="str">
        <f t="shared" si="38"/>
        <v/>
      </c>
      <c r="V306" s="50"/>
      <c r="Y306" s="54" t="str">
        <f t="shared" si="39"/>
        <v/>
      </c>
      <c r="AA306" s="50"/>
      <c r="AD306" s="54" t="str">
        <f t="shared" si="40"/>
        <v/>
      </c>
      <c r="AF306" s="50"/>
      <c r="AI306" s="54" t="str">
        <f t="shared" si="41"/>
        <v/>
      </c>
      <c r="AK306" s="50"/>
      <c r="AN306" s="54" t="str">
        <f t="shared" si="42"/>
        <v/>
      </c>
      <c r="AP306" s="50"/>
      <c r="AS306" s="54" t="str">
        <f t="shared" si="43"/>
        <v/>
      </c>
      <c r="AU306" s="50"/>
      <c r="AX306" s="54" t="str">
        <f t="shared" si="44"/>
        <v/>
      </c>
    </row>
    <row r="307" spans="12:50" ht="11.25" customHeight="1">
      <c r="L307" s="50"/>
      <c r="O307" s="54" t="str">
        <f t="shared" si="37"/>
        <v/>
      </c>
      <c r="Q307" s="50"/>
      <c r="T307" s="54" t="str">
        <f t="shared" si="38"/>
        <v/>
      </c>
      <c r="V307" s="50"/>
      <c r="Y307" s="54" t="str">
        <f t="shared" si="39"/>
        <v/>
      </c>
      <c r="AA307" s="50"/>
      <c r="AD307" s="54" t="str">
        <f t="shared" si="40"/>
        <v/>
      </c>
      <c r="AF307" s="50"/>
      <c r="AI307" s="54" t="str">
        <f t="shared" si="41"/>
        <v/>
      </c>
      <c r="AK307" s="50"/>
      <c r="AN307" s="54" t="str">
        <f t="shared" si="42"/>
        <v/>
      </c>
      <c r="AP307" s="50"/>
      <c r="AS307" s="54" t="str">
        <f t="shared" si="43"/>
        <v/>
      </c>
      <c r="AU307" s="50"/>
      <c r="AX307" s="54" t="str">
        <f t="shared" si="44"/>
        <v/>
      </c>
    </row>
    <row r="308" spans="12:50" ht="11.25" customHeight="1">
      <c r="L308" s="50"/>
      <c r="O308" s="54" t="str">
        <f t="shared" si="37"/>
        <v/>
      </c>
      <c r="Q308" s="50"/>
      <c r="T308" s="54" t="str">
        <f t="shared" si="38"/>
        <v/>
      </c>
      <c r="V308" s="50"/>
      <c r="Y308" s="54" t="str">
        <f t="shared" si="39"/>
        <v/>
      </c>
      <c r="AA308" s="50"/>
      <c r="AD308" s="54" t="str">
        <f t="shared" si="40"/>
        <v/>
      </c>
      <c r="AF308" s="50"/>
      <c r="AI308" s="54" t="str">
        <f t="shared" si="41"/>
        <v/>
      </c>
      <c r="AK308" s="50"/>
      <c r="AN308" s="54" t="str">
        <f t="shared" si="42"/>
        <v/>
      </c>
      <c r="AP308" s="50"/>
      <c r="AS308" s="54" t="str">
        <f t="shared" si="43"/>
        <v/>
      </c>
      <c r="AU308" s="50"/>
      <c r="AX308" s="54" t="str">
        <f t="shared" si="44"/>
        <v/>
      </c>
    </row>
    <row r="309" spans="12:50" ht="11.25" customHeight="1">
      <c r="L309" s="50"/>
      <c r="O309" s="54" t="str">
        <f t="shared" si="37"/>
        <v/>
      </c>
      <c r="Q309" s="50"/>
      <c r="T309" s="54" t="str">
        <f t="shared" si="38"/>
        <v/>
      </c>
      <c r="V309" s="50"/>
      <c r="Y309" s="54" t="str">
        <f t="shared" si="39"/>
        <v/>
      </c>
      <c r="AA309" s="50"/>
      <c r="AD309" s="54" t="str">
        <f t="shared" si="40"/>
        <v/>
      </c>
      <c r="AF309" s="50"/>
      <c r="AI309" s="54" t="str">
        <f t="shared" si="41"/>
        <v/>
      </c>
      <c r="AK309" s="50"/>
      <c r="AN309" s="54" t="str">
        <f t="shared" si="42"/>
        <v/>
      </c>
      <c r="AP309" s="50"/>
      <c r="AS309" s="54" t="str">
        <f t="shared" si="43"/>
        <v/>
      </c>
      <c r="AU309" s="50"/>
      <c r="AX309" s="54" t="str">
        <f t="shared" si="44"/>
        <v/>
      </c>
    </row>
    <row r="310" spans="12:50" ht="11.25" customHeight="1">
      <c r="L310" s="50"/>
      <c r="O310" s="54" t="str">
        <f t="shared" si="37"/>
        <v/>
      </c>
      <c r="Q310" s="50"/>
      <c r="T310" s="54" t="str">
        <f t="shared" si="38"/>
        <v/>
      </c>
      <c r="V310" s="50"/>
      <c r="Y310" s="54" t="str">
        <f t="shared" si="39"/>
        <v/>
      </c>
      <c r="AA310" s="50"/>
      <c r="AD310" s="54" t="str">
        <f t="shared" si="40"/>
        <v/>
      </c>
      <c r="AF310" s="50"/>
      <c r="AI310" s="54" t="str">
        <f t="shared" si="41"/>
        <v/>
      </c>
      <c r="AK310" s="50"/>
      <c r="AN310" s="54" t="str">
        <f t="shared" si="42"/>
        <v/>
      </c>
      <c r="AP310" s="50"/>
      <c r="AS310" s="54" t="str">
        <f t="shared" si="43"/>
        <v/>
      </c>
      <c r="AU310" s="50"/>
      <c r="AX310" s="54" t="str">
        <f t="shared" si="44"/>
        <v/>
      </c>
    </row>
    <row r="311" spans="12:50" ht="11.25" customHeight="1">
      <c r="L311" s="50"/>
      <c r="O311" s="54" t="str">
        <f t="shared" si="37"/>
        <v/>
      </c>
      <c r="Q311" s="50"/>
      <c r="T311" s="54" t="str">
        <f t="shared" si="38"/>
        <v/>
      </c>
      <c r="V311" s="50"/>
      <c r="Y311" s="54" t="str">
        <f t="shared" si="39"/>
        <v/>
      </c>
      <c r="AA311" s="50"/>
      <c r="AD311" s="54" t="str">
        <f t="shared" si="40"/>
        <v/>
      </c>
      <c r="AF311" s="50"/>
      <c r="AI311" s="54" t="str">
        <f t="shared" si="41"/>
        <v/>
      </c>
      <c r="AK311" s="50"/>
      <c r="AN311" s="54" t="str">
        <f t="shared" si="42"/>
        <v/>
      </c>
      <c r="AP311" s="50"/>
      <c r="AS311" s="54" t="str">
        <f t="shared" si="43"/>
        <v/>
      </c>
      <c r="AU311" s="50"/>
      <c r="AX311" s="54" t="str">
        <f t="shared" si="44"/>
        <v/>
      </c>
    </row>
    <row r="312" spans="12:50" ht="11.25" customHeight="1">
      <c r="L312" s="50"/>
      <c r="O312" s="54" t="str">
        <f t="shared" si="37"/>
        <v/>
      </c>
      <c r="Q312" s="50"/>
      <c r="T312" s="54" t="str">
        <f t="shared" si="38"/>
        <v/>
      </c>
      <c r="V312" s="50"/>
      <c r="Y312" s="54" t="str">
        <f t="shared" si="39"/>
        <v/>
      </c>
      <c r="AA312" s="50"/>
      <c r="AD312" s="54" t="str">
        <f t="shared" si="40"/>
        <v/>
      </c>
      <c r="AF312" s="50"/>
      <c r="AI312" s="54" t="str">
        <f t="shared" si="41"/>
        <v/>
      </c>
      <c r="AK312" s="50"/>
      <c r="AN312" s="54" t="str">
        <f t="shared" si="42"/>
        <v/>
      </c>
      <c r="AP312" s="50"/>
      <c r="AS312" s="54" t="str">
        <f t="shared" si="43"/>
        <v/>
      </c>
      <c r="AU312" s="50"/>
      <c r="AX312" s="54" t="str">
        <f t="shared" si="44"/>
        <v/>
      </c>
    </row>
    <row r="313" spans="12:50" ht="11.25" customHeight="1">
      <c r="L313" s="50"/>
      <c r="O313" s="54" t="str">
        <f t="shared" si="37"/>
        <v/>
      </c>
      <c r="Q313" s="50"/>
      <c r="T313" s="54" t="str">
        <f t="shared" si="38"/>
        <v/>
      </c>
      <c r="V313" s="50"/>
      <c r="Y313" s="54" t="str">
        <f t="shared" si="39"/>
        <v/>
      </c>
      <c r="AA313" s="50"/>
      <c r="AD313" s="54" t="str">
        <f t="shared" si="40"/>
        <v/>
      </c>
      <c r="AF313" s="50"/>
      <c r="AI313" s="54" t="str">
        <f t="shared" si="41"/>
        <v/>
      </c>
      <c r="AK313" s="50"/>
      <c r="AN313" s="54" t="str">
        <f t="shared" si="42"/>
        <v/>
      </c>
      <c r="AP313" s="50"/>
      <c r="AS313" s="54" t="str">
        <f t="shared" si="43"/>
        <v/>
      </c>
      <c r="AU313" s="50"/>
      <c r="AX313" s="54" t="str">
        <f t="shared" si="44"/>
        <v/>
      </c>
    </row>
    <row r="314" spans="12:50" ht="11.25" customHeight="1">
      <c r="L314" s="50"/>
      <c r="O314" s="54" t="str">
        <f t="shared" si="37"/>
        <v/>
      </c>
      <c r="Q314" s="50"/>
      <c r="T314" s="54" t="str">
        <f t="shared" si="38"/>
        <v/>
      </c>
      <c r="V314" s="50"/>
      <c r="Y314" s="54" t="str">
        <f t="shared" si="39"/>
        <v/>
      </c>
      <c r="AA314" s="50"/>
      <c r="AD314" s="54" t="str">
        <f t="shared" si="40"/>
        <v/>
      </c>
      <c r="AF314" s="50"/>
      <c r="AI314" s="54" t="str">
        <f t="shared" si="41"/>
        <v/>
      </c>
      <c r="AK314" s="50"/>
      <c r="AN314" s="54" t="str">
        <f t="shared" si="42"/>
        <v/>
      </c>
      <c r="AP314" s="50"/>
      <c r="AS314" s="54" t="str">
        <f t="shared" si="43"/>
        <v/>
      </c>
      <c r="AU314" s="50"/>
      <c r="AX314" s="54" t="str">
        <f t="shared" si="44"/>
        <v/>
      </c>
    </row>
    <row r="315" spans="12:50" ht="11.25" customHeight="1">
      <c r="L315" s="50"/>
      <c r="O315" s="54" t="str">
        <f t="shared" si="37"/>
        <v/>
      </c>
      <c r="Q315" s="50"/>
      <c r="T315" s="54" t="str">
        <f t="shared" si="38"/>
        <v/>
      </c>
      <c r="V315" s="50"/>
      <c r="Y315" s="54" t="str">
        <f t="shared" si="39"/>
        <v/>
      </c>
      <c r="AA315" s="50"/>
      <c r="AD315" s="54" t="str">
        <f t="shared" si="40"/>
        <v/>
      </c>
      <c r="AF315" s="50"/>
      <c r="AI315" s="54" t="str">
        <f t="shared" si="41"/>
        <v/>
      </c>
      <c r="AK315" s="50"/>
      <c r="AN315" s="54" t="str">
        <f t="shared" si="42"/>
        <v/>
      </c>
      <c r="AP315" s="50"/>
      <c r="AS315" s="54" t="str">
        <f t="shared" si="43"/>
        <v/>
      </c>
      <c r="AU315" s="50"/>
      <c r="AX315" s="54" t="str">
        <f t="shared" si="44"/>
        <v/>
      </c>
    </row>
    <row r="316" spans="12:50" ht="11.25" customHeight="1">
      <c r="L316" s="50"/>
      <c r="O316" s="54" t="str">
        <f t="shared" si="37"/>
        <v/>
      </c>
      <c r="Q316" s="50"/>
      <c r="T316" s="54" t="str">
        <f t="shared" si="38"/>
        <v/>
      </c>
      <c r="V316" s="50"/>
      <c r="Y316" s="54" t="str">
        <f t="shared" si="39"/>
        <v/>
      </c>
      <c r="AA316" s="50"/>
      <c r="AD316" s="54" t="str">
        <f t="shared" si="40"/>
        <v/>
      </c>
      <c r="AF316" s="50"/>
      <c r="AI316" s="54" t="str">
        <f t="shared" si="41"/>
        <v/>
      </c>
      <c r="AK316" s="50"/>
      <c r="AN316" s="54" t="str">
        <f t="shared" si="42"/>
        <v/>
      </c>
      <c r="AP316" s="50"/>
      <c r="AS316" s="54" t="str">
        <f t="shared" si="43"/>
        <v/>
      </c>
      <c r="AU316" s="50"/>
      <c r="AX316" s="54" t="str">
        <f t="shared" si="44"/>
        <v/>
      </c>
    </row>
    <row r="317" spans="12:50" ht="11.25" customHeight="1">
      <c r="L317" s="50"/>
      <c r="O317" s="54" t="str">
        <f t="shared" si="37"/>
        <v/>
      </c>
      <c r="Q317" s="50"/>
      <c r="T317" s="54" t="str">
        <f t="shared" si="38"/>
        <v/>
      </c>
      <c r="V317" s="50"/>
      <c r="Y317" s="54" t="str">
        <f t="shared" si="39"/>
        <v/>
      </c>
      <c r="AA317" s="50"/>
      <c r="AD317" s="54" t="str">
        <f t="shared" si="40"/>
        <v/>
      </c>
      <c r="AF317" s="50"/>
      <c r="AI317" s="54" t="str">
        <f t="shared" si="41"/>
        <v/>
      </c>
      <c r="AK317" s="50"/>
      <c r="AN317" s="54" t="str">
        <f t="shared" si="42"/>
        <v/>
      </c>
      <c r="AP317" s="50"/>
      <c r="AS317" s="54" t="str">
        <f t="shared" si="43"/>
        <v/>
      </c>
      <c r="AU317" s="50"/>
      <c r="AX317" s="54" t="str">
        <f t="shared" si="44"/>
        <v/>
      </c>
    </row>
    <row r="318" spans="12:50" ht="11.25" customHeight="1">
      <c r="L318" s="50"/>
      <c r="O318" s="54" t="str">
        <f t="shared" si="37"/>
        <v/>
      </c>
      <c r="Q318" s="50"/>
      <c r="T318" s="54" t="str">
        <f t="shared" si="38"/>
        <v/>
      </c>
      <c r="V318" s="50"/>
      <c r="Y318" s="54" t="str">
        <f t="shared" si="39"/>
        <v/>
      </c>
      <c r="AA318" s="50"/>
      <c r="AD318" s="54" t="str">
        <f t="shared" si="40"/>
        <v/>
      </c>
      <c r="AF318" s="50"/>
      <c r="AI318" s="54" t="str">
        <f t="shared" si="41"/>
        <v/>
      </c>
      <c r="AK318" s="50"/>
      <c r="AN318" s="54" t="str">
        <f t="shared" si="42"/>
        <v/>
      </c>
      <c r="AP318" s="50"/>
      <c r="AS318" s="54" t="str">
        <f t="shared" si="43"/>
        <v/>
      </c>
      <c r="AU318" s="50"/>
      <c r="AX318" s="54" t="str">
        <f t="shared" si="44"/>
        <v/>
      </c>
    </row>
    <row r="319" spans="12:50" ht="11.25" customHeight="1">
      <c r="L319" s="50"/>
      <c r="O319" s="54" t="str">
        <f t="shared" si="37"/>
        <v/>
      </c>
      <c r="Q319" s="50"/>
      <c r="T319" s="54" t="str">
        <f t="shared" si="38"/>
        <v/>
      </c>
      <c r="V319" s="50"/>
      <c r="Y319" s="54" t="str">
        <f t="shared" si="39"/>
        <v/>
      </c>
      <c r="AA319" s="50"/>
      <c r="AD319" s="54" t="str">
        <f t="shared" si="40"/>
        <v/>
      </c>
      <c r="AF319" s="50"/>
      <c r="AI319" s="54" t="str">
        <f t="shared" si="41"/>
        <v/>
      </c>
      <c r="AK319" s="50"/>
      <c r="AN319" s="54" t="str">
        <f t="shared" si="42"/>
        <v/>
      </c>
      <c r="AP319" s="50"/>
      <c r="AS319" s="54" t="str">
        <f t="shared" si="43"/>
        <v/>
      </c>
      <c r="AU319" s="50"/>
      <c r="AX319" s="54" t="str">
        <f t="shared" si="44"/>
        <v/>
      </c>
    </row>
    <row r="320" spans="12:50" ht="11.25" customHeight="1">
      <c r="L320" s="50"/>
      <c r="O320" s="54" t="str">
        <f t="shared" si="37"/>
        <v/>
      </c>
      <c r="Q320" s="50"/>
      <c r="T320" s="54" t="str">
        <f t="shared" si="38"/>
        <v/>
      </c>
      <c r="V320" s="50"/>
      <c r="Y320" s="54" t="str">
        <f t="shared" si="39"/>
        <v/>
      </c>
      <c r="AA320" s="50"/>
      <c r="AD320" s="54" t="str">
        <f t="shared" si="40"/>
        <v/>
      </c>
      <c r="AF320" s="50"/>
      <c r="AI320" s="54" t="str">
        <f t="shared" si="41"/>
        <v/>
      </c>
      <c r="AK320" s="50"/>
      <c r="AN320" s="54" t="str">
        <f t="shared" si="42"/>
        <v/>
      </c>
      <c r="AP320" s="50"/>
      <c r="AS320" s="54" t="str">
        <f t="shared" si="43"/>
        <v/>
      </c>
      <c r="AU320" s="50"/>
      <c r="AX320" s="54" t="str">
        <f t="shared" si="44"/>
        <v/>
      </c>
    </row>
    <row r="321" spans="12:50" ht="11.25" customHeight="1">
      <c r="L321" s="50"/>
      <c r="O321" s="54" t="str">
        <f t="shared" si="37"/>
        <v/>
      </c>
      <c r="Q321" s="50"/>
      <c r="T321" s="54" t="str">
        <f t="shared" si="38"/>
        <v/>
      </c>
      <c r="V321" s="50"/>
      <c r="Y321" s="54" t="str">
        <f t="shared" si="39"/>
        <v/>
      </c>
      <c r="AA321" s="50"/>
      <c r="AD321" s="54" t="str">
        <f t="shared" si="40"/>
        <v/>
      </c>
      <c r="AF321" s="50"/>
      <c r="AI321" s="54" t="str">
        <f t="shared" si="41"/>
        <v/>
      </c>
      <c r="AK321" s="50"/>
      <c r="AN321" s="54" t="str">
        <f t="shared" si="42"/>
        <v/>
      </c>
      <c r="AP321" s="50"/>
      <c r="AS321" s="54" t="str">
        <f t="shared" si="43"/>
        <v/>
      </c>
      <c r="AU321" s="50"/>
      <c r="AX321" s="54" t="str">
        <f t="shared" si="44"/>
        <v/>
      </c>
    </row>
    <row r="322" spans="12:50" ht="11.25" customHeight="1">
      <c r="L322" s="50"/>
      <c r="O322" s="54" t="str">
        <f t="shared" si="37"/>
        <v/>
      </c>
      <c r="Q322" s="50"/>
      <c r="T322" s="54" t="str">
        <f t="shared" si="38"/>
        <v/>
      </c>
      <c r="V322" s="50"/>
      <c r="Y322" s="54" t="str">
        <f t="shared" si="39"/>
        <v/>
      </c>
      <c r="AA322" s="50"/>
      <c r="AD322" s="54" t="str">
        <f t="shared" si="40"/>
        <v/>
      </c>
      <c r="AF322" s="50"/>
      <c r="AI322" s="54" t="str">
        <f t="shared" si="41"/>
        <v/>
      </c>
      <c r="AK322" s="50"/>
      <c r="AN322" s="54" t="str">
        <f t="shared" si="42"/>
        <v/>
      </c>
      <c r="AP322" s="50"/>
      <c r="AS322" s="54" t="str">
        <f t="shared" si="43"/>
        <v/>
      </c>
      <c r="AU322" s="50"/>
      <c r="AX322" s="54" t="str">
        <f t="shared" si="44"/>
        <v/>
      </c>
    </row>
    <row r="323" spans="12:50" ht="11.25" customHeight="1">
      <c r="L323" s="50"/>
      <c r="O323" s="54" t="str">
        <f t="shared" si="37"/>
        <v/>
      </c>
      <c r="Q323" s="50"/>
      <c r="T323" s="54" t="str">
        <f t="shared" si="38"/>
        <v/>
      </c>
      <c r="V323" s="50"/>
      <c r="Y323" s="54" t="str">
        <f t="shared" si="39"/>
        <v/>
      </c>
      <c r="AA323" s="50"/>
      <c r="AD323" s="54" t="str">
        <f t="shared" si="40"/>
        <v/>
      </c>
      <c r="AF323" s="50"/>
      <c r="AI323" s="54" t="str">
        <f t="shared" si="41"/>
        <v/>
      </c>
      <c r="AK323" s="50"/>
      <c r="AN323" s="54" t="str">
        <f t="shared" si="42"/>
        <v/>
      </c>
      <c r="AP323" s="50"/>
      <c r="AS323" s="54" t="str">
        <f t="shared" si="43"/>
        <v/>
      </c>
      <c r="AU323" s="50"/>
      <c r="AX323" s="54" t="str">
        <f t="shared" si="44"/>
        <v/>
      </c>
    </row>
    <row r="324" spans="12:50" ht="11.25" customHeight="1">
      <c r="L324" s="50"/>
      <c r="O324" s="54" t="str">
        <f t="shared" si="37"/>
        <v/>
      </c>
      <c r="Q324" s="50"/>
      <c r="T324" s="54" t="str">
        <f t="shared" si="38"/>
        <v/>
      </c>
      <c r="V324" s="50"/>
      <c r="Y324" s="54" t="str">
        <f t="shared" si="39"/>
        <v/>
      </c>
      <c r="AA324" s="50"/>
      <c r="AD324" s="54" t="str">
        <f t="shared" si="40"/>
        <v/>
      </c>
      <c r="AF324" s="50"/>
      <c r="AI324" s="54" t="str">
        <f t="shared" si="41"/>
        <v/>
      </c>
      <c r="AK324" s="50"/>
      <c r="AN324" s="54" t="str">
        <f t="shared" si="42"/>
        <v/>
      </c>
      <c r="AP324" s="50"/>
      <c r="AS324" s="54" t="str">
        <f t="shared" si="43"/>
        <v/>
      </c>
      <c r="AU324" s="50"/>
      <c r="AX324" s="54" t="str">
        <f t="shared" si="44"/>
        <v/>
      </c>
    </row>
    <row r="325" spans="12:50" ht="11.25" customHeight="1">
      <c r="L325" s="50"/>
      <c r="O325" s="54" t="str">
        <f t="shared" si="37"/>
        <v/>
      </c>
      <c r="Q325" s="50"/>
      <c r="T325" s="54" t="str">
        <f t="shared" si="38"/>
        <v/>
      </c>
      <c r="V325" s="50"/>
      <c r="Y325" s="54" t="str">
        <f t="shared" si="39"/>
        <v/>
      </c>
      <c r="AA325" s="50"/>
      <c r="AD325" s="54" t="str">
        <f t="shared" si="40"/>
        <v/>
      </c>
      <c r="AF325" s="50"/>
      <c r="AI325" s="54" t="str">
        <f t="shared" si="41"/>
        <v/>
      </c>
      <c r="AK325" s="50"/>
      <c r="AN325" s="54" t="str">
        <f t="shared" si="42"/>
        <v/>
      </c>
      <c r="AP325" s="50"/>
      <c r="AS325" s="54" t="str">
        <f t="shared" si="43"/>
        <v/>
      </c>
      <c r="AU325" s="50"/>
      <c r="AX325" s="54" t="str">
        <f t="shared" si="44"/>
        <v/>
      </c>
    </row>
    <row r="326" spans="12:50" ht="11.25" customHeight="1">
      <c r="L326" s="50"/>
      <c r="O326" s="54" t="str">
        <f t="shared" si="37"/>
        <v/>
      </c>
      <c r="Q326" s="50"/>
      <c r="T326" s="54" t="str">
        <f t="shared" si="38"/>
        <v/>
      </c>
      <c r="V326" s="50"/>
      <c r="Y326" s="54" t="str">
        <f t="shared" si="39"/>
        <v/>
      </c>
      <c r="AA326" s="50"/>
      <c r="AD326" s="54" t="str">
        <f t="shared" si="40"/>
        <v/>
      </c>
      <c r="AF326" s="50"/>
      <c r="AI326" s="54" t="str">
        <f t="shared" si="41"/>
        <v/>
      </c>
      <c r="AK326" s="50"/>
      <c r="AN326" s="54" t="str">
        <f t="shared" si="42"/>
        <v/>
      </c>
      <c r="AP326" s="50"/>
      <c r="AS326" s="54" t="str">
        <f t="shared" si="43"/>
        <v/>
      </c>
      <c r="AU326" s="50"/>
      <c r="AX326" s="54" t="str">
        <f t="shared" si="44"/>
        <v/>
      </c>
    </row>
    <row r="327" spans="12:50" ht="11.25" customHeight="1">
      <c r="L327" s="50"/>
      <c r="O327" s="54" t="str">
        <f t="shared" si="37"/>
        <v/>
      </c>
      <c r="Q327" s="50"/>
      <c r="T327" s="54" t="str">
        <f t="shared" si="38"/>
        <v/>
      </c>
      <c r="V327" s="50"/>
      <c r="Y327" s="54" t="str">
        <f t="shared" si="39"/>
        <v/>
      </c>
      <c r="AA327" s="50"/>
      <c r="AD327" s="54" t="str">
        <f t="shared" si="40"/>
        <v/>
      </c>
      <c r="AF327" s="50"/>
      <c r="AI327" s="54" t="str">
        <f t="shared" si="41"/>
        <v/>
      </c>
      <c r="AK327" s="50"/>
      <c r="AN327" s="54" t="str">
        <f t="shared" si="42"/>
        <v/>
      </c>
      <c r="AP327" s="50"/>
      <c r="AS327" s="54" t="str">
        <f t="shared" si="43"/>
        <v/>
      </c>
      <c r="AU327" s="50"/>
      <c r="AX327" s="54" t="str">
        <f t="shared" si="44"/>
        <v/>
      </c>
    </row>
    <row r="328" spans="12:50" ht="11.25" customHeight="1">
      <c r="L328" s="50"/>
      <c r="O328" s="54" t="str">
        <f t="shared" si="37"/>
        <v/>
      </c>
      <c r="Q328" s="50"/>
      <c r="T328" s="54" t="str">
        <f t="shared" si="38"/>
        <v/>
      </c>
      <c r="V328" s="50"/>
      <c r="Y328" s="54" t="str">
        <f t="shared" si="39"/>
        <v/>
      </c>
      <c r="AA328" s="50"/>
      <c r="AD328" s="54" t="str">
        <f t="shared" si="40"/>
        <v/>
      </c>
      <c r="AF328" s="50"/>
      <c r="AI328" s="54" t="str">
        <f t="shared" si="41"/>
        <v/>
      </c>
      <c r="AK328" s="50"/>
      <c r="AN328" s="54" t="str">
        <f t="shared" si="42"/>
        <v/>
      </c>
      <c r="AP328" s="50"/>
      <c r="AS328" s="54" t="str">
        <f t="shared" si="43"/>
        <v/>
      </c>
      <c r="AU328" s="50"/>
      <c r="AX328" s="54" t="str">
        <f t="shared" si="44"/>
        <v/>
      </c>
    </row>
    <row r="329" spans="12:50" ht="11.25" customHeight="1">
      <c r="L329" s="50"/>
      <c r="O329" s="54" t="str">
        <f t="shared" si="37"/>
        <v/>
      </c>
      <c r="Q329" s="50"/>
      <c r="T329" s="54" t="str">
        <f t="shared" si="38"/>
        <v/>
      </c>
      <c r="V329" s="50"/>
      <c r="Y329" s="54" t="str">
        <f t="shared" si="39"/>
        <v/>
      </c>
      <c r="AA329" s="50"/>
      <c r="AD329" s="54" t="str">
        <f t="shared" si="40"/>
        <v/>
      </c>
      <c r="AF329" s="50"/>
      <c r="AI329" s="54" t="str">
        <f t="shared" si="41"/>
        <v/>
      </c>
      <c r="AK329" s="50"/>
      <c r="AN329" s="54" t="str">
        <f t="shared" si="42"/>
        <v/>
      </c>
      <c r="AP329" s="50"/>
      <c r="AS329" s="54" t="str">
        <f t="shared" si="43"/>
        <v/>
      </c>
      <c r="AU329" s="50"/>
      <c r="AX329" s="54" t="str">
        <f t="shared" si="44"/>
        <v/>
      </c>
    </row>
    <row r="330" spans="12:50" ht="11.25" customHeight="1">
      <c r="L330" s="50"/>
      <c r="O330" s="54" t="str">
        <f t="shared" si="37"/>
        <v/>
      </c>
      <c r="Q330" s="50"/>
      <c r="T330" s="54" t="str">
        <f t="shared" si="38"/>
        <v/>
      </c>
      <c r="V330" s="50"/>
      <c r="Y330" s="54" t="str">
        <f t="shared" si="39"/>
        <v/>
      </c>
      <c r="AA330" s="50"/>
      <c r="AD330" s="54" t="str">
        <f t="shared" si="40"/>
        <v/>
      </c>
      <c r="AF330" s="50"/>
      <c r="AI330" s="54" t="str">
        <f t="shared" si="41"/>
        <v/>
      </c>
      <c r="AK330" s="50"/>
      <c r="AN330" s="54" t="str">
        <f t="shared" si="42"/>
        <v/>
      </c>
      <c r="AP330" s="50"/>
      <c r="AS330" s="54" t="str">
        <f t="shared" si="43"/>
        <v/>
      </c>
      <c r="AU330" s="50"/>
      <c r="AX330" s="54" t="str">
        <f t="shared" si="44"/>
        <v/>
      </c>
    </row>
    <row r="331" spans="12:50" ht="11.25" customHeight="1">
      <c r="L331" s="50"/>
      <c r="O331" s="54" t="str">
        <f t="shared" si="37"/>
        <v/>
      </c>
      <c r="Q331" s="50"/>
      <c r="T331" s="54" t="str">
        <f t="shared" si="38"/>
        <v/>
      </c>
      <c r="V331" s="50"/>
      <c r="Y331" s="54" t="str">
        <f t="shared" si="39"/>
        <v/>
      </c>
      <c r="AA331" s="50"/>
      <c r="AD331" s="54" t="str">
        <f t="shared" si="40"/>
        <v/>
      </c>
      <c r="AF331" s="50"/>
      <c r="AI331" s="54" t="str">
        <f t="shared" si="41"/>
        <v/>
      </c>
      <c r="AK331" s="50"/>
      <c r="AN331" s="54" t="str">
        <f t="shared" si="42"/>
        <v/>
      </c>
      <c r="AP331" s="50"/>
      <c r="AS331" s="54" t="str">
        <f t="shared" si="43"/>
        <v/>
      </c>
      <c r="AU331" s="50"/>
      <c r="AX331" s="54" t="str">
        <f t="shared" si="44"/>
        <v/>
      </c>
    </row>
    <row r="332" spans="12:50" ht="11.25" customHeight="1">
      <c r="L332" s="50"/>
      <c r="O332" s="54" t="str">
        <f t="shared" si="37"/>
        <v/>
      </c>
      <c r="Q332" s="50"/>
      <c r="T332" s="54" t="str">
        <f t="shared" si="38"/>
        <v/>
      </c>
      <c r="V332" s="50"/>
      <c r="Y332" s="54" t="str">
        <f t="shared" si="39"/>
        <v/>
      </c>
      <c r="AA332" s="50"/>
      <c r="AD332" s="54" t="str">
        <f t="shared" si="40"/>
        <v/>
      </c>
      <c r="AF332" s="50"/>
      <c r="AI332" s="54" t="str">
        <f t="shared" si="41"/>
        <v/>
      </c>
      <c r="AK332" s="50"/>
      <c r="AN332" s="54" t="str">
        <f t="shared" si="42"/>
        <v/>
      </c>
      <c r="AP332" s="50"/>
      <c r="AS332" s="54" t="str">
        <f t="shared" si="43"/>
        <v/>
      </c>
      <c r="AU332" s="50"/>
      <c r="AX332" s="54" t="str">
        <f t="shared" si="44"/>
        <v/>
      </c>
    </row>
    <row r="333" spans="12:50" ht="11.25" customHeight="1">
      <c r="L333" s="50"/>
      <c r="O333" s="54" t="str">
        <f t="shared" si="37"/>
        <v/>
      </c>
      <c r="Q333" s="50"/>
      <c r="T333" s="54" t="str">
        <f t="shared" si="38"/>
        <v/>
      </c>
      <c r="V333" s="50"/>
      <c r="Y333" s="54" t="str">
        <f t="shared" si="39"/>
        <v/>
      </c>
      <c r="AA333" s="50"/>
      <c r="AD333" s="54" t="str">
        <f t="shared" si="40"/>
        <v/>
      </c>
      <c r="AF333" s="50"/>
      <c r="AI333" s="54" t="str">
        <f t="shared" si="41"/>
        <v/>
      </c>
      <c r="AK333" s="50"/>
      <c r="AN333" s="54" t="str">
        <f t="shared" si="42"/>
        <v/>
      </c>
      <c r="AP333" s="50"/>
      <c r="AS333" s="54" t="str">
        <f t="shared" si="43"/>
        <v/>
      </c>
      <c r="AU333" s="50"/>
      <c r="AX333" s="54" t="str">
        <f t="shared" si="44"/>
        <v/>
      </c>
    </row>
    <row r="334" spans="12:50" ht="11.25" customHeight="1">
      <c r="L334" s="50"/>
      <c r="O334" s="54" t="str">
        <f t="shared" ref="O334:O397" si="45">IF(M335="","",LN(M334/M335))</f>
        <v/>
      </c>
      <c r="Q334" s="50"/>
      <c r="T334" s="54" t="str">
        <f t="shared" ref="T334:T397" si="46">IF(R335="","",LN(R334/R335))</f>
        <v/>
      </c>
      <c r="V334" s="50"/>
      <c r="Y334" s="54" t="str">
        <f t="shared" ref="Y334:Y397" si="47">IF(W335="","",LN(W334/W335))</f>
        <v/>
      </c>
      <c r="AA334" s="50"/>
      <c r="AD334" s="54" t="str">
        <f t="shared" ref="AD334:AD397" si="48">IF(AB335="","",LN(AB334/AB335))</f>
        <v/>
      </c>
      <c r="AF334" s="50"/>
      <c r="AI334" s="54" t="str">
        <f t="shared" ref="AI334:AI397" si="49">IF(AG335="","",LN(AG334/AG335))</f>
        <v/>
      </c>
      <c r="AK334" s="50"/>
      <c r="AN334" s="54" t="str">
        <f t="shared" ref="AN334:AN397" si="50">IF(AL335="","",LN(AL334/AL335))</f>
        <v/>
      </c>
      <c r="AP334" s="50"/>
      <c r="AS334" s="54" t="str">
        <f t="shared" ref="AS334:AS397" si="51">IF(AQ335="","",LN(AQ334/AQ335))</f>
        <v/>
      </c>
      <c r="AU334" s="50"/>
      <c r="AX334" s="54" t="str">
        <f t="shared" ref="AX334:AX397" si="52">IF(AV335="","",LN(AV334/AV335))</f>
        <v/>
      </c>
    </row>
    <row r="335" spans="12:50" ht="11.25" customHeight="1">
      <c r="L335" s="50"/>
      <c r="O335" s="54" t="str">
        <f t="shared" si="45"/>
        <v/>
      </c>
      <c r="Q335" s="50"/>
      <c r="T335" s="54" t="str">
        <f t="shared" si="46"/>
        <v/>
      </c>
      <c r="V335" s="50"/>
      <c r="Y335" s="54" t="str">
        <f t="shared" si="47"/>
        <v/>
      </c>
      <c r="AA335" s="50"/>
      <c r="AD335" s="54" t="str">
        <f t="shared" si="48"/>
        <v/>
      </c>
      <c r="AF335" s="50"/>
      <c r="AI335" s="54" t="str">
        <f t="shared" si="49"/>
        <v/>
      </c>
      <c r="AK335" s="50"/>
      <c r="AN335" s="54" t="str">
        <f t="shared" si="50"/>
        <v/>
      </c>
      <c r="AP335" s="50"/>
      <c r="AS335" s="54" t="str">
        <f t="shared" si="51"/>
        <v/>
      </c>
      <c r="AU335" s="50"/>
      <c r="AX335" s="54" t="str">
        <f t="shared" si="52"/>
        <v/>
      </c>
    </row>
    <row r="336" spans="12:50" ht="11.25" customHeight="1">
      <c r="L336" s="50"/>
      <c r="O336" s="54" t="str">
        <f t="shared" si="45"/>
        <v/>
      </c>
      <c r="Q336" s="50"/>
      <c r="T336" s="54" t="str">
        <f t="shared" si="46"/>
        <v/>
      </c>
      <c r="V336" s="50"/>
      <c r="Y336" s="54" t="str">
        <f t="shared" si="47"/>
        <v/>
      </c>
      <c r="AA336" s="50"/>
      <c r="AD336" s="54" t="str">
        <f t="shared" si="48"/>
        <v/>
      </c>
      <c r="AF336" s="50"/>
      <c r="AI336" s="54" t="str">
        <f t="shared" si="49"/>
        <v/>
      </c>
      <c r="AK336" s="50"/>
      <c r="AN336" s="54" t="str">
        <f t="shared" si="50"/>
        <v/>
      </c>
      <c r="AP336" s="50"/>
      <c r="AS336" s="54" t="str">
        <f t="shared" si="51"/>
        <v/>
      </c>
      <c r="AU336" s="50"/>
      <c r="AX336" s="54" t="str">
        <f t="shared" si="52"/>
        <v/>
      </c>
    </row>
    <row r="337" spans="12:50" ht="11.25" customHeight="1">
      <c r="L337" s="50"/>
      <c r="O337" s="54" t="str">
        <f t="shared" si="45"/>
        <v/>
      </c>
      <c r="Q337" s="50"/>
      <c r="T337" s="54" t="str">
        <f t="shared" si="46"/>
        <v/>
      </c>
      <c r="V337" s="50"/>
      <c r="Y337" s="54" t="str">
        <f t="shared" si="47"/>
        <v/>
      </c>
      <c r="AA337" s="50"/>
      <c r="AD337" s="54" t="str">
        <f t="shared" si="48"/>
        <v/>
      </c>
      <c r="AF337" s="50"/>
      <c r="AI337" s="54" t="str">
        <f t="shared" si="49"/>
        <v/>
      </c>
      <c r="AK337" s="50"/>
      <c r="AN337" s="54" t="str">
        <f t="shared" si="50"/>
        <v/>
      </c>
      <c r="AP337" s="50"/>
      <c r="AS337" s="54" t="str">
        <f t="shared" si="51"/>
        <v/>
      </c>
      <c r="AU337" s="50"/>
      <c r="AX337" s="54" t="str">
        <f t="shared" si="52"/>
        <v/>
      </c>
    </row>
    <row r="338" spans="12:50" ht="11.25" customHeight="1">
      <c r="L338" s="50"/>
      <c r="O338" s="54" t="str">
        <f t="shared" si="45"/>
        <v/>
      </c>
      <c r="Q338" s="50"/>
      <c r="T338" s="54" t="str">
        <f t="shared" si="46"/>
        <v/>
      </c>
      <c r="V338" s="50"/>
      <c r="Y338" s="54" t="str">
        <f t="shared" si="47"/>
        <v/>
      </c>
      <c r="AA338" s="50"/>
      <c r="AD338" s="54" t="str">
        <f t="shared" si="48"/>
        <v/>
      </c>
      <c r="AF338" s="50"/>
      <c r="AI338" s="54" t="str">
        <f t="shared" si="49"/>
        <v/>
      </c>
      <c r="AK338" s="50"/>
      <c r="AN338" s="54" t="str">
        <f t="shared" si="50"/>
        <v/>
      </c>
      <c r="AP338" s="50"/>
      <c r="AS338" s="54" t="str">
        <f t="shared" si="51"/>
        <v/>
      </c>
      <c r="AU338" s="50"/>
      <c r="AX338" s="54" t="str">
        <f t="shared" si="52"/>
        <v/>
      </c>
    </row>
    <row r="339" spans="12:50" ht="11.25" customHeight="1">
      <c r="L339" s="50"/>
      <c r="O339" s="54" t="str">
        <f t="shared" si="45"/>
        <v/>
      </c>
      <c r="Q339" s="50"/>
      <c r="T339" s="54" t="str">
        <f t="shared" si="46"/>
        <v/>
      </c>
      <c r="V339" s="50"/>
      <c r="Y339" s="54" t="str">
        <f t="shared" si="47"/>
        <v/>
      </c>
      <c r="AA339" s="50"/>
      <c r="AD339" s="54" t="str">
        <f t="shared" si="48"/>
        <v/>
      </c>
      <c r="AF339" s="50"/>
      <c r="AI339" s="54" t="str">
        <f t="shared" si="49"/>
        <v/>
      </c>
      <c r="AK339" s="50"/>
      <c r="AN339" s="54" t="str">
        <f t="shared" si="50"/>
        <v/>
      </c>
      <c r="AP339" s="50"/>
      <c r="AS339" s="54" t="str">
        <f t="shared" si="51"/>
        <v/>
      </c>
      <c r="AU339" s="50"/>
      <c r="AX339" s="54" t="str">
        <f t="shared" si="52"/>
        <v/>
      </c>
    </row>
    <row r="340" spans="12:50" ht="11.25" customHeight="1">
      <c r="L340" s="50"/>
      <c r="O340" s="54" t="str">
        <f t="shared" si="45"/>
        <v/>
      </c>
      <c r="Q340" s="50"/>
      <c r="T340" s="54" t="str">
        <f t="shared" si="46"/>
        <v/>
      </c>
      <c r="V340" s="50"/>
      <c r="Y340" s="54" t="str">
        <f t="shared" si="47"/>
        <v/>
      </c>
      <c r="AA340" s="50"/>
      <c r="AD340" s="54" t="str">
        <f t="shared" si="48"/>
        <v/>
      </c>
      <c r="AF340" s="50"/>
      <c r="AI340" s="54" t="str">
        <f t="shared" si="49"/>
        <v/>
      </c>
      <c r="AK340" s="50"/>
      <c r="AN340" s="54" t="str">
        <f t="shared" si="50"/>
        <v/>
      </c>
      <c r="AP340" s="50"/>
      <c r="AS340" s="54" t="str">
        <f t="shared" si="51"/>
        <v/>
      </c>
      <c r="AU340" s="50"/>
      <c r="AX340" s="54" t="str">
        <f t="shared" si="52"/>
        <v/>
      </c>
    </row>
    <row r="341" spans="12:50" ht="11.25" customHeight="1">
      <c r="L341" s="50"/>
      <c r="O341" s="54" t="str">
        <f t="shared" si="45"/>
        <v/>
      </c>
      <c r="Q341" s="50"/>
      <c r="T341" s="54" t="str">
        <f t="shared" si="46"/>
        <v/>
      </c>
      <c r="V341" s="50"/>
      <c r="Y341" s="54" t="str">
        <f t="shared" si="47"/>
        <v/>
      </c>
      <c r="AA341" s="50"/>
      <c r="AD341" s="54" t="str">
        <f t="shared" si="48"/>
        <v/>
      </c>
      <c r="AF341" s="50"/>
      <c r="AI341" s="54" t="str">
        <f t="shared" si="49"/>
        <v/>
      </c>
      <c r="AK341" s="50"/>
      <c r="AN341" s="54" t="str">
        <f t="shared" si="50"/>
        <v/>
      </c>
      <c r="AP341" s="50"/>
      <c r="AS341" s="54" t="str">
        <f t="shared" si="51"/>
        <v/>
      </c>
      <c r="AU341" s="50"/>
      <c r="AX341" s="54" t="str">
        <f t="shared" si="52"/>
        <v/>
      </c>
    </row>
    <row r="342" spans="12:50" ht="11.25" customHeight="1">
      <c r="L342" s="50"/>
      <c r="O342" s="54" t="str">
        <f t="shared" si="45"/>
        <v/>
      </c>
      <c r="Q342" s="50"/>
      <c r="T342" s="54" t="str">
        <f t="shared" si="46"/>
        <v/>
      </c>
      <c r="V342" s="50"/>
      <c r="Y342" s="54" t="str">
        <f t="shared" si="47"/>
        <v/>
      </c>
      <c r="AA342" s="50"/>
      <c r="AD342" s="54" t="str">
        <f t="shared" si="48"/>
        <v/>
      </c>
      <c r="AF342" s="50"/>
      <c r="AI342" s="54" t="str">
        <f t="shared" si="49"/>
        <v/>
      </c>
      <c r="AK342" s="50"/>
      <c r="AN342" s="54" t="str">
        <f t="shared" si="50"/>
        <v/>
      </c>
      <c r="AP342" s="50"/>
      <c r="AS342" s="54" t="str">
        <f t="shared" si="51"/>
        <v/>
      </c>
      <c r="AU342" s="50"/>
      <c r="AX342" s="54" t="str">
        <f t="shared" si="52"/>
        <v/>
      </c>
    </row>
    <row r="343" spans="12:50" ht="11.25" customHeight="1">
      <c r="L343" s="50"/>
      <c r="O343" s="54" t="str">
        <f t="shared" si="45"/>
        <v/>
      </c>
      <c r="Q343" s="50"/>
      <c r="T343" s="54" t="str">
        <f t="shared" si="46"/>
        <v/>
      </c>
      <c r="V343" s="50"/>
      <c r="Y343" s="54" t="str">
        <f t="shared" si="47"/>
        <v/>
      </c>
      <c r="AA343" s="50"/>
      <c r="AD343" s="54" t="str">
        <f t="shared" si="48"/>
        <v/>
      </c>
      <c r="AF343" s="50"/>
      <c r="AI343" s="54" t="str">
        <f t="shared" si="49"/>
        <v/>
      </c>
      <c r="AK343" s="50"/>
      <c r="AN343" s="54" t="str">
        <f t="shared" si="50"/>
        <v/>
      </c>
      <c r="AP343" s="50"/>
      <c r="AS343" s="54" t="str">
        <f t="shared" si="51"/>
        <v/>
      </c>
      <c r="AU343" s="50"/>
      <c r="AX343" s="54" t="str">
        <f t="shared" si="52"/>
        <v/>
      </c>
    </row>
    <row r="344" spans="12:50" ht="11.25" customHeight="1">
      <c r="L344" s="50"/>
      <c r="O344" s="54" t="str">
        <f t="shared" si="45"/>
        <v/>
      </c>
      <c r="Q344" s="50"/>
      <c r="T344" s="54" t="str">
        <f t="shared" si="46"/>
        <v/>
      </c>
      <c r="V344" s="50"/>
      <c r="Y344" s="54" t="str">
        <f t="shared" si="47"/>
        <v/>
      </c>
      <c r="AA344" s="50"/>
      <c r="AD344" s="54" t="str">
        <f t="shared" si="48"/>
        <v/>
      </c>
      <c r="AF344" s="50"/>
      <c r="AI344" s="54" t="str">
        <f t="shared" si="49"/>
        <v/>
      </c>
      <c r="AK344" s="50"/>
      <c r="AN344" s="54" t="str">
        <f t="shared" si="50"/>
        <v/>
      </c>
      <c r="AP344" s="50"/>
      <c r="AS344" s="54" t="str">
        <f t="shared" si="51"/>
        <v/>
      </c>
      <c r="AU344" s="50"/>
      <c r="AX344" s="54" t="str">
        <f t="shared" si="52"/>
        <v/>
      </c>
    </row>
    <row r="345" spans="12:50" ht="11.25" customHeight="1">
      <c r="L345" s="50"/>
      <c r="O345" s="54" t="str">
        <f t="shared" si="45"/>
        <v/>
      </c>
      <c r="Q345" s="50"/>
      <c r="T345" s="54" t="str">
        <f t="shared" si="46"/>
        <v/>
      </c>
      <c r="V345" s="50"/>
      <c r="Y345" s="54" t="str">
        <f t="shared" si="47"/>
        <v/>
      </c>
      <c r="AA345" s="50"/>
      <c r="AD345" s="54" t="str">
        <f t="shared" si="48"/>
        <v/>
      </c>
      <c r="AF345" s="50"/>
      <c r="AI345" s="54" t="str">
        <f t="shared" si="49"/>
        <v/>
      </c>
      <c r="AK345" s="50"/>
      <c r="AN345" s="54" t="str">
        <f t="shared" si="50"/>
        <v/>
      </c>
      <c r="AP345" s="50"/>
      <c r="AS345" s="54" t="str">
        <f t="shared" si="51"/>
        <v/>
      </c>
      <c r="AU345" s="50"/>
      <c r="AX345" s="54" t="str">
        <f t="shared" si="52"/>
        <v/>
      </c>
    </row>
    <row r="346" spans="12:50" ht="11.25" customHeight="1">
      <c r="L346" s="50"/>
      <c r="O346" s="54" t="str">
        <f t="shared" si="45"/>
        <v/>
      </c>
      <c r="Q346" s="50"/>
      <c r="T346" s="54" t="str">
        <f t="shared" si="46"/>
        <v/>
      </c>
      <c r="V346" s="50"/>
      <c r="Y346" s="54" t="str">
        <f t="shared" si="47"/>
        <v/>
      </c>
      <c r="AA346" s="50"/>
      <c r="AD346" s="54" t="str">
        <f t="shared" si="48"/>
        <v/>
      </c>
      <c r="AF346" s="50"/>
      <c r="AI346" s="54" t="str">
        <f t="shared" si="49"/>
        <v/>
      </c>
      <c r="AK346" s="50"/>
      <c r="AN346" s="54" t="str">
        <f t="shared" si="50"/>
        <v/>
      </c>
      <c r="AP346" s="50"/>
      <c r="AS346" s="54" t="str">
        <f t="shared" si="51"/>
        <v/>
      </c>
      <c r="AU346" s="50"/>
      <c r="AX346" s="54" t="str">
        <f t="shared" si="52"/>
        <v/>
      </c>
    </row>
    <row r="347" spans="12:50" ht="11.25" customHeight="1">
      <c r="L347" s="50"/>
      <c r="O347" s="54" t="str">
        <f t="shared" si="45"/>
        <v/>
      </c>
      <c r="Q347" s="50"/>
      <c r="T347" s="54" t="str">
        <f t="shared" si="46"/>
        <v/>
      </c>
      <c r="V347" s="50"/>
      <c r="Y347" s="54" t="str">
        <f t="shared" si="47"/>
        <v/>
      </c>
      <c r="AA347" s="50"/>
      <c r="AD347" s="54" t="str">
        <f t="shared" si="48"/>
        <v/>
      </c>
      <c r="AF347" s="50"/>
      <c r="AI347" s="54" t="str">
        <f t="shared" si="49"/>
        <v/>
      </c>
      <c r="AK347" s="50"/>
      <c r="AN347" s="54" t="str">
        <f t="shared" si="50"/>
        <v/>
      </c>
      <c r="AP347" s="50"/>
      <c r="AS347" s="54" t="str">
        <f t="shared" si="51"/>
        <v/>
      </c>
      <c r="AU347" s="50"/>
      <c r="AX347" s="54" t="str">
        <f t="shared" si="52"/>
        <v/>
      </c>
    </row>
    <row r="348" spans="12:50" ht="11.25" customHeight="1">
      <c r="L348" s="50"/>
      <c r="O348" s="54" t="str">
        <f t="shared" si="45"/>
        <v/>
      </c>
      <c r="Q348" s="50"/>
      <c r="T348" s="54" t="str">
        <f t="shared" si="46"/>
        <v/>
      </c>
      <c r="V348" s="50"/>
      <c r="Y348" s="54" t="str">
        <f t="shared" si="47"/>
        <v/>
      </c>
      <c r="AA348" s="50"/>
      <c r="AD348" s="54" t="str">
        <f t="shared" si="48"/>
        <v/>
      </c>
      <c r="AF348" s="50"/>
      <c r="AI348" s="54" t="str">
        <f t="shared" si="49"/>
        <v/>
      </c>
      <c r="AK348" s="50"/>
      <c r="AN348" s="54" t="str">
        <f t="shared" si="50"/>
        <v/>
      </c>
      <c r="AP348" s="50"/>
      <c r="AS348" s="54" t="str">
        <f t="shared" si="51"/>
        <v/>
      </c>
      <c r="AU348" s="50"/>
      <c r="AX348" s="54" t="str">
        <f t="shared" si="52"/>
        <v/>
      </c>
    </row>
    <row r="349" spans="12:50" ht="11.25" customHeight="1">
      <c r="L349" s="50"/>
      <c r="O349" s="54" t="str">
        <f t="shared" si="45"/>
        <v/>
      </c>
      <c r="Q349" s="50"/>
      <c r="T349" s="54" t="str">
        <f t="shared" si="46"/>
        <v/>
      </c>
      <c r="V349" s="50"/>
      <c r="Y349" s="54" t="str">
        <f t="shared" si="47"/>
        <v/>
      </c>
      <c r="AA349" s="50"/>
      <c r="AD349" s="54" t="str">
        <f t="shared" si="48"/>
        <v/>
      </c>
      <c r="AF349" s="50"/>
      <c r="AI349" s="54" t="str">
        <f t="shared" si="49"/>
        <v/>
      </c>
      <c r="AK349" s="50"/>
      <c r="AN349" s="54" t="str">
        <f t="shared" si="50"/>
        <v/>
      </c>
      <c r="AP349" s="50"/>
      <c r="AS349" s="54" t="str">
        <f t="shared" si="51"/>
        <v/>
      </c>
      <c r="AU349" s="50"/>
      <c r="AX349" s="54" t="str">
        <f t="shared" si="52"/>
        <v/>
      </c>
    </row>
    <row r="350" spans="12:50" ht="11.25" customHeight="1">
      <c r="L350" s="50"/>
      <c r="O350" s="54" t="str">
        <f t="shared" si="45"/>
        <v/>
      </c>
      <c r="Q350" s="50"/>
      <c r="T350" s="54" t="str">
        <f t="shared" si="46"/>
        <v/>
      </c>
      <c r="V350" s="50"/>
      <c r="Y350" s="54" t="str">
        <f t="shared" si="47"/>
        <v/>
      </c>
      <c r="AA350" s="50"/>
      <c r="AD350" s="54" t="str">
        <f t="shared" si="48"/>
        <v/>
      </c>
      <c r="AF350" s="50"/>
      <c r="AI350" s="54" t="str">
        <f t="shared" si="49"/>
        <v/>
      </c>
      <c r="AK350" s="50"/>
      <c r="AN350" s="54" t="str">
        <f t="shared" si="50"/>
        <v/>
      </c>
      <c r="AP350" s="50"/>
      <c r="AS350" s="54" t="str">
        <f t="shared" si="51"/>
        <v/>
      </c>
      <c r="AU350" s="50"/>
      <c r="AX350" s="54" t="str">
        <f t="shared" si="52"/>
        <v/>
      </c>
    </row>
    <row r="351" spans="12:50" ht="11.25" customHeight="1">
      <c r="L351" s="50"/>
      <c r="O351" s="54" t="str">
        <f t="shared" si="45"/>
        <v/>
      </c>
      <c r="Q351" s="50"/>
      <c r="T351" s="54" t="str">
        <f t="shared" si="46"/>
        <v/>
      </c>
      <c r="V351" s="50"/>
      <c r="Y351" s="54" t="str">
        <f t="shared" si="47"/>
        <v/>
      </c>
      <c r="AA351" s="50"/>
      <c r="AD351" s="54" t="str">
        <f t="shared" si="48"/>
        <v/>
      </c>
      <c r="AF351" s="50"/>
      <c r="AI351" s="54" t="str">
        <f t="shared" si="49"/>
        <v/>
      </c>
      <c r="AK351" s="50"/>
      <c r="AN351" s="54" t="str">
        <f t="shared" si="50"/>
        <v/>
      </c>
      <c r="AP351" s="50"/>
      <c r="AS351" s="54" t="str">
        <f t="shared" si="51"/>
        <v/>
      </c>
      <c r="AU351" s="50"/>
      <c r="AX351" s="54" t="str">
        <f t="shared" si="52"/>
        <v/>
      </c>
    </row>
    <row r="352" spans="12:50" ht="11.25" customHeight="1">
      <c r="L352" s="50"/>
      <c r="O352" s="54" t="str">
        <f t="shared" si="45"/>
        <v/>
      </c>
      <c r="Q352" s="50"/>
      <c r="T352" s="54" t="str">
        <f t="shared" si="46"/>
        <v/>
      </c>
      <c r="V352" s="50"/>
      <c r="Y352" s="54" t="str">
        <f t="shared" si="47"/>
        <v/>
      </c>
      <c r="AA352" s="50"/>
      <c r="AD352" s="54" t="str">
        <f t="shared" si="48"/>
        <v/>
      </c>
      <c r="AF352" s="50"/>
      <c r="AI352" s="54" t="str">
        <f t="shared" si="49"/>
        <v/>
      </c>
      <c r="AK352" s="50"/>
      <c r="AN352" s="54" t="str">
        <f t="shared" si="50"/>
        <v/>
      </c>
      <c r="AP352" s="50"/>
      <c r="AS352" s="54" t="str">
        <f t="shared" si="51"/>
        <v/>
      </c>
      <c r="AU352" s="50"/>
      <c r="AX352" s="54" t="str">
        <f t="shared" si="52"/>
        <v/>
      </c>
    </row>
    <row r="353" spans="12:50" ht="11.25" customHeight="1">
      <c r="L353" s="50"/>
      <c r="O353" s="54" t="str">
        <f t="shared" si="45"/>
        <v/>
      </c>
      <c r="Q353" s="50"/>
      <c r="T353" s="54" t="str">
        <f t="shared" si="46"/>
        <v/>
      </c>
      <c r="V353" s="50"/>
      <c r="Y353" s="54" t="str">
        <f t="shared" si="47"/>
        <v/>
      </c>
      <c r="AA353" s="50"/>
      <c r="AD353" s="54" t="str">
        <f t="shared" si="48"/>
        <v/>
      </c>
      <c r="AF353" s="50"/>
      <c r="AI353" s="54" t="str">
        <f t="shared" si="49"/>
        <v/>
      </c>
      <c r="AK353" s="50"/>
      <c r="AN353" s="54" t="str">
        <f t="shared" si="50"/>
        <v/>
      </c>
      <c r="AP353" s="50"/>
      <c r="AS353" s="54" t="str">
        <f t="shared" si="51"/>
        <v/>
      </c>
      <c r="AU353" s="50"/>
      <c r="AX353" s="54" t="str">
        <f t="shared" si="52"/>
        <v/>
      </c>
    </row>
    <row r="354" spans="12:50" ht="11.25" customHeight="1">
      <c r="L354" s="50"/>
      <c r="O354" s="54" t="str">
        <f t="shared" si="45"/>
        <v/>
      </c>
      <c r="Q354" s="50"/>
      <c r="T354" s="54" t="str">
        <f t="shared" si="46"/>
        <v/>
      </c>
      <c r="V354" s="50"/>
      <c r="Y354" s="54" t="str">
        <f t="shared" si="47"/>
        <v/>
      </c>
      <c r="AA354" s="50"/>
      <c r="AD354" s="54" t="str">
        <f t="shared" si="48"/>
        <v/>
      </c>
      <c r="AF354" s="50"/>
      <c r="AI354" s="54" t="str">
        <f t="shared" si="49"/>
        <v/>
      </c>
      <c r="AK354" s="50"/>
      <c r="AN354" s="54" t="str">
        <f t="shared" si="50"/>
        <v/>
      </c>
      <c r="AP354" s="50"/>
      <c r="AS354" s="54" t="str">
        <f t="shared" si="51"/>
        <v/>
      </c>
      <c r="AU354" s="50"/>
      <c r="AX354" s="54" t="str">
        <f t="shared" si="52"/>
        <v/>
      </c>
    </row>
    <row r="355" spans="12:50" ht="11.25" customHeight="1">
      <c r="L355" s="50"/>
      <c r="O355" s="54" t="str">
        <f t="shared" si="45"/>
        <v/>
      </c>
      <c r="Q355" s="50"/>
      <c r="T355" s="54" t="str">
        <f t="shared" si="46"/>
        <v/>
      </c>
      <c r="V355" s="50"/>
      <c r="Y355" s="54" t="str">
        <f t="shared" si="47"/>
        <v/>
      </c>
      <c r="AA355" s="50"/>
      <c r="AD355" s="54" t="str">
        <f t="shared" si="48"/>
        <v/>
      </c>
      <c r="AF355" s="50"/>
      <c r="AI355" s="54" t="str">
        <f t="shared" si="49"/>
        <v/>
      </c>
      <c r="AK355" s="50"/>
      <c r="AN355" s="54" t="str">
        <f t="shared" si="50"/>
        <v/>
      </c>
      <c r="AP355" s="50"/>
      <c r="AS355" s="54" t="str">
        <f t="shared" si="51"/>
        <v/>
      </c>
      <c r="AU355" s="50"/>
      <c r="AX355" s="54" t="str">
        <f t="shared" si="52"/>
        <v/>
      </c>
    </row>
    <row r="356" spans="12:50" ht="11.25" customHeight="1">
      <c r="L356" s="50"/>
      <c r="O356" s="54" t="str">
        <f t="shared" si="45"/>
        <v/>
      </c>
      <c r="Q356" s="50"/>
      <c r="T356" s="54" t="str">
        <f t="shared" si="46"/>
        <v/>
      </c>
      <c r="V356" s="50"/>
      <c r="Y356" s="54" t="str">
        <f t="shared" si="47"/>
        <v/>
      </c>
      <c r="AA356" s="50"/>
      <c r="AD356" s="54" t="str">
        <f t="shared" si="48"/>
        <v/>
      </c>
      <c r="AF356" s="50"/>
      <c r="AI356" s="54" t="str">
        <f t="shared" si="49"/>
        <v/>
      </c>
      <c r="AK356" s="50"/>
      <c r="AN356" s="54" t="str">
        <f t="shared" si="50"/>
        <v/>
      </c>
      <c r="AP356" s="50"/>
      <c r="AS356" s="54" t="str">
        <f t="shared" si="51"/>
        <v/>
      </c>
      <c r="AU356" s="50"/>
      <c r="AX356" s="54" t="str">
        <f t="shared" si="52"/>
        <v/>
      </c>
    </row>
    <row r="357" spans="12:50" ht="11.25" customHeight="1">
      <c r="L357" s="50"/>
      <c r="O357" s="54" t="str">
        <f t="shared" si="45"/>
        <v/>
      </c>
      <c r="Q357" s="50"/>
      <c r="T357" s="54" t="str">
        <f t="shared" si="46"/>
        <v/>
      </c>
      <c r="V357" s="50"/>
      <c r="Y357" s="54" t="str">
        <f t="shared" si="47"/>
        <v/>
      </c>
      <c r="AA357" s="50"/>
      <c r="AD357" s="54" t="str">
        <f t="shared" si="48"/>
        <v/>
      </c>
      <c r="AF357" s="50"/>
      <c r="AI357" s="54" t="str">
        <f t="shared" si="49"/>
        <v/>
      </c>
      <c r="AK357" s="50"/>
      <c r="AN357" s="54" t="str">
        <f t="shared" si="50"/>
        <v/>
      </c>
      <c r="AP357" s="50"/>
      <c r="AS357" s="54" t="str">
        <f t="shared" si="51"/>
        <v/>
      </c>
      <c r="AU357" s="50"/>
      <c r="AX357" s="54" t="str">
        <f t="shared" si="52"/>
        <v/>
      </c>
    </row>
    <row r="358" spans="12:50" ht="11.25" customHeight="1">
      <c r="L358" s="50"/>
      <c r="O358" s="54" t="str">
        <f t="shared" si="45"/>
        <v/>
      </c>
      <c r="Q358" s="50"/>
      <c r="T358" s="54" t="str">
        <f t="shared" si="46"/>
        <v/>
      </c>
      <c r="V358" s="50"/>
      <c r="Y358" s="54" t="str">
        <f t="shared" si="47"/>
        <v/>
      </c>
      <c r="AA358" s="50"/>
      <c r="AD358" s="54" t="str">
        <f t="shared" si="48"/>
        <v/>
      </c>
      <c r="AF358" s="50"/>
      <c r="AI358" s="54" t="str">
        <f t="shared" si="49"/>
        <v/>
      </c>
      <c r="AK358" s="50"/>
      <c r="AN358" s="54" t="str">
        <f t="shared" si="50"/>
        <v/>
      </c>
      <c r="AP358" s="50"/>
      <c r="AS358" s="54" t="str">
        <f t="shared" si="51"/>
        <v/>
      </c>
      <c r="AU358" s="50"/>
      <c r="AX358" s="54" t="str">
        <f t="shared" si="52"/>
        <v/>
      </c>
    </row>
    <row r="359" spans="12:50" ht="11.25" customHeight="1">
      <c r="L359" s="50"/>
      <c r="O359" s="54" t="str">
        <f t="shared" si="45"/>
        <v/>
      </c>
      <c r="Q359" s="50"/>
      <c r="T359" s="54" t="str">
        <f t="shared" si="46"/>
        <v/>
      </c>
      <c r="V359" s="50"/>
      <c r="Y359" s="54" t="str">
        <f t="shared" si="47"/>
        <v/>
      </c>
      <c r="AA359" s="50"/>
      <c r="AD359" s="54" t="str">
        <f t="shared" si="48"/>
        <v/>
      </c>
      <c r="AF359" s="50"/>
      <c r="AI359" s="54" t="str">
        <f t="shared" si="49"/>
        <v/>
      </c>
      <c r="AK359" s="50"/>
      <c r="AN359" s="54" t="str">
        <f t="shared" si="50"/>
        <v/>
      </c>
      <c r="AP359" s="50"/>
      <c r="AS359" s="54" t="str">
        <f t="shared" si="51"/>
        <v/>
      </c>
      <c r="AU359" s="50"/>
      <c r="AX359" s="54" t="str">
        <f t="shared" si="52"/>
        <v/>
      </c>
    </row>
    <row r="360" spans="12:50" ht="11.25" customHeight="1">
      <c r="L360" s="50"/>
      <c r="O360" s="54" t="str">
        <f t="shared" si="45"/>
        <v/>
      </c>
      <c r="Q360" s="50"/>
      <c r="T360" s="54" t="str">
        <f t="shared" si="46"/>
        <v/>
      </c>
      <c r="V360" s="50"/>
      <c r="Y360" s="54" t="str">
        <f t="shared" si="47"/>
        <v/>
      </c>
      <c r="AA360" s="50"/>
      <c r="AD360" s="54" t="str">
        <f t="shared" si="48"/>
        <v/>
      </c>
      <c r="AF360" s="50"/>
      <c r="AI360" s="54" t="str">
        <f t="shared" si="49"/>
        <v/>
      </c>
      <c r="AK360" s="50"/>
      <c r="AN360" s="54" t="str">
        <f t="shared" si="50"/>
        <v/>
      </c>
      <c r="AP360" s="50"/>
      <c r="AS360" s="54" t="str">
        <f t="shared" si="51"/>
        <v/>
      </c>
      <c r="AU360" s="50"/>
      <c r="AX360" s="54" t="str">
        <f t="shared" si="52"/>
        <v/>
      </c>
    </row>
    <row r="361" spans="12:50" ht="11.25" customHeight="1">
      <c r="L361" s="50"/>
      <c r="O361" s="54" t="str">
        <f t="shared" si="45"/>
        <v/>
      </c>
      <c r="Q361" s="50"/>
      <c r="T361" s="54" t="str">
        <f t="shared" si="46"/>
        <v/>
      </c>
      <c r="V361" s="50"/>
      <c r="Y361" s="54" t="str">
        <f t="shared" si="47"/>
        <v/>
      </c>
      <c r="AA361" s="50"/>
      <c r="AD361" s="54" t="str">
        <f t="shared" si="48"/>
        <v/>
      </c>
      <c r="AF361" s="50"/>
      <c r="AI361" s="54" t="str">
        <f t="shared" si="49"/>
        <v/>
      </c>
      <c r="AK361" s="50"/>
      <c r="AN361" s="54" t="str">
        <f t="shared" si="50"/>
        <v/>
      </c>
      <c r="AP361" s="50"/>
      <c r="AS361" s="54" t="str">
        <f t="shared" si="51"/>
        <v/>
      </c>
      <c r="AU361" s="50"/>
      <c r="AX361" s="54" t="str">
        <f t="shared" si="52"/>
        <v/>
      </c>
    </row>
    <row r="362" spans="12:50" ht="11.25" customHeight="1">
      <c r="L362" s="50"/>
      <c r="O362" s="54" t="str">
        <f t="shared" si="45"/>
        <v/>
      </c>
      <c r="Q362" s="50"/>
      <c r="T362" s="54" t="str">
        <f t="shared" si="46"/>
        <v/>
      </c>
      <c r="V362" s="50"/>
      <c r="Y362" s="54" t="str">
        <f t="shared" si="47"/>
        <v/>
      </c>
      <c r="AA362" s="50"/>
      <c r="AD362" s="54" t="str">
        <f t="shared" si="48"/>
        <v/>
      </c>
      <c r="AF362" s="50"/>
      <c r="AI362" s="54" t="str">
        <f t="shared" si="49"/>
        <v/>
      </c>
      <c r="AK362" s="50"/>
      <c r="AN362" s="54" t="str">
        <f t="shared" si="50"/>
        <v/>
      </c>
      <c r="AP362" s="50"/>
      <c r="AS362" s="54" t="str">
        <f t="shared" si="51"/>
        <v/>
      </c>
      <c r="AU362" s="50"/>
      <c r="AX362" s="54" t="str">
        <f t="shared" si="52"/>
        <v/>
      </c>
    </row>
    <row r="363" spans="12:50" ht="11.25" customHeight="1">
      <c r="L363" s="50"/>
      <c r="O363" s="54" t="str">
        <f t="shared" si="45"/>
        <v/>
      </c>
      <c r="Q363" s="50"/>
      <c r="T363" s="54" t="str">
        <f t="shared" si="46"/>
        <v/>
      </c>
      <c r="V363" s="50"/>
      <c r="Y363" s="54" t="str">
        <f t="shared" si="47"/>
        <v/>
      </c>
      <c r="AA363" s="50"/>
      <c r="AD363" s="54" t="str">
        <f t="shared" si="48"/>
        <v/>
      </c>
      <c r="AF363" s="50"/>
      <c r="AI363" s="54" t="str">
        <f t="shared" si="49"/>
        <v/>
      </c>
      <c r="AK363" s="50"/>
      <c r="AN363" s="54" t="str">
        <f t="shared" si="50"/>
        <v/>
      </c>
      <c r="AP363" s="50"/>
      <c r="AS363" s="54" t="str">
        <f t="shared" si="51"/>
        <v/>
      </c>
      <c r="AU363" s="50"/>
      <c r="AX363" s="54" t="str">
        <f t="shared" si="52"/>
        <v/>
      </c>
    </row>
    <row r="364" spans="12:50" ht="11.25" customHeight="1">
      <c r="L364" s="50"/>
      <c r="O364" s="54" t="str">
        <f t="shared" si="45"/>
        <v/>
      </c>
      <c r="Q364" s="50"/>
      <c r="T364" s="54" t="str">
        <f t="shared" si="46"/>
        <v/>
      </c>
      <c r="V364" s="50"/>
      <c r="Y364" s="54" t="str">
        <f t="shared" si="47"/>
        <v/>
      </c>
      <c r="AA364" s="50"/>
      <c r="AD364" s="54" t="str">
        <f t="shared" si="48"/>
        <v/>
      </c>
      <c r="AF364" s="50"/>
      <c r="AI364" s="54" t="str">
        <f t="shared" si="49"/>
        <v/>
      </c>
      <c r="AK364" s="50"/>
      <c r="AN364" s="54" t="str">
        <f t="shared" si="50"/>
        <v/>
      </c>
      <c r="AP364" s="50"/>
      <c r="AS364" s="54" t="str">
        <f t="shared" si="51"/>
        <v/>
      </c>
      <c r="AU364" s="50"/>
      <c r="AX364" s="54" t="str">
        <f t="shared" si="52"/>
        <v/>
      </c>
    </row>
    <row r="365" spans="12:50" ht="11.25" customHeight="1">
      <c r="L365" s="50"/>
      <c r="O365" s="54" t="str">
        <f t="shared" si="45"/>
        <v/>
      </c>
      <c r="Q365" s="50"/>
      <c r="T365" s="54" t="str">
        <f t="shared" si="46"/>
        <v/>
      </c>
      <c r="V365" s="50"/>
      <c r="Y365" s="54" t="str">
        <f t="shared" si="47"/>
        <v/>
      </c>
      <c r="AA365" s="50"/>
      <c r="AD365" s="54" t="str">
        <f t="shared" si="48"/>
        <v/>
      </c>
      <c r="AF365" s="50"/>
      <c r="AI365" s="54" t="str">
        <f t="shared" si="49"/>
        <v/>
      </c>
      <c r="AK365" s="50"/>
      <c r="AN365" s="54" t="str">
        <f t="shared" si="50"/>
        <v/>
      </c>
      <c r="AP365" s="50"/>
      <c r="AS365" s="54" t="str">
        <f t="shared" si="51"/>
        <v/>
      </c>
      <c r="AU365" s="50"/>
      <c r="AX365" s="54" t="str">
        <f t="shared" si="52"/>
        <v/>
      </c>
    </row>
    <row r="366" spans="12:50" ht="11.25" customHeight="1">
      <c r="L366" s="50"/>
      <c r="O366" s="54" t="str">
        <f t="shared" si="45"/>
        <v/>
      </c>
      <c r="Q366" s="50"/>
      <c r="T366" s="54" t="str">
        <f t="shared" si="46"/>
        <v/>
      </c>
      <c r="V366" s="50"/>
      <c r="Y366" s="54" t="str">
        <f t="shared" si="47"/>
        <v/>
      </c>
      <c r="AA366" s="50"/>
      <c r="AD366" s="54" t="str">
        <f t="shared" si="48"/>
        <v/>
      </c>
      <c r="AF366" s="50"/>
      <c r="AI366" s="54" t="str">
        <f t="shared" si="49"/>
        <v/>
      </c>
      <c r="AK366" s="50"/>
      <c r="AN366" s="54" t="str">
        <f t="shared" si="50"/>
        <v/>
      </c>
      <c r="AP366" s="50"/>
      <c r="AS366" s="54" t="str">
        <f t="shared" si="51"/>
        <v/>
      </c>
      <c r="AU366" s="50"/>
      <c r="AX366" s="54" t="str">
        <f t="shared" si="52"/>
        <v/>
      </c>
    </row>
    <row r="367" spans="12:50" ht="11.25" customHeight="1">
      <c r="L367" s="50"/>
      <c r="O367" s="54" t="str">
        <f t="shared" si="45"/>
        <v/>
      </c>
      <c r="Q367" s="50"/>
      <c r="T367" s="54" t="str">
        <f t="shared" si="46"/>
        <v/>
      </c>
      <c r="V367" s="50"/>
      <c r="Y367" s="54" t="str">
        <f t="shared" si="47"/>
        <v/>
      </c>
      <c r="AA367" s="50"/>
      <c r="AD367" s="54" t="str">
        <f t="shared" si="48"/>
        <v/>
      </c>
      <c r="AF367" s="50"/>
      <c r="AI367" s="54" t="str">
        <f t="shared" si="49"/>
        <v/>
      </c>
      <c r="AK367" s="50"/>
      <c r="AN367" s="54" t="str">
        <f t="shared" si="50"/>
        <v/>
      </c>
      <c r="AP367" s="50"/>
      <c r="AS367" s="54" t="str">
        <f t="shared" si="51"/>
        <v/>
      </c>
      <c r="AU367" s="50"/>
      <c r="AX367" s="54" t="str">
        <f t="shared" si="52"/>
        <v/>
      </c>
    </row>
    <row r="368" spans="12:50" ht="11.25" customHeight="1">
      <c r="L368" s="50"/>
      <c r="O368" s="54" t="str">
        <f t="shared" si="45"/>
        <v/>
      </c>
      <c r="Q368" s="50"/>
      <c r="T368" s="54" t="str">
        <f t="shared" si="46"/>
        <v/>
      </c>
      <c r="V368" s="50"/>
      <c r="Y368" s="54" t="str">
        <f t="shared" si="47"/>
        <v/>
      </c>
      <c r="AA368" s="50"/>
      <c r="AD368" s="54" t="str">
        <f t="shared" si="48"/>
        <v/>
      </c>
      <c r="AF368" s="50"/>
      <c r="AI368" s="54" t="str">
        <f t="shared" si="49"/>
        <v/>
      </c>
      <c r="AK368" s="50"/>
      <c r="AN368" s="54" t="str">
        <f t="shared" si="50"/>
        <v/>
      </c>
      <c r="AP368" s="50"/>
      <c r="AS368" s="54" t="str">
        <f t="shared" si="51"/>
        <v/>
      </c>
      <c r="AU368" s="50"/>
      <c r="AX368" s="54" t="str">
        <f t="shared" si="52"/>
        <v/>
      </c>
    </row>
    <row r="369" spans="12:50" ht="11.25" customHeight="1">
      <c r="L369" s="50"/>
      <c r="O369" s="54" t="str">
        <f t="shared" si="45"/>
        <v/>
      </c>
      <c r="Q369" s="50"/>
      <c r="T369" s="54" t="str">
        <f t="shared" si="46"/>
        <v/>
      </c>
      <c r="V369" s="50"/>
      <c r="Y369" s="54" t="str">
        <f t="shared" si="47"/>
        <v/>
      </c>
      <c r="AA369" s="50"/>
      <c r="AD369" s="54" t="str">
        <f t="shared" si="48"/>
        <v/>
      </c>
      <c r="AF369" s="50"/>
      <c r="AI369" s="54" t="str">
        <f t="shared" si="49"/>
        <v/>
      </c>
      <c r="AK369" s="50"/>
      <c r="AN369" s="54" t="str">
        <f t="shared" si="50"/>
        <v/>
      </c>
      <c r="AP369" s="50"/>
      <c r="AS369" s="54" t="str">
        <f t="shared" si="51"/>
        <v/>
      </c>
      <c r="AU369" s="50"/>
      <c r="AX369" s="54" t="str">
        <f t="shared" si="52"/>
        <v/>
      </c>
    </row>
    <row r="370" spans="12:50" ht="11.25" customHeight="1">
      <c r="L370" s="50"/>
      <c r="O370" s="54" t="str">
        <f t="shared" si="45"/>
        <v/>
      </c>
      <c r="Q370" s="50"/>
      <c r="T370" s="54" t="str">
        <f t="shared" si="46"/>
        <v/>
      </c>
      <c r="V370" s="50"/>
      <c r="Y370" s="54" t="str">
        <f t="shared" si="47"/>
        <v/>
      </c>
      <c r="AA370" s="50"/>
      <c r="AD370" s="54" t="str">
        <f t="shared" si="48"/>
        <v/>
      </c>
      <c r="AF370" s="50"/>
      <c r="AI370" s="54" t="str">
        <f t="shared" si="49"/>
        <v/>
      </c>
      <c r="AK370" s="50"/>
      <c r="AN370" s="54" t="str">
        <f t="shared" si="50"/>
        <v/>
      </c>
      <c r="AP370" s="50"/>
      <c r="AS370" s="54" t="str">
        <f t="shared" si="51"/>
        <v/>
      </c>
      <c r="AU370" s="50"/>
      <c r="AX370" s="54" t="str">
        <f t="shared" si="52"/>
        <v/>
      </c>
    </row>
    <row r="371" spans="12:50" ht="11.25" customHeight="1">
      <c r="L371" s="50"/>
      <c r="O371" s="54" t="str">
        <f t="shared" si="45"/>
        <v/>
      </c>
      <c r="Q371" s="50"/>
      <c r="T371" s="54" t="str">
        <f t="shared" si="46"/>
        <v/>
      </c>
      <c r="V371" s="50"/>
      <c r="Y371" s="54" t="str">
        <f t="shared" si="47"/>
        <v/>
      </c>
      <c r="AA371" s="50"/>
      <c r="AD371" s="54" t="str">
        <f t="shared" si="48"/>
        <v/>
      </c>
      <c r="AF371" s="50"/>
      <c r="AI371" s="54" t="str">
        <f t="shared" si="49"/>
        <v/>
      </c>
      <c r="AK371" s="50"/>
      <c r="AN371" s="54" t="str">
        <f t="shared" si="50"/>
        <v/>
      </c>
      <c r="AP371" s="50"/>
      <c r="AS371" s="54" t="str">
        <f t="shared" si="51"/>
        <v/>
      </c>
      <c r="AU371" s="50"/>
      <c r="AX371" s="54" t="str">
        <f t="shared" si="52"/>
        <v/>
      </c>
    </row>
    <row r="372" spans="12:50" ht="11.25" customHeight="1">
      <c r="L372" s="50"/>
      <c r="O372" s="54" t="str">
        <f t="shared" si="45"/>
        <v/>
      </c>
      <c r="Q372" s="50"/>
      <c r="T372" s="54" t="str">
        <f t="shared" si="46"/>
        <v/>
      </c>
      <c r="V372" s="50"/>
      <c r="Y372" s="54" t="str">
        <f t="shared" si="47"/>
        <v/>
      </c>
      <c r="AA372" s="50"/>
      <c r="AD372" s="54" t="str">
        <f t="shared" si="48"/>
        <v/>
      </c>
      <c r="AF372" s="50"/>
      <c r="AI372" s="54" t="str">
        <f t="shared" si="49"/>
        <v/>
      </c>
      <c r="AK372" s="50"/>
      <c r="AN372" s="54" t="str">
        <f t="shared" si="50"/>
        <v/>
      </c>
      <c r="AP372" s="50"/>
      <c r="AS372" s="54" t="str">
        <f t="shared" si="51"/>
        <v/>
      </c>
      <c r="AU372" s="50"/>
      <c r="AX372" s="54" t="str">
        <f t="shared" si="52"/>
        <v/>
      </c>
    </row>
    <row r="373" spans="12:50" ht="11.25" customHeight="1">
      <c r="L373" s="50"/>
      <c r="O373" s="54" t="str">
        <f t="shared" si="45"/>
        <v/>
      </c>
      <c r="Q373" s="50"/>
      <c r="T373" s="54" t="str">
        <f t="shared" si="46"/>
        <v/>
      </c>
      <c r="V373" s="50"/>
      <c r="Y373" s="54" t="str">
        <f t="shared" si="47"/>
        <v/>
      </c>
      <c r="AA373" s="50"/>
      <c r="AD373" s="54" t="str">
        <f t="shared" si="48"/>
        <v/>
      </c>
      <c r="AF373" s="50"/>
      <c r="AI373" s="54" t="str">
        <f t="shared" si="49"/>
        <v/>
      </c>
      <c r="AK373" s="50"/>
      <c r="AN373" s="54" t="str">
        <f t="shared" si="50"/>
        <v/>
      </c>
      <c r="AP373" s="50"/>
      <c r="AS373" s="54" t="str">
        <f t="shared" si="51"/>
        <v/>
      </c>
      <c r="AU373" s="50"/>
      <c r="AX373" s="54" t="str">
        <f t="shared" si="52"/>
        <v/>
      </c>
    </row>
    <row r="374" spans="12:50" ht="11.25" customHeight="1">
      <c r="L374" s="50"/>
      <c r="O374" s="54" t="str">
        <f t="shared" si="45"/>
        <v/>
      </c>
      <c r="Q374" s="50"/>
      <c r="T374" s="54" t="str">
        <f t="shared" si="46"/>
        <v/>
      </c>
      <c r="V374" s="50"/>
      <c r="Y374" s="54" t="str">
        <f t="shared" si="47"/>
        <v/>
      </c>
      <c r="AA374" s="50"/>
      <c r="AD374" s="54" t="str">
        <f t="shared" si="48"/>
        <v/>
      </c>
      <c r="AF374" s="50"/>
      <c r="AI374" s="54" t="str">
        <f t="shared" si="49"/>
        <v/>
      </c>
      <c r="AK374" s="50"/>
      <c r="AN374" s="54" t="str">
        <f t="shared" si="50"/>
        <v/>
      </c>
      <c r="AP374" s="50"/>
      <c r="AS374" s="54" t="str">
        <f t="shared" si="51"/>
        <v/>
      </c>
      <c r="AU374" s="50"/>
      <c r="AX374" s="54" t="str">
        <f t="shared" si="52"/>
        <v/>
      </c>
    </row>
    <row r="375" spans="12:50" ht="11.25" customHeight="1">
      <c r="L375" s="50"/>
      <c r="O375" s="54" t="str">
        <f t="shared" si="45"/>
        <v/>
      </c>
      <c r="Q375" s="50"/>
      <c r="T375" s="54" t="str">
        <f t="shared" si="46"/>
        <v/>
      </c>
      <c r="V375" s="50"/>
      <c r="Y375" s="54" t="str">
        <f t="shared" si="47"/>
        <v/>
      </c>
      <c r="AA375" s="50"/>
      <c r="AD375" s="54" t="str">
        <f t="shared" si="48"/>
        <v/>
      </c>
      <c r="AF375" s="50"/>
      <c r="AI375" s="54" t="str">
        <f t="shared" si="49"/>
        <v/>
      </c>
      <c r="AK375" s="50"/>
      <c r="AN375" s="54" t="str">
        <f t="shared" si="50"/>
        <v/>
      </c>
      <c r="AP375" s="50"/>
      <c r="AS375" s="54" t="str">
        <f t="shared" si="51"/>
        <v/>
      </c>
      <c r="AU375" s="50"/>
      <c r="AX375" s="54" t="str">
        <f t="shared" si="52"/>
        <v/>
      </c>
    </row>
    <row r="376" spans="12:50" ht="11.25" customHeight="1">
      <c r="L376" s="50"/>
      <c r="O376" s="54" t="str">
        <f t="shared" si="45"/>
        <v/>
      </c>
      <c r="Q376" s="50"/>
      <c r="T376" s="54" t="str">
        <f t="shared" si="46"/>
        <v/>
      </c>
      <c r="V376" s="50"/>
      <c r="Y376" s="54" t="str">
        <f t="shared" si="47"/>
        <v/>
      </c>
      <c r="AA376" s="50"/>
      <c r="AD376" s="54" t="str">
        <f t="shared" si="48"/>
        <v/>
      </c>
      <c r="AF376" s="50"/>
      <c r="AI376" s="54" t="str">
        <f t="shared" si="49"/>
        <v/>
      </c>
      <c r="AK376" s="50"/>
      <c r="AN376" s="54" t="str">
        <f t="shared" si="50"/>
        <v/>
      </c>
      <c r="AP376" s="50"/>
      <c r="AS376" s="54" t="str">
        <f t="shared" si="51"/>
        <v/>
      </c>
      <c r="AU376" s="50"/>
      <c r="AX376" s="54" t="str">
        <f t="shared" si="52"/>
        <v/>
      </c>
    </row>
    <row r="377" spans="12:50" ht="11.25" customHeight="1">
      <c r="L377" s="50"/>
      <c r="O377" s="54" t="str">
        <f t="shared" si="45"/>
        <v/>
      </c>
      <c r="Q377" s="50"/>
      <c r="T377" s="54" t="str">
        <f t="shared" si="46"/>
        <v/>
      </c>
      <c r="V377" s="50"/>
      <c r="Y377" s="54" t="str">
        <f t="shared" si="47"/>
        <v/>
      </c>
      <c r="AA377" s="50"/>
      <c r="AD377" s="54" t="str">
        <f t="shared" si="48"/>
        <v/>
      </c>
      <c r="AF377" s="50"/>
      <c r="AI377" s="54" t="str">
        <f t="shared" si="49"/>
        <v/>
      </c>
      <c r="AK377" s="50"/>
      <c r="AN377" s="54" t="str">
        <f t="shared" si="50"/>
        <v/>
      </c>
      <c r="AP377" s="50"/>
      <c r="AS377" s="54" t="str">
        <f t="shared" si="51"/>
        <v/>
      </c>
      <c r="AU377" s="50"/>
      <c r="AX377" s="54" t="str">
        <f t="shared" si="52"/>
        <v/>
      </c>
    </row>
    <row r="378" spans="12:50" ht="11.25" customHeight="1">
      <c r="L378" s="50"/>
      <c r="O378" s="54" t="str">
        <f t="shared" si="45"/>
        <v/>
      </c>
      <c r="Q378" s="50"/>
      <c r="T378" s="54" t="str">
        <f t="shared" si="46"/>
        <v/>
      </c>
      <c r="V378" s="50"/>
      <c r="Y378" s="54" t="str">
        <f t="shared" si="47"/>
        <v/>
      </c>
      <c r="AA378" s="50"/>
      <c r="AD378" s="54" t="str">
        <f t="shared" si="48"/>
        <v/>
      </c>
      <c r="AF378" s="50"/>
      <c r="AI378" s="54" t="str">
        <f t="shared" si="49"/>
        <v/>
      </c>
      <c r="AK378" s="50"/>
      <c r="AN378" s="54" t="str">
        <f t="shared" si="50"/>
        <v/>
      </c>
      <c r="AP378" s="50"/>
      <c r="AS378" s="54" t="str">
        <f t="shared" si="51"/>
        <v/>
      </c>
      <c r="AU378" s="50"/>
      <c r="AX378" s="54" t="str">
        <f t="shared" si="52"/>
        <v/>
      </c>
    </row>
    <row r="379" spans="12:50" ht="11.25" customHeight="1">
      <c r="L379" s="50"/>
      <c r="O379" s="54" t="str">
        <f t="shared" si="45"/>
        <v/>
      </c>
      <c r="Q379" s="50"/>
      <c r="T379" s="54" t="str">
        <f t="shared" si="46"/>
        <v/>
      </c>
      <c r="V379" s="50"/>
      <c r="Y379" s="54" t="str">
        <f t="shared" si="47"/>
        <v/>
      </c>
      <c r="AA379" s="50"/>
      <c r="AD379" s="54" t="str">
        <f t="shared" si="48"/>
        <v/>
      </c>
      <c r="AF379" s="50"/>
      <c r="AI379" s="54" t="str">
        <f t="shared" si="49"/>
        <v/>
      </c>
      <c r="AK379" s="50"/>
      <c r="AN379" s="54" t="str">
        <f t="shared" si="50"/>
        <v/>
      </c>
      <c r="AP379" s="50"/>
      <c r="AS379" s="54" t="str">
        <f t="shared" si="51"/>
        <v/>
      </c>
      <c r="AU379" s="50"/>
      <c r="AX379" s="54" t="str">
        <f t="shared" si="52"/>
        <v/>
      </c>
    </row>
    <row r="380" spans="12:50" ht="11.25" customHeight="1">
      <c r="L380" s="50"/>
      <c r="O380" s="54" t="str">
        <f t="shared" si="45"/>
        <v/>
      </c>
      <c r="Q380" s="50"/>
      <c r="T380" s="54" t="str">
        <f t="shared" si="46"/>
        <v/>
      </c>
      <c r="V380" s="50"/>
      <c r="Y380" s="54" t="str">
        <f t="shared" si="47"/>
        <v/>
      </c>
      <c r="AA380" s="50"/>
      <c r="AD380" s="54" t="str">
        <f t="shared" si="48"/>
        <v/>
      </c>
      <c r="AF380" s="50"/>
      <c r="AI380" s="54" t="str">
        <f t="shared" si="49"/>
        <v/>
      </c>
      <c r="AK380" s="50"/>
      <c r="AN380" s="54" t="str">
        <f t="shared" si="50"/>
        <v/>
      </c>
      <c r="AP380" s="50"/>
      <c r="AS380" s="54" t="str">
        <f t="shared" si="51"/>
        <v/>
      </c>
      <c r="AU380" s="50"/>
      <c r="AX380" s="54" t="str">
        <f t="shared" si="52"/>
        <v/>
      </c>
    </row>
    <row r="381" spans="12:50" ht="11.25" customHeight="1">
      <c r="L381" s="50"/>
      <c r="O381" s="54" t="str">
        <f t="shared" si="45"/>
        <v/>
      </c>
      <c r="Q381" s="50"/>
      <c r="T381" s="54" t="str">
        <f t="shared" si="46"/>
        <v/>
      </c>
      <c r="V381" s="50"/>
      <c r="Y381" s="54" t="str">
        <f t="shared" si="47"/>
        <v/>
      </c>
      <c r="AA381" s="50"/>
      <c r="AD381" s="54" t="str">
        <f t="shared" si="48"/>
        <v/>
      </c>
      <c r="AF381" s="50"/>
      <c r="AI381" s="54" t="str">
        <f t="shared" si="49"/>
        <v/>
      </c>
      <c r="AK381" s="50"/>
      <c r="AN381" s="54" t="str">
        <f t="shared" si="50"/>
        <v/>
      </c>
      <c r="AP381" s="50"/>
      <c r="AS381" s="54" t="str">
        <f t="shared" si="51"/>
        <v/>
      </c>
      <c r="AU381" s="50"/>
      <c r="AX381" s="54" t="str">
        <f t="shared" si="52"/>
        <v/>
      </c>
    </row>
    <row r="382" spans="12:50" ht="11.25" customHeight="1">
      <c r="L382" s="50"/>
      <c r="O382" s="54" t="str">
        <f t="shared" si="45"/>
        <v/>
      </c>
      <c r="Q382" s="50"/>
      <c r="T382" s="54" t="str">
        <f t="shared" si="46"/>
        <v/>
      </c>
      <c r="V382" s="50"/>
      <c r="Y382" s="54" t="str">
        <f t="shared" si="47"/>
        <v/>
      </c>
      <c r="AA382" s="50"/>
      <c r="AD382" s="54" t="str">
        <f t="shared" si="48"/>
        <v/>
      </c>
      <c r="AF382" s="50"/>
      <c r="AI382" s="54" t="str">
        <f t="shared" si="49"/>
        <v/>
      </c>
      <c r="AK382" s="50"/>
      <c r="AN382" s="54" t="str">
        <f t="shared" si="50"/>
        <v/>
      </c>
      <c r="AP382" s="50"/>
      <c r="AS382" s="54" t="str">
        <f t="shared" si="51"/>
        <v/>
      </c>
      <c r="AU382" s="50"/>
      <c r="AX382" s="54" t="str">
        <f t="shared" si="52"/>
        <v/>
      </c>
    </row>
    <row r="383" spans="12:50" ht="11.25" customHeight="1">
      <c r="L383" s="50"/>
      <c r="O383" s="54" t="str">
        <f t="shared" si="45"/>
        <v/>
      </c>
      <c r="Q383" s="50"/>
      <c r="T383" s="54" t="str">
        <f t="shared" si="46"/>
        <v/>
      </c>
      <c r="V383" s="50"/>
      <c r="Y383" s="54" t="str">
        <f t="shared" si="47"/>
        <v/>
      </c>
      <c r="AA383" s="50"/>
      <c r="AD383" s="54" t="str">
        <f t="shared" si="48"/>
        <v/>
      </c>
      <c r="AF383" s="50"/>
      <c r="AI383" s="54" t="str">
        <f t="shared" si="49"/>
        <v/>
      </c>
      <c r="AK383" s="50"/>
      <c r="AN383" s="54" t="str">
        <f t="shared" si="50"/>
        <v/>
      </c>
      <c r="AP383" s="50"/>
      <c r="AS383" s="54" t="str">
        <f t="shared" si="51"/>
        <v/>
      </c>
      <c r="AU383" s="50"/>
      <c r="AX383" s="54" t="str">
        <f t="shared" si="52"/>
        <v/>
      </c>
    </row>
    <row r="384" spans="12:50" ht="11.25" customHeight="1">
      <c r="L384" s="50"/>
      <c r="O384" s="54" t="str">
        <f t="shared" si="45"/>
        <v/>
      </c>
      <c r="Q384" s="50"/>
      <c r="T384" s="54" t="str">
        <f t="shared" si="46"/>
        <v/>
      </c>
      <c r="V384" s="50"/>
      <c r="Y384" s="54" t="str">
        <f t="shared" si="47"/>
        <v/>
      </c>
      <c r="AA384" s="50"/>
      <c r="AD384" s="54" t="str">
        <f t="shared" si="48"/>
        <v/>
      </c>
      <c r="AF384" s="50"/>
      <c r="AI384" s="54" t="str">
        <f t="shared" si="49"/>
        <v/>
      </c>
      <c r="AK384" s="50"/>
      <c r="AN384" s="54" t="str">
        <f t="shared" si="50"/>
        <v/>
      </c>
      <c r="AP384" s="50"/>
      <c r="AS384" s="54" t="str">
        <f t="shared" si="51"/>
        <v/>
      </c>
      <c r="AU384" s="50"/>
      <c r="AX384" s="54" t="str">
        <f t="shared" si="52"/>
        <v/>
      </c>
    </row>
    <row r="385" spans="12:50" ht="11.25" customHeight="1">
      <c r="L385" s="50"/>
      <c r="O385" s="54" t="str">
        <f t="shared" si="45"/>
        <v/>
      </c>
      <c r="Q385" s="50"/>
      <c r="T385" s="54" t="str">
        <f t="shared" si="46"/>
        <v/>
      </c>
      <c r="V385" s="50"/>
      <c r="Y385" s="54" t="str">
        <f t="shared" si="47"/>
        <v/>
      </c>
      <c r="AA385" s="50"/>
      <c r="AD385" s="54" t="str">
        <f t="shared" si="48"/>
        <v/>
      </c>
      <c r="AF385" s="50"/>
      <c r="AI385" s="54" t="str">
        <f t="shared" si="49"/>
        <v/>
      </c>
      <c r="AK385" s="50"/>
      <c r="AN385" s="54" t="str">
        <f t="shared" si="50"/>
        <v/>
      </c>
      <c r="AP385" s="50"/>
      <c r="AS385" s="54" t="str">
        <f t="shared" si="51"/>
        <v/>
      </c>
      <c r="AU385" s="50"/>
      <c r="AX385" s="54" t="str">
        <f t="shared" si="52"/>
        <v/>
      </c>
    </row>
    <row r="386" spans="12:50" ht="11.25" customHeight="1">
      <c r="L386" s="50"/>
      <c r="O386" s="54" t="str">
        <f t="shared" si="45"/>
        <v/>
      </c>
      <c r="Q386" s="50"/>
      <c r="T386" s="54" t="str">
        <f t="shared" si="46"/>
        <v/>
      </c>
      <c r="V386" s="50"/>
      <c r="Y386" s="54" t="str">
        <f t="shared" si="47"/>
        <v/>
      </c>
      <c r="AA386" s="50"/>
      <c r="AD386" s="54" t="str">
        <f t="shared" si="48"/>
        <v/>
      </c>
      <c r="AF386" s="50"/>
      <c r="AI386" s="54" t="str">
        <f t="shared" si="49"/>
        <v/>
      </c>
      <c r="AK386" s="50"/>
      <c r="AN386" s="54" t="str">
        <f t="shared" si="50"/>
        <v/>
      </c>
      <c r="AP386" s="50"/>
      <c r="AS386" s="54" t="str">
        <f t="shared" si="51"/>
        <v/>
      </c>
      <c r="AU386" s="50"/>
      <c r="AX386" s="54" t="str">
        <f t="shared" si="52"/>
        <v/>
      </c>
    </row>
    <row r="387" spans="12:50" ht="11.25" customHeight="1">
      <c r="L387" s="50"/>
      <c r="O387" s="54" t="str">
        <f t="shared" si="45"/>
        <v/>
      </c>
      <c r="Q387" s="50"/>
      <c r="T387" s="54" t="str">
        <f t="shared" si="46"/>
        <v/>
      </c>
      <c r="V387" s="50"/>
      <c r="Y387" s="54" t="str">
        <f t="shared" si="47"/>
        <v/>
      </c>
      <c r="AA387" s="50"/>
      <c r="AD387" s="54" t="str">
        <f t="shared" si="48"/>
        <v/>
      </c>
      <c r="AF387" s="50"/>
      <c r="AI387" s="54" t="str">
        <f t="shared" si="49"/>
        <v/>
      </c>
      <c r="AK387" s="50"/>
      <c r="AN387" s="54" t="str">
        <f t="shared" si="50"/>
        <v/>
      </c>
      <c r="AP387" s="50"/>
      <c r="AS387" s="54" t="str">
        <f t="shared" si="51"/>
        <v/>
      </c>
      <c r="AU387" s="50"/>
      <c r="AX387" s="54" t="str">
        <f t="shared" si="52"/>
        <v/>
      </c>
    </row>
    <row r="388" spans="12:50" ht="11.25" customHeight="1">
      <c r="L388" s="50"/>
      <c r="O388" s="54" t="str">
        <f t="shared" si="45"/>
        <v/>
      </c>
      <c r="Q388" s="50"/>
      <c r="T388" s="54" t="str">
        <f t="shared" si="46"/>
        <v/>
      </c>
      <c r="V388" s="50"/>
      <c r="Y388" s="54" t="str">
        <f t="shared" si="47"/>
        <v/>
      </c>
      <c r="AA388" s="50"/>
      <c r="AD388" s="54" t="str">
        <f t="shared" si="48"/>
        <v/>
      </c>
      <c r="AF388" s="50"/>
      <c r="AI388" s="54" t="str">
        <f t="shared" si="49"/>
        <v/>
      </c>
      <c r="AK388" s="50"/>
      <c r="AN388" s="54" t="str">
        <f t="shared" si="50"/>
        <v/>
      </c>
      <c r="AP388" s="50"/>
      <c r="AS388" s="54" t="str">
        <f t="shared" si="51"/>
        <v/>
      </c>
      <c r="AU388" s="50"/>
      <c r="AX388" s="54" t="str">
        <f t="shared" si="52"/>
        <v/>
      </c>
    </row>
    <row r="389" spans="12:50" ht="11.25" customHeight="1">
      <c r="L389" s="50"/>
      <c r="O389" s="54" t="str">
        <f t="shared" si="45"/>
        <v/>
      </c>
      <c r="Q389" s="50"/>
      <c r="T389" s="54" t="str">
        <f t="shared" si="46"/>
        <v/>
      </c>
      <c r="V389" s="50"/>
      <c r="Y389" s="54" t="str">
        <f t="shared" si="47"/>
        <v/>
      </c>
      <c r="AA389" s="50"/>
      <c r="AD389" s="54" t="str">
        <f t="shared" si="48"/>
        <v/>
      </c>
      <c r="AF389" s="50"/>
      <c r="AI389" s="54" t="str">
        <f t="shared" si="49"/>
        <v/>
      </c>
      <c r="AK389" s="50"/>
      <c r="AN389" s="54" t="str">
        <f t="shared" si="50"/>
        <v/>
      </c>
      <c r="AP389" s="50"/>
      <c r="AS389" s="54" t="str">
        <f t="shared" si="51"/>
        <v/>
      </c>
      <c r="AU389" s="50"/>
      <c r="AX389" s="54" t="str">
        <f t="shared" si="52"/>
        <v/>
      </c>
    </row>
    <row r="390" spans="12:50" ht="11.25" customHeight="1">
      <c r="L390" s="50"/>
      <c r="O390" s="54" t="str">
        <f t="shared" si="45"/>
        <v/>
      </c>
      <c r="Q390" s="50"/>
      <c r="T390" s="54" t="str">
        <f t="shared" si="46"/>
        <v/>
      </c>
      <c r="V390" s="50"/>
      <c r="Y390" s="54" t="str">
        <f t="shared" si="47"/>
        <v/>
      </c>
      <c r="AA390" s="50"/>
      <c r="AD390" s="54" t="str">
        <f t="shared" si="48"/>
        <v/>
      </c>
      <c r="AF390" s="50"/>
      <c r="AI390" s="54" t="str">
        <f t="shared" si="49"/>
        <v/>
      </c>
      <c r="AK390" s="50"/>
      <c r="AN390" s="54" t="str">
        <f t="shared" si="50"/>
        <v/>
      </c>
      <c r="AP390" s="50"/>
      <c r="AS390" s="54" t="str">
        <f t="shared" si="51"/>
        <v/>
      </c>
      <c r="AU390" s="50"/>
      <c r="AX390" s="54" t="str">
        <f t="shared" si="52"/>
        <v/>
      </c>
    </row>
    <row r="391" spans="12:50" ht="11.25" customHeight="1">
      <c r="L391" s="50"/>
      <c r="O391" s="54" t="str">
        <f t="shared" si="45"/>
        <v/>
      </c>
      <c r="Q391" s="50"/>
      <c r="T391" s="54" t="str">
        <f t="shared" si="46"/>
        <v/>
      </c>
      <c r="V391" s="50"/>
      <c r="Y391" s="54" t="str">
        <f t="shared" si="47"/>
        <v/>
      </c>
      <c r="AA391" s="50"/>
      <c r="AD391" s="54" t="str">
        <f t="shared" si="48"/>
        <v/>
      </c>
      <c r="AF391" s="50"/>
      <c r="AI391" s="54" t="str">
        <f t="shared" si="49"/>
        <v/>
      </c>
      <c r="AK391" s="50"/>
      <c r="AN391" s="54" t="str">
        <f t="shared" si="50"/>
        <v/>
      </c>
      <c r="AP391" s="50"/>
      <c r="AS391" s="54" t="str">
        <f t="shared" si="51"/>
        <v/>
      </c>
      <c r="AU391" s="50"/>
      <c r="AX391" s="54" t="str">
        <f t="shared" si="52"/>
        <v/>
      </c>
    </row>
    <row r="392" spans="12:50" ht="11.25" customHeight="1">
      <c r="L392" s="50"/>
      <c r="O392" s="54" t="str">
        <f t="shared" si="45"/>
        <v/>
      </c>
      <c r="Q392" s="50"/>
      <c r="T392" s="54" t="str">
        <f t="shared" si="46"/>
        <v/>
      </c>
      <c r="V392" s="50"/>
      <c r="Y392" s="54" t="str">
        <f t="shared" si="47"/>
        <v/>
      </c>
      <c r="AA392" s="50"/>
      <c r="AD392" s="54" t="str">
        <f t="shared" si="48"/>
        <v/>
      </c>
      <c r="AF392" s="50"/>
      <c r="AI392" s="54" t="str">
        <f t="shared" si="49"/>
        <v/>
      </c>
      <c r="AK392" s="50"/>
      <c r="AN392" s="54" t="str">
        <f t="shared" si="50"/>
        <v/>
      </c>
      <c r="AP392" s="50"/>
      <c r="AS392" s="54" t="str">
        <f t="shared" si="51"/>
        <v/>
      </c>
      <c r="AU392" s="50"/>
      <c r="AX392" s="54" t="str">
        <f t="shared" si="52"/>
        <v/>
      </c>
    </row>
    <row r="393" spans="12:50" ht="11.25" customHeight="1">
      <c r="L393" s="50"/>
      <c r="O393" s="54" t="str">
        <f t="shared" si="45"/>
        <v/>
      </c>
      <c r="Q393" s="50"/>
      <c r="T393" s="54" t="str">
        <f t="shared" si="46"/>
        <v/>
      </c>
      <c r="V393" s="50"/>
      <c r="Y393" s="54" t="str">
        <f t="shared" si="47"/>
        <v/>
      </c>
      <c r="AA393" s="50"/>
      <c r="AD393" s="54" t="str">
        <f t="shared" si="48"/>
        <v/>
      </c>
      <c r="AF393" s="50"/>
      <c r="AI393" s="54" t="str">
        <f t="shared" si="49"/>
        <v/>
      </c>
      <c r="AK393" s="50"/>
      <c r="AN393" s="54" t="str">
        <f t="shared" si="50"/>
        <v/>
      </c>
      <c r="AP393" s="50"/>
      <c r="AS393" s="54" t="str">
        <f t="shared" si="51"/>
        <v/>
      </c>
      <c r="AU393" s="50"/>
      <c r="AX393" s="54" t="str">
        <f t="shared" si="52"/>
        <v/>
      </c>
    </row>
    <row r="394" spans="12:50" ht="11.25" customHeight="1">
      <c r="L394" s="50"/>
      <c r="O394" s="54" t="str">
        <f t="shared" si="45"/>
        <v/>
      </c>
      <c r="Q394" s="50"/>
      <c r="T394" s="54" t="str">
        <f t="shared" si="46"/>
        <v/>
      </c>
      <c r="V394" s="50"/>
      <c r="Y394" s="54" t="str">
        <f t="shared" si="47"/>
        <v/>
      </c>
      <c r="AA394" s="50"/>
      <c r="AD394" s="54" t="str">
        <f t="shared" si="48"/>
        <v/>
      </c>
      <c r="AF394" s="50"/>
      <c r="AI394" s="54" t="str">
        <f t="shared" si="49"/>
        <v/>
      </c>
      <c r="AK394" s="50"/>
      <c r="AN394" s="54" t="str">
        <f t="shared" si="50"/>
        <v/>
      </c>
      <c r="AP394" s="50"/>
      <c r="AS394" s="54" t="str">
        <f t="shared" si="51"/>
        <v/>
      </c>
      <c r="AU394" s="50"/>
      <c r="AX394" s="54" t="str">
        <f t="shared" si="52"/>
        <v/>
      </c>
    </row>
    <row r="395" spans="12:50" ht="11.25" customHeight="1">
      <c r="L395" s="50"/>
      <c r="O395" s="54" t="str">
        <f t="shared" si="45"/>
        <v/>
      </c>
      <c r="Q395" s="50"/>
      <c r="T395" s="54" t="str">
        <f t="shared" si="46"/>
        <v/>
      </c>
      <c r="V395" s="50"/>
      <c r="Y395" s="54" t="str">
        <f t="shared" si="47"/>
        <v/>
      </c>
      <c r="AA395" s="50"/>
      <c r="AD395" s="54" t="str">
        <f t="shared" si="48"/>
        <v/>
      </c>
      <c r="AF395" s="50"/>
      <c r="AI395" s="54" t="str">
        <f t="shared" si="49"/>
        <v/>
      </c>
      <c r="AK395" s="50"/>
      <c r="AN395" s="54" t="str">
        <f t="shared" si="50"/>
        <v/>
      </c>
      <c r="AP395" s="50"/>
      <c r="AS395" s="54" t="str">
        <f t="shared" si="51"/>
        <v/>
      </c>
      <c r="AU395" s="50"/>
      <c r="AX395" s="54" t="str">
        <f t="shared" si="52"/>
        <v/>
      </c>
    </row>
    <row r="396" spans="12:50" ht="11.25" customHeight="1">
      <c r="L396" s="50"/>
      <c r="O396" s="54" t="str">
        <f t="shared" si="45"/>
        <v/>
      </c>
      <c r="Q396" s="50"/>
      <c r="T396" s="54" t="str">
        <f t="shared" si="46"/>
        <v/>
      </c>
      <c r="V396" s="50"/>
      <c r="Y396" s="54" t="str">
        <f t="shared" si="47"/>
        <v/>
      </c>
      <c r="AA396" s="50"/>
      <c r="AD396" s="54" t="str">
        <f t="shared" si="48"/>
        <v/>
      </c>
      <c r="AF396" s="50"/>
      <c r="AI396" s="54" t="str">
        <f t="shared" si="49"/>
        <v/>
      </c>
      <c r="AK396" s="50"/>
      <c r="AN396" s="54" t="str">
        <f t="shared" si="50"/>
        <v/>
      </c>
      <c r="AP396" s="50"/>
      <c r="AS396" s="54" t="str">
        <f t="shared" si="51"/>
        <v/>
      </c>
      <c r="AU396" s="50"/>
      <c r="AX396" s="54" t="str">
        <f t="shared" si="52"/>
        <v/>
      </c>
    </row>
    <row r="397" spans="12:50" ht="11.25" customHeight="1">
      <c r="L397" s="50"/>
      <c r="O397" s="54" t="str">
        <f t="shared" si="45"/>
        <v/>
      </c>
      <c r="Q397" s="50"/>
      <c r="T397" s="54" t="str">
        <f t="shared" si="46"/>
        <v/>
      </c>
      <c r="V397" s="50"/>
      <c r="Y397" s="54" t="str">
        <f t="shared" si="47"/>
        <v/>
      </c>
      <c r="AA397" s="50"/>
      <c r="AD397" s="54" t="str">
        <f t="shared" si="48"/>
        <v/>
      </c>
      <c r="AF397" s="50"/>
      <c r="AI397" s="54" t="str">
        <f t="shared" si="49"/>
        <v/>
      </c>
      <c r="AK397" s="50"/>
      <c r="AN397" s="54" t="str">
        <f t="shared" si="50"/>
        <v/>
      </c>
      <c r="AP397" s="50"/>
      <c r="AS397" s="54" t="str">
        <f t="shared" si="51"/>
        <v/>
      </c>
      <c r="AU397" s="50"/>
      <c r="AX397" s="54" t="str">
        <f t="shared" si="52"/>
        <v/>
      </c>
    </row>
    <row r="398" spans="12:50" ht="11.25" customHeight="1">
      <c r="L398" s="50"/>
      <c r="O398" s="54" t="str">
        <f t="shared" ref="O398:O461" si="53">IF(M399="","",LN(M398/M399))</f>
        <v/>
      </c>
      <c r="Q398" s="50"/>
      <c r="T398" s="54" t="str">
        <f t="shared" ref="T398:T461" si="54">IF(R399="","",LN(R398/R399))</f>
        <v/>
      </c>
      <c r="V398" s="50"/>
      <c r="Y398" s="54" t="str">
        <f t="shared" ref="Y398:Y461" si="55">IF(W399="","",LN(W398/W399))</f>
        <v/>
      </c>
      <c r="AA398" s="50"/>
      <c r="AD398" s="54" t="str">
        <f t="shared" ref="AD398:AD461" si="56">IF(AB399="","",LN(AB398/AB399))</f>
        <v/>
      </c>
      <c r="AF398" s="50"/>
      <c r="AI398" s="54" t="str">
        <f t="shared" ref="AI398:AI461" si="57">IF(AG399="","",LN(AG398/AG399))</f>
        <v/>
      </c>
      <c r="AK398" s="50"/>
      <c r="AN398" s="54" t="str">
        <f t="shared" ref="AN398:AN461" si="58">IF(AL399="","",LN(AL398/AL399))</f>
        <v/>
      </c>
      <c r="AP398" s="50"/>
      <c r="AS398" s="54" t="str">
        <f t="shared" ref="AS398:AS461" si="59">IF(AQ399="","",LN(AQ398/AQ399))</f>
        <v/>
      </c>
      <c r="AU398" s="50"/>
      <c r="AX398" s="54" t="str">
        <f t="shared" ref="AX398:AX461" si="60">IF(AV399="","",LN(AV398/AV399))</f>
        <v/>
      </c>
    </row>
    <row r="399" spans="12:50" ht="11.25" customHeight="1">
      <c r="L399" s="50"/>
      <c r="O399" s="54" t="str">
        <f t="shared" si="53"/>
        <v/>
      </c>
      <c r="Q399" s="50"/>
      <c r="T399" s="54" t="str">
        <f t="shared" si="54"/>
        <v/>
      </c>
      <c r="V399" s="50"/>
      <c r="Y399" s="54" t="str">
        <f t="shared" si="55"/>
        <v/>
      </c>
      <c r="AA399" s="50"/>
      <c r="AD399" s="54" t="str">
        <f t="shared" si="56"/>
        <v/>
      </c>
      <c r="AF399" s="50"/>
      <c r="AI399" s="54" t="str">
        <f t="shared" si="57"/>
        <v/>
      </c>
      <c r="AK399" s="50"/>
      <c r="AN399" s="54" t="str">
        <f t="shared" si="58"/>
        <v/>
      </c>
      <c r="AP399" s="50"/>
      <c r="AS399" s="54" t="str">
        <f t="shared" si="59"/>
        <v/>
      </c>
      <c r="AU399" s="50"/>
      <c r="AX399" s="54" t="str">
        <f t="shared" si="60"/>
        <v/>
      </c>
    </row>
    <row r="400" spans="12:50" ht="11.25" customHeight="1">
      <c r="L400" s="50"/>
      <c r="O400" s="54" t="str">
        <f t="shared" si="53"/>
        <v/>
      </c>
      <c r="Q400" s="50"/>
      <c r="T400" s="54" t="str">
        <f t="shared" si="54"/>
        <v/>
      </c>
      <c r="V400" s="50"/>
      <c r="Y400" s="54" t="str">
        <f t="shared" si="55"/>
        <v/>
      </c>
      <c r="AA400" s="50"/>
      <c r="AD400" s="54" t="str">
        <f t="shared" si="56"/>
        <v/>
      </c>
      <c r="AF400" s="50"/>
      <c r="AI400" s="54" t="str">
        <f t="shared" si="57"/>
        <v/>
      </c>
      <c r="AK400" s="50"/>
      <c r="AN400" s="54" t="str">
        <f t="shared" si="58"/>
        <v/>
      </c>
      <c r="AP400" s="50"/>
      <c r="AS400" s="54" t="str">
        <f t="shared" si="59"/>
        <v/>
      </c>
      <c r="AU400" s="50"/>
      <c r="AX400" s="54" t="str">
        <f t="shared" si="60"/>
        <v/>
      </c>
    </row>
    <row r="401" spans="12:50" ht="11.25" customHeight="1">
      <c r="L401" s="50"/>
      <c r="O401" s="54" t="str">
        <f t="shared" si="53"/>
        <v/>
      </c>
      <c r="Q401" s="50"/>
      <c r="T401" s="54" t="str">
        <f t="shared" si="54"/>
        <v/>
      </c>
      <c r="V401" s="50"/>
      <c r="Y401" s="54" t="str">
        <f t="shared" si="55"/>
        <v/>
      </c>
      <c r="AA401" s="50"/>
      <c r="AD401" s="54" t="str">
        <f t="shared" si="56"/>
        <v/>
      </c>
      <c r="AF401" s="50"/>
      <c r="AI401" s="54" t="str">
        <f t="shared" si="57"/>
        <v/>
      </c>
      <c r="AK401" s="50"/>
      <c r="AN401" s="54" t="str">
        <f t="shared" si="58"/>
        <v/>
      </c>
      <c r="AP401" s="50"/>
      <c r="AS401" s="54" t="str">
        <f t="shared" si="59"/>
        <v/>
      </c>
      <c r="AU401" s="50"/>
      <c r="AX401" s="54" t="str">
        <f t="shared" si="60"/>
        <v/>
      </c>
    </row>
    <row r="402" spans="12:50" ht="11.25" customHeight="1">
      <c r="L402" s="50"/>
      <c r="O402" s="54" t="str">
        <f t="shared" si="53"/>
        <v/>
      </c>
      <c r="Q402" s="50"/>
      <c r="T402" s="54" t="str">
        <f t="shared" si="54"/>
        <v/>
      </c>
      <c r="V402" s="50"/>
      <c r="Y402" s="54" t="str">
        <f t="shared" si="55"/>
        <v/>
      </c>
      <c r="AA402" s="50"/>
      <c r="AD402" s="54" t="str">
        <f t="shared" si="56"/>
        <v/>
      </c>
      <c r="AF402" s="50"/>
      <c r="AI402" s="54" t="str">
        <f t="shared" si="57"/>
        <v/>
      </c>
      <c r="AK402" s="50"/>
      <c r="AN402" s="54" t="str">
        <f t="shared" si="58"/>
        <v/>
      </c>
      <c r="AP402" s="50"/>
      <c r="AS402" s="54" t="str">
        <f t="shared" si="59"/>
        <v/>
      </c>
      <c r="AU402" s="50"/>
      <c r="AX402" s="54" t="str">
        <f t="shared" si="60"/>
        <v/>
      </c>
    </row>
    <row r="403" spans="12:50" ht="11.25" customHeight="1">
      <c r="L403" s="50"/>
      <c r="O403" s="54" t="str">
        <f t="shared" si="53"/>
        <v/>
      </c>
      <c r="Q403" s="50"/>
      <c r="T403" s="54" t="str">
        <f t="shared" si="54"/>
        <v/>
      </c>
      <c r="V403" s="50"/>
      <c r="Y403" s="54" t="str">
        <f t="shared" si="55"/>
        <v/>
      </c>
      <c r="AA403" s="50"/>
      <c r="AD403" s="54" t="str">
        <f t="shared" si="56"/>
        <v/>
      </c>
      <c r="AF403" s="50"/>
      <c r="AI403" s="54" t="str">
        <f t="shared" si="57"/>
        <v/>
      </c>
      <c r="AK403" s="50"/>
      <c r="AN403" s="54" t="str">
        <f t="shared" si="58"/>
        <v/>
      </c>
      <c r="AP403" s="50"/>
      <c r="AS403" s="54" t="str">
        <f t="shared" si="59"/>
        <v/>
      </c>
      <c r="AU403" s="50"/>
      <c r="AX403" s="54" t="str">
        <f t="shared" si="60"/>
        <v/>
      </c>
    </row>
    <row r="404" spans="12:50" ht="11.25" customHeight="1">
      <c r="L404" s="50"/>
      <c r="O404" s="54" t="str">
        <f t="shared" si="53"/>
        <v/>
      </c>
      <c r="Q404" s="50"/>
      <c r="T404" s="54" t="str">
        <f t="shared" si="54"/>
        <v/>
      </c>
      <c r="V404" s="50"/>
      <c r="Y404" s="54" t="str">
        <f t="shared" si="55"/>
        <v/>
      </c>
      <c r="AA404" s="50"/>
      <c r="AD404" s="54" t="str">
        <f t="shared" si="56"/>
        <v/>
      </c>
      <c r="AF404" s="50"/>
      <c r="AI404" s="54" t="str">
        <f t="shared" si="57"/>
        <v/>
      </c>
      <c r="AK404" s="50"/>
      <c r="AN404" s="54" t="str">
        <f t="shared" si="58"/>
        <v/>
      </c>
      <c r="AP404" s="50"/>
      <c r="AS404" s="54" t="str">
        <f t="shared" si="59"/>
        <v/>
      </c>
      <c r="AU404" s="50"/>
      <c r="AX404" s="54" t="str">
        <f t="shared" si="60"/>
        <v/>
      </c>
    </row>
    <row r="405" spans="12:50" ht="11.25" customHeight="1">
      <c r="L405" s="50"/>
      <c r="O405" s="54" t="str">
        <f t="shared" si="53"/>
        <v/>
      </c>
      <c r="Q405" s="50"/>
      <c r="T405" s="54" t="str">
        <f t="shared" si="54"/>
        <v/>
      </c>
      <c r="V405" s="50"/>
      <c r="Y405" s="54" t="str">
        <f t="shared" si="55"/>
        <v/>
      </c>
      <c r="AA405" s="50"/>
      <c r="AD405" s="54" t="str">
        <f t="shared" si="56"/>
        <v/>
      </c>
      <c r="AF405" s="50"/>
      <c r="AI405" s="54" t="str">
        <f t="shared" si="57"/>
        <v/>
      </c>
      <c r="AK405" s="50"/>
      <c r="AN405" s="54" t="str">
        <f t="shared" si="58"/>
        <v/>
      </c>
      <c r="AP405" s="50"/>
      <c r="AS405" s="54" t="str">
        <f t="shared" si="59"/>
        <v/>
      </c>
      <c r="AU405" s="50"/>
      <c r="AX405" s="54" t="str">
        <f t="shared" si="60"/>
        <v/>
      </c>
    </row>
    <row r="406" spans="12:50" ht="11.25" customHeight="1">
      <c r="L406" s="50"/>
      <c r="O406" s="54" t="str">
        <f t="shared" si="53"/>
        <v/>
      </c>
      <c r="Q406" s="50"/>
      <c r="T406" s="54" t="str">
        <f t="shared" si="54"/>
        <v/>
      </c>
      <c r="V406" s="50"/>
      <c r="Y406" s="54" t="str">
        <f t="shared" si="55"/>
        <v/>
      </c>
      <c r="AA406" s="50"/>
      <c r="AD406" s="54" t="str">
        <f t="shared" si="56"/>
        <v/>
      </c>
      <c r="AF406" s="50"/>
      <c r="AI406" s="54" t="str">
        <f t="shared" si="57"/>
        <v/>
      </c>
      <c r="AK406" s="50"/>
      <c r="AN406" s="54" t="str">
        <f t="shared" si="58"/>
        <v/>
      </c>
      <c r="AP406" s="50"/>
      <c r="AS406" s="54" t="str">
        <f t="shared" si="59"/>
        <v/>
      </c>
      <c r="AU406" s="50"/>
      <c r="AX406" s="54" t="str">
        <f t="shared" si="60"/>
        <v/>
      </c>
    </row>
    <row r="407" spans="12:50" ht="11.25" customHeight="1">
      <c r="L407" s="50"/>
      <c r="O407" s="54" t="str">
        <f t="shared" si="53"/>
        <v/>
      </c>
      <c r="Q407" s="50"/>
      <c r="T407" s="54" t="str">
        <f t="shared" si="54"/>
        <v/>
      </c>
      <c r="V407" s="50"/>
      <c r="Y407" s="54" t="str">
        <f t="shared" si="55"/>
        <v/>
      </c>
      <c r="AA407" s="50"/>
      <c r="AD407" s="54" t="str">
        <f t="shared" si="56"/>
        <v/>
      </c>
      <c r="AF407" s="50"/>
      <c r="AI407" s="54" t="str">
        <f t="shared" si="57"/>
        <v/>
      </c>
      <c r="AK407" s="50"/>
      <c r="AN407" s="54" t="str">
        <f t="shared" si="58"/>
        <v/>
      </c>
      <c r="AP407" s="50"/>
      <c r="AS407" s="54" t="str">
        <f t="shared" si="59"/>
        <v/>
      </c>
      <c r="AU407" s="50"/>
      <c r="AX407" s="54" t="str">
        <f t="shared" si="60"/>
        <v/>
      </c>
    </row>
    <row r="408" spans="12:50" ht="11.25" customHeight="1">
      <c r="L408" s="50"/>
      <c r="O408" s="54" t="str">
        <f t="shared" si="53"/>
        <v/>
      </c>
      <c r="Q408" s="50"/>
      <c r="T408" s="54" t="str">
        <f t="shared" si="54"/>
        <v/>
      </c>
      <c r="V408" s="50"/>
      <c r="Y408" s="54" t="str">
        <f t="shared" si="55"/>
        <v/>
      </c>
      <c r="AA408" s="50"/>
      <c r="AD408" s="54" t="str">
        <f t="shared" si="56"/>
        <v/>
      </c>
      <c r="AF408" s="50"/>
      <c r="AI408" s="54" t="str">
        <f t="shared" si="57"/>
        <v/>
      </c>
      <c r="AK408" s="50"/>
      <c r="AN408" s="54" t="str">
        <f t="shared" si="58"/>
        <v/>
      </c>
      <c r="AP408" s="50"/>
      <c r="AS408" s="54" t="str">
        <f t="shared" si="59"/>
        <v/>
      </c>
      <c r="AU408" s="50"/>
      <c r="AX408" s="54" t="str">
        <f t="shared" si="60"/>
        <v/>
      </c>
    </row>
    <row r="409" spans="12:50" ht="11.25" customHeight="1">
      <c r="L409" s="50"/>
      <c r="O409" s="54" t="str">
        <f t="shared" si="53"/>
        <v/>
      </c>
      <c r="Q409" s="50"/>
      <c r="T409" s="54" t="str">
        <f t="shared" si="54"/>
        <v/>
      </c>
      <c r="V409" s="50"/>
      <c r="Y409" s="54" t="str">
        <f t="shared" si="55"/>
        <v/>
      </c>
      <c r="AA409" s="50"/>
      <c r="AD409" s="54" t="str">
        <f t="shared" si="56"/>
        <v/>
      </c>
      <c r="AF409" s="50"/>
      <c r="AI409" s="54" t="str">
        <f t="shared" si="57"/>
        <v/>
      </c>
      <c r="AK409" s="50"/>
      <c r="AN409" s="54" t="str">
        <f t="shared" si="58"/>
        <v/>
      </c>
      <c r="AP409" s="50"/>
      <c r="AS409" s="54" t="str">
        <f t="shared" si="59"/>
        <v/>
      </c>
      <c r="AU409" s="50"/>
      <c r="AX409" s="54" t="str">
        <f t="shared" si="60"/>
        <v/>
      </c>
    </row>
    <row r="410" spans="12:50" ht="11.25" customHeight="1">
      <c r="L410" s="50"/>
      <c r="O410" s="54" t="str">
        <f t="shared" si="53"/>
        <v/>
      </c>
      <c r="Q410" s="50"/>
      <c r="T410" s="54" t="str">
        <f t="shared" si="54"/>
        <v/>
      </c>
      <c r="V410" s="50"/>
      <c r="Y410" s="54" t="str">
        <f t="shared" si="55"/>
        <v/>
      </c>
      <c r="AA410" s="50"/>
      <c r="AD410" s="54" t="str">
        <f t="shared" si="56"/>
        <v/>
      </c>
      <c r="AF410" s="50"/>
      <c r="AI410" s="54" t="str">
        <f t="shared" si="57"/>
        <v/>
      </c>
      <c r="AK410" s="50"/>
      <c r="AN410" s="54" t="str">
        <f t="shared" si="58"/>
        <v/>
      </c>
      <c r="AP410" s="50"/>
      <c r="AS410" s="54" t="str">
        <f t="shared" si="59"/>
        <v/>
      </c>
      <c r="AU410" s="50"/>
      <c r="AX410" s="54" t="str">
        <f t="shared" si="60"/>
        <v/>
      </c>
    </row>
    <row r="411" spans="12:50" ht="11.25" customHeight="1">
      <c r="L411" s="50"/>
      <c r="O411" s="54" t="str">
        <f t="shared" si="53"/>
        <v/>
      </c>
      <c r="Q411" s="50"/>
      <c r="T411" s="54" t="str">
        <f t="shared" si="54"/>
        <v/>
      </c>
      <c r="V411" s="50"/>
      <c r="Y411" s="54" t="str">
        <f t="shared" si="55"/>
        <v/>
      </c>
      <c r="AA411" s="50"/>
      <c r="AD411" s="54" t="str">
        <f t="shared" si="56"/>
        <v/>
      </c>
      <c r="AF411" s="50"/>
      <c r="AI411" s="54" t="str">
        <f t="shared" si="57"/>
        <v/>
      </c>
      <c r="AK411" s="50"/>
      <c r="AN411" s="54" t="str">
        <f t="shared" si="58"/>
        <v/>
      </c>
      <c r="AP411" s="50"/>
      <c r="AS411" s="54" t="str">
        <f t="shared" si="59"/>
        <v/>
      </c>
      <c r="AU411" s="50"/>
      <c r="AX411" s="54" t="str">
        <f t="shared" si="60"/>
        <v/>
      </c>
    </row>
    <row r="412" spans="12:50" ht="11.25" customHeight="1">
      <c r="L412" s="50"/>
      <c r="O412" s="54" t="str">
        <f t="shared" si="53"/>
        <v/>
      </c>
      <c r="Q412" s="50"/>
      <c r="T412" s="54" t="str">
        <f t="shared" si="54"/>
        <v/>
      </c>
      <c r="V412" s="50"/>
      <c r="Y412" s="54" t="str">
        <f t="shared" si="55"/>
        <v/>
      </c>
      <c r="AA412" s="50"/>
      <c r="AD412" s="54" t="str">
        <f t="shared" si="56"/>
        <v/>
      </c>
      <c r="AF412" s="50"/>
      <c r="AI412" s="54" t="str">
        <f t="shared" si="57"/>
        <v/>
      </c>
      <c r="AK412" s="50"/>
      <c r="AN412" s="54" t="str">
        <f t="shared" si="58"/>
        <v/>
      </c>
      <c r="AP412" s="50"/>
      <c r="AS412" s="54" t="str">
        <f t="shared" si="59"/>
        <v/>
      </c>
      <c r="AU412" s="50"/>
      <c r="AX412" s="54" t="str">
        <f t="shared" si="60"/>
        <v/>
      </c>
    </row>
    <row r="413" spans="12:50" ht="11.25" customHeight="1">
      <c r="L413" s="50"/>
      <c r="O413" s="54" t="str">
        <f t="shared" si="53"/>
        <v/>
      </c>
      <c r="Q413" s="50"/>
      <c r="T413" s="54" t="str">
        <f t="shared" si="54"/>
        <v/>
      </c>
      <c r="V413" s="50"/>
      <c r="Y413" s="54" t="str">
        <f t="shared" si="55"/>
        <v/>
      </c>
      <c r="AA413" s="50"/>
      <c r="AD413" s="54" t="str">
        <f t="shared" si="56"/>
        <v/>
      </c>
      <c r="AF413" s="50"/>
      <c r="AI413" s="54" t="str">
        <f t="shared" si="57"/>
        <v/>
      </c>
      <c r="AK413" s="50"/>
      <c r="AN413" s="54" t="str">
        <f t="shared" si="58"/>
        <v/>
      </c>
      <c r="AP413" s="50"/>
      <c r="AS413" s="54" t="str">
        <f t="shared" si="59"/>
        <v/>
      </c>
      <c r="AU413" s="50"/>
      <c r="AX413" s="54" t="str">
        <f t="shared" si="60"/>
        <v/>
      </c>
    </row>
    <row r="414" spans="12:50" ht="11.25" customHeight="1">
      <c r="L414" s="50"/>
      <c r="O414" s="54" t="str">
        <f t="shared" si="53"/>
        <v/>
      </c>
      <c r="Q414" s="50"/>
      <c r="T414" s="54" t="str">
        <f t="shared" si="54"/>
        <v/>
      </c>
      <c r="V414" s="50"/>
      <c r="Y414" s="54" t="str">
        <f t="shared" si="55"/>
        <v/>
      </c>
      <c r="AA414" s="50"/>
      <c r="AD414" s="54" t="str">
        <f t="shared" si="56"/>
        <v/>
      </c>
      <c r="AF414" s="50"/>
      <c r="AI414" s="54" t="str">
        <f t="shared" si="57"/>
        <v/>
      </c>
      <c r="AK414" s="50"/>
      <c r="AN414" s="54" t="str">
        <f t="shared" si="58"/>
        <v/>
      </c>
      <c r="AP414" s="50"/>
      <c r="AS414" s="54" t="str">
        <f t="shared" si="59"/>
        <v/>
      </c>
      <c r="AU414" s="50"/>
      <c r="AX414" s="54" t="str">
        <f t="shared" si="60"/>
        <v/>
      </c>
    </row>
    <row r="415" spans="12:50" ht="11.25" customHeight="1">
      <c r="L415" s="50"/>
      <c r="O415" s="54" t="str">
        <f t="shared" si="53"/>
        <v/>
      </c>
      <c r="Q415" s="50"/>
      <c r="T415" s="54" t="str">
        <f t="shared" si="54"/>
        <v/>
      </c>
      <c r="V415" s="50"/>
      <c r="Y415" s="54" t="str">
        <f t="shared" si="55"/>
        <v/>
      </c>
      <c r="AA415" s="50"/>
      <c r="AD415" s="54" t="str">
        <f t="shared" si="56"/>
        <v/>
      </c>
      <c r="AF415" s="50"/>
      <c r="AI415" s="54" t="str">
        <f t="shared" si="57"/>
        <v/>
      </c>
      <c r="AK415" s="50"/>
      <c r="AN415" s="54" t="str">
        <f t="shared" si="58"/>
        <v/>
      </c>
      <c r="AP415" s="50"/>
      <c r="AS415" s="54" t="str">
        <f t="shared" si="59"/>
        <v/>
      </c>
      <c r="AU415" s="50"/>
      <c r="AX415" s="54" t="str">
        <f t="shared" si="60"/>
        <v/>
      </c>
    </row>
    <row r="416" spans="12:50" ht="11.25" customHeight="1">
      <c r="L416" s="50"/>
      <c r="O416" s="54" t="str">
        <f t="shared" si="53"/>
        <v/>
      </c>
      <c r="Q416" s="50"/>
      <c r="T416" s="54" t="str">
        <f t="shared" si="54"/>
        <v/>
      </c>
      <c r="V416" s="50"/>
      <c r="Y416" s="54" t="str">
        <f t="shared" si="55"/>
        <v/>
      </c>
      <c r="AA416" s="50"/>
      <c r="AD416" s="54" t="str">
        <f t="shared" si="56"/>
        <v/>
      </c>
      <c r="AF416" s="50"/>
      <c r="AI416" s="54" t="str">
        <f t="shared" si="57"/>
        <v/>
      </c>
      <c r="AK416" s="50"/>
      <c r="AN416" s="54" t="str">
        <f t="shared" si="58"/>
        <v/>
      </c>
      <c r="AP416" s="50"/>
      <c r="AS416" s="54" t="str">
        <f t="shared" si="59"/>
        <v/>
      </c>
      <c r="AU416" s="50"/>
      <c r="AX416" s="54" t="str">
        <f t="shared" si="60"/>
        <v/>
      </c>
    </row>
    <row r="417" spans="12:50" ht="11.25" customHeight="1">
      <c r="L417" s="50"/>
      <c r="O417" s="54" t="str">
        <f t="shared" si="53"/>
        <v/>
      </c>
      <c r="Q417" s="50"/>
      <c r="T417" s="54" t="str">
        <f t="shared" si="54"/>
        <v/>
      </c>
      <c r="V417" s="50"/>
      <c r="Y417" s="54" t="str">
        <f t="shared" si="55"/>
        <v/>
      </c>
      <c r="AA417" s="50"/>
      <c r="AD417" s="54" t="str">
        <f t="shared" si="56"/>
        <v/>
      </c>
      <c r="AF417" s="50"/>
      <c r="AI417" s="54" t="str">
        <f t="shared" si="57"/>
        <v/>
      </c>
      <c r="AK417" s="50"/>
      <c r="AN417" s="54" t="str">
        <f t="shared" si="58"/>
        <v/>
      </c>
      <c r="AP417" s="50"/>
      <c r="AS417" s="54" t="str">
        <f t="shared" si="59"/>
        <v/>
      </c>
      <c r="AU417" s="50"/>
      <c r="AX417" s="54" t="str">
        <f t="shared" si="60"/>
        <v/>
      </c>
    </row>
    <row r="418" spans="12:50" ht="11.25" customHeight="1">
      <c r="L418" s="50"/>
      <c r="O418" s="54" t="str">
        <f t="shared" si="53"/>
        <v/>
      </c>
      <c r="Q418" s="50"/>
      <c r="T418" s="54" t="str">
        <f t="shared" si="54"/>
        <v/>
      </c>
      <c r="V418" s="50"/>
      <c r="Y418" s="54" t="str">
        <f t="shared" si="55"/>
        <v/>
      </c>
      <c r="AA418" s="50"/>
      <c r="AD418" s="54" t="str">
        <f t="shared" si="56"/>
        <v/>
      </c>
      <c r="AF418" s="50"/>
      <c r="AI418" s="54" t="str">
        <f t="shared" si="57"/>
        <v/>
      </c>
      <c r="AK418" s="50"/>
      <c r="AN418" s="54" t="str">
        <f t="shared" si="58"/>
        <v/>
      </c>
      <c r="AP418" s="50"/>
      <c r="AS418" s="54" t="str">
        <f t="shared" si="59"/>
        <v/>
      </c>
      <c r="AU418" s="50"/>
      <c r="AX418" s="54" t="str">
        <f t="shared" si="60"/>
        <v/>
      </c>
    </row>
    <row r="419" spans="12:50" ht="11.25" customHeight="1">
      <c r="L419" s="50"/>
      <c r="O419" s="54" t="str">
        <f t="shared" si="53"/>
        <v/>
      </c>
      <c r="Q419" s="50"/>
      <c r="T419" s="54" t="str">
        <f t="shared" si="54"/>
        <v/>
      </c>
      <c r="V419" s="50"/>
      <c r="Y419" s="54" t="str">
        <f t="shared" si="55"/>
        <v/>
      </c>
      <c r="AA419" s="50"/>
      <c r="AD419" s="54" t="str">
        <f t="shared" si="56"/>
        <v/>
      </c>
      <c r="AF419" s="50"/>
      <c r="AI419" s="54" t="str">
        <f t="shared" si="57"/>
        <v/>
      </c>
      <c r="AK419" s="50"/>
      <c r="AN419" s="54" t="str">
        <f t="shared" si="58"/>
        <v/>
      </c>
      <c r="AP419" s="50"/>
      <c r="AS419" s="54" t="str">
        <f t="shared" si="59"/>
        <v/>
      </c>
      <c r="AU419" s="50"/>
      <c r="AX419" s="54" t="str">
        <f t="shared" si="60"/>
        <v/>
      </c>
    </row>
    <row r="420" spans="12:50" ht="11.25" customHeight="1">
      <c r="L420" s="50"/>
      <c r="O420" s="54" t="str">
        <f t="shared" si="53"/>
        <v/>
      </c>
      <c r="Q420" s="50"/>
      <c r="T420" s="54" t="str">
        <f t="shared" si="54"/>
        <v/>
      </c>
      <c r="V420" s="50"/>
      <c r="Y420" s="54" t="str">
        <f t="shared" si="55"/>
        <v/>
      </c>
      <c r="AA420" s="50"/>
      <c r="AD420" s="54" t="str">
        <f t="shared" si="56"/>
        <v/>
      </c>
      <c r="AF420" s="50"/>
      <c r="AI420" s="54" t="str">
        <f t="shared" si="57"/>
        <v/>
      </c>
      <c r="AK420" s="50"/>
      <c r="AN420" s="54" t="str">
        <f t="shared" si="58"/>
        <v/>
      </c>
      <c r="AP420" s="50"/>
      <c r="AS420" s="54" t="str">
        <f t="shared" si="59"/>
        <v/>
      </c>
      <c r="AU420" s="50"/>
      <c r="AX420" s="54" t="str">
        <f t="shared" si="60"/>
        <v/>
      </c>
    </row>
    <row r="421" spans="12:50" ht="11.25" customHeight="1">
      <c r="L421" s="50"/>
      <c r="O421" s="54" t="str">
        <f t="shared" si="53"/>
        <v/>
      </c>
      <c r="Q421" s="50"/>
      <c r="T421" s="54" t="str">
        <f t="shared" si="54"/>
        <v/>
      </c>
      <c r="V421" s="50"/>
      <c r="Y421" s="54" t="str">
        <f t="shared" si="55"/>
        <v/>
      </c>
      <c r="AA421" s="50"/>
      <c r="AD421" s="54" t="str">
        <f t="shared" si="56"/>
        <v/>
      </c>
      <c r="AF421" s="50"/>
      <c r="AI421" s="54" t="str">
        <f t="shared" si="57"/>
        <v/>
      </c>
      <c r="AK421" s="50"/>
      <c r="AN421" s="54" t="str">
        <f t="shared" si="58"/>
        <v/>
      </c>
      <c r="AP421" s="50"/>
      <c r="AS421" s="54" t="str">
        <f t="shared" si="59"/>
        <v/>
      </c>
      <c r="AU421" s="50"/>
      <c r="AX421" s="54" t="str">
        <f t="shared" si="60"/>
        <v/>
      </c>
    </row>
    <row r="422" spans="12:50" ht="11.25" customHeight="1">
      <c r="L422" s="50"/>
      <c r="O422" s="54" t="str">
        <f t="shared" si="53"/>
        <v/>
      </c>
      <c r="Q422" s="50"/>
      <c r="T422" s="54" t="str">
        <f t="shared" si="54"/>
        <v/>
      </c>
      <c r="V422" s="50"/>
      <c r="Y422" s="54" t="str">
        <f t="shared" si="55"/>
        <v/>
      </c>
      <c r="AA422" s="50"/>
      <c r="AD422" s="54" t="str">
        <f t="shared" si="56"/>
        <v/>
      </c>
      <c r="AF422" s="50"/>
      <c r="AI422" s="54" t="str">
        <f t="shared" si="57"/>
        <v/>
      </c>
      <c r="AK422" s="50"/>
      <c r="AN422" s="54" t="str">
        <f t="shared" si="58"/>
        <v/>
      </c>
      <c r="AP422" s="50"/>
      <c r="AS422" s="54" t="str">
        <f t="shared" si="59"/>
        <v/>
      </c>
      <c r="AU422" s="50"/>
      <c r="AX422" s="54" t="str">
        <f t="shared" si="60"/>
        <v/>
      </c>
    </row>
    <row r="423" spans="12:50" ht="11.25" customHeight="1">
      <c r="L423" s="50"/>
      <c r="O423" s="54" t="str">
        <f t="shared" si="53"/>
        <v/>
      </c>
      <c r="Q423" s="50"/>
      <c r="T423" s="54" t="str">
        <f t="shared" si="54"/>
        <v/>
      </c>
      <c r="V423" s="50"/>
      <c r="Y423" s="54" t="str">
        <f t="shared" si="55"/>
        <v/>
      </c>
      <c r="AA423" s="50"/>
      <c r="AD423" s="54" t="str">
        <f t="shared" si="56"/>
        <v/>
      </c>
      <c r="AF423" s="50"/>
      <c r="AI423" s="54" t="str">
        <f t="shared" si="57"/>
        <v/>
      </c>
      <c r="AK423" s="50"/>
      <c r="AN423" s="54" t="str">
        <f t="shared" si="58"/>
        <v/>
      </c>
      <c r="AP423" s="50"/>
      <c r="AS423" s="54" t="str">
        <f t="shared" si="59"/>
        <v/>
      </c>
      <c r="AU423" s="50"/>
      <c r="AX423" s="54" t="str">
        <f t="shared" si="60"/>
        <v/>
      </c>
    </row>
    <row r="424" spans="12:50" ht="11.25" customHeight="1">
      <c r="L424" s="50"/>
      <c r="O424" s="54" t="str">
        <f t="shared" si="53"/>
        <v/>
      </c>
      <c r="Q424" s="50"/>
      <c r="T424" s="54" t="str">
        <f t="shared" si="54"/>
        <v/>
      </c>
      <c r="V424" s="50"/>
      <c r="Y424" s="54" t="str">
        <f t="shared" si="55"/>
        <v/>
      </c>
      <c r="AA424" s="50"/>
      <c r="AD424" s="54" t="str">
        <f t="shared" si="56"/>
        <v/>
      </c>
      <c r="AF424" s="50"/>
      <c r="AI424" s="54" t="str">
        <f t="shared" si="57"/>
        <v/>
      </c>
      <c r="AK424" s="50"/>
      <c r="AN424" s="54" t="str">
        <f t="shared" si="58"/>
        <v/>
      </c>
      <c r="AP424" s="50"/>
      <c r="AS424" s="54" t="str">
        <f t="shared" si="59"/>
        <v/>
      </c>
      <c r="AU424" s="50"/>
      <c r="AX424" s="54" t="str">
        <f t="shared" si="60"/>
        <v/>
      </c>
    </row>
    <row r="425" spans="12:50" ht="11.25" customHeight="1">
      <c r="L425" s="50"/>
      <c r="O425" s="54" t="str">
        <f t="shared" si="53"/>
        <v/>
      </c>
      <c r="Q425" s="50"/>
      <c r="T425" s="54" t="str">
        <f t="shared" si="54"/>
        <v/>
      </c>
      <c r="V425" s="50"/>
      <c r="Y425" s="54" t="str">
        <f t="shared" si="55"/>
        <v/>
      </c>
      <c r="AA425" s="50"/>
      <c r="AD425" s="54" t="str">
        <f t="shared" si="56"/>
        <v/>
      </c>
      <c r="AF425" s="50"/>
      <c r="AI425" s="54" t="str">
        <f t="shared" si="57"/>
        <v/>
      </c>
      <c r="AK425" s="50"/>
      <c r="AN425" s="54" t="str">
        <f t="shared" si="58"/>
        <v/>
      </c>
      <c r="AP425" s="50"/>
      <c r="AS425" s="54" t="str">
        <f t="shared" si="59"/>
        <v/>
      </c>
      <c r="AU425" s="50"/>
      <c r="AX425" s="54" t="str">
        <f t="shared" si="60"/>
        <v/>
      </c>
    </row>
    <row r="426" spans="12:50" ht="11.25" customHeight="1">
      <c r="L426" s="50"/>
      <c r="O426" s="54" t="str">
        <f t="shared" si="53"/>
        <v/>
      </c>
      <c r="Q426" s="50"/>
      <c r="T426" s="54" t="str">
        <f t="shared" si="54"/>
        <v/>
      </c>
      <c r="V426" s="50"/>
      <c r="Y426" s="54" t="str">
        <f t="shared" si="55"/>
        <v/>
      </c>
      <c r="AA426" s="50"/>
      <c r="AD426" s="54" t="str">
        <f t="shared" si="56"/>
        <v/>
      </c>
      <c r="AF426" s="50"/>
      <c r="AI426" s="54" t="str">
        <f t="shared" si="57"/>
        <v/>
      </c>
      <c r="AK426" s="50"/>
      <c r="AN426" s="54" t="str">
        <f t="shared" si="58"/>
        <v/>
      </c>
      <c r="AP426" s="50"/>
      <c r="AS426" s="54" t="str">
        <f t="shared" si="59"/>
        <v/>
      </c>
      <c r="AU426" s="50"/>
      <c r="AX426" s="54" t="str">
        <f t="shared" si="60"/>
        <v/>
      </c>
    </row>
    <row r="427" spans="12:50" ht="11.25" customHeight="1">
      <c r="L427" s="50"/>
      <c r="O427" s="54" t="str">
        <f t="shared" si="53"/>
        <v/>
      </c>
      <c r="Q427" s="50"/>
      <c r="T427" s="54" t="str">
        <f t="shared" si="54"/>
        <v/>
      </c>
      <c r="V427" s="50"/>
      <c r="Y427" s="54" t="str">
        <f t="shared" si="55"/>
        <v/>
      </c>
      <c r="AA427" s="50"/>
      <c r="AD427" s="54" t="str">
        <f t="shared" si="56"/>
        <v/>
      </c>
      <c r="AF427" s="50"/>
      <c r="AI427" s="54" t="str">
        <f t="shared" si="57"/>
        <v/>
      </c>
      <c r="AK427" s="50"/>
      <c r="AN427" s="54" t="str">
        <f t="shared" si="58"/>
        <v/>
      </c>
      <c r="AP427" s="50"/>
      <c r="AS427" s="54" t="str">
        <f t="shared" si="59"/>
        <v/>
      </c>
      <c r="AU427" s="50"/>
      <c r="AX427" s="54" t="str">
        <f t="shared" si="60"/>
        <v/>
      </c>
    </row>
    <row r="428" spans="12:50" ht="11.25" customHeight="1">
      <c r="L428" s="50"/>
      <c r="O428" s="54" t="str">
        <f t="shared" si="53"/>
        <v/>
      </c>
      <c r="Q428" s="50"/>
      <c r="T428" s="54" t="str">
        <f t="shared" si="54"/>
        <v/>
      </c>
      <c r="V428" s="50"/>
      <c r="Y428" s="54" t="str">
        <f t="shared" si="55"/>
        <v/>
      </c>
      <c r="AA428" s="50"/>
      <c r="AD428" s="54" t="str">
        <f t="shared" si="56"/>
        <v/>
      </c>
      <c r="AF428" s="50"/>
      <c r="AI428" s="54" t="str">
        <f t="shared" si="57"/>
        <v/>
      </c>
      <c r="AK428" s="50"/>
      <c r="AN428" s="54" t="str">
        <f t="shared" si="58"/>
        <v/>
      </c>
      <c r="AP428" s="50"/>
      <c r="AS428" s="54" t="str">
        <f t="shared" si="59"/>
        <v/>
      </c>
      <c r="AU428" s="50"/>
      <c r="AX428" s="54" t="str">
        <f t="shared" si="60"/>
        <v/>
      </c>
    </row>
    <row r="429" spans="12:50" ht="11.25" customHeight="1">
      <c r="L429" s="50"/>
      <c r="O429" s="54" t="str">
        <f t="shared" si="53"/>
        <v/>
      </c>
      <c r="Q429" s="50"/>
      <c r="T429" s="54" t="str">
        <f t="shared" si="54"/>
        <v/>
      </c>
      <c r="V429" s="50"/>
      <c r="Y429" s="54" t="str">
        <f t="shared" si="55"/>
        <v/>
      </c>
      <c r="AA429" s="50"/>
      <c r="AD429" s="54" t="str">
        <f t="shared" si="56"/>
        <v/>
      </c>
      <c r="AF429" s="50"/>
      <c r="AI429" s="54" t="str">
        <f t="shared" si="57"/>
        <v/>
      </c>
      <c r="AK429" s="50"/>
      <c r="AN429" s="54" t="str">
        <f t="shared" si="58"/>
        <v/>
      </c>
      <c r="AP429" s="50"/>
      <c r="AS429" s="54" t="str">
        <f t="shared" si="59"/>
        <v/>
      </c>
      <c r="AU429" s="50"/>
      <c r="AX429" s="54" t="str">
        <f t="shared" si="60"/>
        <v/>
      </c>
    </row>
    <row r="430" spans="12:50" ht="11.25" customHeight="1">
      <c r="L430" s="50"/>
      <c r="O430" s="54" t="str">
        <f t="shared" si="53"/>
        <v/>
      </c>
      <c r="Q430" s="50"/>
      <c r="T430" s="54" t="str">
        <f t="shared" si="54"/>
        <v/>
      </c>
      <c r="V430" s="50"/>
      <c r="Y430" s="54" t="str">
        <f t="shared" si="55"/>
        <v/>
      </c>
      <c r="AA430" s="50"/>
      <c r="AD430" s="54" t="str">
        <f t="shared" si="56"/>
        <v/>
      </c>
      <c r="AF430" s="50"/>
      <c r="AI430" s="54" t="str">
        <f t="shared" si="57"/>
        <v/>
      </c>
      <c r="AK430" s="50"/>
      <c r="AN430" s="54" t="str">
        <f t="shared" si="58"/>
        <v/>
      </c>
      <c r="AP430" s="50"/>
      <c r="AS430" s="54" t="str">
        <f t="shared" si="59"/>
        <v/>
      </c>
      <c r="AU430" s="50"/>
      <c r="AX430" s="54" t="str">
        <f t="shared" si="60"/>
        <v/>
      </c>
    </row>
    <row r="431" spans="12:50" ht="11.25" customHeight="1">
      <c r="L431" s="50"/>
      <c r="O431" s="54" t="str">
        <f t="shared" si="53"/>
        <v/>
      </c>
      <c r="Q431" s="50"/>
      <c r="T431" s="54" t="str">
        <f t="shared" si="54"/>
        <v/>
      </c>
      <c r="V431" s="50"/>
      <c r="Y431" s="54" t="str">
        <f t="shared" si="55"/>
        <v/>
      </c>
      <c r="AA431" s="50"/>
      <c r="AD431" s="54" t="str">
        <f t="shared" si="56"/>
        <v/>
      </c>
      <c r="AF431" s="50"/>
      <c r="AI431" s="54" t="str">
        <f t="shared" si="57"/>
        <v/>
      </c>
      <c r="AK431" s="50"/>
      <c r="AN431" s="54" t="str">
        <f t="shared" si="58"/>
        <v/>
      </c>
      <c r="AP431" s="50"/>
      <c r="AS431" s="54" t="str">
        <f t="shared" si="59"/>
        <v/>
      </c>
      <c r="AU431" s="50"/>
      <c r="AX431" s="54" t="str">
        <f t="shared" si="60"/>
        <v/>
      </c>
    </row>
    <row r="432" spans="12:50" ht="11.25" customHeight="1">
      <c r="L432" s="50"/>
      <c r="O432" s="54" t="str">
        <f t="shared" si="53"/>
        <v/>
      </c>
      <c r="Q432" s="50"/>
      <c r="T432" s="54" t="str">
        <f t="shared" si="54"/>
        <v/>
      </c>
      <c r="V432" s="50"/>
      <c r="Y432" s="54" t="str">
        <f t="shared" si="55"/>
        <v/>
      </c>
      <c r="AA432" s="50"/>
      <c r="AD432" s="54" t="str">
        <f t="shared" si="56"/>
        <v/>
      </c>
      <c r="AF432" s="50"/>
      <c r="AI432" s="54" t="str">
        <f t="shared" si="57"/>
        <v/>
      </c>
      <c r="AK432" s="50"/>
      <c r="AN432" s="54" t="str">
        <f t="shared" si="58"/>
        <v/>
      </c>
      <c r="AP432" s="50"/>
      <c r="AS432" s="54" t="str">
        <f t="shared" si="59"/>
        <v/>
      </c>
      <c r="AU432" s="50"/>
      <c r="AX432" s="54" t="str">
        <f t="shared" si="60"/>
        <v/>
      </c>
    </row>
    <row r="433" spans="12:50" ht="11.25" customHeight="1">
      <c r="L433" s="50"/>
      <c r="O433" s="54" t="str">
        <f t="shared" si="53"/>
        <v/>
      </c>
      <c r="Q433" s="50"/>
      <c r="T433" s="54" t="str">
        <f t="shared" si="54"/>
        <v/>
      </c>
      <c r="V433" s="50"/>
      <c r="Y433" s="54" t="str">
        <f t="shared" si="55"/>
        <v/>
      </c>
      <c r="AA433" s="50"/>
      <c r="AD433" s="54" t="str">
        <f t="shared" si="56"/>
        <v/>
      </c>
      <c r="AF433" s="50"/>
      <c r="AI433" s="54" t="str">
        <f t="shared" si="57"/>
        <v/>
      </c>
      <c r="AK433" s="50"/>
      <c r="AN433" s="54" t="str">
        <f t="shared" si="58"/>
        <v/>
      </c>
      <c r="AP433" s="50"/>
      <c r="AS433" s="54" t="str">
        <f t="shared" si="59"/>
        <v/>
      </c>
      <c r="AU433" s="50"/>
      <c r="AX433" s="54" t="str">
        <f t="shared" si="60"/>
        <v/>
      </c>
    </row>
    <row r="434" spans="12:50" ht="11.25" customHeight="1">
      <c r="L434" s="50"/>
      <c r="O434" s="54" t="str">
        <f t="shared" si="53"/>
        <v/>
      </c>
      <c r="Q434" s="50"/>
      <c r="T434" s="54" t="str">
        <f t="shared" si="54"/>
        <v/>
      </c>
      <c r="V434" s="50"/>
      <c r="Y434" s="54" t="str">
        <f t="shared" si="55"/>
        <v/>
      </c>
      <c r="AA434" s="50"/>
      <c r="AD434" s="54" t="str">
        <f t="shared" si="56"/>
        <v/>
      </c>
      <c r="AF434" s="50"/>
      <c r="AI434" s="54" t="str">
        <f t="shared" si="57"/>
        <v/>
      </c>
      <c r="AK434" s="50"/>
      <c r="AN434" s="54" t="str">
        <f t="shared" si="58"/>
        <v/>
      </c>
      <c r="AP434" s="50"/>
      <c r="AS434" s="54" t="str">
        <f t="shared" si="59"/>
        <v/>
      </c>
      <c r="AU434" s="50"/>
      <c r="AX434" s="54" t="str">
        <f t="shared" si="60"/>
        <v/>
      </c>
    </row>
    <row r="435" spans="12:50" ht="11.25" customHeight="1">
      <c r="L435" s="50"/>
      <c r="O435" s="54" t="str">
        <f t="shared" si="53"/>
        <v/>
      </c>
      <c r="Q435" s="50"/>
      <c r="T435" s="54" t="str">
        <f t="shared" si="54"/>
        <v/>
      </c>
      <c r="V435" s="50"/>
      <c r="Y435" s="54" t="str">
        <f t="shared" si="55"/>
        <v/>
      </c>
      <c r="AA435" s="50"/>
      <c r="AD435" s="54" t="str">
        <f t="shared" si="56"/>
        <v/>
      </c>
      <c r="AF435" s="50"/>
      <c r="AI435" s="54" t="str">
        <f t="shared" si="57"/>
        <v/>
      </c>
      <c r="AK435" s="50"/>
      <c r="AN435" s="54" t="str">
        <f t="shared" si="58"/>
        <v/>
      </c>
      <c r="AP435" s="50"/>
      <c r="AS435" s="54" t="str">
        <f t="shared" si="59"/>
        <v/>
      </c>
      <c r="AU435" s="50"/>
      <c r="AX435" s="54" t="str">
        <f t="shared" si="60"/>
        <v/>
      </c>
    </row>
    <row r="436" spans="12:50" ht="11.25" customHeight="1">
      <c r="L436" s="50"/>
      <c r="O436" s="54" t="str">
        <f t="shared" si="53"/>
        <v/>
      </c>
      <c r="Q436" s="50"/>
      <c r="T436" s="54" t="str">
        <f t="shared" si="54"/>
        <v/>
      </c>
      <c r="V436" s="50"/>
      <c r="Y436" s="54" t="str">
        <f t="shared" si="55"/>
        <v/>
      </c>
      <c r="AA436" s="50"/>
      <c r="AD436" s="54" t="str">
        <f t="shared" si="56"/>
        <v/>
      </c>
      <c r="AF436" s="50"/>
      <c r="AI436" s="54" t="str">
        <f t="shared" si="57"/>
        <v/>
      </c>
      <c r="AK436" s="50"/>
      <c r="AN436" s="54" t="str">
        <f t="shared" si="58"/>
        <v/>
      </c>
      <c r="AP436" s="50"/>
      <c r="AS436" s="54" t="str">
        <f t="shared" si="59"/>
        <v/>
      </c>
      <c r="AU436" s="50"/>
      <c r="AX436" s="54" t="str">
        <f t="shared" si="60"/>
        <v/>
      </c>
    </row>
    <row r="437" spans="12:50" ht="11.25" customHeight="1">
      <c r="L437" s="50"/>
      <c r="O437" s="54" t="str">
        <f t="shared" si="53"/>
        <v/>
      </c>
      <c r="Q437" s="50"/>
      <c r="T437" s="54" t="str">
        <f t="shared" si="54"/>
        <v/>
      </c>
      <c r="V437" s="50"/>
      <c r="Y437" s="54" t="str">
        <f t="shared" si="55"/>
        <v/>
      </c>
      <c r="AA437" s="50"/>
      <c r="AD437" s="54" t="str">
        <f t="shared" si="56"/>
        <v/>
      </c>
      <c r="AF437" s="50"/>
      <c r="AI437" s="54" t="str">
        <f t="shared" si="57"/>
        <v/>
      </c>
      <c r="AK437" s="50"/>
      <c r="AN437" s="54" t="str">
        <f t="shared" si="58"/>
        <v/>
      </c>
      <c r="AP437" s="50"/>
      <c r="AS437" s="54" t="str">
        <f t="shared" si="59"/>
        <v/>
      </c>
      <c r="AU437" s="50"/>
      <c r="AX437" s="54" t="str">
        <f t="shared" si="60"/>
        <v/>
      </c>
    </row>
    <row r="438" spans="12:50" ht="11.25" customHeight="1">
      <c r="L438" s="50"/>
      <c r="O438" s="54" t="str">
        <f t="shared" si="53"/>
        <v/>
      </c>
      <c r="Q438" s="50"/>
      <c r="T438" s="54" t="str">
        <f t="shared" si="54"/>
        <v/>
      </c>
      <c r="V438" s="50"/>
      <c r="Y438" s="54" t="str">
        <f t="shared" si="55"/>
        <v/>
      </c>
      <c r="AA438" s="50"/>
      <c r="AD438" s="54" t="str">
        <f t="shared" si="56"/>
        <v/>
      </c>
      <c r="AF438" s="50"/>
      <c r="AI438" s="54" t="str">
        <f t="shared" si="57"/>
        <v/>
      </c>
      <c r="AK438" s="50"/>
      <c r="AN438" s="54" t="str">
        <f t="shared" si="58"/>
        <v/>
      </c>
      <c r="AP438" s="50"/>
      <c r="AS438" s="54" t="str">
        <f t="shared" si="59"/>
        <v/>
      </c>
      <c r="AU438" s="50"/>
      <c r="AX438" s="54" t="str">
        <f t="shared" si="60"/>
        <v/>
      </c>
    </row>
    <row r="439" spans="12:50" ht="11.25" customHeight="1">
      <c r="L439" s="50"/>
      <c r="O439" s="54" t="str">
        <f t="shared" si="53"/>
        <v/>
      </c>
      <c r="Q439" s="50"/>
      <c r="T439" s="54" t="str">
        <f t="shared" si="54"/>
        <v/>
      </c>
      <c r="V439" s="50"/>
      <c r="Y439" s="54" t="str">
        <f t="shared" si="55"/>
        <v/>
      </c>
      <c r="AA439" s="50"/>
      <c r="AD439" s="54" t="str">
        <f t="shared" si="56"/>
        <v/>
      </c>
      <c r="AF439" s="50"/>
      <c r="AI439" s="54" t="str">
        <f t="shared" si="57"/>
        <v/>
      </c>
      <c r="AK439" s="50"/>
      <c r="AN439" s="54" t="str">
        <f t="shared" si="58"/>
        <v/>
      </c>
      <c r="AP439" s="50"/>
      <c r="AS439" s="54" t="str">
        <f t="shared" si="59"/>
        <v/>
      </c>
      <c r="AU439" s="50"/>
      <c r="AX439" s="54" t="str">
        <f t="shared" si="60"/>
        <v/>
      </c>
    </row>
    <row r="440" spans="12:50" ht="11.25" customHeight="1">
      <c r="L440" s="50"/>
      <c r="O440" s="54" t="str">
        <f t="shared" si="53"/>
        <v/>
      </c>
      <c r="Q440" s="50"/>
      <c r="T440" s="54" t="str">
        <f t="shared" si="54"/>
        <v/>
      </c>
      <c r="V440" s="50"/>
      <c r="Y440" s="54" t="str">
        <f t="shared" si="55"/>
        <v/>
      </c>
      <c r="AA440" s="50"/>
      <c r="AD440" s="54" t="str">
        <f t="shared" si="56"/>
        <v/>
      </c>
      <c r="AF440" s="50"/>
      <c r="AI440" s="54" t="str">
        <f t="shared" si="57"/>
        <v/>
      </c>
      <c r="AK440" s="50"/>
      <c r="AN440" s="54" t="str">
        <f t="shared" si="58"/>
        <v/>
      </c>
      <c r="AP440" s="50"/>
      <c r="AS440" s="54" t="str">
        <f t="shared" si="59"/>
        <v/>
      </c>
      <c r="AU440" s="50"/>
      <c r="AX440" s="54" t="str">
        <f t="shared" si="60"/>
        <v/>
      </c>
    </row>
    <row r="441" spans="12:50" ht="11.25" customHeight="1">
      <c r="L441" s="50"/>
      <c r="O441" s="54" t="str">
        <f t="shared" si="53"/>
        <v/>
      </c>
      <c r="Q441" s="50"/>
      <c r="T441" s="54" t="str">
        <f t="shared" si="54"/>
        <v/>
      </c>
      <c r="V441" s="50"/>
      <c r="Y441" s="54" t="str">
        <f t="shared" si="55"/>
        <v/>
      </c>
      <c r="AA441" s="50"/>
      <c r="AD441" s="54" t="str">
        <f t="shared" si="56"/>
        <v/>
      </c>
      <c r="AF441" s="50"/>
      <c r="AI441" s="54" t="str">
        <f t="shared" si="57"/>
        <v/>
      </c>
      <c r="AK441" s="50"/>
      <c r="AN441" s="54" t="str">
        <f t="shared" si="58"/>
        <v/>
      </c>
      <c r="AP441" s="50"/>
      <c r="AS441" s="54" t="str">
        <f t="shared" si="59"/>
        <v/>
      </c>
      <c r="AU441" s="50"/>
      <c r="AX441" s="54" t="str">
        <f t="shared" si="60"/>
        <v/>
      </c>
    </row>
    <row r="442" spans="12:50" ht="11.25" customHeight="1">
      <c r="L442" s="50"/>
      <c r="O442" s="54" t="str">
        <f t="shared" si="53"/>
        <v/>
      </c>
      <c r="Q442" s="50"/>
      <c r="T442" s="54" t="str">
        <f t="shared" si="54"/>
        <v/>
      </c>
      <c r="V442" s="50"/>
      <c r="Y442" s="54" t="str">
        <f t="shared" si="55"/>
        <v/>
      </c>
      <c r="AA442" s="50"/>
      <c r="AD442" s="54" t="str">
        <f t="shared" si="56"/>
        <v/>
      </c>
      <c r="AF442" s="50"/>
      <c r="AI442" s="54" t="str">
        <f t="shared" si="57"/>
        <v/>
      </c>
      <c r="AK442" s="50"/>
      <c r="AN442" s="54" t="str">
        <f t="shared" si="58"/>
        <v/>
      </c>
      <c r="AP442" s="50"/>
      <c r="AS442" s="54" t="str">
        <f t="shared" si="59"/>
        <v/>
      </c>
      <c r="AU442" s="50"/>
      <c r="AX442" s="54" t="str">
        <f t="shared" si="60"/>
        <v/>
      </c>
    </row>
    <row r="443" spans="12:50" ht="11.25" customHeight="1">
      <c r="L443" s="50"/>
      <c r="O443" s="54" t="str">
        <f t="shared" si="53"/>
        <v/>
      </c>
      <c r="Q443" s="50"/>
      <c r="T443" s="54" t="str">
        <f t="shared" si="54"/>
        <v/>
      </c>
      <c r="V443" s="50"/>
      <c r="Y443" s="54" t="str">
        <f t="shared" si="55"/>
        <v/>
      </c>
      <c r="AA443" s="50"/>
      <c r="AD443" s="54" t="str">
        <f t="shared" si="56"/>
        <v/>
      </c>
      <c r="AF443" s="50"/>
      <c r="AI443" s="54" t="str">
        <f t="shared" si="57"/>
        <v/>
      </c>
      <c r="AK443" s="50"/>
      <c r="AN443" s="54" t="str">
        <f t="shared" si="58"/>
        <v/>
      </c>
      <c r="AP443" s="50"/>
      <c r="AS443" s="54" t="str">
        <f t="shared" si="59"/>
        <v/>
      </c>
      <c r="AU443" s="50"/>
      <c r="AX443" s="54" t="str">
        <f t="shared" si="60"/>
        <v/>
      </c>
    </row>
    <row r="444" spans="12:50" ht="11.25" customHeight="1">
      <c r="L444" s="50"/>
      <c r="O444" s="54" t="str">
        <f t="shared" si="53"/>
        <v/>
      </c>
      <c r="Q444" s="50"/>
      <c r="T444" s="54" t="str">
        <f t="shared" si="54"/>
        <v/>
      </c>
      <c r="V444" s="50"/>
      <c r="Y444" s="54" t="str">
        <f t="shared" si="55"/>
        <v/>
      </c>
      <c r="AA444" s="50"/>
      <c r="AD444" s="54" t="str">
        <f t="shared" si="56"/>
        <v/>
      </c>
      <c r="AF444" s="50"/>
      <c r="AI444" s="54" t="str">
        <f t="shared" si="57"/>
        <v/>
      </c>
      <c r="AK444" s="50"/>
      <c r="AN444" s="54" t="str">
        <f t="shared" si="58"/>
        <v/>
      </c>
      <c r="AP444" s="50"/>
      <c r="AS444" s="54" t="str">
        <f t="shared" si="59"/>
        <v/>
      </c>
      <c r="AU444" s="50"/>
      <c r="AX444" s="54" t="str">
        <f t="shared" si="60"/>
        <v/>
      </c>
    </row>
    <row r="445" spans="12:50" ht="11.25" customHeight="1">
      <c r="L445" s="50"/>
      <c r="O445" s="54" t="str">
        <f t="shared" si="53"/>
        <v/>
      </c>
      <c r="Q445" s="50"/>
      <c r="T445" s="54" t="str">
        <f t="shared" si="54"/>
        <v/>
      </c>
      <c r="V445" s="50"/>
      <c r="Y445" s="54" t="str">
        <f t="shared" si="55"/>
        <v/>
      </c>
      <c r="AA445" s="50"/>
      <c r="AD445" s="54" t="str">
        <f t="shared" si="56"/>
        <v/>
      </c>
      <c r="AF445" s="50"/>
      <c r="AI445" s="54" t="str">
        <f t="shared" si="57"/>
        <v/>
      </c>
      <c r="AK445" s="50"/>
      <c r="AN445" s="54" t="str">
        <f t="shared" si="58"/>
        <v/>
      </c>
      <c r="AP445" s="50"/>
      <c r="AS445" s="54" t="str">
        <f t="shared" si="59"/>
        <v/>
      </c>
      <c r="AU445" s="50"/>
      <c r="AX445" s="54" t="str">
        <f t="shared" si="60"/>
        <v/>
      </c>
    </row>
    <row r="446" spans="12:50" ht="11.25" customHeight="1">
      <c r="L446" s="50"/>
      <c r="O446" s="54" t="str">
        <f t="shared" si="53"/>
        <v/>
      </c>
      <c r="Q446" s="50"/>
      <c r="T446" s="54" t="str">
        <f t="shared" si="54"/>
        <v/>
      </c>
      <c r="V446" s="50"/>
      <c r="Y446" s="54" t="str">
        <f t="shared" si="55"/>
        <v/>
      </c>
      <c r="AA446" s="50"/>
      <c r="AD446" s="54" t="str">
        <f t="shared" si="56"/>
        <v/>
      </c>
      <c r="AF446" s="50"/>
      <c r="AI446" s="54" t="str">
        <f t="shared" si="57"/>
        <v/>
      </c>
      <c r="AK446" s="50"/>
      <c r="AN446" s="54" t="str">
        <f t="shared" si="58"/>
        <v/>
      </c>
      <c r="AP446" s="50"/>
      <c r="AS446" s="54" t="str">
        <f t="shared" si="59"/>
        <v/>
      </c>
      <c r="AU446" s="50"/>
      <c r="AX446" s="54" t="str">
        <f t="shared" si="60"/>
        <v/>
      </c>
    </row>
    <row r="447" spans="12:50" ht="11.25" customHeight="1">
      <c r="L447" s="50"/>
      <c r="O447" s="54" t="str">
        <f t="shared" si="53"/>
        <v/>
      </c>
      <c r="Q447" s="50"/>
      <c r="T447" s="54" t="str">
        <f t="shared" si="54"/>
        <v/>
      </c>
      <c r="V447" s="50"/>
      <c r="Y447" s="54" t="str">
        <f t="shared" si="55"/>
        <v/>
      </c>
      <c r="AA447" s="50"/>
      <c r="AD447" s="54" t="str">
        <f t="shared" si="56"/>
        <v/>
      </c>
      <c r="AF447" s="50"/>
      <c r="AI447" s="54" t="str">
        <f t="shared" si="57"/>
        <v/>
      </c>
      <c r="AK447" s="50"/>
      <c r="AN447" s="54" t="str">
        <f t="shared" si="58"/>
        <v/>
      </c>
      <c r="AP447" s="50"/>
      <c r="AS447" s="54" t="str">
        <f t="shared" si="59"/>
        <v/>
      </c>
      <c r="AU447" s="50"/>
      <c r="AX447" s="54" t="str">
        <f t="shared" si="60"/>
        <v/>
      </c>
    </row>
    <row r="448" spans="12:50" ht="11.25" customHeight="1">
      <c r="L448" s="50"/>
      <c r="O448" s="54" t="str">
        <f t="shared" si="53"/>
        <v/>
      </c>
      <c r="Q448" s="50"/>
      <c r="T448" s="54" t="str">
        <f t="shared" si="54"/>
        <v/>
      </c>
      <c r="V448" s="50"/>
      <c r="Y448" s="54" t="str">
        <f t="shared" si="55"/>
        <v/>
      </c>
      <c r="AA448" s="50"/>
      <c r="AD448" s="54" t="str">
        <f t="shared" si="56"/>
        <v/>
      </c>
      <c r="AF448" s="50"/>
      <c r="AI448" s="54" t="str">
        <f t="shared" si="57"/>
        <v/>
      </c>
      <c r="AK448" s="50"/>
      <c r="AN448" s="54" t="str">
        <f t="shared" si="58"/>
        <v/>
      </c>
      <c r="AP448" s="50"/>
      <c r="AS448" s="54" t="str">
        <f t="shared" si="59"/>
        <v/>
      </c>
      <c r="AU448" s="50"/>
      <c r="AX448" s="54" t="str">
        <f t="shared" si="60"/>
        <v/>
      </c>
    </row>
    <row r="449" spans="12:50" ht="11.25" customHeight="1">
      <c r="L449" s="50"/>
      <c r="O449" s="54" t="str">
        <f t="shared" si="53"/>
        <v/>
      </c>
      <c r="Q449" s="50"/>
      <c r="T449" s="54" t="str">
        <f t="shared" si="54"/>
        <v/>
      </c>
      <c r="V449" s="50"/>
      <c r="Y449" s="54" t="str">
        <f t="shared" si="55"/>
        <v/>
      </c>
      <c r="AA449" s="50"/>
      <c r="AD449" s="54" t="str">
        <f t="shared" si="56"/>
        <v/>
      </c>
      <c r="AF449" s="50"/>
      <c r="AI449" s="54" t="str">
        <f t="shared" si="57"/>
        <v/>
      </c>
      <c r="AK449" s="50"/>
      <c r="AN449" s="54" t="str">
        <f t="shared" si="58"/>
        <v/>
      </c>
      <c r="AP449" s="50"/>
      <c r="AS449" s="54" t="str">
        <f t="shared" si="59"/>
        <v/>
      </c>
      <c r="AU449" s="50"/>
      <c r="AX449" s="54" t="str">
        <f t="shared" si="60"/>
        <v/>
      </c>
    </row>
    <row r="450" spans="12:50" ht="11.25" customHeight="1">
      <c r="L450" s="50"/>
      <c r="O450" s="54" t="str">
        <f t="shared" si="53"/>
        <v/>
      </c>
      <c r="Q450" s="50"/>
      <c r="T450" s="54" t="str">
        <f t="shared" si="54"/>
        <v/>
      </c>
      <c r="V450" s="50"/>
      <c r="Y450" s="54" t="str">
        <f t="shared" si="55"/>
        <v/>
      </c>
      <c r="AA450" s="50"/>
      <c r="AD450" s="54" t="str">
        <f t="shared" si="56"/>
        <v/>
      </c>
      <c r="AF450" s="50"/>
      <c r="AI450" s="54" t="str">
        <f t="shared" si="57"/>
        <v/>
      </c>
      <c r="AK450" s="50"/>
      <c r="AN450" s="54" t="str">
        <f t="shared" si="58"/>
        <v/>
      </c>
      <c r="AP450" s="50"/>
      <c r="AS450" s="54" t="str">
        <f t="shared" si="59"/>
        <v/>
      </c>
      <c r="AU450" s="50"/>
      <c r="AX450" s="54" t="str">
        <f t="shared" si="60"/>
        <v/>
      </c>
    </row>
    <row r="451" spans="12:50" ht="11.25" customHeight="1">
      <c r="L451" s="50"/>
      <c r="O451" s="54" t="str">
        <f t="shared" si="53"/>
        <v/>
      </c>
      <c r="Q451" s="50"/>
      <c r="T451" s="54" t="str">
        <f t="shared" si="54"/>
        <v/>
      </c>
      <c r="V451" s="50"/>
      <c r="Y451" s="54" t="str">
        <f t="shared" si="55"/>
        <v/>
      </c>
      <c r="AA451" s="50"/>
      <c r="AD451" s="54" t="str">
        <f t="shared" si="56"/>
        <v/>
      </c>
      <c r="AF451" s="50"/>
      <c r="AI451" s="54" t="str">
        <f t="shared" si="57"/>
        <v/>
      </c>
      <c r="AK451" s="50"/>
      <c r="AN451" s="54" t="str">
        <f t="shared" si="58"/>
        <v/>
      </c>
      <c r="AP451" s="50"/>
      <c r="AS451" s="54" t="str">
        <f t="shared" si="59"/>
        <v/>
      </c>
      <c r="AU451" s="50"/>
      <c r="AX451" s="54" t="str">
        <f t="shared" si="60"/>
        <v/>
      </c>
    </row>
    <row r="452" spans="12:50" ht="11.25" customHeight="1">
      <c r="L452" s="50"/>
      <c r="O452" s="54" t="str">
        <f t="shared" si="53"/>
        <v/>
      </c>
      <c r="Q452" s="50"/>
      <c r="T452" s="54" t="str">
        <f t="shared" si="54"/>
        <v/>
      </c>
      <c r="V452" s="50"/>
      <c r="Y452" s="54" t="str">
        <f t="shared" si="55"/>
        <v/>
      </c>
      <c r="AA452" s="50"/>
      <c r="AD452" s="54" t="str">
        <f t="shared" si="56"/>
        <v/>
      </c>
      <c r="AF452" s="50"/>
      <c r="AI452" s="54" t="str">
        <f t="shared" si="57"/>
        <v/>
      </c>
      <c r="AK452" s="50"/>
      <c r="AN452" s="54" t="str">
        <f t="shared" si="58"/>
        <v/>
      </c>
      <c r="AP452" s="50"/>
      <c r="AS452" s="54" t="str">
        <f t="shared" si="59"/>
        <v/>
      </c>
      <c r="AU452" s="50"/>
      <c r="AX452" s="54" t="str">
        <f t="shared" si="60"/>
        <v/>
      </c>
    </row>
    <row r="453" spans="12:50" ht="11.25" customHeight="1">
      <c r="L453" s="50"/>
      <c r="O453" s="54" t="str">
        <f t="shared" si="53"/>
        <v/>
      </c>
      <c r="Q453" s="50"/>
      <c r="T453" s="54" t="str">
        <f t="shared" si="54"/>
        <v/>
      </c>
      <c r="V453" s="50"/>
      <c r="Y453" s="54" t="str">
        <f t="shared" si="55"/>
        <v/>
      </c>
      <c r="AA453" s="50"/>
      <c r="AD453" s="54" t="str">
        <f t="shared" si="56"/>
        <v/>
      </c>
      <c r="AF453" s="50"/>
      <c r="AI453" s="54" t="str">
        <f t="shared" si="57"/>
        <v/>
      </c>
      <c r="AK453" s="50"/>
      <c r="AN453" s="54" t="str">
        <f t="shared" si="58"/>
        <v/>
      </c>
      <c r="AP453" s="50"/>
      <c r="AS453" s="54" t="str">
        <f t="shared" si="59"/>
        <v/>
      </c>
      <c r="AU453" s="50"/>
      <c r="AX453" s="54" t="str">
        <f t="shared" si="60"/>
        <v/>
      </c>
    </row>
    <row r="454" spans="12:50" ht="11.25" customHeight="1">
      <c r="L454" s="50"/>
      <c r="O454" s="54" t="str">
        <f t="shared" si="53"/>
        <v/>
      </c>
      <c r="Q454" s="50"/>
      <c r="T454" s="54" t="str">
        <f t="shared" si="54"/>
        <v/>
      </c>
      <c r="V454" s="50"/>
      <c r="Y454" s="54" t="str">
        <f t="shared" si="55"/>
        <v/>
      </c>
      <c r="AA454" s="50"/>
      <c r="AD454" s="54" t="str">
        <f t="shared" si="56"/>
        <v/>
      </c>
      <c r="AF454" s="50"/>
      <c r="AI454" s="54" t="str">
        <f t="shared" si="57"/>
        <v/>
      </c>
      <c r="AK454" s="50"/>
      <c r="AN454" s="54" t="str">
        <f t="shared" si="58"/>
        <v/>
      </c>
      <c r="AP454" s="50"/>
      <c r="AS454" s="54" t="str">
        <f t="shared" si="59"/>
        <v/>
      </c>
      <c r="AU454" s="50"/>
      <c r="AX454" s="54" t="str">
        <f t="shared" si="60"/>
        <v/>
      </c>
    </row>
    <row r="455" spans="12:50" ht="11.25" customHeight="1">
      <c r="L455" s="50"/>
      <c r="O455" s="54" t="str">
        <f t="shared" si="53"/>
        <v/>
      </c>
      <c r="Q455" s="50"/>
      <c r="T455" s="54" t="str">
        <f t="shared" si="54"/>
        <v/>
      </c>
      <c r="V455" s="50"/>
      <c r="Y455" s="54" t="str">
        <f t="shared" si="55"/>
        <v/>
      </c>
      <c r="AA455" s="50"/>
      <c r="AD455" s="54" t="str">
        <f t="shared" si="56"/>
        <v/>
      </c>
      <c r="AF455" s="50"/>
      <c r="AI455" s="54" t="str">
        <f t="shared" si="57"/>
        <v/>
      </c>
      <c r="AK455" s="50"/>
      <c r="AN455" s="54" t="str">
        <f t="shared" si="58"/>
        <v/>
      </c>
      <c r="AP455" s="50"/>
      <c r="AS455" s="54" t="str">
        <f t="shared" si="59"/>
        <v/>
      </c>
      <c r="AU455" s="50"/>
      <c r="AX455" s="54" t="str">
        <f t="shared" si="60"/>
        <v/>
      </c>
    </row>
    <row r="456" spans="12:50" ht="11.25" customHeight="1">
      <c r="L456" s="50"/>
      <c r="O456" s="54" t="str">
        <f t="shared" si="53"/>
        <v/>
      </c>
      <c r="Q456" s="50"/>
      <c r="T456" s="54" t="str">
        <f t="shared" si="54"/>
        <v/>
      </c>
      <c r="V456" s="50"/>
      <c r="Y456" s="54" t="str">
        <f t="shared" si="55"/>
        <v/>
      </c>
      <c r="AA456" s="50"/>
      <c r="AD456" s="54" t="str">
        <f t="shared" si="56"/>
        <v/>
      </c>
      <c r="AF456" s="50"/>
      <c r="AI456" s="54" t="str">
        <f t="shared" si="57"/>
        <v/>
      </c>
      <c r="AK456" s="50"/>
      <c r="AN456" s="54" t="str">
        <f t="shared" si="58"/>
        <v/>
      </c>
      <c r="AP456" s="50"/>
      <c r="AS456" s="54" t="str">
        <f t="shared" si="59"/>
        <v/>
      </c>
      <c r="AU456" s="50"/>
      <c r="AX456" s="54" t="str">
        <f t="shared" si="60"/>
        <v/>
      </c>
    </row>
    <row r="457" spans="12:50" ht="11.25" customHeight="1">
      <c r="L457" s="50"/>
      <c r="O457" s="54" t="str">
        <f t="shared" si="53"/>
        <v/>
      </c>
      <c r="Q457" s="50"/>
      <c r="T457" s="54" t="str">
        <f t="shared" si="54"/>
        <v/>
      </c>
      <c r="V457" s="50"/>
      <c r="Y457" s="54" t="str">
        <f t="shared" si="55"/>
        <v/>
      </c>
      <c r="AA457" s="50"/>
      <c r="AD457" s="54" t="str">
        <f t="shared" si="56"/>
        <v/>
      </c>
      <c r="AF457" s="50"/>
      <c r="AI457" s="54" t="str">
        <f t="shared" si="57"/>
        <v/>
      </c>
      <c r="AK457" s="50"/>
      <c r="AN457" s="54" t="str">
        <f t="shared" si="58"/>
        <v/>
      </c>
      <c r="AP457" s="50"/>
      <c r="AS457" s="54" t="str">
        <f t="shared" si="59"/>
        <v/>
      </c>
      <c r="AU457" s="50"/>
      <c r="AX457" s="54" t="str">
        <f t="shared" si="60"/>
        <v/>
      </c>
    </row>
    <row r="458" spans="12:50" ht="11.25" customHeight="1">
      <c r="L458" s="50"/>
      <c r="O458" s="54" t="str">
        <f t="shared" si="53"/>
        <v/>
      </c>
      <c r="Q458" s="50"/>
      <c r="T458" s="54" t="str">
        <f t="shared" si="54"/>
        <v/>
      </c>
      <c r="V458" s="50"/>
      <c r="Y458" s="54" t="str">
        <f t="shared" si="55"/>
        <v/>
      </c>
      <c r="AA458" s="50"/>
      <c r="AD458" s="54" t="str">
        <f t="shared" si="56"/>
        <v/>
      </c>
      <c r="AF458" s="50"/>
      <c r="AI458" s="54" t="str">
        <f t="shared" si="57"/>
        <v/>
      </c>
      <c r="AK458" s="50"/>
      <c r="AN458" s="54" t="str">
        <f t="shared" si="58"/>
        <v/>
      </c>
      <c r="AP458" s="50"/>
      <c r="AS458" s="54" t="str">
        <f t="shared" si="59"/>
        <v/>
      </c>
      <c r="AU458" s="50"/>
      <c r="AX458" s="54" t="str">
        <f t="shared" si="60"/>
        <v/>
      </c>
    </row>
    <row r="459" spans="12:50" ht="11.25" customHeight="1">
      <c r="L459" s="50"/>
      <c r="O459" s="54" t="str">
        <f t="shared" si="53"/>
        <v/>
      </c>
      <c r="Q459" s="50"/>
      <c r="T459" s="54" t="str">
        <f t="shared" si="54"/>
        <v/>
      </c>
      <c r="V459" s="50"/>
      <c r="Y459" s="54" t="str">
        <f t="shared" si="55"/>
        <v/>
      </c>
      <c r="AA459" s="50"/>
      <c r="AD459" s="54" t="str">
        <f t="shared" si="56"/>
        <v/>
      </c>
      <c r="AF459" s="50"/>
      <c r="AI459" s="54" t="str">
        <f t="shared" si="57"/>
        <v/>
      </c>
      <c r="AK459" s="50"/>
      <c r="AN459" s="54" t="str">
        <f t="shared" si="58"/>
        <v/>
      </c>
      <c r="AP459" s="50"/>
      <c r="AS459" s="54" t="str">
        <f t="shared" si="59"/>
        <v/>
      </c>
      <c r="AU459" s="50"/>
      <c r="AX459" s="54" t="str">
        <f t="shared" si="60"/>
        <v/>
      </c>
    </row>
    <row r="460" spans="12:50" ht="11.25" customHeight="1">
      <c r="L460" s="50"/>
      <c r="O460" s="54" t="str">
        <f t="shared" si="53"/>
        <v/>
      </c>
      <c r="Q460" s="50"/>
      <c r="T460" s="54" t="str">
        <f t="shared" si="54"/>
        <v/>
      </c>
      <c r="V460" s="50"/>
      <c r="Y460" s="54" t="str">
        <f t="shared" si="55"/>
        <v/>
      </c>
      <c r="AA460" s="50"/>
      <c r="AD460" s="54" t="str">
        <f t="shared" si="56"/>
        <v/>
      </c>
      <c r="AF460" s="50"/>
      <c r="AI460" s="54" t="str">
        <f t="shared" si="57"/>
        <v/>
      </c>
      <c r="AK460" s="50"/>
      <c r="AN460" s="54" t="str">
        <f t="shared" si="58"/>
        <v/>
      </c>
      <c r="AP460" s="50"/>
      <c r="AS460" s="54" t="str">
        <f t="shared" si="59"/>
        <v/>
      </c>
      <c r="AU460" s="50"/>
      <c r="AX460" s="54" t="str">
        <f t="shared" si="60"/>
        <v/>
      </c>
    </row>
    <row r="461" spans="12:50" ht="11.25" customHeight="1">
      <c r="L461" s="50"/>
      <c r="O461" s="54" t="str">
        <f t="shared" si="53"/>
        <v/>
      </c>
      <c r="Q461" s="50"/>
      <c r="T461" s="54" t="str">
        <f t="shared" si="54"/>
        <v/>
      </c>
      <c r="V461" s="50"/>
      <c r="Y461" s="54" t="str">
        <f t="shared" si="55"/>
        <v/>
      </c>
      <c r="AA461" s="50"/>
      <c r="AD461" s="54" t="str">
        <f t="shared" si="56"/>
        <v/>
      </c>
      <c r="AF461" s="50"/>
      <c r="AI461" s="54" t="str">
        <f t="shared" si="57"/>
        <v/>
      </c>
      <c r="AK461" s="50"/>
      <c r="AN461" s="54" t="str">
        <f t="shared" si="58"/>
        <v/>
      </c>
      <c r="AP461" s="50"/>
      <c r="AS461" s="54" t="str">
        <f t="shared" si="59"/>
        <v/>
      </c>
      <c r="AU461" s="50"/>
      <c r="AX461" s="54" t="str">
        <f t="shared" si="60"/>
        <v/>
      </c>
    </row>
    <row r="462" spans="12:50" ht="11.25" customHeight="1">
      <c r="L462" s="50"/>
      <c r="O462" s="54" t="str">
        <f t="shared" ref="O462:O525" si="61">IF(M463="","",LN(M462/M463))</f>
        <v/>
      </c>
      <c r="Q462" s="50"/>
      <c r="T462" s="54" t="str">
        <f t="shared" ref="T462:T525" si="62">IF(R463="","",LN(R462/R463))</f>
        <v/>
      </c>
      <c r="V462" s="50"/>
      <c r="Y462" s="54" t="str">
        <f t="shared" ref="Y462:Y525" si="63">IF(W463="","",LN(W462/W463))</f>
        <v/>
      </c>
      <c r="AA462" s="50"/>
      <c r="AD462" s="54" t="str">
        <f t="shared" ref="AD462:AD525" si="64">IF(AB463="","",LN(AB462/AB463))</f>
        <v/>
      </c>
      <c r="AF462" s="50"/>
      <c r="AI462" s="54" t="str">
        <f t="shared" ref="AI462:AI525" si="65">IF(AG463="","",LN(AG462/AG463))</f>
        <v/>
      </c>
      <c r="AK462" s="50"/>
      <c r="AN462" s="54" t="str">
        <f t="shared" ref="AN462:AN525" si="66">IF(AL463="","",LN(AL462/AL463))</f>
        <v/>
      </c>
      <c r="AP462" s="50"/>
      <c r="AS462" s="54" t="str">
        <f t="shared" ref="AS462:AS525" si="67">IF(AQ463="","",LN(AQ462/AQ463))</f>
        <v/>
      </c>
      <c r="AU462" s="50"/>
      <c r="AX462" s="54" t="str">
        <f t="shared" ref="AX462:AX525" si="68">IF(AV463="","",LN(AV462/AV463))</f>
        <v/>
      </c>
    </row>
    <row r="463" spans="12:50" ht="11.25" customHeight="1">
      <c r="L463" s="50"/>
      <c r="O463" s="54" t="str">
        <f t="shared" si="61"/>
        <v/>
      </c>
      <c r="Q463" s="50"/>
      <c r="T463" s="54" t="str">
        <f t="shared" si="62"/>
        <v/>
      </c>
      <c r="V463" s="50"/>
      <c r="Y463" s="54" t="str">
        <f t="shared" si="63"/>
        <v/>
      </c>
      <c r="AA463" s="50"/>
      <c r="AD463" s="54" t="str">
        <f t="shared" si="64"/>
        <v/>
      </c>
      <c r="AF463" s="50"/>
      <c r="AI463" s="54" t="str">
        <f t="shared" si="65"/>
        <v/>
      </c>
      <c r="AK463" s="50"/>
      <c r="AN463" s="54" t="str">
        <f t="shared" si="66"/>
        <v/>
      </c>
      <c r="AP463" s="50"/>
      <c r="AS463" s="54" t="str">
        <f t="shared" si="67"/>
        <v/>
      </c>
      <c r="AU463" s="50"/>
      <c r="AX463" s="54" t="str">
        <f t="shared" si="68"/>
        <v/>
      </c>
    </row>
    <row r="464" spans="12:50" ht="11.25" customHeight="1">
      <c r="L464" s="50"/>
      <c r="O464" s="54" t="str">
        <f t="shared" si="61"/>
        <v/>
      </c>
      <c r="Q464" s="50"/>
      <c r="T464" s="54" t="str">
        <f t="shared" si="62"/>
        <v/>
      </c>
      <c r="V464" s="50"/>
      <c r="Y464" s="54" t="str">
        <f t="shared" si="63"/>
        <v/>
      </c>
      <c r="AA464" s="50"/>
      <c r="AD464" s="54" t="str">
        <f t="shared" si="64"/>
        <v/>
      </c>
      <c r="AF464" s="50"/>
      <c r="AI464" s="54" t="str">
        <f t="shared" si="65"/>
        <v/>
      </c>
      <c r="AK464" s="50"/>
      <c r="AN464" s="54" t="str">
        <f t="shared" si="66"/>
        <v/>
      </c>
      <c r="AP464" s="50"/>
      <c r="AS464" s="54" t="str">
        <f t="shared" si="67"/>
        <v/>
      </c>
      <c r="AU464" s="50"/>
      <c r="AX464" s="54" t="str">
        <f t="shared" si="68"/>
        <v/>
      </c>
    </row>
    <row r="465" spans="12:50" ht="11.25" customHeight="1">
      <c r="L465" s="50"/>
      <c r="O465" s="54" t="str">
        <f t="shared" si="61"/>
        <v/>
      </c>
      <c r="Q465" s="50"/>
      <c r="T465" s="54" t="str">
        <f t="shared" si="62"/>
        <v/>
      </c>
      <c r="V465" s="50"/>
      <c r="Y465" s="54" t="str">
        <f t="shared" si="63"/>
        <v/>
      </c>
      <c r="AA465" s="50"/>
      <c r="AD465" s="54" t="str">
        <f t="shared" si="64"/>
        <v/>
      </c>
      <c r="AF465" s="50"/>
      <c r="AI465" s="54" t="str">
        <f t="shared" si="65"/>
        <v/>
      </c>
      <c r="AK465" s="50"/>
      <c r="AN465" s="54" t="str">
        <f t="shared" si="66"/>
        <v/>
      </c>
      <c r="AP465" s="50"/>
      <c r="AS465" s="54" t="str">
        <f t="shared" si="67"/>
        <v/>
      </c>
      <c r="AU465" s="50"/>
      <c r="AX465" s="54" t="str">
        <f t="shared" si="68"/>
        <v/>
      </c>
    </row>
    <row r="466" spans="12:50" ht="11.25" customHeight="1">
      <c r="L466" s="50"/>
      <c r="O466" s="54" t="str">
        <f t="shared" si="61"/>
        <v/>
      </c>
      <c r="Q466" s="50"/>
      <c r="T466" s="54" t="str">
        <f t="shared" si="62"/>
        <v/>
      </c>
      <c r="V466" s="50"/>
      <c r="Y466" s="54" t="str">
        <f t="shared" si="63"/>
        <v/>
      </c>
      <c r="AA466" s="50"/>
      <c r="AD466" s="54" t="str">
        <f t="shared" si="64"/>
        <v/>
      </c>
      <c r="AF466" s="50"/>
      <c r="AI466" s="54" t="str">
        <f t="shared" si="65"/>
        <v/>
      </c>
      <c r="AK466" s="50"/>
      <c r="AN466" s="54" t="str">
        <f t="shared" si="66"/>
        <v/>
      </c>
      <c r="AP466" s="50"/>
      <c r="AS466" s="54" t="str">
        <f t="shared" si="67"/>
        <v/>
      </c>
      <c r="AU466" s="50"/>
      <c r="AX466" s="54" t="str">
        <f t="shared" si="68"/>
        <v/>
      </c>
    </row>
    <row r="467" spans="12:50" ht="11.25" customHeight="1">
      <c r="L467" s="50"/>
      <c r="O467" s="54" t="str">
        <f t="shared" si="61"/>
        <v/>
      </c>
      <c r="Q467" s="50"/>
      <c r="T467" s="54" t="str">
        <f t="shared" si="62"/>
        <v/>
      </c>
      <c r="V467" s="50"/>
      <c r="Y467" s="54" t="str">
        <f t="shared" si="63"/>
        <v/>
      </c>
      <c r="AA467" s="50"/>
      <c r="AD467" s="54" t="str">
        <f t="shared" si="64"/>
        <v/>
      </c>
      <c r="AF467" s="50"/>
      <c r="AI467" s="54" t="str">
        <f t="shared" si="65"/>
        <v/>
      </c>
      <c r="AK467" s="50"/>
      <c r="AN467" s="54" t="str">
        <f t="shared" si="66"/>
        <v/>
      </c>
      <c r="AP467" s="50"/>
      <c r="AS467" s="54" t="str">
        <f t="shared" si="67"/>
        <v/>
      </c>
      <c r="AU467" s="50"/>
      <c r="AX467" s="54" t="str">
        <f t="shared" si="68"/>
        <v/>
      </c>
    </row>
    <row r="468" spans="12:50" ht="11.25" customHeight="1">
      <c r="L468" s="50"/>
      <c r="O468" s="54" t="str">
        <f t="shared" si="61"/>
        <v/>
      </c>
      <c r="Q468" s="50"/>
      <c r="T468" s="54" t="str">
        <f t="shared" si="62"/>
        <v/>
      </c>
      <c r="V468" s="50"/>
      <c r="Y468" s="54" t="str">
        <f t="shared" si="63"/>
        <v/>
      </c>
      <c r="AA468" s="50"/>
      <c r="AD468" s="54" t="str">
        <f t="shared" si="64"/>
        <v/>
      </c>
      <c r="AF468" s="50"/>
      <c r="AI468" s="54" t="str">
        <f t="shared" si="65"/>
        <v/>
      </c>
      <c r="AK468" s="50"/>
      <c r="AN468" s="54" t="str">
        <f t="shared" si="66"/>
        <v/>
      </c>
      <c r="AP468" s="50"/>
      <c r="AS468" s="54" t="str">
        <f t="shared" si="67"/>
        <v/>
      </c>
      <c r="AU468" s="50"/>
      <c r="AX468" s="54" t="str">
        <f t="shared" si="68"/>
        <v/>
      </c>
    </row>
    <row r="469" spans="12:50" ht="11.25" customHeight="1">
      <c r="L469" s="50"/>
      <c r="O469" s="54" t="str">
        <f t="shared" si="61"/>
        <v/>
      </c>
      <c r="Q469" s="50"/>
      <c r="T469" s="54" t="str">
        <f t="shared" si="62"/>
        <v/>
      </c>
      <c r="V469" s="50"/>
      <c r="Y469" s="54" t="str">
        <f t="shared" si="63"/>
        <v/>
      </c>
      <c r="AA469" s="50"/>
      <c r="AD469" s="54" t="str">
        <f t="shared" si="64"/>
        <v/>
      </c>
      <c r="AF469" s="50"/>
      <c r="AI469" s="54" t="str">
        <f t="shared" si="65"/>
        <v/>
      </c>
      <c r="AK469" s="50"/>
      <c r="AN469" s="54" t="str">
        <f t="shared" si="66"/>
        <v/>
      </c>
      <c r="AP469" s="50"/>
      <c r="AS469" s="54" t="str">
        <f t="shared" si="67"/>
        <v/>
      </c>
      <c r="AU469" s="50"/>
      <c r="AX469" s="54" t="str">
        <f t="shared" si="68"/>
        <v/>
      </c>
    </row>
    <row r="470" spans="12:50" ht="11.25" customHeight="1">
      <c r="L470" s="50"/>
      <c r="O470" s="54" t="str">
        <f t="shared" si="61"/>
        <v/>
      </c>
      <c r="Q470" s="50"/>
      <c r="T470" s="54" t="str">
        <f t="shared" si="62"/>
        <v/>
      </c>
      <c r="V470" s="50"/>
      <c r="Y470" s="54" t="str">
        <f t="shared" si="63"/>
        <v/>
      </c>
      <c r="AA470" s="50"/>
      <c r="AD470" s="54" t="str">
        <f t="shared" si="64"/>
        <v/>
      </c>
      <c r="AF470" s="50"/>
      <c r="AI470" s="54" t="str">
        <f t="shared" si="65"/>
        <v/>
      </c>
      <c r="AK470" s="50"/>
      <c r="AN470" s="54" t="str">
        <f t="shared" si="66"/>
        <v/>
      </c>
      <c r="AP470" s="50"/>
      <c r="AS470" s="54" t="str">
        <f t="shared" si="67"/>
        <v/>
      </c>
      <c r="AU470" s="50"/>
      <c r="AX470" s="54" t="str">
        <f t="shared" si="68"/>
        <v/>
      </c>
    </row>
    <row r="471" spans="12:50" ht="11.25" customHeight="1">
      <c r="L471" s="50"/>
      <c r="O471" s="54" t="str">
        <f t="shared" si="61"/>
        <v/>
      </c>
      <c r="Q471" s="50"/>
      <c r="T471" s="54" t="str">
        <f t="shared" si="62"/>
        <v/>
      </c>
      <c r="V471" s="50"/>
      <c r="Y471" s="54" t="str">
        <f t="shared" si="63"/>
        <v/>
      </c>
      <c r="AA471" s="50"/>
      <c r="AD471" s="54" t="str">
        <f t="shared" si="64"/>
        <v/>
      </c>
      <c r="AF471" s="50"/>
      <c r="AI471" s="54" t="str">
        <f t="shared" si="65"/>
        <v/>
      </c>
      <c r="AK471" s="50"/>
      <c r="AN471" s="54" t="str">
        <f t="shared" si="66"/>
        <v/>
      </c>
      <c r="AP471" s="50"/>
      <c r="AS471" s="54" t="str">
        <f t="shared" si="67"/>
        <v/>
      </c>
      <c r="AU471" s="50"/>
      <c r="AX471" s="54" t="str">
        <f t="shared" si="68"/>
        <v/>
      </c>
    </row>
    <row r="472" spans="12:50" ht="11.25" customHeight="1">
      <c r="L472" s="50"/>
      <c r="O472" s="54" t="str">
        <f t="shared" si="61"/>
        <v/>
      </c>
      <c r="Q472" s="50"/>
      <c r="T472" s="54" t="str">
        <f t="shared" si="62"/>
        <v/>
      </c>
      <c r="V472" s="50"/>
      <c r="Y472" s="54" t="str">
        <f t="shared" si="63"/>
        <v/>
      </c>
      <c r="AA472" s="50"/>
      <c r="AD472" s="54" t="str">
        <f t="shared" si="64"/>
        <v/>
      </c>
      <c r="AF472" s="50"/>
      <c r="AI472" s="54" t="str">
        <f t="shared" si="65"/>
        <v/>
      </c>
      <c r="AK472" s="50"/>
      <c r="AN472" s="54" t="str">
        <f t="shared" si="66"/>
        <v/>
      </c>
      <c r="AP472" s="50"/>
      <c r="AS472" s="54" t="str">
        <f t="shared" si="67"/>
        <v/>
      </c>
      <c r="AU472" s="50"/>
      <c r="AX472" s="54" t="str">
        <f t="shared" si="68"/>
        <v/>
      </c>
    </row>
    <row r="473" spans="12:50" ht="11.25" customHeight="1">
      <c r="L473" s="50"/>
      <c r="O473" s="54" t="str">
        <f t="shared" si="61"/>
        <v/>
      </c>
      <c r="Q473" s="50"/>
      <c r="T473" s="54" t="str">
        <f t="shared" si="62"/>
        <v/>
      </c>
      <c r="V473" s="50"/>
      <c r="Y473" s="54" t="str">
        <f t="shared" si="63"/>
        <v/>
      </c>
      <c r="AA473" s="50"/>
      <c r="AD473" s="54" t="str">
        <f t="shared" si="64"/>
        <v/>
      </c>
      <c r="AF473" s="50"/>
      <c r="AI473" s="54" t="str">
        <f t="shared" si="65"/>
        <v/>
      </c>
      <c r="AK473" s="50"/>
      <c r="AN473" s="54" t="str">
        <f t="shared" si="66"/>
        <v/>
      </c>
      <c r="AP473" s="50"/>
      <c r="AS473" s="54" t="str">
        <f t="shared" si="67"/>
        <v/>
      </c>
      <c r="AU473" s="50"/>
      <c r="AX473" s="54" t="str">
        <f t="shared" si="68"/>
        <v/>
      </c>
    </row>
    <row r="474" spans="12:50" ht="11.25" customHeight="1">
      <c r="L474" s="50"/>
      <c r="O474" s="54" t="str">
        <f t="shared" si="61"/>
        <v/>
      </c>
      <c r="Q474" s="50"/>
      <c r="T474" s="54" t="str">
        <f t="shared" si="62"/>
        <v/>
      </c>
      <c r="V474" s="50"/>
      <c r="Y474" s="54" t="str">
        <f t="shared" si="63"/>
        <v/>
      </c>
      <c r="AA474" s="50"/>
      <c r="AD474" s="54" t="str">
        <f t="shared" si="64"/>
        <v/>
      </c>
      <c r="AF474" s="50"/>
      <c r="AI474" s="54" t="str">
        <f t="shared" si="65"/>
        <v/>
      </c>
      <c r="AK474" s="50"/>
      <c r="AN474" s="54" t="str">
        <f t="shared" si="66"/>
        <v/>
      </c>
      <c r="AP474" s="50"/>
      <c r="AS474" s="54" t="str">
        <f t="shared" si="67"/>
        <v/>
      </c>
      <c r="AU474" s="50"/>
      <c r="AX474" s="54" t="str">
        <f t="shared" si="68"/>
        <v/>
      </c>
    </row>
    <row r="475" spans="12:50" ht="11.25" customHeight="1">
      <c r="L475" s="50"/>
      <c r="O475" s="54" t="str">
        <f t="shared" si="61"/>
        <v/>
      </c>
      <c r="Q475" s="50"/>
      <c r="T475" s="54" t="str">
        <f t="shared" si="62"/>
        <v/>
      </c>
      <c r="V475" s="50"/>
      <c r="Y475" s="54" t="str">
        <f t="shared" si="63"/>
        <v/>
      </c>
      <c r="AA475" s="50"/>
      <c r="AD475" s="54" t="str">
        <f t="shared" si="64"/>
        <v/>
      </c>
      <c r="AF475" s="50"/>
      <c r="AI475" s="54" t="str">
        <f t="shared" si="65"/>
        <v/>
      </c>
      <c r="AK475" s="50"/>
      <c r="AN475" s="54" t="str">
        <f t="shared" si="66"/>
        <v/>
      </c>
      <c r="AP475" s="50"/>
      <c r="AS475" s="54" t="str">
        <f t="shared" si="67"/>
        <v/>
      </c>
      <c r="AU475" s="50"/>
      <c r="AX475" s="54" t="str">
        <f t="shared" si="68"/>
        <v/>
      </c>
    </row>
    <row r="476" spans="12:50" ht="11.25" customHeight="1">
      <c r="L476" s="50"/>
      <c r="O476" s="54" t="str">
        <f t="shared" si="61"/>
        <v/>
      </c>
      <c r="Q476" s="50"/>
      <c r="T476" s="54" t="str">
        <f t="shared" si="62"/>
        <v/>
      </c>
      <c r="V476" s="50"/>
      <c r="Y476" s="54" t="str">
        <f t="shared" si="63"/>
        <v/>
      </c>
      <c r="AA476" s="50"/>
      <c r="AD476" s="54" t="str">
        <f t="shared" si="64"/>
        <v/>
      </c>
      <c r="AF476" s="50"/>
      <c r="AI476" s="54" t="str">
        <f t="shared" si="65"/>
        <v/>
      </c>
      <c r="AK476" s="50"/>
      <c r="AN476" s="54" t="str">
        <f t="shared" si="66"/>
        <v/>
      </c>
      <c r="AP476" s="50"/>
      <c r="AS476" s="54" t="str">
        <f t="shared" si="67"/>
        <v/>
      </c>
      <c r="AU476" s="50"/>
      <c r="AX476" s="54" t="str">
        <f t="shared" si="68"/>
        <v/>
      </c>
    </row>
    <row r="477" spans="12:50" ht="11.25" customHeight="1">
      <c r="L477" s="50"/>
      <c r="O477" s="54" t="str">
        <f t="shared" si="61"/>
        <v/>
      </c>
      <c r="Q477" s="50"/>
      <c r="T477" s="54" t="str">
        <f t="shared" si="62"/>
        <v/>
      </c>
      <c r="V477" s="50"/>
      <c r="Y477" s="54" t="str">
        <f t="shared" si="63"/>
        <v/>
      </c>
      <c r="AA477" s="50"/>
      <c r="AD477" s="54" t="str">
        <f t="shared" si="64"/>
        <v/>
      </c>
      <c r="AF477" s="50"/>
      <c r="AI477" s="54" t="str">
        <f t="shared" si="65"/>
        <v/>
      </c>
      <c r="AK477" s="50"/>
      <c r="AN477" s="54" t="str">
        <f t="shared" si="66"/>
        <v/>
      </c>
      <c r="AP477" s="50"/>
      <c r="AS477" s="54" t="str">
        <f t="shared" si="67"/>
        <v/>
      </c>
      <c r="AU477" s="50"/>
      <c r="AX477" s="54" t="str">
        <f t="shared" si="68"/>
        <v/>
      </c>
    </row>
    <row r="478" spans="12:50" ht="11.25" customHeight="1">
      <c r="L478" s="50"/>
      <c r="O478" s="54" t="str">
        <f t="shared" si="61"/>
        <v/>
      </c>
      <c r="Q478" s="50"/>
      <c r="T478" s="54" t="str">
        <f t="shared" si="62"/>
        <v/>
      </c>
      <c r="V478" s="50"/>
      <c r="Y478" s="54" t="str">
        <f t="shared" si="63"/>
        <v/>
      </c>
      <c r="AA478" s="50"/>
      <c r="AD478" s="54" t="str">
        <f t="shared" si="64"/>
        <v/>
      </c>
      <c r="AF478" s="50"/>
      <c r="AI478" s="54" t="str">
        <f t="shared" si="65"/>
        <v/>
      </c>
      <c r="AK478" s="50"/>
      <c r="AN478" s="54" t="str">
        <f t="shared" si="66"/>
        <v/>
      </c>
      <c r="AP478" s="50"/>
      <c r="AS478" s="54" t="str">
        <f t="shared" si="67"/>
        <v/>
      </c>
      <c r="AU478" s="50"/>
      <c r="AX478" s="54" t="str">
        <f t="shared" si="68"/>
        <v/>
      </c>
    </row>
    <row r="479" spans="12:50" ht="11.25" customHeight="1">
      <c r="L479" s="50"/>
      <c r="O479" s="54" t="str">
        <f t="shared" si="61"/>
        <v/>
      </c>
      <c r="Q479" s="50"/>
      <c r="T479" s="54" t="str">
        <f t="shared" si="62"/>
        <v/>
      </c>
      <c r="V479" s="50"/>
      <c r="Y479" s="54" t="str">
        <f t="shared" si="63"/>
        <v/>
      </c>
      <c r="AA479" s="50"/>
      <c r="AD479" s="54" t="str">
        <f t="shared" si="64"/>
        <v/>
      </c>
      <c r="AF479" s="50"/>
      <c r="AI479" s="54" t="str">
        <f t="shared" si="65"/>
        <v/>
      </c>
      <c r="AK479" s="50"/>
      <c r="AN479" s="54" t="str">
        <f t="shared" si="66"/>
        <v/>
      </c>
      <c r="AP479" s="50"/>
      <c r="AS479" s="54" t="str">
        <f t="shared" si="67"/>
        <v/>
      </c>
      <c r="AU479" s="50"/>
      <c r="AX479" s="54" t="str">
        <f t="shared" si="68"/>
        <v/>
      </c>
    </row>
    <row r="480" spans="12:50" ht="11.25" customHeight="1">
      <c r="L480" s="50"/>
      <c r="O480" s="54" t="str">
        <f t="shared" si="61"/>
        <v/>
      </c>
      <c r="Q480" s="50"/>
      <c r="T480" s="54" t="str">
        <f t="shared" si="62"/>
        <v/>
      </c>
      <c r="V480" s="50"/>
      <c r="Y480" s="54" t="str">
        <f t="shared" si="63"/>
        <v/>
      </c>
      <c r="AA480" s="50"/>
      <c r="AD480" s="54" t="str">
        <f t="shared" si="64"/>
        <v/>
      </c>
      <c r="AF480" s="50"/>
      <c r="AI480" s="54" t="str">
        <f t="shared" si="65"/>
        <v/>
      </c>
      <c r="AK480" s="50"/>
      <c r="AN480" s="54" t="str">
        <f t="shared" si="66"/>
        <v/>
      </c>
      <c r="AP480" s="50"/>
      <c r="AS480" s="54" t="str">
        <f t="shared" si="67"/>
        <v/>
      </c>
      <c r="AU480" s="50"/>
      <c r="AX480" s="54" t="str">
        <f t="shared" si="68"/>
        <v/>
      </c>
    </row>
    <row r="481" spans="12:50" ht="11.25" customHeight="1">
      <c r="L481" s="50"/>
      <c r="O481" s="54" t="str">
        <f t="shared" si="61"/>
        <v/>
      </c>
      <c r="Q481" s="50"/>
      <c r="T481" s="54" t="str">
        <f t="shared" si="62"/>
        <v/>
      </c>
      <c r="V481" s="50"/>
      <c r="Y481" s="54" t="str">
        <f t="shared" si="63"/>
        <v/>
      </c>
      <c r="AA481" s="50"/>
      <c r="AD481" s="54" t="str">
        <f t="shared" si="64"/>
        <v/>
      </c>
      <c r="AF481" s="50"/>
      <c r="AI481" s="54" t="str">
        <f t="shared" si="65"/>
        <v/>
      </c>
      <c r="AK481" s="50"/>
      <c r="AN481" s="54" t="str">
        <f t="shared" si="66"/>
        <v/>
      </c>
      <c r="AP481" s="50"/>
      <c r="AS481" s="54" t="str">
        <f t="shared" si="67"/>
        <v/>
      </c>
      <c r="AU481" s="50"/>
      <c r="AX481" s="54" t="str">
        <f t="shared" si="68"/>
        <v/>
      </c>
    </row>
    <row r="482" spans="12:50" ht="11.25" customHeight="1">
      <c r="L482" s="50"/>
      <c r="O482" s="54" t="str">
        <f t="shared" si="61"/>
        <v/>
      </c>
      <c r="Q482" s="50"/>
      <c r="T482" s="54" t="str">
        <f t="shared" si="62"/>
        <v/>
      </c>
      <c r="V482" s="50"/>
      <c r="Y482" s="54" t="str">
        <f t="shared" si="63"/>
        <v/>
      </c>
      <c r="AA482" s="50"/>
      <c r="AD482" s="54" t="str">
        <f t="shared" si="64"/>
        <v/>
      </c>
      <c r="AF482" s="50"/>
      <c r="AI482" s="54" t="str">
        <f t="shared" si="65"/>
        <v/>
      </c>
      <c r="AK482" s="50"/>
      <c r="AN482" s="54" t="str">
        <f t="shared" si="66"/>
        <v/>
      </c>
      <c r="AP482" s="50"/>
      <c r="AS482" s="54" t="str">
        <f t="shared" si="67"/>
        <v/>
      </c>
      <c r="AU482" s="50"/>
      <c r="AX482" s="54" t="str">
        <f t="shared" si="68"/>
        <v/>
      </c>
    </row>
    <row r="483" spans="12:50" ht="11.25" customHeight="1">
      <c r="L483" s="50"/>
      <c r="O483" s="54" t="str">
        <f t="shared" si="61"/>
        <v/>
      </c>
      <c r="Q483" s="50"/>
      <c r="T483" s="54" t="str">
        <f t="shared" si="62"/>
        <v/>
      </c>
      <c r="V483" s="50"/>
      <c r="Y483" s="54" t="str">
        <f t="shared" si="63"/>
        <v/>
      </c>
      <c r="AA483" s="50"/>
      <c r="AD483" s="54" t="str">
        <f t="shared" si="64"/>
        <v/>
      </c>
      <c r="AF483" s="50"/>
      <c r="AI483" s="54" t="str">
        <f t="shared" si="65"/>
        <v/>
      </c>
      <c r="AK483" s="50"/>
      <c r="AN483" s="54" t="str">
        <f t="shared" si="66"/>
        <v/>
      </c>
      <c r="AP483" s="50"/>
      <c r="AS483" s="54" t="str">
        <f t="shared" si="67"/>
        <v/>
      </c>
      <c r="AU483" s="50"/>
      <c r="AX483" s="54" t="str">
        <f t="shared" si="68"/>
        <v/>
      </c>
    </row>
    <row r="484" spans="12:50" ht="11.25" customHeight="1">
      <c r="L484" s="50"/>
      <c r="O484" s="54" t="str">
        <f t="shared" si="61"/>
        <v/>
      </c>
      <c r="Q484" s="50"/>
      <c r="T484" s="54" t="str">
        <f t="shared" si="62"/>
        <v/>
      </c>
      <c r="V484" s="50"/>
      <c r="Y484" s="54" t="str">
        <f t="shared" si="63"/>
        <v/>
      </c>
      <c r="AA484" s="50"/>
      <c r="AD484" s="54" t="str">
        <f t="shared" si="64"/>
        <v/>
      </c>
      <c r="AF484" s="50"/>
      <c r="AI484" s="54" t="str">
        <f t="shared" si="65"/>
        <v/>
      </c>
      <c r="AK484" s="50"/>
      <c r="AN484" s="54" t="str">
        <f t="shared" si="66"/>
        <v/>
      </c>
      <c r="AP484" s="50"/>
      <c r="AS484" s="54" t="str">
        <f t="shared" si="67"/>
        <v/>
      </c>
      <c r="AU484" s="50"/>
      <c r="AX484" s="54" t="str">
        <f t="shared" si="68"/>
        <v/>
      </c>
    </row>
    <row r="485" spans="12:50" ht="11.25" customHeight="1">
      <c r="L485" s="50"/>
      <c r="O485" s="54" t="str">
        <f t="shared" si="61"/>
        <v/>
      </c>
      <c r="Q485" s="50"/>
      <c r="T485" s="54" t="str">
        <f t="shared" si="62"/>
        <v/>
      </c>
      <c r="V485" s="50"/>
      <c r="Y485" s="54" t="str">
        <f t="shared" si="63"/>
        <v/>
      </c>
      <c r="AA485" s="50"/>
      <c r="AD485" s="54" t="str">
        <f t="shared" si="64"/>
        <v/>
      </c>
      <c r="AF485" s="50"/>
      <c r="AI485" s="54" t="str">
        <f t="shared" si="65"/>
        <v/>
      </c>
      <c r="AK485" s="50"/>
      <c r="AN485" s="54" t="str">
        <f t="shared" si="66"/>
        <v/>
      </c>
      <c r="AP485" s="50"/>
      <c r="AS485" s="54" t="str">
        <f t="shared" si="67"/>
        <v/>
      </c>
      <c r="AU485" s="50"/>
      <c r="AX485" s="54" t="str">
        <f t="shared" si="68"/>
        <v/>
      </c>
    </row>
    <row r="486" spans="12:50" ht="11.25" customHeight="1">
      <c r="L486" s="50"/>
      <c r="O486" s="54" t="str">
        <f t="shared" si="61"/>
        <v/>
      </c>
      <c r="Q486" s="50"/>
      <c r="T486" s="54" t="str">
        <f t="shared" si="62"/>
        <v/>
      </c>
      <c r="V486" s="50"/>
      <c r="Y486" s="54" t="str">
        <f t="shared" si="63"/>
        <v/>
      </c>
      <c r="AA486" s="50"/>
      <c r="AD486" s="54" t="str">
        <f t="shared" si="64"/>
        <v/>
      </c>
      <c r="AF486" s="50"/>
      <c r="AI486" s="54" t="str">
        <f t="shared" si="65"/>
        <v/>
      </c>
      <c r="AK486" s="50"/>
      <c r="AN486" s="54" t="str">
        <f t="shared" si="66"/>
        <v/>
      </c>
      <c r="AP486" s="50"/>
      <c r="AS486" s="54" t="str">
        <f t="shared" si="67"/>
        <v/>
      </c>
      <c r="AU486" s="50"/>
      <c r="AX486" s="54" t="str">
        <f t="shared" si="68"/>
        <v/>
      </c>
    </row>
    <row r="487" spans="12:50" ht="11.25" customHeight="1">
      <c r="L487" s="50"/>
      <c r="O487" s="54" t="str">
        <f t="shared" si="61"/>
        <v/>
      </c>
      <c r="Q487" s="50"/>
      <c r="T487" s="54" t="str">
        <f t="shared" si="62"/>
        <v/>
      </c>
      <c r="V487" s="50"/>
      <c r="Y487" s="54" t="str">
        <f t="shared" si="63"/>
        <v/>
      </c>
      <c r="AA487" s="50"/>
      <c r="AD487" s="54" t="str">
        <f t="shared" si="64"/>
        <v/>
      </c>
      <c r="AF487" s="50"/>
      <c r="AI487" s="54" t="str">
        <f t="shared" si="65"/>
        <v/>
      </c>
      <c r="AK487" s="50"/>
      <c r="AN487" s="54" t="str">
        <f t="shared" si="66"/>
        <v/>
      </c>
      <c r="AP487" s="50"/>
      <c r="AS487" s="54" t="str">
        <f t="shared" si="67"/>
        <v/>
      </c>
      <c r="AU487" s="50"/>
      <c r="AX487" s="54" t="str">
        <f t="shared" si="68"/>
        <v/>
      </c>
    </row>
    <row r="488" spans="12:50" ht="11.25" customHeight="1">
      <c r="L488" s="50"/>
      <c r="O488" s="54" t="str">
        <f t="shared" si="61"/>
        <v/>
      </c>
      <c r="Q488" s="50"/>
      <c r="T488" s="54" t="str">
        <f t="shared" si="62"/>
        <v/>
      </c>
      <c r="V488" s="50"/>
      <c r="Y488" s="54" t="str">
        <f t="shared" si="63"/>
        <v/>
      </c>
      <c r="AA488" s="50"/>
      <c r="AD488" s="54" t="str">
        <f t="shared" si="64"/>
        <v/>
      </c>
      <c r="AF488" s="50"/>
      <c r="AI488" s="54" t="str">
        <f t="shared" si="65"/>
        <v/>
      </c>
      <c r="AK488" s="50"/>
      <c r="AN488" s="54" t="str">
        <f t="shared" si="66"/>
        <v/>
      </c>
      <c r="AP488" s="50"/>
      <c r="AS488" s="54" t="str">
        <f t="shared" si="67"/>
        <v/>
      </c>
      <c r="AU488" s="50"/>
      <c r="AX488" s="54" t="str">
        <f t="shared" si="68"/>
        <v/>
      </c>
    </row>
    <row r="489" spans="12:50" ht="11.25" customHeight="1">
      <c r="L489" s="50"/>
      <c r="O489" s="54" t="str">
        <f t="shared" si="61"/>
        <v/>
      </c>
      <c r="Q489" s="50"/>
      <c r="T489" s="54" t="str">
        <f t="shared" si="62"/>
        <v/>
      </c>
      <c r="V489" s="50"/>
      <c r="Y489" s="54" t="str">
        <f t="shared" si="63"/>
        <v/>
      </c>
      <c r="AA489" s="50"/>
      <c r="AD489" s="54" t="str">
        <f t="shared" si="64"/>
        <v/>
      </c>
      <c r="AF489" s="50"/>
      <c r="AI489" s="54" t="str">
        <f t="shared" si="65"/>
        <v/>
      </c>
      <c r="AK489" s="50"/>
      <c r="AN489" s="54" t="str">
        <f t="shared" si="66"/>
        <v/>
      </c>
      <c r="AP489" s="50"/>
      <c r="AS489" s="54" t="str">
        <f t="shared" si="67"/>
        <v/>
      </c>
      <c r="AU489" s="50"/>
      <c r="AX489" s="54" t="str">
        <f t="shared" si="68"/>
        <v/>
      </c>
    </row>
    <row r="490" spans="12:50" ht="11.25" customHeight="1">
      <c r="L490" s="50"/>
      <c r="O490" s="54" t="str">
        <f t="shared" si="61"/>
        <v/>
      </c>
      <c r="Q490" s="50"/>
      <c r="T490" s="54" t="str">
        <f t="shared" si="62"/>
        <v/>
      </c>
      <c r="V490" s="50"/>
      <c r="Y490" s="54" t="str">
        <f t="shared" si="63"/>
        <v/>
      </c>
      <c r="AA490" s="50"/>
      <c r="AD490" s="54" t="str">
        <f t="shared" si="64"/>
        <v/>
      </c>
      <c r="AF490" s="50"/>
      <c r="AI490" s="54" t="str">
        <f t="shared" si="65"/>
        <v/>
      </c>
      <c r="AK490" s="50"/>
      <c r="AN490" s="54" t="str">
        <f t="shared" si="66"/>
        <v/>
      </c>
      <c r="AP490" s="50"/>
      <c r="AS490" s="54" t="str">
        <f t="shared" si="67"/>
        <v/>
      </c>
      <c r="AU490" s="50"/>
      <c r="AX490" s="54" t="str">
        <f t="shared" si="68"/>
        <v/>
      </c>
    </row>
    <row r="491" spans="12:50" ht="11.25" customHeight="1">
      <c r="L491" s="50"/>
      <c r="O491" s="54" t="str">
        <f t="shared" si="61"/>
        <v/>
      </c>
      <c r="Q491" s="50"/>
      <c r="T491" s="54" t="str">
        <f t="shared" si="62"/>
        <v/>
      </c>
      <c r="V491" s="50"/>
      <c r="Y491" s="54" t="str">
        <f t="shared" si="63"/>
        <v/>
      </c>
      <c r="AA491" s="50"/>
      <c r="AD491" s="54" t="str">
        <f t="shared" si="64"/>
        <v/>
      </c>
      <c r="AF491" s="50"/>
      <c r="AI491" s="54" t="str">
        <f t="shared" si="65"/>
        <v/>
      </c>
      <c r="AK491" s="50"/>
      <c r="AN491" s="54" t="str">
        <f t="shared" si="66"/>
        <v/>
      </c>
      <c r="AP491" s="50"/>
      <c r="AS491" s="54" t="str">
        <f t="shared" si="67"/>
        <v/>
      </c>
      <c r="AU491" s="50"/>
      <c r="AX491" s="54" t="str">
        <f t="shared" si="68"/>
        <v/>
      </c>
    </row>
    <row r="492" spans="12:50" ht="11.25" customHeight="1">
      <c r="L492" s="50"/>
      <c r="O492" s="54" t="str">
        <f t="shared" si="61"/>
        <v/>
      </c>
      <c r="Q492" s="50"/>
      <c r="T492" s="54" t="str">
        <f t="shared" si="62"/>
        <v/>
      </c>
      <c r="V492" s="50"/>
      <c r="Y492" s="54" t="str">
        <f t="shared" si="63"/>
        <v/>
      </c>
      <c r="AA492" s="50"/>
      <c r="AD492" s="54" t="str">
        <f t="shared" si="64"/>
        <v/>
      </c>
      <c r="AF492" s="50"/>
      <c r="AI492" s="54" t="str">
        <f t="shared" si="65"/>
        <v/>
      </c>
      <c r="AK492" s="50"/>
      <c r="AN492" s="54" t="str">
        <f t="shared" si="66"/>
        <v/>
      </c>
      <c r="AP492" s="50"/>
      <c r="AS492" s="54" t="str">
        <f t="shared" si="67"/>
        <v/>
      </c>
      <c r="AU492" s="50"/>
      <c r="AX492" s="54" t="str">
        <f t="shared" si="68"/>
        <v/>
      </c>
    </row>
    <row r="493" spans="12:50" ht="11.25" customHeight="1">
      <c r="L493" s="50"/>
      <c r="O493" s="54" t="str">
        <f t="shared" si="61"/>
        <v/>
      </c>
      <c r="Q493" s="50"/>
      <c r="T493" s="54" t="str">
        <f t="shared" si="62"/>
        <v/>
      </c>
      <c r="V493" s="50"/>
      <c r="Y493" s="54" t="str">
        <f t="shared" si="63"/>
        <v/>
      </c>
      <c r="AA493" s="50"/>
      <c r="AD493" s="54" t="str">
        <f t="shared" si="64"/>
        <v/>
      </c>
      <c r="AF493" s="50"/>
      <c r="AI493" s="54" t="str">
        <f t="shared" si="65"/>
        <v/>
      </c>
      <c r="AK493" s="50"/>
      <c r="AN493" s="54" t="str">
        <f t="shared" si="66"/>
        <v/>
      </c>
      <c r="AP493" s="50"/>
      <c r="AS493" s="54" t="str">
        <f t="shared" si="67"/>
        <v/>
      </c>
      <c r="AU493" s="50"/>
      <c r="AX493" s="54" t="str">
        <f t="shared" si="68"/>
        <v/>
      </c>
    </row>
    <row r="494" spans="12:50" ht="11.25" customHeight="1">
      <c r="L494" s="50"/>
      <c r="O494" s="54" t="str">
        <f t="shared" si="61"/>
        <v/>
      </c>
      <c r="Q494" s="50"/>
      <c r="T494" s="54" t="str">
        <f t="shared" si="62"/>
        <v/>
      </c>
      <c r="V494" s="50"/>
      <c r="Y494" s="54" t="str">
        <f t="shared" si="63"/>
        <v/>
      </c>
      <c r="AA494" s="50"/>
      <c r="AD494" s="54" t="str">
        <f t="shared" si="64"/>
        <v/>
      </c>
      <c r="AF494" s="50"/>
      <c r="AI494" s="54" t="str">
        <f t="shared" si="65"/>
        <v/>
      </c>
      <c r="AK494" s="50"/>
      <c r="AN494" s="54" t="str">
        <f t="shared" si="66"/>
        <v/>
      </c>
      <c r="AP494" s="50"/>
      <c r="AS494" s="54" t="str">
        <f t="shared" si="67"/>
        <v/>
      </c>
      <c r="AU494" s="50"/>
      <c r="AX494" s="54" t="str">
        <f t="shared" si="68"/>
        <v/>
      </c>
    </row>
    <row r="495" spans="12:50" ht="11.25" customHeight="1">
      <c r="L495" s="50"/>
      <c r="O495" s="54" t="str">
        <f t="shared" si="61"/>
        <v/>
      </c>
      <c r="Q495" s="50"/>
      <c r="T495" s="54" t="str">
        <f t="shared" si="62"/>
        <v/>
      </c>
      <c r="V495" s="50"/>
      <c r="Y495" s="54" t="str">
        <f t="shared" si="63"/>
        <v/>
      </c>
      <c r="AA495" s="50"/>
      <c r="AD495" s="54" t="str">
        <f t="shared" si="64"/>
        <v/>
      </c>
      <c r="AF495" s="50"/>
      <c r="AI495" s="54" t="str">
        <f t="shared" si="65"/>
        <v/>
      </c>
      <c r="AK495" s="50"/>
      <c r="AN495" s="54" t="str">
        <f t="shared" si="66"/>
        <v/>
      </c>
      <c r="AP495" s="50"/>
      <c r="AS495" s="54" t="str">
        <f t="shared" si="67"/>
        <v/>
      </c>
      <c r="AU495" s="50"/>
      <c r="AX495" s="54" t="str">
        <f t="shared" si="68"/>
        <v/>
      </c>
    </row>
    <row r="496" spans="12:50" ht="11.25" customHeight="1">
      <c r="L496" s="50"/>
      <c r="O496" s="54" t="str">
        <f t="shared" si="61"/>
        <v/>
      </c>
      <c r="Q496" s="50"/>
      <c r="T496" s="54" t="str">
        <f t="shared" si="62"/>
        <v/>
      </c>
      <c r="V496" s="50"/>
      <c r="Y496" s="54" t="str">
        <f t="shared" si="63"/>
        <v/>
      </c>
      <c r="AA496" s="50"/>
      <c r="AD496" s="54" t="str">
        <f t="shared" si="64"/>
        <v/>
      </c>
      <c r="AF496" s="50"/>
      <c r="AI496" s="54" t="str">
        <f t="shared" si="65"/>
        <v/>
      </c>
      <c r="AK496" s="50"/>
      <c r="AN496" s="54" t="str">
        <f t="shared" si="66"/>
        <v/>
      </c>
      <c r="AP496" s="50"/>
      <c r="AS496" s="54" t="str">
        <f t="shared" si="67"/>
        <v/>
      </c>
      <c r="AU496" s="50"/>
      <c r="AX496" s="54" t="str">
        <f t="shared" si="68"/>
        <v/>
      </c>
    </row>
    <row r="497" spans="12:50" ht="11.25" customHeight="1">
      <c r="L497" s="50"/>
      <c r="O497" s="54" t="str">
        <f t="shared" si="61"/>
        <v/>
      </c>
      <c r="Q497" s="50"/>
      <c r="T497" s="54" t="str">
        <f t="shared" si="62"/>
        <v/>
      </c>
      <c r="V497" s="50"/>
      <c r="Y497" s="54" t="str">
        <f t="shared" si="63"/>
        <v/>
      </c>
      <c r="AA497" s="50"/>
      <c r="AD497" s="54" t="str">
        <f t="shared" si="64"/>
        <v/>
      </c>
      <c r="AF497" s="50"/>
      <c r="AI497" s="54" t="str">
        <f t="shared" si="65"/>
        <v/>
      </c>
      <c r="AK497" s="50"/>
      <c r="AN497" s="54" t="str">
        <f t="shared" si="66"/>
        <v/>
      </c>
      <c r="AP497" s="50"/>
      <c r="AS497" s="54" t="str">
        <f t="shared" si="67"/>
        <v/>
      </c>
      <c r="AU497" s="50"/>
      <c r="AX497" s="54" t="str">
        <f t="shared" si="68"/>
        <v/>
      </c>
    </row>
    <row r="498" spans="12:50" ht="11.25" customHeight="1">
      <c r="L498" s="50"/>
      <c r="O498" s="54" t="str">
        <f t="shared" si="61"/>
        <v/>
      </c>
      <c r="Q498" s="50"/>
      <c r="T498" s="54" t="str">
        <f t="shared" si="62"/>
        <v/>
      </c>
      <c r="V498" s="50"/>
      <c r="Y498" s="54" t="str">
        <f t="shared" si="63"/>
        <v/>
      </c>
      <c r="AA498" s="50"/>
      <c r="AD498" s="54" t="str">
        <f t="shared" si="64"/>
        <v/>
      </c>
      <c r="AF498" s="50"/>
      <c r="AI498" s="54" t="str">
        <f t="shared" si="65"/>
        <v/>
      </c>
      <c r="AK498" s="50"/>
      <c r="AN498" s="54" t="str">
        <f t="shared" si="66"/>
        <v/>
      </c>
      <c r="AP498" s="50"/>
      <c r="AS498" s="54" t="str">
        <f t="shared" si="67"/>
        <v/>
      </c>
      <c r="AU498" s="50"/>
      <c r="AX498" s="54" t="str">
        <f t="shared" si="68"/>
        <v/>
      </c>
    </row>
    <row r="499" spans="12:50" ht="11.25" customHeight="1">
      <c r="L499" s="50"/>
      <c r="O499" s="54" t="str">
        <f t="shared" si="61"/>
        <v/>
      </c>
      <c r="Q499" s="50"/>
      <c r="T499" s="54" t="str">
        <f t="shared" si="62"/>
        <v/>
      </c>
      <c r="V499" s="50"/>
      <c r="Y499" s="54" t="str">
        <f t="shared" si="63"/>
        <v/>
      </c>
      <c r="AA499" s="50"/>
      <c r="AD499" s="54" t="str">
        <f t="shared" si="64"/>
        <v/>
      </c>
      <c r="AF499" s="50"/>
      <c r="AI499" s="54" t="str">
        <f t="shared" si="65"/>
        <v/>
      </c>
      <c r="AK499" s="50"/>
      <c r="AN499" s="54" t="str">
        <f t="shared" si="66"/>
        <v/>
      </c>
      <c r="AP499" s="50"/>
      <c r="AS499" s="54" t="str">
        <f t="shared" si="67"/>
        <v/>
      </c>
      <c r="AU499" s="50"/>
      <c r="AX499" s="54" t="str">
        <f t="shared" si="68"/>
        <v/>
      </c>
    </row>
    <row r="500" spans="12:50" ht="11.25" customHeight="1">
      <c r="L500" s="50"/>
      <c r="O500" s="54" t="str">
        <f t="shared" si="61"/>
        <v/>
      </c>
      <c r="Q500" s="50"/>
      <c r="T500" s="54" t="str">
        <f t="shared" si="62"/>
        <v/>
      </c>
      <c r="V500" s="50"/>
      <c r="Y500" s="54" t="str">
        <f t="shared" si="63"/>
        <v/>
      </c>
      <c r="AA500" s="50"/>
      <c r="AD500" s="54" t="str">
        <f t="shared" si="64"/>
        <v/>
      </c>
      <c r="AF500" s="50"/>
      <c r="AI500" s="54" t="str">
        <f t="shared" si="65"/>
        <v/>
      </c>
      <c r="AK500" s="50"/>
      <c r="AN500" s="54" t="str">
        <f t="shared" si="66"/>
        <v/>
      </c>
      <c r="AP500" s="50"/>
      <c r="AS500" s="54" t="str">
        <f t="shared" si="67"/>
        <v/>
      </c>
      <c r="AU500" s="50"/>
      <c r="AX500" s="54" t="str">
        <f t="shared" si="68"/>
        <v/>
      </c>
    </row>
    <row r="501" spans="12:50" ht="11.25" customHeight="1">
      <c r="L501" s="50"/>
      <c r="O501" s="54" t="str">
        <f t="shared" si="61"/>
        <v/>
      </c>
      <c r="Q501" s="50"/>
      <c r="T501" s="54" t="str">
        <f t="shared" si="62"/>
        <v/>
      </c>
      <c r="V501" s="50"/>
      <c r="Y501" s="54" t="str">
        <f t="shared" si="63"/>
        <v/>
      </c>
      <c r="AA501" s="50"/>
      <c r="AD501" s="54" t="str">
        <f t="shared" si="64"/>
        <v/>
      </c>
      <c r="AF501" s="50"/>
      <c r="AI501" s="54" t="str">
        <f t="shared" si="65"/>
        <v/>
      </c>
      <c r="AK501" s="50"/>
      <c r="AN501" s="54" t="str">
        <f t="shared" si="66"/>
        <v/>
      </c>
      <c r="AP501" s="50"/>
      <c r="AS501" s="54" t="str">
        <f t="shared" si="67"/>
        <v/>
      </c>
      <c r="AU501" s="50"/>
      <c r="AX501" s="54" t="str">
        <f t="shared" si="68"/>
        <v/>
      </c>
    </row>
    <row r="502" spans="12:50" ht="11.25" customHeight="1">
      <c r="L502" s="50"/>
      <c r="O502" s="54" t="str">
        <f t="shared" si="61"/>
        <v/>
      </c>
      <c r="Q502" s="50"/>
      <c r="T502" s="54" t="str">
        <f t="shared" si="62"/>
        <v/>
      </c>
      <c r="V502" s="50"/>
      <c r="Y502" s="54" t="str">
        <f t="shared" si="63"/>
        <v/>
      </c>
      <c r="AA502" s="50"/>
      <c r="AD502" s="54" t="str">
        <f t="shared" si="64"/>
        <v/>
      </c>
      <c r="AF502" s="50"/>
      <c r="AI502" s="54" t="str">
        <f t="shared" si="65"/>
        <v/>
      </c>
      <c r="AK502" s="50"/>
      <c r="AN502" s="54" t="str">
        <f t="shared" si="66"/>
        <v/>
      </c>
      <c r="AP502" s="50"/>
      <c r="AS502" s="54" t="str">
        <f t="shared" si="67"/>
        <v/>
      </c>
      <c r="AU502" s="50"/>
      <c r="AX502" s="54" t="str">
        <f t="shared" si="68"/>
        <v/>
      </c>
    </row>
    <row r="503" spans="12:50" ht="11.25" customHeight="1">
      <c r="L503" s="50"/>
      <c r="O503" s="54" t="str">
        <f t="shared" si="61"/>
        <v/>
      </c>
      <c r="Q503" s="50"/>
      <c r="T503" s="54" t="str">
        <f t="shared" si="62"/>
        <v/>
      </c>
      <c r="V503" s="50"/>
      <c r="Y503" s="54" t="str">
        <f t="shared" si="63"/>
        <v/>
      </c>
      <c r="AA503" s="50"/>
      <c r="AD503" s="54" t="str">
        <f t="shared" si="64"/>
        <v/>
      </c>
      <c r="AF503" s="50"/>
      <c r="AI503" s="54" t="str">
        <f t="shared" si="65"/>
        <v/>
      </c>
      <c r="AK503" s="50"/>
      <c r="AN503" s="54" t="str">
        <f t="shared" si="66"/>
        <v/>
      </c>
      <c r="AP503" s="50"/>
      <c r="AS503" s="54" t="str">
        <f t="shared" si="67"/>
        <v/>
      </c>
      <c r="AU503" s="50"/>
      <c r="AX503" s="54" t="str">
        <f t="shared" si="68"/>
        <v/>
      </c>
    </row>
    <row r="504" spans="12:50" ht="11.25" customHeight="1">
      <c r="L504" s="50"/>
      <c r="O504" s="54" t="str">
        <f t="shared" si="61"/>
        <v/>
      </c>
      <c r="Q504" s="50"/>
      <c r="T504" s="54" t="str">
        <f t="shared" si="62"/>
        <v/>
      </c>
      <c r="V504" s="50"/>
      <c r="Y504" s="54" t="str">
        <f t="shared" si="63"/>
        <v/>
      </c>
      <c r="AA504" s="50"/>
      <c r="AD504" s="54" t="str">
        <f t="shared" si="64"/>
        <v/>
      </c>
      <c r="AF504" s="50"/>
      <c r="AI504" s="54" t="str">
        <f t="shared" si="65"/>
        <v/>
      </c>
      <c r="AK504" s="50"/>
      <c r="AN504" s="54" t="str">
        <f t="shared" si="66"/>
        <v/>
      </c>
      <c r="AP504" s="50"/>
      <c r="AS504" s="54" t="str">
        <f t="shared" si="67"/>
        <v/>
      </c>
      <c r="AU504" s="50"/>
      <c r="AX504" s="54" t="str">
        <f t="shared" si="68"/>
        <v/>
      </c>
    </row>
    <row r="505" spans="12:50" ht="11.25" customHeight="1">
      <c r="L505" s="50"/>
      <c r="O505" s="54" t="str">
        <f t="shared" si="61"/>
        <v/>
      </c>
      <c r="Q505" s="50"/>
      <c r="T505" s="54" t="str">
        <f t="shared" si="62"/>
        <v/>
      </c>
      <c r="V505" s="50"/>
      <c r="Y505" s="54" t="str">
        <f t="shared" si="63"/>
        <v/>
      </c>
      <c r="AA505" s="50"/>
      <c r="AD505" s="54" t="str">
        <f t="shared" si="64"/>
        <v/>
      </c>
      <c r="AF505" s="50"/>
      <c r="AI505" s="54" t="str">
        <f t="shared" si="65"/>
        <v/>
      </c>
      <c r="AK505" s="50"/>
      <c r="AN505" s="54" t="str">
        <f t="shared" si="66"/>
        <v/>
      </c>
      <c r="AP505" s="50"/>
      <c r="AS505" s="54" t="str">
        <f t="shared" si="67"/>
        <v/>
      </c>
      <c r="AU505" s="50"/>
      <c r="AX505" s="54" t="str">
        <f t="shared" si="68"/>
        <v/>
      </c>
    </row>
    <row r="506" spans="12:50" ht="11.25" customHeight="1">
      <c r="L506" s="50"/>
      <c r="O506" s="54" t="str">
        <f t="shared" si="61"/>
        <v/>
      </c>
      <c r="Q506" s="50"/>
      <c r="T506" s="54" t="str">
        <f t="shared" si="62"/>
        <v/>
      </c>
      <c r="V506" s="50"/>
      <c r="Y506" s="54" t="str">
        <f t="shared" si="63"/>
        <v/>
      </c>
      <c r="AA506" s="50"/>
      <c r="AD506" s="54" t="str">
        <f t="shared" si="64"/>
        <v/>
      </c>
      <c r="AF506" s="50"/>
      <c r="AI506" s="54" t="str">
        <f t="shared" si="65"/>
        <v/>
      </c>
      <c r="AK506" s="50"/>
      <c r="AN506" s="54" t="str">
        <f t="shared" si="66"/>
        <v/>
      </c>
      <c r="AP506" s="50"/>
      <c r="AS506" s="54" t="str">
        <f t="shared" si="67"/>
        <v/>
      </c>
      <c r="AU506" s="50"/>
      <c r="AX506" s="54" t="str">
        <f t="shared" si="68"/>
        <v/>
      </c>
    </row>
    <row r="507" spans="12:50" ht="11.25" customHeight="1">
      <c r="L507" s="50"/>
      <c r="O507" s="54" t="str">
        <f t="shared" si="61"/>
        <v/>
      </c>
      <c r="Q507" s="50"/>
      <c r="T507" s="54" t="str">
        <f t="shared" si="62"/>
        <v/>
      </c>
      <c r="V507" s="50"/>
      <c r="Y507" s="54" t="str">
        <f t="shared" si="63"/>
        <v/>
      </c>
      <c r="AA507" s="50"/>
      <c r="AD507" s="54" t="str">
        <f t="shared" si="64"/>
        <v/>
      </c>
      <c r="AF507" s="50"/>
      <c r="AI507" s="54" t="str">
        <f t="shared" si="65"/>
        <v/>
      </c>
      <c r="AK507" s="50"/>
      <c r="AN507" s="54" t="str">
        <f t="shared" si="66"/>
        <v/>
      </c>
      <c r="AP507" s="50"/>
      <c r="AS507" s="54" t="str">
        <f t="shared" si="67"/>
        <v/>
      </c>
      <c r="AU507" s="50"/>
      <c r="AX507" s="54" t="str">
        <f t="shared" si="68"/>
        <v/>
      </c>
    </row>
    <row r="508" spans="12:50" ht="11.25" customHeight="1">
      <c r="L508" s="50"/>
      <c r="O508" s="54" t="str">
        <f t="shared" si="61"/>
        <v/>
      </c>
      <c r="Q508" s="50"/>
      <c r="T508" s="54" t="str">
        <f t="shared" si="62"/>
        <v/>
      </c>
      <c r="V508" s="50"/>
      <c r="Y508" s="54" t="str">
        <f t="shared" si="63"/>
        <v/>
      </c>
      <c r="AA508" s="50"/>
      <c r="AD508" s="54" t="str">
        <f t="shared" si="64"/>
        <v/>
      </c>
      <c r="AF508" s="50"/>
      <c r="AI508" s="54" t="str">
        <f t="shared" si="65"/>
        <v/>
      </c>
      <c r="AK508" s="50"/>
      <c r="AN508" s="54" t="str">
        <f t="shared" si="66"/>
        <v/>
      </c>
      <c r="AP508" s="50"/>
      <c r="AS508" s="54" t="str">
        <f t="shared" si="67"/>
        <v/>
      </c>
      <c r="AU508" s="50"/>
      <c r="AX508" s="54" t="str">
        <f t="shared" si="68"/>
        <v/>
      </c>
    </row>
    <row r="509" spans="12:50" ht="11.25" customHeight="1">
      <c r="L509" s="50"/>
      <c r="O509" s="54" t="str">
        <f t="shared" si="61"/>
        <v/>
      </c>
      <c r="Q509" s="50"/>
      <c r="T509" s="54" t="str">
        <f t="shared" si="62"/>
        <v/>
      </c>
      <c r="V509" s="50"/>
      <c r="Y509" s="54" t="str">
        <f t="shared" si="63"/>
        <v/>
      </c>
      <c r="AA509" s="50"/>
      <c r="AD509" s="54" t="str">
        <f t="shared" si="64"/>
        <v/>
      </c>
      <c r="AF509" s="50"/>
      <c r="AI509" s="54" t="str">
        <f t="shared" si="65"/>
        <v/>
      </c>
      <c r="AK509" s="50"/>
      <c r="AN509" s="54" t="str">
        <f t="shared" si="66"/>
        <v/>
      </c>
      <c r="AP509" s="50"/>
      <c r="AS509" s="54" t="str">
        <f t="shared" si="67"/>
        <v/>
      </c>
      <c r="AU509" s="50"/>
      <c r="AX509" s="54" t="str">
        <f t="shared" si="68"/>
        <v/>
      </c>
    </row>
    <row r="510" spans="12:50" ht="11.25" customHeight="1">
      <c r="L510" s="50"/>
      <c r="O510" s="54" t="str">
        <f t="shared" si="61"/>
        <v/>
      </c>
      <c r="Q510" s="50"/>
      <c r="T510" s="54" t="str">
        <f t="shared" si="62"/>
        <v/>
      </c>
      <c r="V510" s="50"/>
      <c r="Y510" s="54" t="str">
        <f t="shared" si="63"/>
        <v/>
      </c>
      <c r="AA510" s="50"/>
      <c r="AD510" s="54" t="str">
        <f t="shared" si="64"/>
        <v/>
      </c>
      <c r="AF510" s="50"/>
      <c r="AI510" s="54" t="str">
        <f t="shared" si="65"/>
        <v/>
      </c>
      <c r="AK510" s="50"/>
      <c r="AN510" s="54" t="str">
        <f t="shared" si="66"/>
        <v/>
      </c>
      <c r="AP510" s="50"/>
      <c r="AS510" s="54" t="str">
        <f t="shared" si="67"/>
        <v/>
      </c>
      <c r="AU510" s="50"/>
      <c r="AX510" s="54" t="str">
        <f t="shared" si="68"/>
        <v/>
      </c>
    </row>
    <row r="511" spans="12:50" ht="11.25" customHeight="1">
      <c r="L511" s="50"/>
      <c r="O511" s="54" t="str">
        <f t="shared" si="61"/>
        <v/>
      </c>
      <c r="Q511" s="50"/>
      <c r="T511" s="54" t="str">
        <f t="shared" si="62"/>
        <v/>
      </c>
      <c r="V511" s="50"/>
      <c r="Y511" s="54" t="str">
        <f t="shared" si="63"/>
        <v/>
      </c>
      <c r="AA511" s="50"/>
      <c r="AD511" s="54" t="str">
        <f t="shared" si="64"/>
        <v/>
      </c>
      <c r="AF511" s="50"/>
      <c r="AI511" s="54" t="str">
        <f t="shared" si="65"/>
        <v/>
      </c>
      <c r="AK511" s="50"/>
      <c r="AN511" s="54" t="str">
        <f t="shared" si="66"/>
        <v/>
      </c>
      <c r="AP511" s="50"/>
      <c r="AS511" s="54" t="str">
        <f t="shared" si="67"/>
        <v/>
      </c>
      <c r="AU511" s="50"/>
      <c r="AX511" s="54" t="str">
        <f t="shared" si="68"/>
        <v/>
      </c>
    </row>
    <row r="512" spans="12:50" ht="11.25" customHeight="1">
      <c r="L512" s="50"/>
      <c r="O512" s="54" t="str">
        <f t="shared" si="61"/>
        <v/>
      </c>
      <c r="Q512" s="50"/>
      <c r="T512" s="54" t="str">
        <f t="shared" si="62"/>
        <v/>
      </c>
      <c r="V512" s="50"/>
      <c r="Y512" s="54" t="str">
        <f t="shared" si="63"/>
        <v/>
      </c>
      <c r="AA512" s="50"/>
      <c r="AD512" s="54" t="str">
        <f t="shared" si="64"/>
        <v/>
      </c>
      <c r="AF512" s="50"/>
      <c r="AI512" s="54" t="str">
        <f t="shared" si="65"/>
        <v/>
      </c>
      <c r="AK512" s="50"/>
      <c r="AN512" s="54" t="str">
        <f t="shared" si="66"/>
        <v/>
      </c>
      <c r="AP512" s="50"/>
      <c r="AS512" s="54" t="str">
        <f t="shared" si="67"/>
        <v/>
      </c>
      <c r="AU512" s="50"/>
      <c r="AX512" s="54" t="str">
        <f t="shared" si="68"/>
        <v/>
      </c>
    </row>
    <row r="513" spans="12:50" ht="11.25" customHeight="1">
      <c r="L513" s="50"/>
      <c r="O513" s="54" t="str">
        <f t="shared" si="61"/>
        <v/>
      </c>
      <c r="Q513" s="50"/>
      <c r="T513" s="54" t="str">
        <f t="shared" si="62"/>
        <v/>
      </c>
      <c r="V513" s="50"/>
      <c r="Y513" s="54" t="str">
        <f t="shared" si="63"/>
        <v/>
      </c>
      <c r="AA513" s="50"/>
      <c r="AD513" s="54" t="str">
        <f t="shared" si="64"/>
        <v/>
      </c>
      <c r="AF513" s="50"/>
      <c r="AI513" s="54" t="str">
        <f t="shared" si="65"/>
        <v/>
      </c>
      <c r="AK513" s="50"/>
      <c r="AN513" s="54" t="str">
        <f t="shared" si="66"/>
        <v/>
      </c>
      <c r="AP513" s="50"/>
      <c r="AS513" s="54" t="str">
        <f t="shared" si="67"/>
        <v/>
      </c>
      <c r="AU513" s="50"/>
      <c r="AX513" s="54" t="str">
        <f t="shared" si="68"/>
        <v/>
      </c>
    </row>
    <row r="514" spans="12:50" ht="11.25" customHeight="1">
      <c r="L514" s="50"/>
      <c r="O514" s="54" t="str">
        <f t="shared" si="61"/>
        <v/>
      </c>
      <c r="Q514" s="50"/>
      <c r="T514" s="54" t="str">
        <f t="shared" si="62"/>
        <v/>
      </c>
      <c r="V514" s="50"/>
      <c r="Y514" s="54" t="str">
        <f t="shared" si="63"/>
        <v/>
      </c>
      <c r="AA514" s="50"/>
      <c r="AD514" s="54" t="str">
        <f t="shared" si="64"/>
        <v/>
      </c>
      <c r="AF514" s="50"/>
      <c r="AI514" s="54" t="str">
        <f t="shared" si="65"/>
        <v/>
      </c>
      <c r="AK514" s="50"/>
      <c r="AN514" s="54" t="str">
        <f t="shared" si="66"/>
        <v/>
      </c>
      <c r="AP514" s="50"/>
      <c r="AS514" s="54" t="str">
        <f t="shared" si="67"/>
        <v/>
      </c>
      <c r="AU514" s="50"/>
      <c r="AX514" s="54" t="str">
        <f t="shared" si="68"/>
        <v/>
      </c>
    </row>
    <row r="515" spans="12:50" ht="11.25" customHeight="1">
      <c r="L515" s="50"/>
      <c r="O515" s="54" t="str">
        <f t="shared" si="61"/>
        <v/>
      </c>
      <c r="Q515" s="50"/>
      <c r="T515" s="54" t="str">
        <f t="shared" si="62"/>
        <v/>
      </c>
      <c r="V515" s="50"/>
      <c r="Y515" s="54" t="str">
        <f t="shared" si="63"/>
        <v/>
      </c>
      <c r="AA515" s="50"/>
      <c r="AD515" s="54" t="str">
        <f t="shared" si="64"/>
        <v/>
      </c>
      <c r="AF515" s="50"/>
      <c r="AI515" s="54" t="str">
        <f t="shared" si="65"/>
        <v/>
      </c>
      <c r="AK515" s="50"/>
      <c r="AN515" s="54" t="str">
        <f t="shared" si="66"/>
        <v/>
      </c>
      <c r="AP515" s="50"/>
      <c r="AS515" s="54" t="str">
        <f t="shared" si="67"/>
        <v/>
      </c>
      <c r="AU515" s="50"/>
      <c r="AX515" s="54" t="str">
        <f t="shared" si="68"/>
        <v/>
      </c>
    </row>
    <row r="516" spans="12:50" ht="11.25" customHeight="1">
      <c r="L516" s="50"/>
      <c r="O516" s="54" t="str">
        <f t="shared" si="61"/>
        <v/>
      </c>
      <c r="Q516" s="50"/>
      <c r="T516" s="54" t="str">
        <f t="shared" si="62"/>
        <v/>
      </c>
      <c r="V516" s="50"/>
      <c r="Y516" s="54" t="str">
        <f t="shared" si="63"/>
        <v/>
      </c>
      <c r="AA516" s="50"/>
      <c r="AD516" s="54" t="str">
        <f t="shared" si="64"/>
        <v/>
      </c>
      <c r="AF516" s="50"/>
      <c r="AI516" s="54" t="str">
        <f t="shared" si="65"/>
        <v/>
      </c>
      <c r="AK516" s="50"/>
      <c r="AN516" s="54" t="str">
        <f t="shared" si="66"/>
        <v/>
      </c>
      <c r="AP516" s="50"/>
      <c r="AS516" s="54" t="str">
        <f t="shared" si="67"/>
        <v/>
      </c>
      <c r="AU516" s="50"/>
      <c r="AX516" s="54" t="str">
        <f t="shared" si="68"/>
        <v/>
      </c>
    </row>
    <row r="517" spans="12:50" ht="11.25" customHeight="1">
      <c r="L517" s="50"/>
      <c r="O517" s="54" t="str">
        <f t="shared" si="61"/>
        <v/>
      </c>
      <c r="Q517" s="50"/>
      <c r="T517" s="54" t="str">
        <f t="shared" si="62"/>
        <v/>
      </c>
      <c r="V517" s="50"/>
      <c r="Y517" s="54" t="str">
        <f t="shared" si="63"/>
        <v/>
      </c>
      <c r="AA517" s="50"/>
      <c r="AD517" s="54" t="str">
        <f t="shared" si="64"/>
        <v/>
      </c>
      <c r="AF517" s="50"/>
      <c r="AI517" s="54" t="str">
        <f t="shared" si="65"/>
        <v/>
      </c>
      <c r="AK517" s="50"/>
      <c r="AN517" s="54" t="str">
        <f t="shared" si="66"/>
        <v/>
      </c>
      <c r="AP517" s="50"/>
      <c r="AS517" s="54" t="str">
        <f t="shared" si="67"/>
        <v/>
      </c>
      <c r="AU517" s="50"/>
      <c r="AX517" s="54" t="str">
        <f t="shared" si="68"/>
        <v/>
      </c>
    </row>
    <row r="518" spans="12:50" ht="11.25" customHeight="1">
      <c r="L518" s="50"/>
      <c r="O518" s="54" t="str">
        <f t="shared" si="61"/>
        <v/>
      </c>
      <c r="Q518" s="50"/>
      <c r="T518" s="54" t="str">
        <f t="shared" si="62"/>
        <v/>
      </c>
      <c r="V518" s="50"/>
      <c r="Y518" s="54" t="str">
        <f t="shared" si="63"/>
        <v/>
      </c>
      <c r="AA518" s="50"/>
      <c r="AD518" s="54" t="str">
        <f t="shared" si="64"/>
        <v/>
      </c>
      <c r="AF518" s="50"/>
      <c r="AI518" s="54" t="str">
        <f t="shared" si="65"/>
        <v/>
      </c>
      <c r="AK518" s="50"/>
      <c r="AN518" s="54" t="str">
        <f t="shared" si="66"/>
        <v/>
      </c>
      <c r="AP518" s="50"/>
      <c r="AS518" s="54" t="str">
        <f t="shared" si="67"/>
        <v/>
      </c>
      <c r="AU518" s="50"/>
      <c r="AX518" s="54" t="str">
        <f t="shared" si="68"/>
        <v/>
      </c>
    </row>
    <row r="519" spans="12:50" ht="11.25" customHeight="1">
      <c r="L519" s="50"/>
      <c r="O519" s="54" t="str">
        <f t="shared" si="61"/>
        <v/>
      </c>
      <c r="Q519" s="50"/>
      <c r="T519" s="54" t="str">
        <f t="shared" si="62"/>
        <v/>
      </c>
      <c r="V519" s="50"/>
      <c r="Y519" s="54" t="str">
        <f t="shared" si="63"/>
        <v/>
      </c>
      <c r="AA519" s="50"/>
      <c r="AD519" s="54" t="str">
        <f t="shared" si="64"/>
        <v/>
      </c>
      <c r="AF519" s="50"/>
      <c r="AI519" s="54" t="str">
        <f t="shared" si="65"/>
        <v/>
      </c>
      <c r="AK519" s="50"/>
      <c r="AN519" s="54" t="str">
        <f t="shared" si="66"/>
        <v/>
      </c>
      <c r="AP519" s="50"/>
      <c r="AS519" s="54" t="str">
        <f t="shared" si="67"/>
        <v/>
      </c>
      <c r="AU519" s="50"/>
      <c r="AX519" s="54" t="str">
        <f t="shared" si="68"/>
        <v/>
      </c>
    </row>
    <row r="520" spans="12:50" ht="11.25" customHeight="1">
      <c r="L520" s="50"/>
      <c r="O520" s="54" t="str">
        <f t="shared" si="61"/>
        <v/>
      </c>
      <c r="Q520" s="50"/>
      <c r="T520" s="54" t="str">
        <f t="shared" si="62"/>
        <v/>
      </c>
      <c r="V520" s="50"/>
      <c r="Y520" s="54" t="str">
        <f t="shared" si="63"/>
        <v/>
      </c>
      <c r="AA520" s="50"/>
      <c r="AD520" s="54" t="str">
        <f t="shared" si="64"/>
        <v/>
      </c>
      <c r="AF520" s="50"/>
      <c r="AI520" s="54" t="str">
        <f t="shared" si="65"/>
        <v/>
      </c>
      <c r="AK520" s="50"/>
      <c r="AN520" s="54" t="str">
        <f t="shared" si="66"/>
        <v/>
      </c>
      <c r="AP520" s="50"/>
      <c r="AS520" s="54" t="str">
        <f t="shared" si="67"/>
        <v/>
      </c>
      <c r="AU520" s="50"/>
      <c r="AX520" s="54" t="str">
        <f t="shared" si="68"/>
        <v/>
      </c>
    </row>
    <row r="521" spans="12:50" ht="11.25" customHeight="1">
      <c r="L521" s="50"/>
      <c r="O521" s="54" t="str">
        <f t="shared" si="61"/>
        <v/>
      </c>
      <c r="Q521" s="50"/>
      <c r="T521" s="54" t="str">
        <f t="shared" si="62"/>
        <v/>
      </c>
      <c r="V521" s="50"/>
      <c r="Y521" s="54" t="str">
        <f t="shared" si="63"/>
        <v/>
      </c>
      <c r="AA521" s="50"/>
      <c r="AD521" s="54" t="str">
        <f t="shared" si="64"/>
        <v/>
      </c>
      <c r="AF521" s="50"/>
      <c r="AI521" s="54" t="str">
        <f t="shared" si="65"/>
        <v/>
      </c>
      <c r="AK521" s="50"/>
      <c r="AN521" s="54" t="str">
        <f t="shared" si="66"/>
        <v/>
      </c>
      <c r="AP521" s="50"/>
      <c r="AS521" s="54" t="str">
        <f t="shared" si="67"/>
        <v/>
      </c>
      <c r="AU521" s="50"/>
      <c r="AX521" s="54" t="str">
        <f t="shared" si="68"/>
        <v/>
      </c>
    </row>
    <row r="522" spans="12:50" ht="11.25" customHeight="1">
      <c r="L522" s="50"/>
      <c r="O522" s="54" t="str">
        <f t="shared" si="61"/>
        <v/>
      </c>
      <c r="Q522" s="50"/>
      <c r="T522" s="54" t="str">
        <f t="shared" si="62"/>
        <v/>
      </c>
      <c r="V522" s="50"/>
      <c r="Y522" s="54" t="str">
        <f t="shared" si="63"/>
        <v/>
      </c>
      <c r="AA522" s="50"/>
      <c r="AD522" s="54" t="str">
        <f t="shared" si="64"/>
        <v/>
      </c>
      <c r="AF522" s="50"/>
      <c r="AI522" s="54" t="str">
        <f t="shared" si="65"/>
        <v/>
      </c>
      <c r="AK522" s="50"/>
      <c r="AN522" s="54" t="str">
        <f t="shared" si="66"/>
        <v/>
      </c>
      <c r="AP522" s="50"/>
      <c r="AS522" s="54" t="str">
        <f t="shared" si="67"/>
        <v/>
      </c>
      <c r="AU522" s="50"/>
      <c r="AX522" s="54" t="str">
        <f t="shared" si="68"/>
        <v/>
      </c>
    </row>
    <row r="523" spans="12:50" ht="11.25" customHeight="1">
      <c r="L523" s="50"/>
      <c r="O523" s="54" t="str">
        <f t="shared" si="61"/>
        <v/>
      </c>
      <c r="Q523" s="50"/>
      <c r="T523" s="54" t="str">
        <f t="shared" si="62"/>
        <v/>
      </c>
      <c r="V523" s="50"/>
      <c r="Y523" s="54" t="str">
        <f t="shared" si="63"/>
        <v/>
      </c>
      <c r="AA523" s="50"/>
      <c r="AD523" s="54" t="str">
        <f t="shared" si="64"/>
        <v/>
      </c>
      <c r="AF523" s="50"/>
      <c r="AI523" s="54" t="str">
        <f t="shared" si="65"/>
        <v/>
      </c>
      <c r="AK523" s="50"/>
      <c r="AN523" s="54" t="str">
        <f t="shared" si="66"/>
        <v/>
      </c>
      <c r="AP523" s="50"/>
      <c r="AS523" s="54" t="str">
        <f t="shared" si="67"/>
        <v/>
      </c>
      <c r="AU523" s="50"/>
      <c r="AX523" s="54" t="str">
        <f t="shared" si="68"/>
        <v/>
      </c>
    </row>
    <row r="524" spans="12:50" ht="11.25" customHeight="1">
      <c r="L524" s="50"/>
      <c r="O524" s="54" t="str">
        <f t="shared" si="61"/>
        <v/>
      </c>
      <c r="Q524" s="50"/>
      <c r="T524" s="54" t="str">
        <f t="shared" si="62"/>
        <v/>
      </c>
      <c r="V524" s="50"/>
      <c r="Y524" s="54" t="str">
        <f t="shared" si="63"/>
        <v/>
      </c>
      <c r="AA524" s="50"/>
      <c r="AD524" s="54" t="str">
        <f t="shared" si="64"/>
        <v/>
      </c>
      <c r="AF524" s="50"/>
      <c r="AI524" s="54" t="str">
        <f t="shared" si="65"/>
        <v/>
      </c>
      <c r="AK524" s="50"/>
      <c r="AN524" s="54" t="str">
        <f t="shared" si="66"/>
        <v/>
      </c>
      <c r="AP524" s="50"/>
      <c r="AS524" s="54" t="str">
        <f t="shared" si="67"/>
        <v/>
      </c>
      <c r="AU524" s="50"/>
      <c r="AX524" s="54" t="str">
        <f t="shared" si="68"/>
        <v/>
      </c>
    </row>
    <row r="525" spans="12:50" ht="11.25" customHeight="1">
      <c r="L525" s="50"/>
      <c r="O525" s="54" t="str">
        <f t="shared" si="61"/>
        <v/>
      </c>
      <c r="Q525" s="50"/>
      <c r="T525" s="54" t="str">
        <f t="shared" si="62"/>
        <v/>
      </c>
      <c r="V525" s="50"/>
      <c r="Y525" s="54" t="str">
        <f t="shared" si="63"/>
        <v/>
      </c>
      <c r="AA525" s="50"/>
      <c r="AD525" s="54" t="str">
        <f t="shared" si="64"/>
        <v/>
      </c>
      <c r="AF525" s="50"/>
      <c r="AI525" s="54" t="str">
        <f t="shared" si="65"/>
        <v/>
      </c>
      <c r="AK525" s="50"/>
      <c r="AN525" s="54" t="str">
        <f t="shared" si="66"/>
        <v/>
      </c>
      <c r="AP525" s="50"/>
      <c r="AS525" s="54" t="str">
        <f t="shared" si="67"/>
        <v/>
      </c>
      <c r="AU525" s="50"/>
      <c r="AX525" s="54" t="str">
        <f t="shared" si="68"/>
        <v/>
      </c>
    </row>
    <row r="526" spans="12:50" ht="11.25" customHeight="1">
      <c r="L526" s="50"/>
      <c r="O526" s="54" t="str">
        <f t="shared" ref="O526:O589" si="69">IF(M527="","",LN(M526/M527))</f>
        <v/>
      </c>
      <c r="Q526" s="50"/>
      <c r="T526" s="54" t="str">
        <f t="shared" ref="T526:T589" si="70">IF(R527="","",LN(R526/R527))</f>
        <v/>
      </c>
      <c r="V526" s="50"/>
      <c r="Y526" s="54" t="str">
        <f t="shared" ref="Y526:Y589" si="71">IF(W527="","",LN(W526/W527))</f>
        <v/>
      </c>
      <c r="AA526" s="50"/>
      <c r="AD526" s="54" t="str">
        <f t="shared" ref="AD526:AD589" si="72">IF(AB527="","",LN(AB526/AB527))</f>
        <v/>
      </c>
      <c r="AF526" s="50"/>
      <c r="AI526" s="54" t="str">
        <f t="shared" ref="AI526:AI589" si="73">IF(AG527="","",LN(AG526/AG527))</f>
        <v/>
      </c>
      <c r="AK526" s="50"/>
      <c r="AN526" s="54" t="str">
        <f t="shared" ref="AN526:AN589" si="74">IF(AL527="","",LN(AL526/AL527))</f>
        <v/>
      </c>
      <c r="AP526" s="50"/>
      <c r="AS526" s="54" t="str">
        <f t="shared" ref="AS526:AS589" si="75">IF(AQ527="","",LN(AQ526/AQ527))</f>
        <v/>
      </c>
      <c r="AU526" s="50"/>
      <c r="AX526" s="54" t="str">
        <f t="shared" ref="AX526:AX589" si="76">IF(AV527="","",LN(AV526/AV527))</f>
        <v/>
      </c>
    </row>
    <row r="527" spans="12:50" ht="11.25" customHeight="1">
      <c r="L527" s="50"/>
      <c r="O527" s="54" t="str">
        <f t="shared" si="69"/>
        <v/>
      </c>
      <c r="Q527" s="50"/>
      <c r="T527" s="54" t="str">
        <f t="shared" si="70"/>
        <v/>
      </c>
      <c r="V527" s="50"/>
      <c r="Y527" s="54" t="str">
        <f t="shared" si="71"/>
        <v/>
      </c>
      <c r="AA527" s="50"/>
      <c r="AD527" s="54" t="str">
        <f t="shared" si="72"/>
        <v/>
      </c>
      <c r="AF527" s="50"/>
      <c r="AI527" s="54" t="str">
        <f t="shared" si="73"/>
        <v/>
      </c>
      <c r="AK527" s="50"/>
      <c r="AN527" s="54" t="str">
        <f t="shared" si="74"/>
        <v/>
      </c>
      <c r="AP527" s="50"/>
      <c r="AS527" s="54" t="str">
        <f t="shared" si="75"/>
        <v/>
      </c>
      <c r="AU527" s="50"/>
      <c r="AX527" s="54" t="str">
        <f t="shared" si="76"/>
        <v/>
      </c>
    </row>
    <row r="528" spans="12:50" ht="11.25" customHeight="1">
      <c r="L528" s="50"/>
      <c r="O528" s="54" t="str">
        <f t="shared" si="69"/>
        <v/>
      </c>
      <c r="Q528" s="50"/>
      <c r="T528" s="54" t="str">
        <f t="shared" si="70"/>
        <v/>
      </c>
      <c r="V528" s="50"/>
      <c r="Y528" s="54" t="str">
        <f t="shared" si="71"/>
        <v/>
      </c>
      <c r="AA528" s="50"/>
      <c r="AD528" s="54" t="str">
        <f t="shared" si="72"/>
        <v/>
      </c>
      <c r="AF528" s="50"/>
      <c r="AI528" s="54" t="str">
        <f t="shared" si="73"/>
        <v/>
      </c>
      <c r="AK528" s="50"/>
      <c r="AN528" s="54" t="str">
        <f t="shared" si="74"/>
        <v/>
      </c>
      <c r="AP528" s="50"/>
      <c r="AS528" s="54" t="str">
        <f t="shared" si="75"/>
        <v/>
      </c>
      <c r="AU528" s="50"/>
      <c r="AX528" s="54" t="str">
        <f t="shared" si="76"/>
        <v/>
      </c>
    </row>
    <row r="529" spans="12:50" ht="11.25" customHeight="1">
      <c r="L529" s="50"/>
      <c r="O529" s="54" t="str">
        <f t="shared" si="69"/>
        <v/>
      </c>
      <c r="Q529" s="50"/>
      <c r="T529" s="54" t="str">
        <f t="shared" si="70"/>
        <v/>
      </c>
      <c r="V529" s="50"/>
      <c r="Y529" s="54" t="str">
        <f t="shared" si="71"/>
        <v/>
      </c>
      <c r="AA529" s="50"/>
      <c r="AD529" s="54" t="str">
        <f t="shared" si="72"/>
        <v/>
      </c>
      <c r="AF529" s="50"/>
      <c r="AI529" s="54" t="str">
        <f t="shared" si="73"/>
        <v/>
      </c>
      <c r="AK529" s="50"/>
      <c r="AN529" s="54" t="str">
        <f t="shared" si="74"/>
        <v/>
      </c>
      <c r="AP529" s="50"/>
      <c r="AS529" s="54" t="str">
        <f t="shared" si="75"/>
        <v/>
      </c>
      <c r="AU529" s="50"/>
      <c r="AX529" s="54" t="str">
        <f t="shared" si="76"/>
        <v/>
      </c>
    </row>
    <row r="530" spans="12:50" ht="11.25" customHeight="1">
      <c r="L530" s="50"/>
      <c r="O530" s="54" t="str">
        <f t="shared" si="69"/>
        <v/>
      </c>
      <c r="Q530" s="50"/>
      <c r="T530" s="54" t="str">
        <f t="shared" si="70"/>
        <v/>
      </c>
      <c r="V530" s="50"/>
      <c r="Y530" s="54" t="str">
        <f t="shared" si="71"/>
        <v/>
      </c>
      <c r="AA530" s="50"/>
      <c r="AD530" s="54" t="str">
        <f t="shared" si="72"/>
        <v/>
      </c>
      <c r="AF530" s="50"/>
      <c r="AI530" s="54" t="str">
        <f t="shared" si="73"/>
        <v/>
      </c>
      <c r="AK530" s="50"/>
      <c r="AN530" s="54" t="str">
        <f t="shared" si="74"/>
        <v/>
      </c>
      <c r="AP530" s="50"/>
      <c r="AS530" s="54" t="str">
        <f t="shared" si="75"/>
        <v/>
      </c>
      <c r="AU530" s="50"/>
      <c r="AX530" s="54" t="str">
        <f t="shared" si="76"/>
        <v/>
      </c>
    </row>
    <row r="531" spans="12:50" ht="11.25" customHeight="1">
      <c r="L531" s="50"/>
      <c r="O531" s="54" t="str">
        <f t="shared" si="69"/>
        <v/>
      </c>
      <c r="Q531" s="50"/>
      <c r="T531" s="54" t="str">
        <f t="shared" si="70"/>
        <v/>
      </c>
      <c r="V531" s="50"/>
      <c r="Y531" s="54" t="str">
        <f t="shared" si="71"/>
        <v/>
      </c>
      <c r="AA531" s="50"/>
      <c r="AD531" s="54" t="str">
        <f t="shared" si="72"/>
        <v/>
      </c>
      <c r="AF531" s="50"/>
      <c r="AI531" s="54" t="str">
        <f t="shared" si="73"/>
        <v/>
      </c>
      <c r="AK531" s="50"/>
      <c r="AN531" s="54" t="str">
        <f t="shared" si="74"/>
        <v/>
      </c>
      <c r="AP531" s="50"/>
      <c r="AS531" s="54" t="str">
        <f t="shared" si="75"/>
        <v/>
      </c>
      <c r="AU531" s="50"/>
      <c r="AX531" s="54" t="str">
        <f t="shared" si="76"/>
        <v/>
      </c>
    </row>
    <row r="532" spans="12:50" ht="11.25" customHeight="1">
      <c r="L532" s="50"/>
      <c r="O532" s="54" t="str">
        <f t="shared" si="69"/>
        <v/>
      </c>
      <c r="Q532" s="50"/>
      <c r="T532" s="54" t="str">
        <f t="shared" si="70"/>
        <v/>
      </c>
      <c r="V532" s="50"/>
      <c r="Y532" s="54" t="str">
        <f t="shared" si="71"/>
        <v/>
      </c>
      <c r="AA532" s="50"/>
      <c r="AD532" s="54" t="str">
        <f t="shared" si="72"/>
        <v/>
      </c>
      <c r="AF532" s="50"/>
      <c r="AI532" s="54" t="str">
        <f t="shared" si="73"/>
        <v/>
      </c>
      <c r="AK532" s="50"/>
      <c r="AN532" s="54" t="str">
        <f t="shared" si="74"/>
        <v/>
      </c>
      <c r="AP532" s="50"/>
      <c r="AS532" s="54" t="str">
        <f t="shared" si="75"/>
        <v/>
      </c>
      <c r="AU532" s="50"/>
      <c r="AX532" s="54" t="str">
        <f t="shared" si="76"/>
        <v/>
      </c>
    </row>
    <row r="533" spans="12:50" ht="11.25" customHeight="1">
      <c r="L533" s="50"/>
      <c r="O533" s="54" t="str">
        <f t="shared" si="69"/>
        <v/>
      </c>
      <c r="Q533" s="50"/>
      <c r="T533" s="54" t="str">
        <f t="shared" si="70"/>
        <v/>
      </c>
      <c r="V533" s="50"/>
      <c r="Y533" s="54" t="str">
        <f t="shared" si="71"/>
        <v/>
      </c>
      <c r="AA533" s="50"/>
      <c r="AD533" s="54" t="str">
        <f t="shared" si="72"/>
        <v/>
      </c>
      <c r="AF533" s="50"/>
      <c r="AI533" s="54" t="str">
        <f t="shared" si="73"/>
        <v/>
      </c>
      <c r="AK533" s="50"/>
      <c r="AN533" s="54" t="str">
        <f t="shared" si="74"/>
        <v/>
      </c>
      <c r="AP533" s="50"/>
      <c r="AS533" s="54" t="str">
        <f t="shared" si="75"/>
        <v/>
      </c>
      <c r="AU533" s="50"/>
      <c r="AX533" s="54" t="str">
        <f t="shared" si="76"/>
        <v/>
      </c>
    </row>
    <row r="534" spans="12:50" ht="11.25" customHeight="1">
      <c r="L534" s="50"/>
      <c r="O534" s="54" t="str">
        <f t="shared" si="69"/>
        <v/>
      </c>
      <c r="Q534" s="50"/>
      <c r="T534" s="54" t="str">
        <f t="shared" si="70"/>
        <v/>
      </c>
      <c r="V534" s="50"/>
      <c r="Y534" s="54" t="str">
        <f t="shared" si="71"/>
        <v/>
      </c>
      <c r="AA534" s="50"/>
      <c r="AD534" s="54" t="str">
        <f t="shared" si="72"/>
        <v/>
      </c>
      <c r="AF534" s="50"/>
      <c r="AI534" s="54" t="str">
        <f t="shared" si="73"/>
        <v/>
      </c>
      <c r="AK534" s="50"/>
      <c r="AN534" s="54" t="str">
        <f t="shared" si="74"/>
        <v/>
      </c>
      <c r="AP534" s="50"/>
      <c r="AS534" s="54" t="str">
        <f t="shared" si="75"/>
        <v/>
      </c>
      <c r="AU534" s="50"/>
      <c r="AX534" s="54" t="str">
        <f t="shared" si="76"/>
        <v/>
      </c>
    </row>
    <row r="535" spans="12:50" ht="11.25" customHeight="1">
      <c r="L535" s="50"/>
      <c r="O535" s="54" t="str">
        <f t="shared" si="69"/>
        <v/>
      </c>
      <c r="Q535" s="50"/>
      <c r="T535" s="54" t="str">
        <f t="shared" si="70"/>
        <v/>
      </c>
      <c r="V535" s="50"/>
      <c r="Y535" s="54" t="str">
        <f t="shared" si="71"/>
        <v/>
      </c>
      <c r="AA535" s="50"/>
      <c r="AD535" s="54" t="str">
        <f t="shared" si="72"/>
        <v/>
      </c>
      <c r="AF535" s="50"/>
      <c r="AI535" s="54" t="str">
        <f t="shared" si="73"/>
        <v/>
      </c>
      <c r="AK535" s="50"/>
      <c r="AN535" s="54" t="str">
        <f t="shared" si="74"/>
        <v/>
      </c>
      <c r="AP535" s="50"/>
      <c r="AS535" s="54" t="str">
        <f t="shared" si="75"/>
        <v/>
      </c>
      <c r="AU535" s="50"/>
      <c r="AX535" s="54" t="str">
        <f t="shared" si="76"/>
        <v/>
      </c>
    </row>
    <row r="536" spans="12:50" ht="11.25" customHeight="1">
      <c r="L536" s="50"/>
      <c r="O536" s="54" t="str">
        <f t="shared" si="69"/>
        <v/>
      </c>
      <c r="Q536" s="50"/>
      <c r="T536" s="54" t="str">
        <f t="shared" si="70"/>
        <v/>
      </c>
      <c r="V536" s="50"/>
      <c r="Y536" s="54" t="str">
        <f t="shared" si="71"/>
        <v/>
      </c>
      <c r="AA536" s="50"/>
      <c r="AD536" s="54" t="str">
        <f t="shared" si="72"/>
        <v/>
      </c>
      <c r="AF536" s="50"/>
      <c r="AI536" s="54" t="str">
        <f t="shared" si="73"/>
        <v/>
      </c>
      <c r="AK536" s="50"/>
      <c r="AN536" s="54" t="str">
        <f t="shared" si="74"/>
        <v/>
      </c>
      <c r="AP536" s="50"/>
      <c r="AS536" s="54" t="str">
        <f t="shared" si="75"/>
        <v/>
      </c>
      <c r="AU536" s="50"/>
      <c r="AX536" s="54" t="str">
        <f t="shared" si="76"/>
        <v/>
      </c>
    </row>
    <row r="537" spans="12:50" ht="11.25" customHeight="1">
      <c r="L537" s="50"/>
      <c r="O537" s="54" t="str">
        <f t="shared" si="69"/>
        <v/>
      </c>
      <c r="Q537" s="50"/>
      <c r="T537" s="54" t="str">
        <f t="shared" si="70"/>
        <v/>
      </c>
      <c r="V537" s="50"/>
      <c r="Y537" s="54" t="str">
        <f t="shared" si="71"/>
        <v/>
      </c>
      <c r="AA537" s="50"/>
      <c r="AD537" s="54" t="str">
        <f t="shared" si="72"/>
        <v/>
      </c>
      <c r="AF537" s="50"/>
      <c r="AI537" s="54" t="str">
        <f t="shared" si="73"/>
        <v/>
      </c>
      <c r="AK537" s="50"/>
      <c r="AN537" s="54" t="str">
        <f t="shared" si="74"/>
        <v/>
      </c>
      <c r="AP537" s="50"/>
      <c r="AS537" s="54" t="str">
        <f t="shared" si="75"/>
        <v/>
      </c>
      <c r="AU537" s="50"/>
      <c r="AX537" s="54" t="str">
        <f t="shared" si="76"/>
        <v/>
      </c>
    </row>
    <row r="538" spans="12:50" ht="11.25" customHeight="1">
      <c r="L538" s="50"/>
      <c r="O538" s="54" t="str">
        <f t="shared" si="69"/>
        <v/>
      </c>
      <c r="Q538" s="50"/>
      <c r="T538" s="54" t="str">
        <f t="shared" si="70"/>
        <v/>
      </c>
      <c r="V538" s="50"/>
      <c r="Y538" s="54" t="str">
        <f t="shared" si="71"/>
        <v/>
      </c>
      <c r="AA538" s="50"/>
      <c r="AD538" s="54" t="str">
        <f t="shared" si="72"/>
        <v/>
      </c>
      <c r="AF538" s="50"/>
      <c r="AI538" s="54" t="str">
        <f t="shared" si="73"/>
        <v/>
      </c>
      <c r="AK538" s="50"/>
      <c r="AN538" s="54" t="str">
        <f t="shared" si="74"/>
        <v/>
      </c>
      <c r="AP538" s="50"/>
      <c r="AS538" s="54" t="str">
        <f t="shared" si="75"/>
        <v/>
      </c>
      <c r="AU538" s="50"/>
      <c r="AX538" s="54" t="str">
        <f t="shared" si="76"/>
        <v/>
      </c>
    </row>
    <row r="539" spans="12:50" ht="11.25" customHeight="1">
      <c r="L539" s="50"/>
      <c r="O539" s="54" t="str">
        <f t="shared" si="69"/>
        <v/>
      </c>
      <c r="Q539" s="50"/>
      <c r="T539" s="54" t="str">
        <f t="shared" si="70"/>
        <v/>
      </c>
      <c r="V539" s="50"/>
      <c r="Y539" s="54" t="str">
        <f t="shared" si="71"/>
        <v/>
      </c>
      <c r="AA539" s="50"/>
      <c r="AD539" s="54" t="str">
        <f t="shared" si="72"/>
        <v/>
      </c>
      <c r="AF539" s="50"/>
      <c r="AI539" s="54" t="str">
        <f t="shared" si="73"/>
        <v/>
      </c>
      <c r="AK539" s="50"/>
      <c r="AN539" s="54" t="str">
        <f t="shared" si="74"/>
        <v/>
      </c>
      <c r="AP539" s="50"/>
      <c r="AS539" s="54" t="str">
        <f t="shared" si="75"/>
        <v/>
      </c>
      <c r="AU539" s="50"/>
      <c r="AX539" s="54" t="str">
        <f t="shared" si="76"/>
        <v/>
      </c>
    </row>
    <row r="540" spans="12:50" ht="11.25" customHeight="1">
      <c r="L540" s="50"/>
      <c r="O540" s="54" t="str">
        <f t="shared" si="69"/>
        <v/>
      </c>
      <c r="Q540" s="50"/>
      <c r="T540" s="54" t="str">
        <f t="shared" si="70"/>
        <v/>
      </c>
      <c r="V540" s="50"/>
      <c r="Y540" s="54" t="str">
        <f t="shared" si="71"/>
        <v/>
      </c>
      <c r="AA540" s="50"/>
      <c r="AD540" s="54" t="str">
        <f t="shared" si="72"/>
        <v/>
      </c>
      <c r="AF540" s="50"/>
      <c r="AI540" s="54" t="str">
        <f t="shared" si="73"/>
        <v/>
      </c>
      <c r="AK540" s="50"/>
      <c r="AN540" s="54" t="str">
        <f t="shared" si="74"/>
        <v/>
      </c>
      <c r="AP540" s="50"/>
      <c r="AS540" s="54" t="str">
        <f t="shared" si="75"/>
        <v/>
      </c>
      <c r="AU540" s="50"/>
      <c r="AX540" s="54" t="str">
        <f t="shared" si="76"/>
        <v/>
      </c>
    </row>
    <row r="541" spans="12:50" ht="11.25" customHeight="1">
      <c r="L541" s="50"/>
      <c r="O541" s="54" t="str">
        <f t="shared" si="69"/>
        <v/>
      </c>
      <c r="Q541" s="50"/>
      <c r="T541" s="54" t="str">
        <f t="shared" si="70"/>
        <v/>
      </c>
      <c r="V541" s="50"/>
      <c r="Y541" s="54" t="str">
        <f t="shared" si="71"/>
        <v/>
      </c>
      <c r="AA541" s="50"/>
      <c r="AD541" s="54" t="str">
        <f t="shared" si="72"/>
        <v/>
      </c>
      <c r="AF541" s="50"/>
      <c r="AI541" s="54" t="str">
        <f t="shared" si="73"/>
        <v/>
      </c>
      <c r="AK541" s="50"/>
      <c r="AN541" s="54" t="str">
        <f t="shared" si="74"/>
        <v/>
      </c>
      <c r="AP541" s="50"/>
      <c r="AS541" s="54" t="str">
        <f t="shared" si="75"/>
        <v/>
      </c>
      <c r="AU541" s="50"/>
      <c r="AX541" s="54" t="str">
        <f t="shared" si="76"/>
        <v/>
      </c>
    </row>
    <row r="542" spans="12:50" ht="11.25" customHeight="1">
      <c r="L542" s="50"/>
      <c r="O542" s="54" t="str">
        <f t="shared" si="69"/>
        <v/>
      </c>
      <c r="Q542" s="50"/>
      <c r="T542" s="54" t="str">
        <f t="shared" si="70"/>
        <v/>
      </c>
      <c r="V542" s="50"/>
      <c r="Y542" s="54" t="str">
        <f t="shared" si="71"/>
        <v/>
      </c>
      <c r="AA542" s="50"/>
      <c r="AD542" s="54" t="str">
        <f t="shared" si="72"/>
        <v/>
      </c>
      <c r="AF542" s="50"/>
      <c r="AI542" s="54" t="str">
        <f t="shared" si="73"/>
        <v/>
      </c>
      <c r="AK542" s="50"/>
      <c r="AN542" s="54" t="str">
        <f t="shared" si="74"/>
        <v/>
      </c>
      <c r="AP542" s="50"/>
      <c r="AS542" s="54" t="str">
        <f t="shared" si="75"/>
        <v/>
      </c>
      <c r="AU542" s="50"/>
      <c r="AX542" s="54" t="str">
        <f t="shared" si="76"/>
        <v/>
      </c>
    </row>
    <row r="543" spans="12:50" ht="11.25" customHeight="1">
      <c r="L543" s="50"/>
      <c r="O543" s="54" t="str">
        <f t="shared" si="69"/>
        <v/>
      </c>
      <c r="Q543" s="50"/>
      <c r="T543" s="54" t="str">
        <f t="shared" si="70"/>
        <v/>
      </c>
      <c r="V543" s="50"/>
      <c r="Y543" s="54" t="str">
        <f t="shared" si="71"/>
        <v/>
      </c>
      <c r="AA543" s="50"/>
      <c r="AD543" s="54" t="str">
        <f t="shared" si="72"/>
        <v/>
      </c>
      <c r="AF543" s="50"/>
      <c r="AI543" s="54" t="str">
        <f t="shared" si="73"/>
        <v/>
      </c>
      <c r="AK543" s="50"/>
      <c r="AN543" s="54" t="str">
        <f t="shared" si="74"/>
        <v/>
      </c>
      <c r="AP543" s="50"/>
      <c r="AS543" s="54" t="str">
        <f t="shared" si="75"/>
        <v/>
      </c>
      <c r="AU543" s="50"/>
      <c r="AX543" s="54" t="str">
        <f t="shared" si="76"/>
        <v/>
      </c>
    </row>
    <row r="544" spans="12:50" ht="11.25" customHeight="1">
      <c r="L544" s="50"/>
      <c r="O544" s="54" t="str">
        <f t="shared" si="69"/>
        <v/>
      </c>
      <c r="Q544" s="50"/>
      <c r="T544" s="54" t="str">
        <f t="shared" si="70"/>
        <v/>
      </c>
      <c r="V544" s="50"/>
      <c r="Y544" s="54" t="str">
        <f t="shared" si="71"/>
        <v/>
      </c>
      <c r="AA544" s="50"/>
      <c r="AD544" s="54" t="str">
        <f t="shared" si="72"/>
        <v/>
      </c>
      <c r="AF544" s="50"/>
      <c r="AI544" s="54" t="str">
        <f t="shared" si="73"/>
        <v/>
      </c>
      <c r="AK544" s="50"/>
      <c r="AN544" s="54" t="str">
        <f t="shared" si="74"/>
        <v/>
      </c>
      <c r="AP544" s="50"/>
      <c r="AS544" s="54" t="str">
        <f t="shared" si="75"/>
        <v/>
      </c>
      <c r="AU544" s="50"/>
      <c r="AX544" s="54" t="str">
        <f t="shared" si="76"/>
        <v/>
      </c>
    </row>
    <row r="545" spans="12:50" ht="11.25" customHeight="1">
      <c r="L545" s="50"/>
      <c r="O545" s="54" t="str">
        <f t="shared" si="69"/>
        <v/>
      </c>
      <c r="Q545" s="50"/>
      <c r="T545" s="54" t="str">
        <f t="shared" si="70"/>
        <v/>
      </c>
      <c r="V545" s="50"/>
      <c r="Y545" s="54" t="str">
        <f t="shared" si="71"/>
        <v/>
      </c>
      <c r="AA545" s="50"/>
      <c r="AD545" s="54" t="str">
        <f t="shared" si="72"/>
        <v/>
      </c>
      <c r="AF545" s="50"/>
      <c r="AI545" s="54" t="str">
        <f t="shared" si="73"/>
        <v/>
      </c>
      <c r="AK545" s="50"/>
      <c r="AN545" s="54" t="str">
        <f t="shared" si="74"/>
        <v/>
      </c>
      <c r="AP545" s="50"/>
      <c r="AS545" s="54" t="str">
        <f t="shared" si="75"/>
        <v/>
      </c>
      <c r="AU545" s="50"/>
      <c r="AX545" s="54" t="str">
        <f t="shared" si="76"/>
        <v/>
      </c>
    </row>
    <row r="546" spans="12:50" ht="11.25" customHeight="1">
      <c r="L546" s="50"/>
      <c r="O546" s="54" t="str">
        <f t="shared" si="69"/>
        <v/>
      </c>
      <c r="Q546" s="50"/>
      <c r="T546" s="54" t="str">
        <f t="shared" si="70"/>
        <v/>
      </c>
      <c r="V546" s="50"/>
      <c r="Y546" s="54" t="str">
        <f t="shared" si="71"/>
        <v/>
      </c>
      <c r="AA546" s="50"/>
      <c r="AD546" s="54" t="str">
        <f t="shared" si="72"/>
        <v/>
      </c>
      <c r="AF546" s="50"/>
      <c r="AI546" s="54" t="str">
        <f t="shared" si="73"/>
        <v/>
      </c>
      <c r="AK546" s="50"/>
      <c r="AN546" s="54" t="str">
        <f t="shared" si="74"/>
        <v/>
      </c>
      <c r="AP546" s="50"/>
      <c r="AS546" s="54" t="str">
        <f t="shared" si="75"/>
        <v/>
      </c>
      <c r="AU546" s="50"/>
      <c r="AX546" s="54" t="str">
        <f t="shared" si="76"/>
        <v/>
      </c>
    </row>
    <row r="547" spans="12:50" ht="11.25" customHeight="1">
      <c r="L547" s="50"/>
      <c r="O547" s="54" t="str">
        <f t="shared" si="69"/>
        <v/>
      </c>
      <c r="Q547" s="50"/>
      <c r="T547" s="54" t="str">
        <f t="shared" si="70"/>
        <v/>
      </c>
      <c r="V547" s="50"/>
      <c r="Y547" s="54" t="str">
        <f t="shared" si="71"/>
        <v/>
      </c>
      <c r="AA547" s="50"/>
      <c r="AD547" s="54" t="str">
        <f t="shared" si="72"/>
        <v/>
      </c>
      <c r="AF547" s="50"/>
      <c r="AI547" s="54" t="str">
        <f t="shared" si="73"/>
        <v/>
      </c>
      <c r="AK547" s="50"/>
      <c r="AN547" s="54" t="str">
        <f t="shared" si="74"/>
        <v/>
      </c>
      <c r="AP547" s="50"/>
      <c r="AS547" s="54" t="str">
        <f t="shared" si="75"/>
        <v/>
      </c>
      <c r="AU547" s="50"/>
      <c r="AX547" s="54" t="str">
        <f t="shared" si="76"/>
        <v/>
      </c>
    </row>
    <row r="548" spans="12:50" ht="11.25" customHeight="1">
      <c r="L548" s="50"/>
      <c r="O548" s="54" t="str">
        <f t="shared" si="69"/>
        <v/>
      </c>
      <c r="Q548" s="50"/>
      <c r="T548" s="54" t="str">
        <f t="shared" si="70"/>
        <v/>
      </c>
      <c r="V548" s="50"/>
      <c r="Y548" s="54" t="str">
        <f t="shared" si="71"/>
        <v/>
      </c>
      <c r="AA548" s="50"/>
      <c r="AD548" s="54" t="str">
        <f t="shared" si="72"/>
        <v/>
      </c>
      <c r="AF548" s="50"/>
      <c r="AI548" s="54" t="str">
        <f t="shared" si="73"/>
        <v/>
      </c>
      <c r="AK548" s="50"/>
      <c r="AN548" s="54" t="str">
        <f t="shared" si="74"/>
        <v/>
      </c>
      <c r="AP548" s="50"/>
      <c r="AS548" s="54" t="str">
        <f t="shared" si="75"/>
        <v/>
      </c>
      <c r="AU548" s="50"/>
      <c r="AX548" s="54" t="str">
        <f t="shared" si="76"/>
        <v/>
      </c>
    </row>
    <row r="549" spans="12:50" ht="11.25" customHeight="1">
      <c r="L549" s="50"/>
      <c r="O549" s="54" t="str">
        <f t="shared" si="69"/>
        <v/>
      </c>
      <c r="Q549" s="50"/>
      <c r="T549" s="54" t="str">
        <f t="shared" si="70"/>
        <v/>
      </c>
      <c r="V549" s="50"/>
      <c r="Y549" s="54" t="str">
        <f t="shared" si="71"/>
        <v/>
      </c>
      <c r="AA549" s="50"/>
      <c r="AD549" s="54" t="str">
        <f t="shared" si="72"/>
        <v/>
      </c>
      <c r="AF549" s="50"/>
      <c r="AI549" s="54" t="str">
        <f t="shared" si="73"/>
        <v/>
      </c>
      <c r="AK549" s="50"/>
      <c r="AN549" s="54" t="str">
        <f t="shared" si="74"/>
        <v/>
      </c>
      <c r="AP549" s="50"/>
      <c r="AS549" s="54" t="str">
        <f t="shared" si="75"/>
        <v/>
      </c>
      <c r="AU549" s="50"/>
      <c r="AX549" s="54" t="str">
        <f t="shared" si="76"/>
        <v/>
      </c>
    </row>
    <row r="550" spans="12:50" ht="11.25" customHeight="1">
      <c r="L550" s="50"/>
      <c r="O550" s="54" t="str">
        <f t="shared" si="69"/>
        <v/>
      </c>
      <c r="Q550" s="50"/>
      <c r="T550" s="54" t="str">
        <f t="shared" si="70"/>
        <v/>
      </c>
      <c r="V550" s="50"/>
      <c r="Y550" s="54" t="str">
        <f t="shared" si="71"/>
        <v/>
      </c>
      <c r="AA550" s="50"/>
      <c r="AD550" s="54" t="str">
        <f t="shared" si="72"/>
        <v/>
      </c>
      <c r="AF550" s="50"/>
      <c r="AI550" s="54" t="str">
        <f t="shared" si="73"/>
        <v/>
      </c>
      <c r="AK550" s="50"/>
      <c r="AN550" s="54" t="str">
        <f t="shared" si="74"/>
        <v/>
      </c>
      <c r="AP550" s="50"/>
      <c r="AS550" s="54" t="str">
        <f t="shared" si="75"/>
        <v/>
      </c>
      <c r="AU550" s="50"/>
      <c r="AX550" s="54" t="str">
        <f t="shared" si="76"/>
        <v/>
      </c>
    </row>
    <row r="551" spans="12:50" ht="11.25" customHeight="1">
      <c r="L551" s="50"/>
      <c r="O551" s="54" t="str">
        <f t="shared" si="69"/>
        <v/>
      </c>
      <c r="Q551" s="50"/>
      <c r="T551" s="54" t="str">
        <f t="shared" si="70"/>
        <v/>
      </c>
      <c r="V551" s="50"/>
      <c r="Y551" s="54" t="str">
        <f t="shared" si="71"/>
        <v/>
      </c>
      <c r="AA551" s="50"/>
      <c r="AD551" s="54" t="str">
        <f t="shared" si="72"/>
        <v/>
      </c>
      <c r="AF551" s="50"/>
      <c r="AI551" s="54" t="str">
        <f t="shared" si="73"/>
        <v/>
      </c>
      <c r="AK551" s="50"/>
      <c r="AN551" s="54" t="str">
        <f t="shared" si="74"/>
        <v/>
      </c>
      <c r="AP551" s="50"/>
      <c r="AS551" s="54" t="str">
        <f t="shared" si="75"/>
        <v/>
      </c>
      <c r="AU551" s="50"/>
      <c r="AX551" s="54" t="str">
        <f t="shared" si="76"/>
        <v/>
      </c>
    </row>
    <row r="552" spans="12:50" ht="11.25" customHeight="1">
      <c r="L552" s="50"/>
      <c r="O552" s="54" t="str">
        <f t="shared" si="69"/>
        <v/>
      </c>
      <c r="Q552" s="50"/>
      <c r="T552" s="54" t="str">
        <f t="shared" si="70"/>
        <v/>
      </c>
      <c r="V552" s="50"/>
      <c r="Y552" s="54" t="str">
        <f t="shared" si="71"/>
        <v/>
      </c>
      <c r="AA552" s="50"/>
      <c r="AD552" s="54" t="str">
        <f t="shared" si="72"/>
        <v/>
      </c>
      <c r="AF552" s="50"/>
      <c r="AI552" s="54" t="str">
        <f t="shared" si="73"/>
        <v/>
      </c>
      <c r="AK552" s="50"/>
      <c r="AN552" s="54" t="str">
        <f t="shared" si="74"/>
        <v/>
      </c>
      <c r="AP552" s="50"/>
      <c r="AS552" s="54" t="str">
        <f t="shared" si="75"/>
        <v/>
      </c>
      <c r="AU552" s="50"/>
      <c r="AX552" s="54" t="str">
        <f t="shared" si="76"/>
        <v/>
      </c>
    </row>
    <row r="553" spans="12:50" ht="11.25" customHeight="1">
      <c r="L553" s="50"/>
      <c r="O553" s="54" t="str">
        <f t="shared" si="69"/>
        <v/>
      </c>
      <c r="Q553" s="50"/>
      <c r="T553" s="54" t="str">
        <f t="shared" si="70"/>
        <v/>
      </c>
      <c r="V553" s="50"/>
      <c r="Y553" s="54" t="str">
        <f t="shared" si="71"/>
        <v/>
      </c>
      <c r="AA553" s="50"/>
      <c r="AD553" s="54" t="str">
        <f t="shared" si="72"/>
        <v/>
      </c>
      <c r="AF553" s="50"/>
      <c r="AI553" s="54" t="str">
        <f t="shared" si="73"/>
        <v/>
      </c>
      <c r="AK553" s="50"/>
      <c r="AN553" s="54" t="str">
        <f t="shared" si="74"/>
        <v/>
      </c>
      <c r="AP553" s="50"/>
      <c r="AS553" s="54" t="str">
        <f t="shared" si="75"/>
        <v/>
      </c>
      <c r="AU553" s="50"/>
      <c r="AX553" s="54" t="str">
        <f t="shared" si="76"/>
        <v/>
      </c>
    </row>
    <row r="554" spans="12:50" ht="11.25" customHeight="1">
      <c r="L554" s="50"/>
      <c r="O554" s="54" t="str">
        <f t="shared" si="69"/>
        <v/>
      </c>
      <c r="Q554" s="50"/>
      <c r="T554" s="54" t="str">
        <f t="shared" si="70"/>
        <v/>
      </c>
      <c r="V554" s="50"/>
      <c r="Y554" s="54" t="str">
        <f t="shared" si="71"/>
        <v/>
      </c>
      <c r="AA554" s="50"/>
      <c r="AD554" s="54" t="str">
        <f t="shared" si="72"/>
        <v/>
      </c>
      <c r="AF554" s="50"/>
      <c r="AI554" s="54" t="str">
        <f t="shared" si="73"/>
        <v/>
      </c>
      <c r="AK554" s="50"/>
      <c r="AN554" s="54" t="str">
        <f t="shared" si="74"/>
        <v/>
      </c>
      <c r="AP554" s="50"/>
      <c r="AS554" s="54" t="str">
        <f t="shared" si="75"/>
        <v/>
      </c>
      <c r="AU554" s="50"/>
      <c r="AX554" s="54" t="str">
        <f t="shared" si="76"/>
        <v/>
      </c>
    </row>
    <row r="555" spans="12:50" ht="11.25" customHeight="1">
      <c r="L555" s="50"/>
      <c r="O555" s="54" t="str">
        <f t="shared" si="69"/>
        <v/>
      </c>
      <c r="Q555" s="50"/>
      <c r="T555" s="54" t="str">
        <f t="shared" si="70"/>
        <v/>
      </c>
      <c r="V555" s="50"/>
      <c r="Y555" s="54" t="str">
        <f t="shared" si="71"/>
        <v/>
      </c>
      <c r="AA555" s="50"/>
      <c r="AD555" s="54" t="str">
        <f t="shared" si="72"/>
        <v/>
      </c>
      <c r="AF555" s="50"/>
      <c r="AI555" s="54" t="str">
        <f t="shared" si="73"/>
        <v/>
      </c>
      <c r="AK555" s="50"/>
      <c r="AN555" s="54" t="str">
        <f t="shared" si="74"/>
        <v/>
      </c>
      <c r="AP555" s="50"/>
      <c r="AS555" s="54" t="str">
        <f t="shared" si="75"/>
        <v/>
      </c>
      <c r="AU555" s="50"/>
      <c r="AX555" s="54" t="str">
        <f t="shared" si="76"/>
        <v/>
      </c>
    </row>
    <row r="556" spans="12:50" ht="11.25" customHeight="1">
      <c r="L556" s="50"/>
      <c r="O556" s="54" t="str">
        <f t="shared" si="69"/>
        <v/>
      </c>
      <c r="Q556" s="50"/>
      <c r="T556" s="54" t="str">
        <f t="shared" si="70"/>
        <v/>
      </c>
      <c r="V556" s="50"/>
      <c r="Y556" s="54" t="str">
        <f t="shared" si="71"/>
        <v/>
      </c>
      <c r="AA556" s="50"/>
      <c r="AD556" s="54" t="str">
        <f t="shared" si="72"/>
        <v/>
      </c>
      <c r="AF556" s="50"/>
      <c r="AI556" s="54" t="str">
        <f t="shared" si="73"/>
        <v/>
      </c>
      <c r="AK556" s="50"/>
      <c r="AN556" s="54" t="str">
        <f t="shared" si="74"/>
        <v/>
      </c>
      <c r="AP556" s="50"/>
      <c r="AS556" s="54" t="str">
        <f t="shared" si="75"/>
        <v/>
      </c>
      <c r="AU556" s="50"/>
      <c r="AX556" s="54" t="str">
        <f t="shared" si="76"/>
        <v/>
      </c>
    </row>
    <row r="557" spans="12:50" ht="11.25" customHeight="1">
      <c r="L557" s="50"/>
      <c r="O557" s="54" t="str">
        <f t="shared" si="69"/>
        <v/>
      </c>
      <c r="Q557" s="50"/>
      <c r="T557" s="54" t="str">
        <f t="shared" si="70"/>
        <v/>
      </c>
      <c r="V557" s="50"/>
      <c r="Y557" s="54" t="str">
        <f t="shared" si="71"/>
        <v/>
      </c>
      <c r="AA557" s="50"/>
      <c r="AD557" s="54" t="str">
        <f t="shared" si="72"/>
        <v/>
      </c>
      <c r="AF557" s="50"/>
      <c r="AI557" s="54" t="str">
        <f t="shared" si="73"/>
        <v/>
      </c>
      <c r="AK557" s="50"/>
      <c r="AN557" s="54" t="str">
        <f t="shared" si="74"/>
        <v/>
      </c>
      <c r="AP557" s="50"/>
      <c r="AS557" s="54" t="str">
        <f t="shared" si="75"/>
        <v/>
      </c>
      <c r="AU557" s="50"/>
      <c r="AX557" s="54" t="str">
        <f t="shared" si="76"/>
        <v/>
      </c>
    </row>
    <row r="558" spans="12:50" ht="11.25" customHeight="1">
      <c r="L558" s="50"/>
      <c r="O558" s="54" t="str">
        <f t="shared" si="69"/>
        <v/>
      </c>
      <c r="Q558" s="50"/>
      <c r="T558" s="54" t="str">
        <f t="shared" si="70"/>
        <v/>
      </c>
      <c r="V558" s="50"/>
      <c r="Y558" s="54" t="str">
        <f t="shared" si="71"/>
        <v/>
      </c>
      <c r="AA558" s="50"/>
      <c r="AD558" s="54" t="str">
        <f t="shared" si="72"/>
        <v/>
      </c>
      <c r="AF558" s="50"/>
      <c r="AI558" s="54" t="str">
        <f t="shared" si="73"/>
        <v/>
      </c>
      <c r="AK558" s="50"/>
      <c r="AN558" s="54" t="str">
        <f t="shared" si="74"/>
        <v/>
      </c>
      <c r="AP558" s="50"/>
      <c r="AS558" s="54" t="str">
        <f t="shared" si="75"/>
        <v/>
      </c>
      <c r="AU558" s="50"/>
      <c r="AX558" s="54" t="str">
        <f t="shared" si="76"/>
        <v/>
      </c>
    </row>
    <row r="559" spans="12:50" ht="11.25" customHeight="1">
      <c r="L559" s="50"/>
      <c r="O559" s="54" t="str">
        <f t="shared" si="69"/>
        <v/>
      </c>
      <c r="Q559" s="50"/>
      <c r="T559" s="54" t="str">
        <f t="shared" si="70"/>
        <v/>
      </c>
      <c r="V559" s="50"/>
      <c r="Y559" s="54" t="str">
        <f t="shared" si="71"/>
        <v/>
      </c>
      <c r="AA559" s="50"/>
      <c r="AD559" s="54" t="str">
        <f t="shared" si="72"/>
        <v/>
      </c>
      <c r="AF559" s="50"/>
      <c r="AI559" s="54" t="str">
        <f t="shared" si="73"/>
        <v/>
      </c>
      <c r="AK559" s="50"/>
      <c r="AN559" s="54" t="str">
        <f t="shared" si="74"/>
        <v/>
      </c>
      <c r="AP559" s="50"/>
      <c r="AS559" s="54" t="str">
        <f t="shared" si="75"/>
        <v/>
      </c>
      <c r="AU559" s="50"/>
      <c r="AX559" s="54" t="str">
        <f t="shared" si="76"/>
        <v/>
      </c>
    </row>
    <row r="560" spans="12:50" ht="11.25" customHeight="1">
      <c r="L560" s="50"/>
      <c r="O560" s="54" t="str">
        <f t="shared" si="69"/>
        <v/>
      </c>
      <c r="Q560" s="50"/>
      <c r="T560" s="54" t="str">
        <f t="shared" si="70"/>
        <v/>
      </c>
      <c r="V560" s="50"/>
      <c r="Y560" s="54" t="str">
        <f t="shared" si="71"/>
        <v/>
      </c>
      <c r="AA560" s="50"/>
      <c r="AD560" s="54" t="str">
        <f t="shared" si="72"/>
        <v/>
      </c>
      <c r="AF560" s="50"/>
      <c r="AI560" s="54" t="str">
        <f t="shared" si="73"/>
        <v/>
      </c>
      <c r="AK560" s="50"/>
      <c r="AN560" s="54" t="str">
        <f t="shared" si="74"/>
        <v/>
      </c>
      <c r="AP560" s="50"/>
      <c r="AS560" s="54" t="str">
        <f t="shared" si="75"/>
        <v/>
      </c>
      <c r="AU560" s="50"/>
      <c r="AX560" s="54" t="str">
        <f t="shared" si="76"/>
        <v/>
      </c>
    </row>
    <row r="561" spans="12:50" ht="11.25" customHeight="1">
      <c r="L561" s="50"/>
      <c r="O561" s="54" t="str">
        <f t="shared" si="69"/>
        <v/>
      </c>
      <c r="Q561" s="50"/>
      <c r="T561" s="54" t="str">
        <f t="shared" si="70"/>
        <v/>
      </c>
      <c r="V561" s="50"/>
      <c r="Y561" s="54" t="str">
        <f t="shared" si="71"/>
        <v/>
      </c>
      <c r="AA561" s="50"/>
      <c r="AD561" s="54" t="str">
        <f t="shared" si="72"/>
        <v/>
      </c>
      <c r="AF561" s="50"/>
      <c r="AI561" s="54" t="str">
        <f t="shared" si="73"/>
        <v/>
      </c>
      <c r="AK561" s="50"/>
      <c r="AN561" s="54" t="str">
        <f t="shared" si="74"/>
        <v/>
      </c>
      <c r="AP561" s="50"/>
      <c r="AS561" s="54" t="str">
        <f t="shared" si="75"/>
        <v/>
      </c>
      <c r="AU561" s="50"/>
      <c r="AX561" s="54" t="str">
        <f t="shared" si="76"/>
        <v/>
      </c>
    </row>
    <row r="562" spans="12:50" ht="11.25" customHeight="1">
      <c r="L562" s="50"/>
      <c r="O562" s="54" t="str">
        <f t="shared" si="69"/>
        <v/>
      </c>
      <c r="Q562" s="50"/>
      <c r="T562" s="54" t="str">
        <f t="shared" si="70"/>
        <v/>
      </c>
      <c r="V562" s="50"/>
      <c r="Y562" s="54" t="str">
        <f t="shared" si="71"/>
        <v/>
      </c>
      <c r="AA562" s="50"/>
      <c r="AD562" s="54" t="str">
        <f t="shared" si="72"/>
        <v/>
      </c>
      <c r="AF562" s="50"/>
      <c r="AI562" s="54" t="str">
        <f t="shared" si="73"/>
        <v/>
      </c>
      <c r="AK562" s="50"/>
      <c r="AN562" s="54" t="str">
        <f t="shared" si="74"/>
        <v/>
      </c>
      <c r="AP562" s="50"/>
      <c r="AS562" s="54" t="str">
        <f t="shared" si="75"/>
        <v/>
      </c>
      <c r="AU562" s="50"/>
      <c r="AX562" s="54" t="str">
        <f t="shared" si="76"/>
        <v/>
      </c>
    </row>
    <row r="563" spans="12:50" ht="11.25" customHeight="1">
      <c r="L563" s="50"/>
      <c r="O563" s="54" t="str">
        <f t="shared" si="69"/>
        <v/>
      </c>
      <c r="Q563" s="50"/>
      <c r="T563" s="54" t="str">
        <f t="shared" si="70"/>
        <v/>
      </c>
      <c r="V563" s="50"/>
      <c r="Y563" s="54" t="str">
        <f t="shared" si="71"/>
        <v/>
      </c>
      <c r="AA563" s="50"/>
      <c r="AD563" s="54" t="str">
        <f t="shared" si="72"/>
        <v/>
      </c>
      <c r="AF563" s="50"/>
      <c r="AI563" s="54" t="str">
        <f t="shared" si="73"/>
        <v/>
      </c>
      <c r="AK563" s="50"/>
      <c r="AN563" s="54" t="str">
        <f t="shared" si="74"/>
        <v/>
      </c>
      <c r="AP563" s="50"/>
      <c r="AS563" s="54" t="str">
        <f t="shared" si="75"/>
        <v/>
      </c>
      <c r="AU563" s="50"/>
      <c r="AX563" s="54" t="str">
        <f t="shared" si="76"/>
        <v/>
      </c>
    </row>
    <row r="564" spans="12:50" ht="11.25" customHeight="1">
      <c r="L564" s="50"/>
      <c r="O564" s="54" t="str">
        <f t="shared" si="69"/>
        <v/>
      </c>
      <c r="Q564" s="50"/>
      <c r="T564" s="54" t="str">
        <f t="shared" si="70"/>
        <v/>
      </c>
      <c r="V564" s="50"/>
      <c r="Y564" s="54" t="str">
        <f t="shared" si="71"/>
        <v/>
      </c>
      <c r="AA564" s="50"/>
      <c r="AD564" s="54" t="str">
        <f t="shared" si="72"/>
        <v/>
      </c>
      <c r="AF564" s="50"/>
      <c r="AI564" s="54" t="str">
        <f t="shared" si="73"/>
        <v/>
      </c>
      <c r="AK564" s="50"/>
      <c r="AN564" s="54" t="str">
        <f t="shared" si="74"/>
        <v/>
      </c>
      <c r="AP564" s="50"/>
      <c r="AS564" s="54" t="str">
        <f t="shared" si="75"/>
        <v/>
      </c>
      <c r="AU564" s="50"/>
      <c r="AX564" s="54" t="str">
        <f t="shared" si="76"/>
        <v/>
      </c>
    </row>
    <row r="565" spans="12:50" ht="11.25" customHeight="1">
      <c r="L565" s="50"/>
      <c r="O565" s="54" t="str">
        <f t="shared" si="69"/>
        <v/>
      </c>
      <c r="Q565" s="50"/>
      <c r="T565" s="54" t="str">
        <f t="shared" si="70"/>
        <v/>
      </c>
      <c r="V565" s="50"/>
      <c r="Y565" s="54" t="str">
        <f t="shared" si="71"/>
        <v/>
      </c>
      <c r="AA565" s="50"/>
      <c r="AD565" s="54" t="str">
        <f t="shared" si="72"/>
        <v/>
      </c>
      <c r="AF565" s="50"/>
      <c r="AI565" s="54" t="str">
        <f t="shared" si="73"/>
        <v/>
      </c>
      <c r="AK565" s="50"/>
      <c r="AN565" s="54" t="str">
        <f t="shared" si="74"/>
        <v/>
      </c>
      <c r="AP565" s="50"/>
      <c r="AS565" s="54" t="str">
        <f t="shared" si="75"/>
        <v/>
      </c>
      <c r="AU565" s="50"/>
      <c r="AX565" s="54" t="str">
        <f t="shared" si="76"/>
        <v/>
      </c>
    </row>
    <row r="566" spans="12:50" ht="11.25" customHeight="1">
      <c r="L566" s="50"/>
      <c r="O566" s="54" t="str">
        <f t="shared" si="69"/>
        <v/>
      </c>
      <c r="Q566" s="50"/>
      <c r="T566" s="54" t="str">
        <f t="shared" si="70"/>
        <v/>
      </c>
      <c r="V566" s="50"/>
      <c r="Y566" s="54" t="str">
        <f t="shared" si="71"/>
        <v/>
      </c>
      <c r="AA566" s="50"/>
      <c r="AD566" s="54" t="str">
        <f t="shared" si="72"/>
        <v/>
      </c>
      <c r="AF566" s="50"/>
      <c r="AI566" s="54" t="str">
        <f t="shared" si="73"/>
        <v/>
      </c>
      <c r="AK566" s="50"/>
      <c r="AN566" s="54" t="str">
        <f t="shared" si="74"/>
        <v/>
      </c>
      <c r="AP566" s="50"/>
      <c r="AS566" s="54" t="str">
        <f t="shared" si="75"/>
        <v/>
      </c>
      <c r="AU566" s="50"/>
      <c r="AX566" s="54" t="str">
        <f t="shared" si="76"/>
        <v/>
      </c>
    </row>
    <row r="567" spans="12:50" ht="11.25" customHeight="1">
      <c r="L567" s="50"/>
      <c r="O567" s="54" t="str">
        <f t="shared" si="69"/>
        <v/>
      </c>
      <c r="Q567" s="50"/>
      <c r="T567" s="54" t="str">
        <f t="shared" si="70"/>
        <v/>
      </c>
      <c r="V567" s="50"/>
      <c r="Y567" s="54" t="str">
        <f t="shared" si="71"/>
        <v/>
      </c>
      <c r="AA567" s="50"/>
      <c r="AD567" s="54" t="str">
        <f t="shared" si="72"/>
        <v/>
      </c>
      <c r="AF567" s="50"/>
      <c r="AI567" s="54" t="str">
        <f t="shared" si="73"/>
        <v/>
      </c>
      <c r="AK567" s="50"/>
      <c r="AN567" s="54" t="str">
        <f t="shared" si="74"/>
        <v/>
      </c>
      <c r="AP567" s="50"/>
      <c r="AS567" s="54" t="str">
        <f t="shared" si="75"/>
        <v/>
      </c>
      <c r="AU567" s="50"/>
      <c r="AX567" s="54" t="str">
        <f t="shared" si="76"/>
        <v/>
      </c>
    </row>
    <row r="568" spans="12:50" ht="11.25" customHeight="1">
      <c r="L568" s="50"/>
      <c r="O568" s="54" t="str">
        <f t="shared" si="69"/>
        <v/>
      </c>
      <c r="Q568" s="50"/>
      <c r="T568" s="54" t="str">
        <f t="shared" si="70"/>
        <v/>
      </c>
      <c r="V568" s="50"/>
      <c r="Y568" s="54" t="str">
        <f t="shared" si="71"/>
        <v/>
      </c>
      <c r="AA568" s="50"/>
      <c r="AD568" s="54" t="str">
        <f t="shared" si="72"/>
        <v/>
      </c>
      <c r="AF568" s="50"/>
      <c r="AI568" s="54" t="str">
        <f t="shared" si="73"/>
        <v/>
      </c>
      <c r="AK568" s="50"/>
      <c r="AN568" s="54" t="str">
        <f t="shared" si="74"/>
        <v/>
      </c>
      <c r="AP568" s="50"/>
      <c r="AS568" s="54" t="str">
        <f t="shared" si="75"/>
        <v/>
      </c>
      <c r="AU568" s="50"/>
      <c r="AX568" s="54" t="str">
        <f t="shared" si="76"/>
        <v/>
      </c>
    </row>
    <row r="569" spans="12:50" ht="11.25" customHeight="1">
      <c r="L569" s="50"/>
      <c r="O569" s="54" t="str">
        <f t="shared" si="69"/>
        <v/>
      </c>
      <c r="Q569" s="50"/>
      <c r="T569" s="54" t="str">
        <f t="shared" si="70"/>
        <v/>
      </c>
      <c r="V569" s="50"/>
      <c r="Y569" s="54" t="str">
        <f t="shared" si="71"/>
        <v/>
      </c>
      <c r="AA569" s="50"/>
      <c r="AD569" s="54" t="str">
        <f t="shared" si="72"/>
        <v/>
      </c>
      <c r="AF569" s="50"/>
      <c r="AI569" s="54" t="str">
        <f t="shared" si="73"/>
        <v/>
      </c>
      <c r="AK569" s="50"/>
      <c r="AN569" s="54" t="str">
        <f t="shared" si="74"/>
        <v/>
      </c>
      <c r="AP569" s="50"/>
      <c r="AS569" s="54" t="str">
        <f t="shared" si="75"/>
        <v/>
      </c>
      <c r="AU569" s="50"/>
      <c r="AX569" s="54" t="str">
        <f t="shared" si="76"/>
        <v/>
      </c>
    </row>
    <row r="570" spans="12:50" ht="11.25" customHeight="1">
      <c r="L570" s="50"/>
      <c r="O570" s="54" t="str">
        <f t="shared" si="69"/>
        <v/>
      </c>
      <c r="Q570" s="50"/>
      <c r="T570" s="54" t="str">
        <f t="shared" si="70"/>
        <v/>
      </c>
      <c r="V570" s="50"/>
      <c r="Y570" s="54" t="str">
        <f t="shared" si="71"/>
        <v/>
      </c>
      <c r="AA570" s="50"/>
      <c r="AD570" s="54" t="str">
        <f t="shared" si="72"/>
        <v/>
      </c>
      <c r="AF570" s="50"/>
      <c r="AI570" s="54" t="str">
        <f t="shared" si="73"/>
        <v/>
      </c>
      <c r="AK570" s="50"/>
      <c r="AN570" s="54" t="str">
        <f t="shared" si="74"/>
        <v/>
      </c>
      <c r="AP570" s="50"/>
      <c r="AS570" s="54" t="str">
        <f t="shared" si="75"/>
        <v/>
      </c>
      <c r="AU570" s="50"/>
      <c r="AX570" s="54" t="str">
        <f t="shared" si="76"/>
        <v/>
      </c>
    </row>
    <row r="571" spans="12:50" ht="11.25" customHeight="1">
      <c r="L571" s="50"/>
      <c r="O571" s="54" t="str">
        <f t="shared" si="69"/>
        <v/>
      </c>
      <c r="Q571" s="50"/>
      <c r="T571" s="54" t="str">
        <f t="shared" si="70"/>
        <v/>
      </c>
      <c r="V571" s="50"/>
      <c r="Y571" s="54" t="str">
        <f t="shared" si="71"/>
        <v/>
      </c>
      <c r="AA571" s="50"/>
      <c r="AD571" s="54" t="str">
        <f t="shared" si="72"/>
        <v/>
      </c>
      <c r="AF571" s="50"/>
      <c r="AI571" s="54" t="str">
        <f t="shared" si="73"/>
        <v/>
      </c>
      <c r="AK571" s="50"/>
      <c r="AN571" s="54" t="str">
        <f t="shared" si="74"/>
        <v/>
      </c>
      <c r="AP571" s="50"/>
      <c r="AS571" s="54" t="str">
        <f t="shared" si="75"/>
        <v/>
      </c>
      <c r="AU571" s="50"/>
      <c r="AX571" s="54" t="str">
        <f t="shared" si="76"/>
        <v/>
      </c>
    </row>
    <row r="572" spans="12:50" ht="11.25" customHeight="1">
      <c r="L572" s="50"/>
      <c r="O572" s="54" t="str">
        <f t="shared" si="69"/>
        <v/>
      </c>
      <c r="Q572" s="50"/>
      <c r="T572" s="54" t="str">
        <f t="shared" si="70"/>
        <v/>
      </c>
      <c r="V572" s="50"/>
      <c r="Y572" s="54" t="str">
        <f t="shared" si="71"/>
        <v/>
      </c>
      <c r="AA572" s="50"/>
      <c r="AD572" s="54" t="str">
        <f t="shared" si="72"/>
        <v/>
      </c>
      <c r="AF572" s="50"/>
      <c r="AI572" s="54" t="str">
        <f t="shared" si="73"/>
        <v/>
      </c>
      <c r="AK572" s="50"/>
      <c r="AN572" s="54" t="str">
        <f t="shared" si="74"/>
        <v/>
      </c>
      <c r="AP572" s="50"/>
      <c r="AS572" s="54" t="str">
        <f t="shared" si="75"/>
        <v/>
      </c>
      <c r="AU572" s="50"/>
      <c r="AX572" s="54" t="str">
        <f t="shared" si="76"/>
        <v/>
      </c>
    </row>
    <row r="573" spans="12:50" ht="11.25" customHeight="1">
      <c r="L573" s="50"/>
      <c r="O573" s="54" t="str">
        <f t="shared" si="69"/>
        <v/>
      </c>
      <c r="Q573" s="50"/>
      <c r="T573" s="54" t="str">
        <f t="shared" si="70"/>
        <v/>
      </c>
      <c r="V573" s="50"/>
      <c r="Y573" s="54" t="str">
        <f t="shared" si="71"/>
        <v/>
      </c>
      <c r="AA573" s="50"/>
      <c r="AD573" s="54" t="str">
        <f t="shared" si="72"/>
        <v/>
      </c>
      <c r="AF573" s="50"/>
      <c r="AI573" s="54" t="str">
        <f t="shared" si="73"/>
        <v/>
      </c>
      <c r="AK573" s="50"/>
      <c r="AN573" s="54" t="str">
        <f t="shared" si="74"/>
        <v/>
      </c>
      <c r="AP573" s="50"/>
      <c r="AS573" s="54" t="str">
        <f t="shared" si="75"/>
        <v/>
      </c>
      <c r="AU573" s="50"/>
      <c r="AX573" s="54" t="str">
        <f t="shared" si="76"/>
        <v/>
      </c>
    </row>
    <row r="574" spans="12:50" ht="11.25" customHeight="1">
      <c r="L574" s="50"/>
      <c r="O574" s="54" t="str">
        <f t="shared" si="69"/>
        <v/>
      </c>
      <c r="Q574" s="50"/>
      <c r="T574" s="54" t="str">
        <f t="shared" si="70"/>
        <v/>
      </c>
      <c r="V574" s="50"/>
      <c r="Y574" s="54" t="str">
        <f t="shared" si="71"/>
        <v/>
      </c>
      <c r="AA574" s="50"/>
      <c r="AD574" s="54" t="str">
        <f t="shared" si="72"/>
        <v/>
      </c>
      <c r="AF574" s="50"/>
      <c r="AI574" s="54" t="str">
        <f t="shared" si="73"/>
        <v/>
      </c>
      <c r="AK574" s="50"/>
      <c r="AN574" s="54" t="str">
        <f t="shared" si="74"/>
        <v/>
      </c>
      <c r="AP574" s="50"/>
      <c r="AS574" s="54" t="str">
        <f t="shared" si="75"/>
        <v/>
      </c>
      <c r="AU574" s="50"/>
      <c r="AX574" s="54" t="str">
        <f t="shared" si="76"/>
        <v/>
      </c>
    </row>
    <row r="575" spans="12:50" ht="11.25" customHeight="1">
      <c r="L575" s="50"/>
      <c r="O575" s="54" t="str">
        <f t="shared" si="69"/>
        <v/>
      </c>
      <c r="Q575" s="50"/>
      <c r="T575" s="54" t="str">
        <f t="shared" si="70"/>
        <v/>
      </c>
      <c r="V575" s="50"/>
      <c r="Y575" s="54" t="str">
        <f t="shared" si="71"/>
        <v/>
      </c>
      <c r="AA575" s="50"/>
      <c r="AD575" s="54" t="str">
        <f t="shared" si="72"/>
        <v/>
      </c>
      <c r="AF575" s="50"/>
      <c r="AI575" s="54" t="str">
        <f t="shared" si="73"/>
        <v/>
      </c>
      <c r="AK575" s="50"/>
      <c r="AN575" s="54" t="str">
        <f t="shared" si="74"/>
        <v/>
      </c>
      <c r="AP575" s="50"/>
      <c r="AS575" s="54" t="str">
        <f t="shared" si="75"/>
        <v/>
      </c>
      <c r="AU575" s="50"/>
      <c r="AX575" s="54" t="str">
        <f t="shared" si="76"/>
        <v/>
      </c>
    </row>
    <row r="576" spans="12:50" ht="11.25" customHeight="1">
      <c r="L576" s="50"/>
      <c r="O576" s="54" t="str">
        <f t="shared" si="69"/>
        <v/>
      </c>
      <c r="Q576" s="50"/>
      <c r="T576" s="54" t="str">
        <f t="shared" si="70"/>
        <v/>
      </c>
      <c r="V576" s="50"/>
      <c r="Y576" s="54" t="str">
        <f t="shared" si="71"/>
        <v/>
      </c>
      <c r="AA576" s="50"/>
      <c r="AD576" s="54" t="str">
        <f t="shared" si="72"/>
        <v/>
      </c>
      <c r="AF576" s="50"/>
      <c r="AI576" s="54" t="str">
        <f t="shared" si="73"/>
        <v/>
      </c>
      <c r="AK576" s="50"/>
      <c r="AN576" s="54" t="str">
        <f t="shared" si="74"/>
        <v/>
      </c>
      <c r="AP576" s="50"/>
      <c r="AS576" s="54" t="str">
        <f t="shared" si="75"/>
        <v/>
      </c>
      <c r="AU576" s="50"/>
      <c r="AX576" s="54" t="str">
        <f t="shared" si="76"/>
        <v/>
      </c>
    </row>
    <row r="577" spans="12:50" ht="11.25" customHeight="1">
      <c r="L577" s="50"/>
      <c r="O577" s="54" t="str">
        <f t="shared" si="69"/>
        <v/>
      </c>
      <c r="Q577" s="50"/>
      <c r="T577" s="54" t="str">
        <f t="shared" si="70"/>
        <v/>
      </c>
      <c r="V577" s="50"/>
      <c r="Y577" s="54" t="str">
        <f t="shared" si="71"/>
        <v/>
      </c>
      <c r="AA577" s="50"/>
      <c r="AD577" s="54" t="str">
        <f t="shared" si="72"/>
        <v/>
      </c>
      <c r="AF577" s="50"/>
      <c r="AI577" s="54" t="str">
        <f t="shared" si="73"/>
        <v/>
      </c>
      <c r="AK577" s="50"/>
      <c r="AN577" s="54" t="str">
        <f t="shared" si="74"/>
        <v/>
      </c>
      <c r="AP577" s="50"/>
      <c r="AS577" s="54" t="str">
        <f t="shared" si="75"/>
        <v/>
      </c>
      <c r="AU577" s="50"/>
      <c r="AX577" s="54" t="str">
        <f t="shared" si="76"/>
        <v/>
      </c>
    </row>
    <row r="578" spans="12:50" ht="11.25" customHeight="1">
      <c r="L578" s="50"/>
      <c r="O578" s="54" t="str">
        <f t="shared" si="69"/>
        <v/>
      </c>
      <c r="Q578" s="50"/>
      <c r="T578" s="54" t="str">
        <f t="shared" si="70"/>
        <v/>
      </c>
      <c r="V578" s="50"/>
      <c r="Y578" s="54" t="str">
        <f t="shared" si="71"/>
        <v/>
      </c>
      <c r="AA578" s="50"/>
      <c r="AD578" s="54" t="str">
        <f t="shared" si="72"/>
        <v/>
      </c>
      <c r="AF578" s="50"/>
      <c r="AI578" s="54" t="str">
        <f t="shared" si="73"/>
        <v/>
      </c>
      <c r="AK578" s="50"/>
      <c r="AN578" s="54" t="str">
        <f t="shared" si="74"/>
        <v/>
      </c>
      <c r="AP578" s="50"/>
      <c r="AS578" s="54" t="str">
        <f t="shared" si="75"/>
        <v/>
      </c>
      <c r="AU578" s="50"/>
      <c r="AX578" s="54" t="str">
        <f t="shared" si="76"/>
        <v/>
      </c>
    </row>
    <row r="579" spans="12:50" ht="11.25" customHeight="1">
      <c r="L579" s="50"/>
      <c r="O579" s="54" t="str">
        <f t="shared" si="69"/>
        <v/>
      </c>
      <c r="Q579" s="50"/>
      <c r="T579" s="54" t="str">
        <f t="shared" si="70"/>
        <v/>
      </c>
      <c r="V579" s="50"/>
      <c r="Y579" s="54" t="str">
        <f t="shared" si="71"/>
        <v/>
      </c>
      <c r="AA579" s="50"/>
      <c r="AD579" s="54" t="str">
        <f t="shared" si="72"/>
        <v/>
      </c>
      <c r="AF579" s="50"/>
      <c r="AI579" s="54" t="str">
        <f t="shared" si="73"/>
        <v/>
      </c>
      <c r="AK579" s="50"/>
      <c r="AN579" s="54" t="str">
        <f t="shared" si="74"/>
        <v/>
      </c>
      <c r="AP579" s="50"/>
      <c r="AS579" s="54" t="str">
        <f t="shared" si="75"/>
        <v/>
      </c>
      <c r="AU579" s="50"/>
      <c r="AX579" s="54" t="str">
        <f t="shared" si="76"/>
        <v/>
      </c>
    </row>
    <row r="580" spans="12:50" ht="11.25" customHeight="1">
      <c r="L580" s="50"/>
      <c r="O580" s="54" t="str">
        <f t="shared" si="69"/>
        <v/>
      </c>
      <c r="Q580" s="50"/>
      <c r="T580" s="54" t="str">
        <f t="shared" si="70"/>
        <v/>
      </c>
      <c r="V580" s="50"/>
      <c r="Y580" s="54" t="str">
        <f t="shared" si="71"/>
        <v/>
      </c>
      <c r="AA580" s="50"/>
      <c r="AD580" s="54" t="str">
        <f t="shared" si="72"/>
        <v/>
      </c>
      <c r="AF580" s="50"/>
      <c r="AI580" s="54" t="str">
        <f t="shared" si="73"/>
        <v/>
      </c>
      <c r="AK580" s="50"/>
      <c r="AN580" s="54" t="str">
        <f t="shared" si="74"/>
        <v/>
      </c>
      <c r="AP580" s="50"/>
      <c r="AS580" s="54" t="str">
        <f t="shared" si="75"/>
        <v/>
      </c>
      <c r="AU580" s="50"/>
      <c r="AX580" s="54" t="str">
        <f t="shared" si="76"/>
        <v/>
      </c>
    </row>
    <row r="581" spans="12:50" ht="11.25" customHeight="1">
      <c r="L581" s="50"/>
      <c r="O581" s="54" t="str">
        <f t="shared" si="69"/>
        <v/>
      </c>
      <c r="Q581" s="50"/>
      <c r="T581" s="54" t="str">
        <f t="shared" si="70"/>
        <v/>
      </c>
      <c r="V581" s="50"/>
      <c r="Y581" s="54" t="str">
        <f t="shared" si="71"/>
        <v/>
      </c>
      <c r="AA581" s="50"/>
      <c r="AD581" s="54" t="str">
        <f t="shared" si="72"/>
        <v/>
      </c>
      <c r="AF581" s="50"/>
      <c r="AI581" s="54" t="str">
        <f t="shared" si="73"/>
        <v/>
      </c>
      <c r="AK581" s="50"/>
      <c r="AN581" s="54" t="str">
        <f t="shared" si="74"/>
        <v/>
      </c>
      <c r="AP581" s="50"/>
      <c r="AS581" s="54" t="str">
        <f t="shared" si="75"/>
        <v/>
      </c>
      <c r="AU581" s="50"/>
      <c r="AX581" s="54" t="str">
        <f t="shared" si="76"/>
        <v/>
      </c>
    </row>
    <row r="582" spans="12:50" ht="11.25" customHeight="1">
      <c r="L582" s="50"/>
      <c r="O582" s="54" t="str">
        <f t="shared" si="69"/>
        <v/>
      </c>
      <c r="Q582" s="50"/>
      <c r="T582" s="54" t="str">
        <f t="shared" si="70"/>
        <v/>
      </c>
      <c r="V582" s="50"/>
      <c r="Y582" s="54" t="str">
        <f t="shared" si="71"/>
        <v/>
      </c>
      <c r="AA582" s="50"/>
      <c r="AD582" s="54" t="str">
        <f t="shared" si="72"/>
        <v/>
      </c>
      <c r="AF582" s="50"/>
      <c r="AI582" s="54" t="str">
        <f t="shared" si="73"/>
        <v/>
      </c>
      <c r="AK582" s="50"/>
      <c r="AN582" s="54" t="str">
        <f t="shared" si="74"/>
        <v/>
      </c>
      <c r="AP582" s="50"/>
      <c r="AS582" s="54" t="str">
        <f t="shared" si="75"/>
        <v/>
      </c>
      <c r="AU582" s="50"/>
      <c r="AX582" s="54" t="str">
        <f t="shared" si="76"/>
        <v/>
      </c>
    </row>
    <row r="583" spans="12:50" ht="11.25" customHeight="1">
      <c r="L583" s="50"/>
      <c r="O583" s="54" t="str">
        <f t="shared" si="69"/>
        <v/>
      </c>
      <c r="Q583" s="50"/>
      <c r="T583" s="54" t="str">
        <f t="shared" si="70"/>
        <v/>
      </c>
      <c r="V583" s="50"/>
      <c r="Y583" s="54" t="str">
        <f t="shared" si="71"/>
        <v/>
      </c>
      <c r="AA583" s="50"/>
      <c r="AD583" s="54" t="str">
        <f t="shared" si="72"/>
        <v/>
      </c>
      <c r="AF583" s="50"/>
      <c r="AI583" s="54" t="str">
        <f t="shared" si="73"/>
        <v/>
      </c>
      <c r="AK583" s="50"/>
      <c r="AN583" s="54" t="str">
        <f t="shared" si="74"/>
        <v/>
      </c>
      <c r="AP583" s="50"/>
      <c r="AS583" s="54" t="str">
        <f t="shared" si="75"/>
        <v/>
      </c>
      <c r="AU583" s="50"/>
      <c r="AX583" s="54" t="str">
        <f t="shared" si="76"/>
        <v/>
      </c>
    </row>
    <row r="584" spans="12:50" ht="11.25" customHeight="1">
      <c r="L584" s="50"/>
      <c r="O584" s="54" t="str">
        <f t="shared" si="69"/>
        <v/>
      </c>
      <c r="Q584" s="50"/>
      <c r="T584" s="54" t="str">
        <f t="shared" si="70"/>
        <v/>
      </c>
      <c r="V584" s="50"/>
      <c r="Y584" s="54" t="str">
        <f t="shared" si="71"/>
        <v/>
      </c>
      <c r="AA584" s="50"/>
      <c r="AD584" s="54" t="str">
        <f t="shared" si="72"/>
        <v/>
      </c>
      <c r="AF584" s="50"/>
      <c r="AI584" s="54" t="str">
        <f t="shared" si="73"/>
        <v/>
      </c>
      <c r="AK584" s="50"/>
      <c r="AN584" s="54" t="str">
        <f t="shared" si="74"/>
        <v/>
      </c>
      <c r="AP584" s="50"/>
      <c r="AS584" s="54" t="str">
        <f t="shared" si="75"/>
        <v/>
      </c>
      <c r="AU584" s="50"/>
      <c r="AX584" s="54" t="str">
        <f t="shared" si="76"/>
        <v/>
      </c>
    </row>
    <row r="585" spans="12:50" ht="11.25" customHeight="1">
      <c r="L585" s="50"/>
      <c r="O585" s="54" t="str">
        <f t="shared" si="69"/>
        <v/>
      </c>
      <c r="Q585" s="50"/>
      <c r="T585" s="54" t="str">
        <f t="shared" si="70"/>
        <v/>
      </c>
      <c r="V585" s="50"/>
      <c r="Y585" s="54" t="str">
        <f t="shared" si="71"/>
        <v/>
      </c>
      <c r="AA585" s="50"/>
      <c r="AD585" s="54" t="str">
        <f t="shared" si="72"/>
        <v/>
      </c>
      <c r="AF585" s="50"/>
      <c r="AI585" s="54" t="str">
        <f t="shared" si="73"/>
        <v/>
      </c>
      <c r="AK585" s="50"/>
      <c r="AN585" s="54" t="str">
        <f t="shared" si="74"/>
        <v/>
      </c>
      <c r="AP585" s="50"/>
      <c r="AS585" s="54" t="str">
        <f t="shared" si="75"/>
        <v/>
      </c>
      <c r="AU585" s="50"/>
      <c r="AX585" s="54" t="str">
        <f t="shared" si="76"/>
        <v/>
      </c>
    </row>
    <row r="586" spans="12:50" ht="11.25" customHeight="1">
      <c r="L586" s="50"/>
      <c r="O586" s="54" t="str">
        <f t="shared" si="69"/>
        <v/>
      </c>
      <c r="Q586" s="50"/>
      <c r="T586" s="54" t="str">
        <f t="shared" si="70"/>
        <v/>
      </c>
      <c r="V586" s="50"/>
      <c r="Y586" s="54" t="str">
        <f t="shared" si="71"/>
        <v/>
      </c>
      <c r="AA586" s="50"/>
      <c r="AD586" s="54" t="str">
        <f t="shared" si="72"/>
        <v/>
      </c>
      <c r="AF586" s="50"/>
      <c r="AI586" s="54" t="str">
        <f t="shared" si="73"/>
        <v/>
      </c>
      <c r="AK586" s="50"/>
      <c r="AN586" s="54" t="str">
        <f t="shared" si="74"/>
        <v/>
      </c>
      <c r="AP586" s="50"/>
      <c r="AS586" s="54" t="str">
        <f t="shared" si="75"/>
        <v/>
      </c>
      <c r="AU586" s="50"/>
      <c r="AX586" s="54" t="str">
        <f t="shared" si="76"/>
        <v/>
      </c>
    </row>
    <row r="587" spans="12:50" ht="11.25" customHeight="1">
      <c r="L587" s="50"/>
      <c r="O587" s="54" t="str">
        <f t="shared" si="69"/>
        <v/>
      </c>
      <c r="Q587" s="50"/>
      <c r="T587" s="54" t="str">
        <f t="shared" si="70"/>
        <v/>
      </c>
      <c r="V587" s="50"/>
      <c r="Y587" s="54" t="str">
        <f t="shared" si="71"/>
        <v/>
      </c>
      <c r="AA587" s="50"/>
      <c r="AD587" s="54" t="str">
        <f t="shared" si="72"/>
        <v/>
      </c>
      <c r="AF587" s="50"/>
      <c r="AI587" s="54" t="str">
        <f t="shared" si="73"/>
        <v/>
      </c>
      <c r="AK587" s="50"/>
      <c r="AN587" s="54" t="str">
        <f t="shared" si="74"/>
        <v/>
      </c>
      <c r="AP587" s="50"/>
      <c r="AS587" s="54" t="str">
        <f t="shared" si="75"/>
        <v/>
      </c>
      <c r="AU587" s="50"/>
      <c r="AX587" s="54" t="str">
        <f t="shared" si="76"/>
        <v/>
      </c>
    </row>
    <row r="588" spans="12:50" ht="11.25" customHeight="1">
      <c r="L588" s="50"/>
      <c r="O588" s="54" t="str">
        <f t="shared" si="69"/>
        <v/>
      </c>
      <c r="Q588" s="50"/>
      <c r="T588" s="54" t="str">
        <f t="shared" si="70"/>
        <v/>
      </c>
      <c r="V588" s="50"/>
      <c r="Y588" s="54" t="str">
        <f t="shared" si="71"/>
        <v/>
      </c>
      <c r="AA588" s="50"/>
      <c r="AD588" s="54" t="str">
        <f t="shared" si="72"/>
        <v/>
      </c>
      <c r="AF588" s="50"/>
      <c r="AI588" s="54" t="str">
        <f t="shared" si="73"/>
        <v/>
      </c>
      <c r="AK588" s="50"/>
      <c r="AN588" s="54" t="str">
        <f t="shared" si="74"/>
        <v/>
      </c>
      <c r="AP588" s="50"/>
      <c r="AS588" s="54" t="str">
        <f t="shared" si="75"/>
        <v/>
      </c>
      <c r="AU588" s="50"/>
      <c r="AX588" s="54" t="str">
        <f t="shared" si="76"/>
        <v/>
      </c>
    </row>
    <row r="589" spans="12:50" ht="11.25" customHeight="1">
      <c r="L589" s="50"/>
      <c r="O589" s="54" t="str">
        <f t="shared" si="69"/>
        <v/>
      </c>
      <c r="Q589" s="50"/>
      <c r="T589" s="54" t="str">
        <f t="shared" si="70"/>
        <v/>
      </c>
      <c r="V589" s="50"/>
      <c r="Y589" s="54" t="str">
        <f t="shared" si="71"/>
        <v/>
      </c>
      <c r="AA589" s="50"/>
      <c r="AD589" s="54" t="str">
        <f t="shared" si="72"/>
        <v/>
      </c>
      <c r="AF589" s="50"/>
      <c r="AI589" s="54" t="str">
        <f t="shared" si="73"/>
        <v/>
      </c>
      <c r="AK589" s="50"/>
      <c r="AN589" s="54" t="str">
        <f t="shared" si="74"/>
        <v/>
      </c>
      <c r="AP589" s="50"/>
      <c r="AS589" s="54" t="str">
        <f t="shared" si="75"/>
        <v/>
      </c>
      <c r="AU589" s="50"/>
      <c r="AX589" s="54" t="str">
        <f t="shared" si="76"/>
        <v/>
      </c>
    </row>
    <row r="590" spans="12:50" ht="11.25" customHeight="1">
      <c r="L590" s="50"/>
      <c r="O590" s="54" t="str">
        <f t="shared" ref="O590:O653" si="77">IF(M591="","",LN(M590/M591))</f>
        <v/>
      </c>
      <c r="Q590" s="50"/>
      <c r="T590" s="54" t="str">
        <f t="shared" ref="T590:T653" si="78">IF(R591="","",LN(R590/R591))</f>
        <v/>
      </c>
      <c r="V590" s="50"/>
      <c r="Y590" s="54" t="str">
        <f t="shared" ref="Y590:Y653" si="79">IF(W591="","",LN(W590/W591))</f>
        <v/>
      </c>
      <c r="AA590" s="50"/>
      <c r="AD590" s="54" t="str">
        <f t="shared" ref="AD590:AD653" si="80">IF(AB591="","",LN(AB590/AB591))</f>
        <v/>
      </c>
      <c r="AF590" s="50"/>
      <c r="AI590" s="54" t="str">
        <f t="shared" ref="AI590:AI653" si="81">IF(AG591="","",LN(AG590/AG591))</f>
        <v/>
      </c>
      <c r="AK590" s="50"/>
      <c r="AN590" s="54" t="str">
        <f t="shared" ref="AN590:AN653" si="82">IF(AL591="","",LN(AL590/AL591))</f>
        <v/>
      </c>
      <c r="AP590" s="50"/>
      <c r="AS590" s="54" t="str">
        <f t="shared" ref="AS590:AS653" si="83">IF(AQ591="","",LN(AQ590/AQ591))</f>
        <v/>
      </c>
      <c r="AU590" s="50"/>
      <c r="AX590" s="54" t="str">
        <f t="shared" ref="AX590:AX653" si="84">IF(AV591="","",LN(AV590/AV591))</f>
        <v/>
      </c>
    </row>
    <row r="591" spans="12:50" ht="11.25" customHeight="1">
      <c r="L591" s="50"/>
      <c r="O591" s="54" t="str">
        <f t="shared" si="77"/>
        <v/>
      </c>
      <c r="Q591" s="50"/>
      <c r="T591" s="54" t="str">
        <f t="shared" si="78"/>
        <v/>
      </c>
      <c r="V591" s="50"/>
      <c r="Y591" s="54" t="str">
        <f t="shared" si="79"/>
        <v/>
      </c>
      <c r="AA591" s="50"/>
      <c r="AD591" s="54" t="str">
        <f t="shared" si="80"/>
        <v/>
      </c>
      <c r="AF591" s="50"/>
      <c r="AI591" s="54" t="str">
        <f t="shared" si="81"/>
        <v/>
      </c>
      <c r="AK591" s="50"/>
      <c r="AN591" s="54" t="str">
        <f t="shared" si="82"/>
        <v/>
      </c>
      <c r="AP591" s="50"/>
      <c r="AS591" s="54" t="str">
        <f t="shared" si="83"/>
        <v/>
      </c>
      <c r="AU591" s="50"/>
      <c r="AX591" s="54" t="str">
        <f t="shared" si="84"/>
        <v/>
      </c>
    </row>
    <row r="592" spans="12:50" ht="11.25" customHeight="1">
      <c r="L592" s="50"/>
      <c r="O592" s="54" t="str">
        <f t="shared" si="77"/>
        <v/>
      </c>
      <c r="Q592" s="50"/>
      <c r="T592" s="54" t="str">
        <f t="shared" si="78"/>
        <v/>
      </c>
      <c r="V592" s="50"/>
      <c r="Y592" s="54" t="str">
        <f t="shared" si="79"/>
        <v/>
      </c>
      <c r="AA592" s="50"/>
      <c r="AD592" s="54" t="str">
        <f t="shared" si="80"/>
        <v/>
      </c>
      <c r="AF592" s="50"/>
      <c r="AI592" s="54" t="str">
        <f t="shared" si="81"/>
        <v/>
      </c>
      <c r="AK592" s="50"/>
      <c r="AN592" s="54" t="str">
        <f t="shared" si="82"/>
        <v/>
      </c>
      <c r="AP592" s="50"/>
      <c r="AS592" s="54" t="str">
        <f t="shared" si="83"/>
        <v/>
      </c>
      <c r="AU592" s="50"/>
      <c r="AX592" s="54" t="str">
        <f t="shared" si="84"/>
        <v/>
      </c>
    </row>
    <row r="593" spans="12:50" ht="11.25" customHeight="1">
      <c r="L593" s="50"/>
      <c r="O593" s="54" t="str">
        <f t="shared" si="77"/>
        <v/>
      </c>
      <c r="Q593" s="50"/>
      <c r="T593" s="54" t="str">
        <f t="shared" si="78"/>
        <v/>
      </c>
      <c r="V593" s="50"/>
      <c r="Y593" s="54" t="str">
        <f t="shared" si="79"/>
        <v/>
      </c>
      <c r="AA593" s="50"/>
      <c r="AD593" s="54" t="str">
        <f t="shared" si="80"/>
        <v/>
      </c>
      <c r="AF593" s="50"/>
      <c r="AI593" s="54" t="str">
        <f t="shared" si="81"/>
        <v/>
      </c>
      <c r="AK593" s="50"/>
      <c r="AN593" s="54" t="str">
        <f t="shared" si="82"/>
        <v/>
      </c>
      <c r="AP593" s="50"/>
      <c r="AS593" s="54" t="str">
        <f t="shared" si="83"/>
        <v/>
      </c>
      <c r="AU593" s="50"/>
      <c r="AX593" s="54" t="str">
        <f t="shared" si="84"/>
        <v/>
      </c>
    </row>
    <row r="594" spans="12:50" ht="11.25" customHeight="1">
      <c r="L594" s="50"/>
      <c r="O594" s="54" t="str">
        <f t="shared" si="77"/>
        <v/>
      </c>
      <c r="Q594" s="50"/>
      <c r="T594" s="54" t="str">
        <f t="shared" si="78"/>
        <v/>
      </c>
      <c r="V594" s="50"/>
      <c r="Y594" s="54" t="str">
        <f t="shared" si="79"/>
        <v/>
      </c>
      <c r="AA594" s="50"/>
      <c r="AD594" s="54" t="str">
        <f t="shared" si="80"/>
        <v/>
      </c>
      <c r="AF594" s="50"/>
      <c r="AI594" s="54" t="str">
        <f t="shared" si="81"/>
        <v/>
      </c>
      <c r="AK594" s="50"/>
      <c r="AN594" s="54" t="str">
        <f t="shared" si="82"/>
        <v/>
      </c>
      <c r="AP594" s="50"/>
      <c r="AS594" s="54" t="str">
        <f t="shared" si="83"/>
        <v/>
      </c>
      <c r="AU594" s="50"/>
      <c r="AX594" s="54" t="str">
        <f t="shared" si="84"/>
        <v/>
      </c>
    </row>
    <row r="595" spans="12:50" ht="11.25" customHeight="1">
      <c r="L595" s="50"/>
      <c r="O595" s="54" t="str">
        <f t="shared" si="77"/>
        <v/>
      </c>
      <c r="Q595" s="50"/>
      <c r="T595" s="54" t="str">
        <f t="shared" si="78"/>
        <v/>
      </c>
      <c r="V595" s="50"/>
      <c r="Y595" s="54" t="str">
        <f t="shared" si="79"/>
        <v/>
      </c>
      <c r="AA595" s="50"/>
      <c r="AD595" s="54" t="str">
        <f t="shared" si="80"/>
        <v/>
      </c>
      <c r="AF595" s="50"/>
      <c r="AI595" s="54" t="str">
        <f t="shared" si="81"/>
        <v/>
      </c>
      <c r="AK595" s="50"/>
      <c r="AN595" s="54" t="str">
        <f t="shared" si="82"/>
        <v/>
      </c>
      <c r="AP595" s="50"/>
      <c r="AS595" s="54" t="str">
        <f t="shared" si="83"/>
        <v/>
      </c>
      <c r="AU595" s="50"/>
      <c r="AX595" s="54" t="str">
        <f t="shared" si="84"/>
        <v/>
      </c>
    </row>
    <row r="596" spans="12:50" ht="11.25" customHeight="1">
      <c r="L596" s="50"/>
      <c r="O596" s="54" t="str">
        <f t="shared" si="77"/>
        <v/>
      </c>
      <c r="Q596" s="50"/>
      <c r="T596" s="54" t="str">
        <f t="shared" si="78"/>
        <v/>
      </c>
      <c r="V596" s="50"/>
      <c r="Y596" s="54" t="str">
        <f t="shared" si="79"/>
        <v/>
      </c>
      <c r="AA596" s="50"/>
      <c r="AD596" s="54" t="str">
        <f t="shared" si="80"/>
        <v/>
      </c>
      <c r="AF596" s="50"/>
      <c r="AI596" s="54" t="str">
        <f t="shared" si="81"/>
        <v/>
      </c>
      <c r="AK596" s="50"/>
      <c r="AN596" s="54" t="str">
        <f t="shared" si="82"/>
        <v/>
      </c>
      <c r="AP596" s="50"/>
      <c r="AS596" s="54" t="str">
        <f t="shared" si="83"/>
        <v/>
      </c>
      <c r="AU596" s="50"/>
      <c r="AX596" s="54" t="str">
        <f t="shared" si="84"/>
        <v/>
      </c>
    </row>
    <row r="597" spans="12:50" ht="11.25" customHeight="1">
      <c r="L597" s="50"/>
      <c r="O597" s="54" t="str">
        <f t="shared" si="77"/>
        <v/>
      </c>
      <c r="Q597" s="50"/>
      <c r="T597" s="54" t="str">
        <f t="shared" si="78"/>
        <v/>
      </c>
      <c r="V597" s="50"/>
      <c r="Y597" s="54" t="str">
        <f t="shared" si="79"/>
        <v/>
      </c>
      <c r="AA597" s="50"/>
      <c r="AD597" s="54" t="str">
        <f t="shared" si="80"/>
        <v/>
      </c>
      <c r="AF597" s="50"/>
      <c r="AI597" s="54" t="str">
        <f t="shared" si="81"/>
        <v/>
      </c>
      <c r="AK597" s="50"/>
      <c r="AN597" s="54" t="str">
        <f t="shared" si="82"/>
        <v/>
      </c>
      <c r="AP597" s="50"/>
      <c r="AS597" s="54" t="str">
        <f t="shared" si="83"/>
        <v/>
      </c>
      <c r="AU597" s="50"/>
      <c r="AX597" s="54" t="str">
        <f t="shared" si="84"/>
        <v/>
      </c>
    </row>
    <row r="598" spans="12:50" ht="11.25" customHeight="1">
      <c r="L598" s="50"/>
      <c r="O598" s="54" t="str">
        <f t="shared" si="77"/>
        <v/>
      </c>
      <c r="Q598" s="50"/>
      <c r="T598" s="54" t="str">
        <f t="shared" si="78"/>
        <v/>
      </c>
      <c r="V598" s="50"/>
      <c r="Y598" s="54" t="str">
        <f t="shared" si="79"/>
        <v/>
      </c>
      <c r="AA598" s="50"/>
      <c r="AD598" s="54" t="str">
        <f t="shared" si="80"/>
        <v/>
      </c>
      <c r="AF598" s="50"/>
      <c r="AI598" s="54" t="str">
        <f t="shared" si="81"/>
        <v/>
      </c>
      <c r="AK598" s="50"/>
      <c r="AN598" s="54" t="str">
        <f t="shared" si="82"/>
        <v/>
      </c>
      <c r="AP598" s="50"/>
      <c r="AS598" s="54" t="str">
        <f t="shared" si="83"/>
        <v/>
      </c>
      <c r="AU598" s="50"/>
      <c r="AX598" s="54" t="str">
        <f t="shared" si="84"/>
        <v/>
      </c>
    </row>
    <row r="599" spans="12:50" ht="11.25" customHeight="1">
      <c r="L599" s="50"/>
      <c r="O599" s="54" t="str">
        <f t="shared" si="77"/>
        <v/>
      </c>
      <c r="Q599" s="50"/>
      <c r="T599" s="54" t="str">
        <f t="shared" si="78"/>
        <v/>
      </c>
      <c r="V599" s="50"/>
      <c r="Y599" s="54" t="str">
        <f t="shared" si="79"/>
        <v/>
      </c>
      <c r="AA599" s="50"/>
      <c r="AD599" s="54" t="str">
        <f t="shared" si="80"/>
        <v/>
      </c>
      <c r="AF599" s="50"/>
      <c r="AI599" s="54" t="str">
        <f t="shared" si="81"/>
        <v/>
      </c>
      <c r="AK599" s="50"/>
      <c r="AN599" s="54" t="str">
        <f t="shared" si="82"/>
        <v/>
      </c>
      <c r="AP599" s="50"/>
      <c r="AS599" s="54" t="str">
        <f t="shared" si="83"/>
        <v/>
      </c>
      <c r="AU599" s="50"/>
      <c r="AX599" s="54" t="str">
        <f t="shared" si="84"/>
        <v/>
      </c>
    </row>
    <row r="600" spans="12:50" ht="11.25" customHeight="1">
      <c r="L600" s="50"/>
      <c r="O600" s="54" t="str">
        <f t="shared" si="77"/>
        <v/>
      </c>
      <c r="Q600" s="50"/>
      <c r="T600" s="54" t="str">
        <f t="shared" si="78"/>
        <v/>
      </c>
      <c r="V600" s="50"/>
      <c r="Y600" s="54" t="str">
        <f t="shared" si="79"/>
        <v/>
      </c>
      <c r="AA600" s="50"/>
      <c r="AD600" s="54" t="str">
        <f t="shared" si="80"/>
        <v/>
      </c>
      <c r="AF600" s="50"/>
      <c r="AI600" s="54" t="str">
        <f t="shared" si="81"/>
        <v/>
      </c>
      <c r="AK600" s="50"/>
      <c r="AN600" s="54" t="str">
        <f t="shared" si="82"/>
        <v/>
      </c>
      <c r="AP600" s="50"/>
      <c r="AS600" s="54" t="str">
        <f t="shared" si="83"/>
        <v/>
      </c>
      <c r="AU600" s="50"/>
      <c r="AX600" s="54" t="str">
        <f t="shared" si="84"/>
        <v/>
      </c>
    </row>
    <row r="601" spans="12:50" ht="11.25" customHeight="1">
      <c r="L601" s="50"/>
      <c r="O601" s="54" t="str">
        <f t="shared" si="77"/>
        <v/>
      </c>
      <c r="Q601" s="50"/>
      <c r="T601" s="54" t="str">
        <f t="shared" si="78"/>
        <v/>
      </c>
      <c r="V601" s="50"/>
      <c r="Y601" s="54" t="str">
        <f t="shared" si="79"/>
        <v/>
      </c>
      <c r="AA601" s="50"/>
      <c r="AD601" s="54" t="str">
        <f t="shared" si="80"/>
        <v/>
      </c>
      <c r="AF601" s="50"/>
      <c r="AI601" s="54" t="str">
        <f t="shared" si="81"/>
        <v/>
      </c>
      <c r="AK601" s="50"/>
      <c r="AN601" s="54" t="str">
        <f t="shared" si="82"/>
        <v/>
      </c>
      <c r="AP601" s="50"/>
      <c r="AS601" s="54" t="str">
        <f t="shared" si="83"/>
        <v/>
      </c>
      <c r="AU601" s="50"/>
      <c r="AX601" s="54" t="str">
        <f t="shared" si="84"/>
        <v/>
      </c>
    </row>
    <row r="602" spans="12:50" ht="11.25" customHeight="1">
      <c r="L602" s="50"/>
      <c r="O602" s="54" t="str">
        <f t="shared" si="77"/>
        <v/>
      </c>
      <c r="Q602" s="50"/>
      <c r="T602" s="54" t="str">
        <f t="shared" si="78"/>
        <v/>
      </c>
      <c r="V602" s="50"/>
      <c r="Y602" s="54" t="str">
        <f t="shared" si="79"/>
        <v/>
      </c>
      <c r="AA602" s="50"/>
      <c r="AD602" s="54" t="str">
        <f t="shared" si="80"/>
        <v/>
      </c>
      <c r="AF602" s="50"/>
      <c r="AI602" s="54" t="str">
        <f t="shared" si="81"/>
        <v/>
      </c>
      <c r="AK602" s="50"/>
      <c r="AN602" s="54" t="str">
        <f t="shared" si="82"/>
        <v/>
      </c>
      <c r="AP602" s="50"/>
      <c r="AS602" s="54" t="str">
        <f t="shared" si="83"/>
        <v/>
      </c>
      <c r="AU602" s="50"/>
      <c r="AX602" s="54" t="str">
        <f t="shared" si="84"/>
        <v/>
      </c>
    </row>
    <row r="603" spans="12:50" ht="11.25" customHeight="1">
      <c r="L603" s="50"/>
      <c r="O603" s="54" t="str">
        <f t="shared" si="77"/>
        <v/>
      </c>
      <c r="Q603" s="50"/>
      <c r="T603" s="54" t="str">
        <f t="shared" si="78"/>
        <v/>
      </c>
      <c r="V603" s="50"/>
      <c r="Y603" s="54" t="str">
        <f t="shared" si="79"/>
        <v/>
      </c>
      <c r="AA603" s="50"/>
      <c r="AD603" s="54" t="str">
        <f t="shared" si="80"/>
        <v/>
      </c>
      <c r="AF603" s="50"/>
      <c r="AI603" s="54" t="str">
        <f t="shared" si="81"/>
        <v/>
      </c>
      <c r="AK603" s="50"/>
      <c r="AN603" s="54" t="str">
        <f t="shared" si="82"/>
        <v/>
      </c>
      <c r="AP603" s="50"/>
      <c r="AS603" s="54" t="str">
        <f t="shared" si="83"/>
        <v/>
      </c>
      <c r="AU603" s="50"/>
      <c r="AX603" s="54" t="str">
        <f t="shared" si="84"/>
        <v/>
      </c>
    </row>
    <row r="604" spans="12:50" ht="11.25" customHeight="1">
      <c r="L604" s="50"/>
      <c r="O604" s="54" t="str">
        <f t="shared" si="77"/>
        <v/>
      </c>
      <c r="Q604" s="50"/>
      <c r="T604" s="54" t="str">
        <f t="shared" si="78"/>
        <v/>
      </c>
      <c r="V604" s="50"/>
      <c r="Y604" s="54" t="str">
        <f t="shared" si="79"/>
        <v/>
      </c>
      <c r="AA604" s="50"/>
      <c r="AD604" s="54" t="str">
        <f t="shared" si="80"/>
        <v/>
      </c>
      <c r="AF604" s="50"/>
      <c r="AI604" s="54" t="str">
        <f t="shared" si="81"/>
        <v/>
      </c>
      <c r="AK604" s="50"/>
      <c r="AN604" s="54" t="str">
        <f t="shared" si="82"/>
        <v/>
      </c>
      <c r="AP604" s="50"/>
      <c r="AS604" s="54" t="str">
        <f t="shared" si="83"/>
        <v/>
      </c>
      <c r="AU604" s="50"/>
      <c r="AX604" s="54" t="str">
        <f t="shared" si="84"/>
        <v/>
      </c>
    </row>
    <row r="605" spans="12:50" ht="11.25" customHeight="1">
      <c r="L605" s="50"/>
      <c r="O605" s="54" t="str">
        <f t="shared" si="77"/>
        <v/>
      </c>
      <c r="Q605" s="50"/>
      <c r="T605" s="54" t="str">
        <f t="shared" si="78"/>
        <v/>
      </c>
      <c r="V605" s="50"/>
      <c r="Y605" s="54" t="str">
        <f t="shared" si="79"/>
        <v/>
      </c>
      <c r="AA605" s="50"/>
      <c r="AD605" s="54" t="str">
        <f t="shared" si="80"/>
        <v/>
      </c>
      <c r="AF605" s="50"/>
      <c r="AI605" s="54" t="str">
        <f t="shared" si="81"/>
        <v/>
      </c>
      <c r="AK605" s="50"/>
      <c r="AN605" s="54" t="str">
        <f t="shared" si="82"/>
        <v/>
      </c>
      <c r="AP605" s="50"/>
      <c r="AS605" s="54" t="str">
        <f t="shared" si="83"/>
        <v/>
      </c>
      <c r="AU605" s="50"/>
      <c r="AX605" s="54" t="str">
        <f t="shared" si="84"/>
        <v/>
      </c>
    </row>
    <row r="606" spans="12:50" ht="11.25" customHeight="1">
      <c r="L606" s="50"/>
      <c r="O606" s="54" t="str">
        <f t="shared" si="77"/>
        <v/>
      </c>
      <c r="Q606" s="50"/>
      <c r="T606" s="54" t="str">
        <f t="shared" si="78"/>
        <v/>
      </c>
      <c r="V606" s="50"/>
      <c r="Y606" s="54" t="str">
        <f t="shared" si="79"/>
        <v/>
      </c>
      <c r="AA606" s="50"/>
      <c r="AD606" s="54" t="str">
        <f t="shared" si="80"/>
        <v/>
      </c>
      <c r="AF606" s="50"/>
      <c r="AI606" s="54" t="str">
        <f t="shared" si="81"/>
        <v/>
      </c>
      <c r="AK606" s="50"/>
      <c r="AN606" s="54" t="str">
        <f t="shared" si="82"/>
        <v/>
      </c>
      <c r="AP606" s="50"/>
      <c r="AS606" s="54" t="str">
        <f t="shared" si="83"/>
        <v/>
      </c>
      <c r="AU606" s="50"/>
      <c r="AX606" s="54" t="str">
        <f t="shared" si="84"/>
        <v/>
      </c>
    </row>
    <row r="607" spans="12:50" ht="11.25" customHeight="1">
      <c r="L607" s="50"/>
      <c r="O607" s="54" t="str">
        <f t="shared" si="77"/>
        <v/>
      </c>
      <c r="Q607" s="50"/>
      <c r="T607" s="54" t="str">
        <f t="shared" si="78"/>
        <v/>
      </c>
      <c r="V607" s="50"/>
      <c r="Y607" s="54" t="str">
        <f t="shared" si="79"/>
        <v/>
      </c>
      <c r="AA607" s="50"/>
      <c r="AD607" s="54" t="str">
        <f t="shared" si="80"/>
        <v/>
      </c>
      <c r="AF607" s="50"/>
      <c r="AI607" s="54" t="str">
        <f t="shared" si="81"/>
        <v/>
      </c>
      <c r="AK607" s="50"/>
      <c r="AN607" s="54" t="str">
        <f t="shared" si="82"/>
        <v/>
      </c>
      <c r="AP607" s="50"/>
      <c r="AS607" s="54" t="str">
        <f t="shared" si="83"/>
        <v/>
      </c>
      <c r="AU607" s="50"/>
      <c r="AX607" s="54" t="str">
        <f t="shared" si="84"/>
        <v/>
      </c>
    </row>
    <row r="608" spans="12:50" ht="11.25" customHeight="1">
      <c r="L608" s="50"/>
      <c r="O608" s="54" t="str">
        <f t="shared" si="77"/>
        <v/>
      </c>
      <c r="Q608" s="50"/>
      <c r="T608" s="54" t="str">
        <f t="shared" si="78"/>
        <v/>
      </c>
      <c r="V608" s="50"/>
      <c r="Y608" s="54" t="str">
        <f t="shared" si="79"/>
        <v/>
      </c>
      <c r="AA608" s="50"/>
      <c r="AD608" s="54" t="str">
        <f t="shared" si="80"/>
        <v/>
      </c>
      <c r="AF608" s="50"/>
      <c r="AI608" s="54" t="str">
        <f t="shared" si="81"/>
        <v/>
      </c>
      <c r="AK608" s="50"/>
      <c r="AN608" s="54" t="str">
        <f t="shared" si="82"/>
        <v/>
      </c>
      <c r="AP608" s="50"/>
      <c r="AS608" s="54" t="str">
        <f t="shared" si="83"/>
        <v/>
      </c>
      <c r="AU608" s="50"/>
      <c r="AX608" s="54" t="str">
        <f t="shared" si="84"/>
        <v/>
      </c>
    </row>
    <row r="609" spans="12:50" ht="11.25" customHeight="1">
      <c r="L609" s="50"/>
      <c r="O609" s="54" t="str">
        <f t="shared" si="77"/>
        <v/>
      </c>
      <c r="Q609" s="50"/>
      <c r="T609" s="54" t="str">
        <f t="shared" si="78"/>
        <v/>
      </c>
      <c r="V609" s="50"/>
      <c r="Y609" s="54" t="str">
        <f t="shared" si="79"/>
        <v/>
      </c>
      <c r="AA609" s="50"/>
      <c r="AD609" s="54" t="str">
        <f t="shared" si="80"/>
        <v/>
      </c>
      <c r="AF609" s="50"/>
      <c r="AI609" s="54" t="str">
        <f t="shared" si="81"/>
        <v/>
      </c>
      <c r="AK609" s="50"/>
      <c r="AN609" s="54" t="str">
        <f t="shared" si="82"/>
        <v/>
      </c>
      <c r="AP609" s="50"/>
      <c r="AS609" s="54" t="str">
        <f t="shared" si="83"/>
        <v/>
      </c>
      <c r="AU609" s="50"/>
      <c r="AX609" s="54" t="str">
        <f t="shared" si="84"/>
        <v/>
      </c>
    </row>
    <row r="610" spans="12:50" ht="11.25" customHeight="1">
      <c r="L610" s="50"/>
      <c r="O610" s="54" t="str">
        <f t="shared" si="77"/>
        <v/>
      </c>
      <c r="Q610" s="50"/>
      <c r="T610" s="54" t="str">
        <f t="shared" si="78"/>
        <v/>
      </c>
      <c r="V610" s="50"/>
      <c r="Y610" s="54" t="str">
        <f t="shared" si="79"/>
        <v/>
      </c>
      <c r="AA610" s="50"/>
      <c r="AD610" s="54" t="str">
        <f t="shared" si="80"/>
        <v/>
      </c>
      <c r="AF610" s="50"/>
      <c r="AI610" s="54" t="str">
        <f t="shared" si="81"/>
        <v/>
      </c>
      <c r="AK610" s="50"/>
      <c r="AN610" s="54" t="str">
        <f t="shared" si="82"/>
        <v/>
      </c>
      <c r="AP610" s="50"/>
      <c r="AS610" s="54" t="str">
        <f t="shared" si="83"/>
        <v/>
      </c>
      <c r="AU610" s="50"/>
      <c r="AX610" s="54" t="str">
        <f t="shared" si="84"/>
        <v/>
      </c>
    </row>
    <row r="611" spans="12:50" ht="11.25" customHeight="1">
      <c r="L611" s="50"/>
      <c r="O611" s="54" t="str">
        <f t="shared" si="77"/>
        <v/>
      </c>
      <c r="Q611" s="50"/>
      <c r="T611" s="54" t="str">
        <f t="shared" si="78"/>
        <v/>
      </c>
      <c r="V611" s="50"/>
      <c r="Y611" s="54" t="str">
        <f t="shared" si="79"/>
        <v/>
      </c>
      <c r="AA611" s="50"/>
      <c r="AD611" s="54" t="str">
        <f t="shared" si="80"/>
        <v/>
      </c>
      <c r="AF611" s="50"/>
      <c r="AI611" s="54" t="str">
        <f t="shared" si="81"/>
        <v/>
      </c>
      <c r="AK611" s="50"/>
      <c r="AN611" s="54" t="str">
        <f t="shared" si="82"/>
        <v/>
      </c>
      <c r="AP611" s="50"/>
      <c r="AS611" s="54" t="str">
        <f t="shared" si="83"/>
        <v/>
      </c>
      <c r="AU611" s="50"/>
      <c r="AX611" s="54" t="str">
        <f t="shared" si="84"/>
        <v/>
      </c>
    </row>
    <row r="612" spans="12:50" ht="11.25" customHeight="1">
      <c r="L612" s="50"/>
      <c r="O612" s="54" t="str">
        <f t="shared" si="77"/>
        <v/>
      </c>
      <c r="Q612" s="50"/>
      <c r="T612" s="54" t="str">
        <f t="shared" si="78"/>
        <v/>
      </c>
      <c r="V612" s="50"/>
      <c r="Y612" s="54" t="str">
        <f t="shared" si="79"/>
        <v/>
      </c>
      <c r="AA612" s="50"/>
      <c r="AD612" s="54" t="str">
        <f t="shared" si="80"/>
        <v/>
      </c>
      <c r="AF612" s="50"/>
      <c r="AI612" s="54" t="str">
        <f t="shared" si="81"/>
        <v/>
      </c>
      <c r="AK612" s="50"/>
      <c r="AN612" s="54" t="str">
        <f t="shared" si="82"/>
        <v/>
      </c>
      <c r="AP612" s="50"/>
      <c r="AS612" s="54" t="str">
        <f t="shared" si="83"/>
        <v/>
      </c>
      <c r="AU612" s="50"/>
      <c r="AX612" s="54" t="str">
        <f t="shared" si="84"/>
        <v/>
      </c>
    </row>
    <row r="613" spans="12:50" ht="11.25" customHeight="1">
      <c r="L613" s="50"/>
      <c r="O613" s="54" t="str">
        <f t="shared" si="77"/>
        <v/>
      </c>
      <c r="Q613" s="50"/>
      <c r="T613" s="54" t="str">
        <f t="shared" si="78"/>
        <v/>
      </c>
      <c r="V613" s="50"/>
      <c r="Y613" s="54" t="str">
        <f t="shared" si="79"/>
        <v/>
      </c>
      <c r="AA613" s="50"/>
      <c r="AD613" s="54" t="str">
        <f t="shared" si="80"/>
        <v/>
      </c>
      <c r="AF613" s="50"/>
      <c r="AI613" s="54" t="str">
        <f t="shared" si="81"/>
        <v/>
      </c>
      <c r="AK613" s="50"/>
      <c r="AN613" s="54" t="str">
        <f t="shared" si="82"/>
        <v/>
      </c>
      <c r="AP613" s="50"/>
      <c r="AS613" s="54" t="str">
        <f t="shared" si="83"/>
        <v/>
      </c>
      <c r="AU613" s="50"/>
      <c r="AX613" s="54" t="str">
        <f t="shared" si="84"/>
        <v/>
      </c>
    </row>
    <row r="614" spans="12:50" ht="11.25" customHeight="1">
      <c r="L614" s="50"/>
      <c r="O614" s="54" t="str">
        <f t="shared" si="77"/>
        <v/>
      </c>
      <c r="Q614" s="50"/>
      <c r="T614" s="54" t="str">
        <f t="shared" si="78"/>
        <v/>
      </c>
      <c r="V614" s="50"/>
      <c r="Y614" s="54" t="str">
        <f t="shared" si="79"/>
        <v/>
      </c>
      <c r="AA614" s="50"/>
      <c r="AD614" s="54" t="str">
        <f t="shared" si="80"/>
        <v/>
      </c>
      <c r="AF614" s="50"/>
      <c r="AI614" s="54" t="str">
        <f t="shared" si="81"/>
        <v/>
      </c>
      <c r="AK614" s="50"/>
      <c r="AN614" s="54" t="str">
        <f t="shared" si="82"/>
        <v/>
      </c>
      <c r="AP614" s="50"/>
      <c r="AS614" s="54" t="str">
        <f t="shared" si="83"/>
        <v/>
      </c>
      <c r="AU614" s="50"/>
      <c r="AX614" s="54" t="str">
        <f t="shared" si="84"/>
        <v/>
      </c>
    </row>
    <row r="615" spans="12:50" ht="11.25" customHeight="1">
      <c r="L615" s="50"/>
      <c r="O615" s="54" t="str">
        <f t="shared" si="77"/>
        <v/>
      </c>
      <c r="Q615" s="50"/>
      <c r="T615" s="54" t="str">
        <f t="shared" si="78"/>
        <v/>
      </c>
      <c r="V615" s="50"/>
      <c r="Y615" s="54" t="str">
        <f t="shared" si="79"/>
        <v/>
      </c>
      <c r="AA615" s="50"/>
      <c r="AD615" s="54" t="str">
        <f t="shared" si="80"/>
        <v/>
      </c>
      <c r="AF615" s="50"/>
      <c r="AI615" s="54" t="str">
        <f t="shared" si="81"/>
        <v/>
      </c>
      <c r="AK615" s="50"/>
      <c r="AN615" s="54" t="str">
        <f t="shared" si="82"/>
        <v/>
      </c>
      <c r="AP615" s="50"/>
      <c r="AS615" s="54" t="str">
        <f t="shared" si="83"/>
        <v/>
      </c>
      <c r="AU615" s="50"/>
      <c r="AX615" s="54" t="str">
        <f t="shared" si="84"/>
        <v/>
      </c>
    </row>
    <row r="616" spans="12:50" ht="11.25" customHeight="1">
      <c r="L616" s="50"/>
      <c r="O616" s="54" t="str">
        <f t="shared" si="77"/>
        <v/>
      </c>
      <c r="Q616" s="50"/>
      <c r="T616" s="54" t="str">
        <f t="shared" si="78"/>
        <v/>
      </c>
      <c r="V616" s="50"/>
      <c r="Y616" s="54" t="str">
        <f t="shared" si="79"/>
        <v/>
      </c>
      <c r="AA616" s="50"/>
      <c r="AD616" s="54" t="str">
        <f t="shared" si="80"/>
        <v/>
      </c>
      <c r="AF616" s="50"/>
      <c r="AI616" s="54" t="str">
        <f t="shared" si="81"/>
        <v/>
      </c>
      <c r="AK616" s="50"/>
      <c r="AN616" s="54" t="str">
        <f t="shared" si="82"/>
        <v/>
      </c>
      <c r="AP616" s="50"/>
      <c r="AS616" s="54" t="str">
        <f t="shared" si="83"/>
        <v/>
      </c>
      <c r="AU616" s="50"/>
      <c r="AX616" s="54" t="str">
        <f t="shared" si="84"/>
        <v/>
      </c>
    </row>
    <row r="617" spans="12:50" ht="11.25" customHeight="1">
      <c r="L617" s="50"/>
      <c r="O617" s="54" t="str">
        <f t="shared" si="77"/>
        <v/>
      </c>
      <c r="Q617" s="50"/>
      <c r="T617" s="54" t="str">
        <f t="shared" si="78"/>
        <v/>
      </c>
      <c r="V617" s="50"/>
      <c r="Y617" s="54" t="str">
        <f t="shared" si="79"/>
        <v/>
      </c>
      <c r="AA617" s="50"/>
      <c r="AD617" s="54" t="str">
        <f t="shared" si="80"/>
        <v/>
      </c>
      <c r="AF617" s="50"/>
      <c r="AI617" s="54" t="str">
        <f t="shared" si="81"/>
        <v/>
      </c>
      <c r="AK617" s="50"/>
      <c r="AN617" s="54" t="str">
        <f t="shared" si="82"/>
        <v/>
      </c>
      <c r="AP617" s="50"/>
      <c r="AS617" s="54" t="str">
        <f t="shared" si="83"/>
        <v/>
      </c>
      <c r="AU617" s="50"/>
      <c r="AX617" s="54" t="str">
        <f t="shared" si="84"/>
        <v/>
      </c>
    </row>
    <row r="618" spans="12:50" ht="11.25" customHeight="1">
      <c r="L618" s="50"/>
      <c r="O618" s="54" t="str">
        <f t="shared" si="77"/>
        <v/>
      </c>
      <c r="Q618" s="50"/>
      <c r="T618" s="54" t="str">
        <f t="shared" si="78"/>
        <v/>
      </c>
      <c r="V618" s="50"/>
      <c r="Y618" s="54" t="str">
        <f t="shared" si="79"/>
        <v/>
      </c>
      <c r="AA618" s="50"/>
      <c r="AD618" s="54" t="str">
        <f t="shared" si="80"/>
        <v/>
      </c>
      <c r="AF618" s="50"/>
      <c r="AI618" s="54" t="str">
        <f t="shared" si="81"/>
        <v/>
      </c>
      <c r="AK618" s="50"/>
      <c r="AN618" s="54" t="str">
        <f t="shared" si="82"/>
        <v/>
      </c>
      <c r="AP618" s="50"/>
      <c r="AS618" s="54" t="str">
        <f t="shared" si="83"/>
        <v/>
      </c>
      <c r="AU618" s="50"/>
      <c r="AX618" s="54" t="str">
        <f t="shared" si="84"/>
        <v/>
      </c>
    </row>
    <row r="619" spans="12:50" ht="11.25" customHeight="1">
      <c r="L619" s="50"/>
      <c r="O619" s="54" t="str">
        <f t="shared" si="77"/>
        <v/>
      </c>
      <c r="Q619" s="50"/>
      <c r="T619" s="54" t="str">
        <f t="shared" si="78"/>
        <v/>
      </c>
      <c r="V619" s="50"/>
      <c r="Y619" s="54" t="str">
        <f t="shared" si="79"/>
        <v/>
      </c>
      <c r="AA619" s="50"/>
      <c r="AD619" s="54" t="str">
        <f t="shared" si="80"/>
        <v/>
      </c>
      <c r="AF619" s="50"/>
      <c r="AI619" s="54" t="str">
        <f t="shared" si="81"/>
        <v/>
      </c>
      <c r="AK619" s="50"/>
      <c r="AN619" s="54" t="str">
        <f t="shared" si="82"/>
        <v/>
      </c>
      <c r="AP619" s="50"/>
      <c r="AS619" s="54" t="str">
        <f t="shared" si="83"/>
        <v/>
      </c>
      <c r="AU619" s="50"/>
      <c r="AX619" s="54" t="str">
        <f t="shared" si="84"/>
        <v/>
      </c>
    </row>
    <row r="620" spans="12:50" ht="11.25" customHeight="1">
      <c r="L620" s="50"/>
      <c r="O620" s="54" t="str">
        <f t="shared" si="77"/>
        <v/>
      </c>
      <c r="Q620" s="50"/>
      <c r="T620" s="54" t="str">
        <f t="shared" si="78"/>
        <v/>
      </c>
      <c r="V620" s="50"/>
      <c r="Y620" s="54" t="str">
        <f t="shared" si="79"/>
        <v/>
      </c>
      <c r="AA620" s="50"/>
      <c r="AD620" s="54" t="str">
        <f t="shared" si="80"/>
        <v/>
      </c>
      <c r="AF620" s="50"/>
      <c r="AI620" s="54" t="str">
        <f t="shared" si="81"/>
        <v/>
      </c>
      <c r="AK620" s="50"/>
      <c r="AN620" s="54" t="str">
        <f t="shared" si="82"/>
        <v/>
      </c>
      <c r="AP620" s="50"/>
      <c r="AS620" s="54" t="str">
        <f t="shared" si="83"/>
        <v/>
      </c>
      <c r="AU620" s="50"/>
      <c r="AX620" s="54" t="str">
        <f t="shared" si="84"/>
        <v/>
      </c>
    </row>
    <row r="621" spans="12:50" ht="11.25" customHeight="1">
      <c r="L621" s="50"/>
      <c r="O621" s="54" t="str">
        <f t="shared" si="77"/>
        <v/>
      </c>
      <c r="Q621" s="50"/>
      <c r="T621" s="54" t="str">
        <f t="shared" si="78"/>
        <v/>
      </c>
      <c r="V621" s="50"/>
      <c r="Y621" s="54" t="str">
        <f t="shared" si="79"/>
        <v/>
      </c>
      <c r="AA621" s="50"/>
      <c r="AD621" s="54" t="str">
        <f t="shared" si="80"/>
        <v/>
      </c>
      <c r="AF621" s="50"/>
      <c r="AI621" s="54" t="str">
        <f t="shared" si="81"/>
        <v/>
      </c>
      <c r="AK621" s="50"/>
      <c r="AN621" s="54" t="str">
        <f t="shared" si="82"/>
        <v/>
      </c>
      <c r="AP621" s="50"/>
      <c r="AS621" s="54" t="str">
        <f t="shared" si="83"/>
        <v/>
      </c>
      <c r="AU621" s="50"/>
      <c r="AX621" s="54" t="str">
        <f t="shared" si="84"/>
        <v/>
      </c>
    </row>
    <row r="622" spans="12:50" ht="11.25" customHeight="1">
      <c r="L622" s="50"/>
      <c r="O622" s="54" t="str">
        <f t="shared" si="77"/>
        <v/>
      </c>
      <c r="Q622" s="50"/>
      <c r="T622" s="54" t="str">
        <f t="shared" si="78"/>
        <v/>
      </c>
      <c r="V622" s="50"/>
      <c r="Y622" s="54" t="str">
        <f t="shared" si="79"/>
        <v/>
      </c>
      <c r="AA622" s="50"/>
      <c r="AD622" s="54" t="str">
        <f t="shared" si="80"/>
        <v/>
      </c>
      <c r="AF622" s="50"/>
      <c r="AI622" s="54" t="str">
        <f t="shared" si="81"/>
        <v/>
      </c>
      <c r="AK622" s="50"/>
      <c r="AN622" s="54" t="str">
        <f t="shared" si="82"/>
        <v/>
      </c>
      <c r="AP622" s="50"/>
      <c r="AS622" s="54" t="str">
        <f t="shared" si="83"/>
        <v/>
      </c>
      <c r="AU622" s="50"/>
      <c r="AX622" s="54" t="str">
        <f t="shared" si="84"/>
        <v/>
      </c>
    </row>
    <row r="623" spans="12:50" ht="11.25" customHeight="1">
      <c r="L623" s="50"/>
      <c r="O623" s="54" t="str">
        <f t="shared" si="77"/>
        <v/>
      </c>
      <c r="Q623" s="50"/>
      <c r="T623" s="54" t="str">
        <f t="shared" si="78"/>
        <v/>
      </c>
      <c r="V623" s="50"/>
      <c r="Y623" s="54" t="str">
        <f t="shared" si="79"/>
        <v/>
      </c>
      <c r="AA623" s="50"/>
      <c r="AD623" s="54" t="str">
        <f t="shared" si="80"/>
        <v/>
      </c>
      <c r="AF623" s="50"/>
      <c r="AI623" s="54" t="str">
        <f t="shared" si="81"/>
        <v/>
      </c>
      <c r="AK623" s="50"/>
      <c r="AN623" s="54" t="str">
        <f t="shared" si="82"/>
        <v/>
      </c>
      <c r="AP623" s="50"/>
      <c r="AS623" s="54" t="str">
        <f t="shared" si="83"/>
        <v/>
      </c>
      <c r="AU623" s="50"/>
      <c r="AX623" s="54" t="str">
        <f t="shared" si="84"/>
        <v/>
      </c>
    </row>
    <row r="624" spans="12:50" ht="11.25" customHeight="1">
      <c r="L624" s="50"/>
      <c r="O624" s="54" t="str">
        <f t="shared" si="77"/>
        <v/>
      </c>
      <c r="Q624" s="50"/>
      <c r="T624" s="54" t="str">
        <f t="shared" si="78"/>
        <v/>
      </c>
      <c r="V624" s="50"/>
      <c r="Y624" s="54" t="str">
        <f t="shared" si="79"/>
        <v/>
      </c>
      <c r="AA624" s="50"/>
      <c r="AD624" s="54" t="str">
        <f t="shared" si="80"/>
        <v/>
      </c>
      <c r="AF624" s="50"/>
      <c r="AI624" s="54" t="str">
        <f t="shared" si="81"/>
        <v/>
      </c>
      <c r="AK624" s="50"/>
      <c r="AN624" s="54" t="str">
        <f t="shared" si="82"/>
        <v/>
      </c>
      <c r="AP624" s="50"/>
      <c r="AS624" s="54" t="str">
        <f t="shared" si="83"/>
        <v/>
      </c>
      <c r="AU624" s="50"/>
      <c r="AX624" s="54" t="str">
        <f t="shared" si="84"/>
        <v/>
      </c>
    </row>
    <row r="625" spans="12:50" ht="11.25" customHeight="1">
      <c r="L625" s="50"/>
      <c r="O625" s="54" t="str">
        <f t="shared" si="77"/>
        <v/>
      </c>
      <c r="Q625" s="50"/>
      <c r="T625" s="54" t="str">
        <f t="shared" si="78"/>
        <v/>
      </c>
      <c r="V625" s="50"/>
      <c r="Y625" s="54" t="str">
        <f t="shared" si="79"/>
        <v/>
      </c>
      <c r="AA625" s="50"/>
      <c r="AD625" s="54" t="str">
        <f t="shared" si="80"/>
        <v/>
      </c>
      <c r="AF625" s="50"/>
      <c r="AI625" s="54" t="str">
        <f t="shared" si="81"/>
        <v/>
      </c>
      <c r="AK625" s="50"/>
      <c r="AN625" s="54" t="str">
        <f t="shared" si="82"/>
        <v/>
      </c>
      <c r="AP625" s="50"/>
      <c r="AS625" s="54" t="str">
        <f t="shared" si="83"/>
        <v/>
      </c>
      <c r="AU625" s="50"/>
      <c r="AX625" s="54" t="str">
        <f t="shared" si="84"/>
        <v/>
      </c>
    </row>
    <row r="626" spans="12:50" ht="11.25" customHeight="1">
      <c r="L626" s="50"/>
      <c r="O626" s="54" t="str">
        <f t="shared" si="77"/>
        <v/>
      </c>
      <c r="Q626" s="50"/>
      <c r="T626" s="54" t="str">
        <f t="shared" si="78"/>
        <v/>
      </c>
      <c r="V626" s="50"/>
      <c r="Y626" s="54" t="str">
        <f t="shared" si="79"/>
        <v/>
      </c>
      <c r="AA626" s="50"/>
      <c r="AD626" s="54" t="str">
        <f t="shared" si="80"/>
        <v/>
      </c>
      <c r="AF626" s="50"/>
      <c r="AI626" s="54" t="str">
        <f t="shared" si="81"/>
        <v/>
      </c>
      <c r="AK626" s="50"/>
      <c r="AN626" s="54" t="str">
        <f t="shared" si="82"/>
        <v/>
      </c>
      <c r="AP626" s="50"/>
      <c r="AS626" s="54" t="str">
        <f t="shared" si="83"/>
        <v/>
      </c>
      <c r="AU626" s="50"/>
      <c r="AX626" s="54" t="str">
        <f t="shared" si="84"/>
        <v/>
      </c>
    </row>
    <row r="627" spans="12:50" ht="11.25" customHeight="1">
      <c r="L627" s="50"/>
      <c r="O627" s="54" t="str">
        <f t="shared" si="77"/>
        <v/>
      </c>
      <c r="Q627" s="50"/>
      <c r="T627" s="54" t="str">
        <f t="shared" si="78"/>
        <v/>
      </c>
      <c r="V627" s="50"/>
      <c r="Y627" s="54" t="str">
        <f t="shared" si="79"/>
        <v/>
      </c>
      <c r="AA627" s="50"/>
      <c r="AD627" s="54" t="str">
        <f t="shared" si="80"/>
        <v/>
      </c>
      <c r="AF627" s="50"/>
      <c r="AI627" s="54" t="str">
        <f t="shared" si="81"/>
        <v/>
      </c>
      <c r="AK627" s="50"/>
      <c r="AN627" s="54" t="str">
        <f t="shared" si="82"/>
        <v/>
      </c>
      <c r="AP627" s="50"/>
      <c r="AS627" s="54" t="str">
        <f t="shared" si="83"/>
        <v/>
      </c>
      <c r="AU627" s="50"/>
      <c r="AX627" s="54" t="str">
        <f t="shared" si="84"/>
        <v/>
      </c>
    </row>
    <row r="628" spans="12:50" ht="11.25" customHeight="1">
      <c r="L628" s="50"/>
      <c r="O628" s="54" t="str">
        <f t="shared" si="77"/>
        <v/>
      </c>
      <c r="Q628" s="50"/>
      <c r="T628" s="54" t="str">
        <f t="shared" si="78"/>
        <v/>
      </c>
      <c r="V628" s="50"/>
      <c r="Y628" s="54" t="str">
        <f t="shared" si="79"/>
        <v/>
      </c>
      <c r="AA628" s="50"/>
      <c r="AD628" s="54" t="str">
        <f t="shared" si="80"/>
        <v/>
      </c>
      <c r="AF628" s="50"/>
      <c r="AI628" s="54" t="str">
        <f t="shared" si="81"/>
        <v/>
      </c>
      <c r="AK628" s="50"/>
      <c r="AN628" s="54" t="str">
        <f t="shared" si="82"/>
        <v/>
      </c>
      <c r="AP628" s="50"/>
      <c r="AS628" s="54" t="str">
        <f t="shared" si="83"/>
        <v/>
      </c>
      <c r="AU628" s="50"/>
      <c r="AX628" s="54" t="str">
        <f t="shared" si="84"/>
        <v/>
      </c>
    </row>
    <row r="629" spans="12:50" ht="11.25" customHeight="1">
      <c r="L629" s="50"/>
      <c r="O629" s="54" t="str">
        <f t="shared" si="77"/>
        <v/>
      </c>
      <c r="Q629" s="50"/>
      <c r="T629" s="54" t="str">
        <f t="shared" si="78"/>
        <v/>
      </c>
      <c r="V629" s="50"/>
      <c r="Y629" s="54" t="str">
        <f t="shared" si="79"/>
        <v/>
      </c>
      <c r="AA629" s="50"/>
      <c r="AD629" s="54" t="str">
        <f t="shared" si="80"/>
        <v/>
      </c>
      <c r="AF629" s="50"/>
      <c r="AI629" s="54" t="str">
        <f t="shared" si="81"/>
        <v/>
      </c>
      <c r="AK629" s="50"/>
      <c r="AN629" s="54" t="str">
        <f t="shared" si="82"/>
        <v/>
      </c>
      <c r="AP629" s="50"/>
      <c r="AS629" s="54" t="str">
        <f t="shared" si="83"/>
        <v/>
      </c>
      <c r="AU629" s="50"/>
      <c r="AX629" s="54" t="str">
        <f t="shared" si="84"/>
        <v/>
      </c>
    </row>
    <row r="630" spans="12:50" ht="11.25" customHeight="1">
      <c r="L630" s="50"/>
      <c r="O630" s="54" t="str">
        <f t="shared" si="77"/>
        <v/>
      </c>
      <c r="Q630" s="50"/>
      <c r="T630" s="54" t="str">
        <f t="shared" si="78"/>
        <v/>
      </c>
      <c r="V630" s="50"/>
      <c r="Y630" s="54" t="str">
        <f t="shared" si="79"/>
        <v/>
      </c>
      <c r="AA630" s="50"/>
      <c r="AD630" s="54" t="str">
        <f t="shared" si="80"/>
        <v/>
      </c>
      <c r="AF630" s="50"/>
      <c r="AI630" s="54" t="str">
        <f t="shared" si="81"/>
        <v/>
      </c>
      <c r="AK630" s="50"/>
      <c r="AN630" s="54" t="str">
        <f t="shared" si="82"/>
        <v/>
      </c>
      <c r="AP630" s="50"/>
      <c r="AS630" s="54" t="str">
        <f t="shared" si="83"/>
        <v/>
      </c>
      <c r="AU630" s="50"/>
      <c r="AX630" s="54" t="str">
        <f t="shared" si="84"/>
        <v/>
      </c>
    </row>
    <row r="631" spans="12:50" ht="11.25" customHeight="1">
      <c r="L631" s="50"/>
      <c r="O631" s="54" t="str">
        <f t="shared" si="77"/>
        <v/>
      </c>
      <c r="Q631" s="50"/>
      <c r="T631" s="54" t="str">
        <f t="shared" si="78"/>
        <v/>
      </c>
      <c r="V631" s="50"/>
      <c r="Y631" s="54" t="str">
        <f t="shared" si="79"/>
        <v/>
      </c>
      <c r="AA631" s="50"/>
      <c r="AD631" s="54" t="str">
        <f t="shared" si="80"/>
        <v/>
      </c>
      <c r="AF631" s="50"/>
      <c r="AI631" s="54" t="str">
        <f t="shared" si="81"/>
        <v/>
      </c>
      <c r="AK631" s="50"/>
      <c r="AN631" s="54" t="str">
        <f t="shared" si="82"/>
        <v/>
      </c>
      <c r="AP631" s="50"/>
      <c r="AS631" s="54" t="str">
        <f t="shared" si="83"/>
        <v/>
      </c>
      <c r="AU631" s="50"/>
      <c r="AX631" s="54" t="str">
        <f t="shared" si="84"/>
        <v/>
      </c>
    </row>
    <row r="632" spans="12:50" ht="11.25" customHeight="1">
      <c r="L632" s="50"/>
      <c r="O632" s="54" t="str">
        <f t="shared" si="77"/>
        <v/>
      </c>
      <c r="Q632" s="50"/>
      <c r="T632" s="54" t="str">
        <f t="shared" si="78"/>
        <v/>
      </c>
      <c r="V632" s="50"/>
      <c r="Y632" s="54" t="str">
        <f t="shared" si="79"/>
        <v/>
      </c>
      <c r="AA632" s="50"/>
      <c r="AD632" s="54" t="str">
        <f t="shared" si="80"/>
        <v/>
      </c>
      <c r="AF632" s="50"/>
      <c r="AI632" s="54" t="str">
        <f t="shared" si="81"/>
        <v/>
      </c>
      <c r="AK632" s="50"/>
      <c r="AN632" s="54" t="str">
        <f t="shared" si="82"/>
        <v/>
      </c>
      <c r="AP632" s="50"/>
      <c r="AS632" s="54" t="str">
        <f t="shared" si="83"/>
        <v/>
      </c>
      <c r="AU632" s="50"/>
      <c r="AX632" s="54" t="str">
        <f t="shared" si="84"/>
        <v/>
      </c>
    </row>
    <row r="633" spans="12:50" ht="11.25" customHeight="1">
      <c r="L633" s="50"/>
      <c r="O633" s="54" t="e">
        <f t="shared" si="77"/>
        <v>#NUM!</v>
      </c>
      <c r="Q633" s="50"/>
      <c r="T633" s="54" t="str">
        <f t="shared" si="78"/>
        <v/>
      </c>
      <c r="V633" s="50"/>
      <c r="Y633" s="54" t="str">
        <f t="shared" si="79"/>
        <v/>
      </c>
      <c r="AA633" s="50"/>
      <c r="AD633" s="54" t="str">
        <f t="shared" si="80"/>
        <v/>
      </c>
      <c r="AF633" s="50"/>
      <c r="AI633" s="54" t="str">
        <f t="shared" si="81"/>
        <v/>
      </c>
      <c r="AK633" s="50"/>
      <c r="AN633" s="54" t="str">
        <f t="shared" si="82"/>
        <v/>
      </c>
      <c r="AP633" s="50"/>
      <c r="AS633" s="54" t="str">
        <f t="shared" si="83"/>
        <v/>
      </c>
      <c r="AU633" s="50"/>
      <c r="AX633" s="54" t="str">
        <f t="shared" si="84"/>
        <v/>
      </c>
    </row>
    <row r="634" spans="12:50" ht="11.25" customHeight="1">
      <c r="L634" s="50">
        <v>38897</v>
      </c>
      <c r="M634" s="41">
        <v>81.150000000000006</v>
      </c>
      <c r="O634" s="54" t="str">
        <f t="shared" si="77"/>
        <v/>
      </c>
      <c r="Q634" s="50"/>
      <c r="T634" s="54" t="str">
        <f t="shared" si="78"/>
        <v/>
      </c>
      <c r="V634" s="50"/>
      <c r="Y634" s="54" t="str">
        <f t="shared" si="79"/>
        <v/>
      </c>
      <c r="AA634" s="50"/>
      <c r="AD634" s="54" t="str">
        <f t="shared" si="80"/>
        <v/>
      </c>
      <c r="AF634" s="50"/>
      <c r="AI634" s="54" t="str">
        <f t="shared" si="81"/>
        <v/>
      </c>
      <c r="AK634" s="50"/>
      <c r="AN634" s="54" t="str">
        <f t="shared" si="82"/>
        <v/>
      </c>
      <c r="AP634" s="50"/>
      <c r="AS634" s="54" t="str">
        <f t="shared" si="83"/>
        <v/>
      </c>
      <c r="AU634" s="50"/>
      <c r="AX634" s="54" t="str">
        <f t="shared" si="84"/>
        <v/>
      </c>
    </row>
    <row r="635" spans="12:50" ht="11.25" customHeight="1">
      <c r="L635" s="50"/>
      <c r="O635" s="54" t="str">
        <f t="shared" si="77"/>
        <v/>
      </c>
      <c r="Q635" s="50"/>
      <c r="T635" s="54" t="str">
        <f t="shared" si="78"/>
        <v/>
      </c>
      <c r="V635" s="50"/>
      <c r="Y635" s="54" t="str">
        <f t="shared" si="79"/>
        <v/>
      </c>
      <c r="AA635" s="50"/>
      <c r="AD635" s="54" t="str">
        <f t="shared" si="80"/>
        <v/>
      </c>
      <c r="AF635" s="50"/>
      <c r="AI635" s="54" t="str">
        <f t="shared" si="81"/>
        <v/>
      </c>
      <c r="AK635" s="50"/>
      <c r="AN635" s="54" t="str">
        <f t="shared" si="82"/>
        <v/>
      </c>
      <c r="AP635" s="50"/>
      <c r="AS635" s="54" t="str">
        <f t="shared" si="83"/>
        <v/>
      </c>
      <c r="AU635" s="50"/>
      <c r="AX635" s="54" t="str">
        <f t="shared" si="84"/>
        <v/>
      </c>
    </row>
    <row r="636" spans="12:50" ht="11.25" customHeight="1">
      <c r="L636" s="50"/>
      <c r="O636" s="54" t="str">
        <f t="shared" si="77"/>
        <v/>
      </c>
      <c r="Q636" s="50"/>
      <c r="T636" s="54" t="str">
        <f t="shared" si="78"/>
        <v/>
      </c>
      <c r="V636" s="50"/>
      <c r="Y636" s="54" t="str">
        <f t="shared" si="79"/>
        <v/>
      </c>
      <c r="AA636" s="50"/>
      <c r="AD636" s="54" t="str">
        <f t="shared" si="80"/>
        <v/>
      </c>
      <c r="AF636" s="50"/>
      <c r="AI636" s="54" t="str">
        <f t="shared" si="81"/>
        <v/>
      </c>
      <c r="AK636" s="50"/>
      <c r="AN636" s="54" t="str">
        <f t="shared" si="82"/>
        <v/>
      </c>
      <c r="AP636" s="50"/>
      <c r="AS636" s="54" t="str">
        <f t="shared" si="83"/>
        <v/>
      </c>
      <c r="AU636" s="50"/>
      <c r="AX636" s="54" t="str">
        <f t="shared" si="84"/>
        <v/>
      </c>
    </row>
    <row r="637" spans="12:50" ht="11.25" customHeight="1">
      <c r="L637" s="50"/>
      <c r="O637" s="54" t="str">
        <f t="shared" si="77"/>
        <v/>
      </c>
      <c r="Q637" s="50"/>
      <c r="T637" s="54" t="str">
        <f t="shared" si="78"/>
        <v/>
      </c>
      <c r="V637" s="50"/>
      <c r="Y637" s="54" t="str">
        <f t="shared" si="79"/>
        <v/>
      </c>
      <c r="AA637" s="50"/>
      <c r="AD637" s="54" t="str">
        <f t="shared" si="80"/>
        <v/>
      </c>
      <c r="AF637" s="50"/>
      <c r="AI637" s="54" t="str">
        <f t="shared" si="81"/>
        <v/>
      </c>
      <c r="AK637" s="50"/>
      <c r="AN637" s="54" t="str">
        <f t="shared" si="82"/>
        <v/>
      </c>
      <c r="AP637" s="50"/>
      <c r="AS637" s="54" t="str">
        <f t="shared" si="83"/>
        <v/>
      </c>
      <c r="AU637" s="50"/>
      <c r="AX637" s="54" t="str">
        <f t="shared" si="84"/>
        <v/>
      </c>
    </row>
    <row r="638" spans="12:50" ht="11.25" customHeight="1">
      <c r="L638" s="50"/>
      <c r="O638" s="54" t="str">
        <f t="shared" si="77"/>
        <v/>
      </c>
      <c r="Q638" s="50"/>
      <c r="T638" s="54" t="str">
        <f t="shared" si="78"/>
        <v/>
      </c>
      <c r="V638" s="50"/>
      <c r="Y638" s="54" t="str">
        <f t="shared" si="79"/>
        <v/>
      </c>
      <c r="AA638" s="50"/>
      <c r="AD638" s="54" t="str">
        <f t="shared" si="80"/>
        <v/>
      </c>
      <c r="AF638" s="50"/>
      <c r="AI638" s="54" t="str">
        <f t="shared" si="81"/>
        <v/>
      </c>
      <c r="AK638" s="50"/>
      <c r="AN638" s="54" t="str">
        <f t="shared" si="82"/>
        <v/>
      </c>
      <c r="AP638" s="50"/>
      <c r="AS638" s="54" t="str">
        <f t="shared" si="83"/>
        <v/>
      </c>
      <c r="AU638" s="50"/>
      <c r="AX638" s="54" t="str">
        <f t="shared" si="84"/>
        <v/>
      </c>
    </row>
    <row r="639" spans="12:50" ht="11.25" customHeight="1">
      <c r="L639" s="50"/>
      <c r="O639" s="54" t="str">
        <f t="shared" si="77"/>
        <v/>
      </c>
      <c r="Q639" s="50"/>
      <c r="T639" s="54" t="str">
        <f t="shared" si="78"/>
        <v/>
      </c>
      <c r="V639" s="50"/>
      <c r="Y639" s="54" t="str">
        <f t="shared" si="79"/>
        <v/>
      </c>
      <c r="AA639" s="50"/>
      <c r="AD639" s="54" t="str">
        <f t="shared" si="80"/>
        <v/>
      </c>
      <c r="AF639" s="50"/>
      <c r="AI639" s="54" t="str">
        <f t="shared" si="81"/>
        <v/>
      </c>
      <c r="AK639" s="50"/>
      <c r="AN639" s="54" t="str">
        <f t="shared" si="82"/>
        <v/>
      </c>
      <c r="AP639" s="50"/>
      <c r="AS639" s="54" t="str">
        <f t="shared" si="83"/>
        <v/>
      </c>
      <c r="AU639" s="50"/>
      <c r="AX639" s="54" t="str">
        <f t="shared" si="84"/>
        <v/>
      </c>
    </row>
    <row r="640" spans="12:50" ht="11.25" customHeight="1">
      <c r="L640" s="50"/>
      <c r="O640" s="54" t="str">
        <f t="shared" si="77"/>
        <v/>
      </c>
      <c r="Q640" s="50"/>
      <c r="T640" s="54" t="str">
        <f t="shared" si="78"/>
        <v/>
      </c>
      <c r="V640" s="50"/>
      <c r="Y640" s="54" t="str">
        <f t="shared" si="79"/>
        <v/>
      </c>
      <c r="AA640" s="50"/>
      <c r="AD640" s="54" t="str">
        <f t="shared" si="80"/>
        <v/>
      </c>
      <c r="AF640" s="50"/>
      <c r="AI640" s="54" t="str">
        <f t="shared" si="81"/>
        <v/>
      </c>
      <c r="AK640" s="50"/>
      <c r="AN640" s="54" t="str">
        <f t="shared" si="82"/>
        <v/>
      </c>
      <c r="AP640" s="50"/>
      <c r="AS640" s="54" t="str">
        <f t="shared" si="83"/>
        <v/>
      </c>
      <c r="AU640" s="50"/>
      <c r="AX640" s="54" t="str">
        <f t="shared" si="84"/>
        <v/>
      </c>
    </row>
    <row r="641" spans="12:50" ht="11.25" customHeight="1">
      <c r="L641" s="50"/>
      <c r="O641" s="54" t="str">
        <f t="shared" si="77"/>
        <v/>
      </c>
      <c r="Q641" s="50"/>
      <c r="T641" s="54" t="str">
        <f t="shared" si="78"/>
        <v/>
      </c>
      <c r="V641" s="50"/>
      <c r="Y641" s="54" t="str">
        <f t="shared" si="79"/>
        <v/>
      </c>
      <c r="AA641" s="50"/>
      <c r="AD641" s="54" t="str">
        <f t="shared" si="80"/>
        <v/>
      </c>
      <c r="AF641" s="50"/>
      <c r="AI641" s="54" t="str">
        <f t="shared" si="81"/>
        <v/>
      </c>
      <c r="AK641" s="50"/>
      <c r="AN641" s="54" t="str">
        <f t="shared" si="82"/>
        <v/>
      </c>
      <c r="AP641" s="50"/>
      <c r="AS641" s="54" t="str">
        <f t="shared" si="83"/>
        <v/>
      </c>
      <c r="AU641" s="50"/>
      <c r="AX641" s="54" t="str">
        <f t="shared" si="84"/>
        <v/>
      </c>
    </row>
    <row r="642" spans="12:50" ht="11.25" customHeight="1">
      <c r="L642" s="50"/>
      <c r="O642" s="54" t="str">
        <f t="shared" si="77"/>
        <v/>
      </c>
      <c r="Q642" s="50"/>
      <c r="T642" s="54" t="str">
        <f t="shared" si="78"/>
        <v/>
      </c>
      <c r="V642" s="50"/>
      <c r="Y642" s="54" t="str">
        <f t="shared" si="79"/>
        <v/>
      </c>
      <c r="AA642" s="50"/>
      <c r="AD642" s="54" t="str">
        <f t="shared" si="80"/>
        <v/>
      </c>
      <c r="AF642" s="50"/>
      <c r="AI642" s="54" t="str">
        <f t="shared" si="81"/>
        <v/>
      </c>
      <c r="AK642" s="50"/>
      <c r="AN642" s="54" t="str">
        <f t="shared" si="82"/>
        <v/>
      </c>
      <c r="AP642" s="50"/>
      <c r="AS642" s="54" t="str">
        <f t="shared" si="83"/>
        <v/>
      </c>
      <c r="AU642" s="50"/>
      <c r="AX642" s="54" t="str">
        <f t="shared" si="84"/>
        <v/>
      </c>
    </row>
    <row r="643" spans="12:50" ht="11.25" customHeight="1">
      <c r="L643" s="50"/>
      <c r="O643" s="54" t="str">
        <f t="shared" si="77"/>
        <v/>
      </c>
      <c r="Q643" s="50"/>
      <c r="T643" s="54" t="str">
        <f t="shared" si="78"/>
        <v/>
      </c>
      <c r="V643" s="50"/>
      <c r="Y643" s="54" t="str">
        <f t="shared" si="79"/>
        <v/>
      </c>
      <c r="AA643" s="50"/>
      <c r="AD643" s="54" t="str">
        <f t="shared" si="80"/>
        <v/>
      </c>
      <c r="AF643" s="50"/>
      <c r="AI643" s="54" t="str">
        <f t="shared" si="81"/>
        <v/>
      </c>
      <c r="AK643" s="50"/>
      <c r="AN643" s="54" t="str">
        <f t="shared" si="82"/>
        <v/>
      </c>
      <c r="AP643" s="50"/>
      <c r="AS643" s="54" t="str">
        <f t="shared" si="83"/>
        <v/>
      </c>
      <c r="AU643" s="50"/>
      <c r="AX643" s="54" t="str">
        <f t="shared" si="84"/>
        <v/>
      </c>
    </row>
    <row r="644" spans="12:50" ht="11.25" customHeight="1">
      <c r="L644" s="50"/>
      <c r="O644" s="54" t="str">
        <f t="shared" si="77"/>
        <v/>
      </c>
      <c r="Q644" s="50"/>
      <c r="T644" s="54" t="str">
        <f t="shared" si="78"/>
        <v/>
      </c>
      <c r="V644" s="50"/>
      <c r="Y644" s="54" t="str">
        <f t="shared" si="79"/>
        <v/>
      </c>
      <c r="AA644" s="50"/>
      <c r="AD644" s="54" t="str">
        <f t="shared" si="80"/>
        <v/>
      </c>
      <c r="AF644" s="50"/>
      <c r="AI644" s="54" t="str">
        <f t="shared" si="81"/>
        <v/>
      </c>
      <c r="AK644" s="50"/>
      <c r="AN644" s="54" t="str">
        <f t="shared" si="82"/>
        <v/>
      </c>
      <c r="AP644" s="50"/>
      <c r="AS644" s="54" t="str">
        <f t="shared" si="83"/>
        <v/>
      </c>
      <c r="AU644" s="50"/>
      <c r="AX644" s="54" t="str">
        <f t="shared" si="84"/>
        <v/>
      </c>
    </row>
    <row r="645" spans="12:50" ht="11.25" customHeight="1">
      <c r="L645" s="50"/>
      <c r="O645" s="54" t="str">
        <f t="shared" si="77"/>
        <v/>
      </c>
      <c r="Q645" s="50"/>
      <c r="T645" s="54" t="str">
        <f t="shared" si="78"/>
        <v/>
      </c>
      <c r="V645" s="50"/>
      <c r="Y645" s="54" t="str">
        <f t="shared" si="79"/>
        <v/>
      </c>
      <c r="AA645" s="50"/>
      <c r="AD645" s="54" t="str">
        <f t="shared" si="80"/>
        <v/>
      </c>
      <c r="AF645" s="50"/>
      <c r="AI645" s="54" t="str">
        <f t="shared" si="81"/>
        <v/>
      </c>
      <c r="AK645" s="50"/>
      <c r="AN645" s="54" t="str">
        <f t="shared" si="82"/>
        <v/>
      </c>
      <c r="AP645" s="50"/>
      <c r="AS645" s="54" t="str">
        <f t="shared" si="83"/>
        <v/>
      </c>
      <c r="AU645" s="50"/>
      <c r="AX645" s="54" t="str">
        <f t="shared" si="84"/>
        <v/>
      </c>
    </row>
    <row r="646" spans="12:50" ht="11.25" customHeight="1">
      <c r="L646" s="50"/>
      <c r="O646" s="54" t="str">
        <f t="shared" si="77"/>
        <v/>
      </c>
      <c r="Q646" s="50"/>
      <c r="T646" s="54" t="str">
        <f t="shared" si="78"/>
        <v/>
      </c>
      <c r="V646" s="50"/>
      <c r="Y646" s="54" t="str">
        <f t="shared" si="79"/>
        <v/>
      </c>
      <c r="AA646" s="50"/>
      <c r="AD646" s="54" t="str">
        <f t="shared" si="80"/>
        <v/>
      </c>
      <c r="AF646" s="50"/>
      <c r="AI646" s="54" t="str">
        <f t="shared" si="81"/>
        <v/>
      </c>
      <c r="AK646" s="50"/>
      <c r="AN646" s="54" t="str">
        <f t="shared" si="82"/>
        <v/>
      </c>
      <c r="AP646" s="50"/>
      <c r="AS646" s="54" t="str">
        <f t="shared" si="83"/>
        <v/>
      </c>
      <c r="AU646" s="50"/>
      <c r="AX646" s="54" t="str">
        <f t="shared" si="84"/>
        <v/>
      </c>
    </row>
    <row r="647" spans="12:50" ht="11.25" customHeight="1">
      <c r="L647" s="50"/>
      <c r="O647" s="54" t="str">
        <f t="shared" si="77"/>
        <v/>
      </c>
      <c r="Q647" s="50"/>
      <c r="T647" s="54" t="str">
        <f t="shared" si="78"/>
        <v/>
      </c>
      <c r="V647" s="50"/>
      <c r="Y647" s="54" t="str">
        <f t="shared" si="79"/>
        <v/>
      </c>
      <c r="AA647" s="50"/>
      <c r="AD647" s="54" t="str">
        <f t="shared" si="80"/>
        <v/>
      </c>
      <c r="AF647" s="50"/>
      <c r="AI647" s="54" t="str">
        <f t="shared" si="81"/>
        <v/>
      </c>
      <c r="AK647" s="50"/>
      <c r="AN647" s="54" t="str">
        <f t="shared" si="82"/>
        <v/>
      </c>
      <c r="AP647" s="50"/>
      <c r="AS647" s="54" t="str">
        <f t="shared" si="83"/>
        <v/>
      </c>
      <c r="AU647" s="50"/>
      <c r="AX647" s="54" t="str">
        <f t="shared" si="84"/>
        <v/>
      </c>
    </row>
    <row r="648" spans="12:50" ht="11.25" customHeight="1">
      <c r="L648" s="50"/>
      <c r="O648" s="54" t="str">
        <f t="shared" si="77"/>
        <v/>
      </c>
      <c r="Q648" s="50"/>
      <c r="T648" s="54" t="str">
        <f t="shared" si="78"/>
        <v/>
      </c>
      <c r="V648" s="50"/>
      <c r="Y648" s="54" t="str">
        <f t="shared" si="79"/>
        <v/>
      </c>
      <c r="AA648" s="50"/>
      <c r="AD648" s="54" t="str">
        <f t="shared" si="80"/>
        <v/>
      </c>
      <c r="AF648" s="50"/>
      <c r="AI648" s="54" t="str">
        <f t="shared" si="81"/>
        <v/>
      </c>
      <c r="AK648" s="50"/>
      <c r="AN648" s="54" t="str">
        <f t="shared" si="82"/>
        <v/>
      </c>
      <c r="AP648" s="50"/>
      <c r="AS648" s="54" t="str">
        <f t="shared" si="83"/>
        <v/>
      </c>
      <c r="AU648" s="50"/>
      <c r="AX648" s="54" t="str">
        <f t="shared" si="84"/>
        <v/>
      </c>
    </row>
    <row r="649" spans="12:50" ht="11.25" customHeight="1">
      <c r="L649" s="50"/>
      <c r="O649" s="54" t="str">
        <f t="shared" si="77"/>
        <v/>
      </c>
      <c r="Q649" s="50"/>
      <c r="T649" s="54" t="str">
        <f t="shared" si="78"/>
        <v/>
      </c>
      <c r="V649" s="50"/>
      <c r="Y649" s="54" t="str">
        <f t="shared" si="79"/>
        <v/>
      </c>
      <c r="AA649" s="50"/>
      <c r="AD649" s="54" t="str">
        <f t="shared" si="80"/>
        <v/>
      </c>
      <c r="AF649" s="50"/>
      <c r="AI649" s="54" t="str">
        <f t="shared" si="81"/>
        <v/>
      </c>
      <c r="AK649" s="50"/>
      <c r="AN649" s="54" t="str">
        <f t="shared" si="82"/>
        <v/>
      </c>
      <c r="AP649" s="50"/>
      <c r="AS649" s="54" t="str">
        <f t="shared" si="83"/>
        <v/>
      </c>
      <c r="AU649" s="50"/>
      <c r="AX649" s="54" t="str">
        <f t="shared" si="84"/>
        <v/>
      </c>
    </row>
    <row r="650" spans="12:50" ht="11.25" customHeight="1">
      <c r="L650" s="50"/>
      <c r="O650" s="54" t="str">
        <f t="shared" si="77"/>
        <v/>
      </c>
      <c r="Q650" s="50"/>
      <c r="T650" s="54" t="str">
        <f t="shared" si="78"/>
        <v/>
      </c>
      <c r="V650" s="50"/>
      <c r="Y650" s="54" t="str">
        <f t="shared" si="79"/>
        <v/>
      </c>
      <c r="AA650" s="50"/>
      <c r="AD650" s="54" t="str">
        <f t="shared" si="80"/>
        <v/>
      </c>
      <c r="AF650" s="50"/>
      <c r="AI650" s="54" t="str">
        <f t="shared" si="81"/>
        <v/>
      </c>
      <c r="AK650" s="50"/>
      <c r="AN650" s="54" t="str">
        <f t="shared" si="82"/>
        <v/>
      </c>
      <c r="AP650" s="50"/>
      <c r="AS650" s="54" t="str">
        <f t="shared" si="83"/>
        <v/>
      </c>
      <c r="AU650" s="50"/>
      <c r="AX650" s="54" t="str">
        <f t="shared" si="84"/>
        <v/>
      </c>
    </row>
    <row r="651" spans="12:50" ht="11.25" customHeight="1">
      <c r="L651" s="50"/>
      <c r="O651" s="54" t="str">
        <f t="shared" si="77"/>
        <v/>
      </c>
      <c r="Q651" s="50"/>
      <c r="T651" s="54" t="str">
        <f t="shared" si="78"/>
        <v/>
      </c>
      <c r="V651" s="50"/>
      <c r="Y651" s="54" t="str">
        <f t="shared" si="79"/>
        <v/>
      </c>
      <c r="AA651" s="50"/>
      <c r="AD651" s="54" t="str">
        <f t="shared" si="80"/>
        <v/>
      </c>
      <c r="AF651" s="50"/>
      <c r="AI651" s="54" t="str">
        <f t="shared" si="81"/>
        <v/>
      </c>
      <c r="AK651" s="50"/>
      <c r="AN651" s="54" t="str">
        <f t="shared" si="82"/>
        <v/>
      </c>
      <c r="AP651" s="50"/>
      <c r="AS651" s="54" t="str">
        <f t="shared" si="83"/>
        <v/>
      </c>
      <c r="AU651" s="50"/>
      <c r="AX651" s="54" t="str">
        <f t="shared" si="84"/>
        <v/>
      </c>
    </row>
    <row r="652" spans="12:50" ht="11.25" customHeight="1">
      <c r="L652" s="50"/>
      <c r="O652" s="54" t="str">
        <f t="shared" si="77"/>
        <v/>
      </c>
      <c r="Q652" s="50"/>
      <c r="T652" s="54" t="str">
        <f t="shared" si="78"/>
        <v/>
      </c>
      <c r="V652" s="50"/>
      <c r="Y652" s="54" t="str">
        <f t="shared" si="79"/>
        <v/>
      </c>
      <c r="AA652" s="50"/>
      <c r="AD652" s="54" t="str">
        <f t="shared" si="80"/>
        <v/>
      </c>
      <c r="AF652" s="50"/>
      <c r="AI652" s="54" t="str">
        <f t="shared" si="81"/>
        <v/>
      </c>
      <c r="AK652" s="50"/>
      <c r="AN652" s="54" t="str">
        <f t="shared" si="82"/>
        <v/>
      </c>
      <c r="AP652" s="50"/>
      <c r="AS652" s="54" t="str">
        <f t="shared" si="83"/>
        <v/>
      </c>
      <c r="AU652" s="50"/>
      <c r="AX652" s="54" t="str">
        <f t="shared" si="84"/>
        <v/>
      </c>
    </row>
    <row r="653" spans="12:50" ht="11.25" customHeight="1">
      <c r="L653" s="50"/>
      <c r="O653" s="54" t="str">
        <f t="shared" si="77"/>
        <v/>
      </c>
      <c r="Q653" s="50"/>
      <c r="T653" s="54" t="str">
        <f t="shared" si="78"/>
        <v/>
      </c>
      <c r="V653" s="50"/>
      <c r="Y653" s="54" t="str">
        <f t="shared" si="79"/>
        <v/>
      </c>
      <c r="AA653" s="50"/>
      <c r="AD653" s="54" t="str">
        <f t="shared" si="80"/>
        <v/>
      </c>
      <c r="AF653" s="50"/>
      <c r="AI653" s="54" t="str">
        <f t="shared" si="81"/>
        <v/>
      </c>
      <c r="AK653" s="50"/>
      <c r="AN653" s="54" t="str">
        <f t="shared" si="82"/>
        <v/>
      </c>
      <c r="AP653" s="50"/>
      <c r="AS653" s="54" t="str">
        <f t="shared" si="83"/>
        <v/>
      </c>
      <c r="AU653" s="50"/>
      <c r="AX653" s="54" t="str">
        <f t="shared" si="84"/>
        <v/>
      </c>
    </row>
    <row r="654" spans="12:50" ht="11.25" customHeight="1">
      <c r="L654" s="50"/>
      <c r="O654" s="54" t="str">
        <f t="shared" ref="O654:O717" si="85">IF(M655="","",LN(M654/M655))</f>
        <v/>
      </c>
      <c r="Q654" s="50"/>
      <c r="T654" s="54" t="str">
        <f t="shared" ref="T654:T717" si="86">IF(R655="","",LN(R654/R655))</f>
        <v/>
      </c>
      <c r="V654" s="50"/>
      <c r="Y654" s="54" t="str">
        <f t="shared" ref="Y654:Y717" si="87">IF(W655="","",LN(W654/W655))</f>
        <v/>
      </c>
      <c r="AA654" s="50"/>
      <c r="AD654" s="54" t="str">
        <f t="shared" ref="AD654:AD717" si="88">IF(AB655="","",LN(AB654/AB655))</f>
        <v/>
      </c>
      <c r="AF654" s="50"/>
      <c r="AI654" s="54" t="str">
        <f t="shared" ref="AI654:AI717" si="89">IF(AG655="","",LN(AG654/AG655))</f>
        <v/>
      </c>
      <c r="AK654" s="50"/>
      <c r="AN654" s="54" t="str">
        <f t="shared" ref="AN654:AN717" si="90">IF(AL655="","",LN(AL654/AL655))</f>
        <v/>
      </c>
      <c r="AP654" s="50"/>
      <c r="AS654" s="54" t="str">
        <f t="shared" ref="AS654:AS717" si="91">IF(AQ655="","",LN(AQ654/AQ655))</f>
        <v/>
      </c>
      <c r="AU654" s="50"/>
      <c r="AX654" s="54" t="str">
        <f t="shared" ref="AX654:AX717" si="92">IF(AV655="","",LN(AV654/AV655))</f>
        <v/>
      </c>
    </row>
    <row r="655" spans="12:50" ht="11.25" customHeight="1">
      <c r="L655" s="50"/>
      <c r="O655" s="54" t="str">
        <f t="shared" si="85"/>
        <v/>
      </c>
      <c r="Q655" s="50"/>
      <c r="T655" s="54" t="str">
        <f t="shared" si="86"/>
        <v/>
      </c>
      <c r="V655" s="50"/>
      <c r="Y655" s="54" t="str">
        <f t="shared" si="87"/>
        <v/>
      </c>
      <c r="AA655" s="50"/>
      <c r="AD655" s="54" t="str">
        <f t="shared" si="88"/>
        <v/>
      </c>
      <c r="AF655" s="50"/>
      <c r="AI655" s="54" t="str">
        <f t="shared" si="89"/>
        <v/>
      </c>
      <c r="AK655" s="50"/>
      <c r="AN655" s="54" t="str">
        <f t="shared" si="90"/>
        <v/>
      </c>
      <c r="AP655" s="50"/>
      <c r="AS655" s="54" t="str">
        <f t="shared" si="91"/>
        <v/>
      </c>
      <c r="AU655" s="50"/>
      <c r="AX655" s="54" t="str">
        <f t="shared" si="92"/>
        <v/>
      </c>
    </row>
    <row r="656" spans="12:50" ht="11.25" customHeight="1">
      <c r="L656" s="50"/>
      <c r="O656" s="54" t="str">
        <f t="shared" si="85"/>
        <v/>
      </c>
      <c r="Q656" s="50"/>
      <c r="T656" s="54" t="str">
        <f t="shared" si="86"/>
        <v/>
      </c>
      <c r="V656" s="50"/>
      <c r="Y656" s="54" t="str">
        <f t="shared" si="87"/>
        <v/>
      </c>
      <c r="AA656" s="50"/>
      <c r="AD656" s="54" t="str">
        <f t="shared" si="88"/>
        <v/>
      </c>
      <c r="AF656" s="50"/>
      <c r="AI656" s="54" t="str">
        <f t="shared" si="89"/>
        <v/>
      </c>
      <c r="AK656" s="50"/>
      <c r="AN656" s="54" t="str">
        <f t="shared" si="90"/>
        <v/>
      </c>
      <c r="AP656" s="50"/>
      <c r="AS656" s="54" t="str">
        <f t="shared" si="91"/>
        <v/>
      </c>
      <c r="AU656" s="50"/>
      <c r="AX656" s="54" t="str">
        <f t="shared" si="92"/>
        <v/>
      </c>
    </row>
    <row r="657" spans="12:50" ht="11.25" customHeight="1">
      <c r="L657" s="50"/>
      <c r="O657" s="54" t="str">
        <f t="shared" si="85"/>
        <v/>
      </c>
      <c r="Q657" s="50"/>
      <c r="T657" s="54" t="str">
        <f t="shared" si="86"/>
        <v/>
      </c>
      <c r="V657" s="50"/>
      <c r="Y657" s="54" t="str">
        <f t="shared" si="87"/>
        <v/>
      </c>
      <c r="AA657" s="50"/>
      <c r="AD657" s="54" t="str">
        <f t="shared" si="88"/>
        <v/>
      </c>
      <c r="AF657" s="50"/>
      <c r="AI657" s="54" t="str">
        <f t="shared" si="89"/>
        <v/>
      </c>
      <c r="AK657" s="50"/>
      <c r="AN657" s="54" t="str">
        <f t="shared" si="90"/>
        <v/>
      </c>
      <c r="AP657" s="50"/>
      <c r="AS657" s="54" t="str">
        <f t="shared" si="91"/>
        <v/>
      </c>
      <c r="AU657" s="50"/>
      <c r="AX657" s="54" t="str">
        <f t="shared" si="92"/>
        <v/>
      </c>
    </row>
    <row r="658" spans="12:50" ht="11.25" customHeight="1">
      <c r="L658" s="50"/>
      <c r="O658" s="54" t="str">
        <f t="shared" si="85"/>
        <v/>
      </c>
      <c r="Q658" s="50"/>
      <c r="T658" s="54" t="str">
        <f t="shared" si="86"/>
        <v/>
      </c>
      <c r="V658" s="50"/>
      <c r="Y658" s="54" t="str">
        <f t="shared" si="87"/>
        <v/>
      </c>
      <c r="AA658" s="50"/>
      <c r="AD658" s="54" t="str">
        <f t="shared" si="88"/>
        <v/>
      </c>
      <c r="AF658" s="50"/>
      <c r="AI658" s="54" t="str">
        <f t="shared" si="89"/>
        <v/>
      </c>
      <c r="AK658" s="50"/>
      <c r="AN658" s="54" t="str">
        <f t="shared" si="90"/>
        <v/>
      </c>
      <c r="AP658" s="50"/>
      <c r="AS658" s="54" t="str">
        <f t="shared" si="91"/>
        <v/>
      </c>
      <c r="AU658" s="50"/>
      <c r="AX658" s="54" t="str">
        <f t="shared" si="92"/>
        <v/>
      </c>
    </row>
    <row r="659" spans="12:50" ht="11.25" customHeight="1">
      <c r="L659" s="50"/>
      <c r="O659" s="54" t="str">
        <f t="shared" si="85"/>
        <v/>
      </c>
      <c r="Q659" s="50"/>
      <c r="T659" s="54" t="str">
        <f t="shared" si="86"/>
        <v/>
      </c>
      <c r="V659" s="50"/>
      <c r="Y659" s="54" t="str">
        <f t="shared" si="87"/>
        <v/>
      </c>
      <c r="AA659" s="50"/>
      <c r="AD659" s="54" t="str">
        <f t="shared" si="88"/>
        <v/>
      </c>
      <c r="AF659" s="50"/>
      <c r="AI659" s="54" t="str">
        <f t="shared" si="89"/>
        <v/>
      </c>
      <c r="AK659" s="50"/>
      <c r="AN659" s="54" t="str">
        <f t="shared" si="90"/>
        <v/>
      </c>
      <c r="AP659" s="50"/>
      <c r="AS659" s="54" t="str">
        <f t="shared" si="91"/>
        <v/>
      </c>
      <c r="AU659" s="50"/>
      <c r="AX659" s="54" t="str">
        <f t="shared" si="92"/>
        <v/>
      </c>
    </row>
    <row r="660" spans="12:50" ht="11.25" customHeight="1">
      <c r="L660" s="50"/>
      <c r="O660" s="54" t="str">
        <f t="shared" si="85"/>
        <v/>
      </c>
      <c r="Q660" s="50"/>
      <c r="T660" s="54" t="str">
        <f t="shared" si="86"/>
        <v/>
      </c>
      <c r="V660" s="50"/>
      <c r="Y660" s="54" t="str">
        <f t="shared" si="87"/>
        <v/>
      </c>
      <c r="AA660" s="50"/>
      <c r="AD660" s="54" t="str">
        <f t="shared" si="88"/>
        <v/>
      </c>
      <c r="AF660" s="50"/>
      <c r="AI660" s="54" t="str">
        <f t="shared" si="89"/>
        <v/>
      </c>
      <c r="AK660" s="50"/>
      <c r="AN660" s="54" t="str">
        <f t="shared" si="90"/>
        <v/>
      </c>
      <c r="AP660" s="50"/>
      <c r="AS660" s="54" t="str">
        <f t="shared" si="91"/>
        <v/>
      </c>
      <c r="AU660" s="50"/>
      <c r="AX660" s="54" t="str">
        <f t="shared" si="92"/>
        <v/>
      </c>
    </row>
    <row r="661" spans="12:50" ht="11.25" customHeight="1">
      <c r="L661" s="50"/>
      <c r="O661" s="54" t="str">
        <f t="shared" si="85"/>
        <v/>
      </c>
      <c r="Q661" s="50"/>
      <c r="T661" s="54" t="str">
        <f t="shared" si="86"/>
        <v/>
      </c>
      <c r="V661" s="50"/>
      <c r="Y661" s="54" t="str">
        <f t="shared" si="87"/>
        <v/>
      </c>
      <c r="AA661" s="50"/>
      <c r="AD661" s="54" t="str">
        <f t="shared" si="88"/>
        <v/>
      </c>
      <c r="AF661" s="50"/>
      <c r="AI661" s="54" t="str">
        <f t="shared" si="89"/>
        <v/>
      </c>
      <c r="AK661" s="50"/>
      <c r="AN661" s="54" t="str">
        <f t="shared" si="90"/>
        <v/>
      </c>
      <c r="AP661" s="50"/>
      <c r="AS661" s="54" t="str">
        <f t="shared" si="91"/>
        <v/>
      </c>
      <c r="AU661" s="50"/>
      <c r="AX661" s="54" t="str">
        <f t="shared" si="92"/>
        <v/>
      </c>
    </row>
    <row r="662" spans="12:50" ht="11.25" customHeight="1">
      <c r="L662" s="50"/>
      <c r="O662" s="54" t="str">
        <f t="shared" si="85"/>
        <v/>
      </c>
      <c r="Q662" s="50"/>
      <c r="T662" s="54" t="str">
        <f t="shared" si="86"/>
        <v/>
      </c>
      <c r="V662" s="50"/>
      <c r="Y662" s="54" t="str">
        <f t="shared" si="87"/>
        <v/>
      </c>
      <c r="AA662" s="50"/>
      <c r="AD662" s="54" t="str">
        <f t="shared" si="88"/>
        <v/>
      </c>
      <c r="AF662" s="50"/>
      <c r="AI662" s="54" t="str">
        <f t="shared" si="89"/>
        <v/>
      </c>
      <c r="AK662" s="50"/>
      <c r="AN662" s="54" t="str">
        <f t="shared" si="90"/>
        <v/>
      </c>
      <c r="AP662" s="50"/>
      <c r="AS662" s="54" t="str">
        <f t="shared" si="91"/>
        <v/>
      </c>
      <c r="AU662" s="50"/>
      <c r="AX662" s="54" t="str">
        <f t="shared" si="92"/>
        <v/>
      </c>
    </row>
    <row r="663" spans="12:50" ht="11.25" customHeight="1">
      <c r="L663" s="50"/>
      <c r="O663" s="54" t="str">
        <f t="shared" si="85"/>
        <v/>
      </c>
      <c r="Q663" s="50"/>
      <c r="T663" s="54" t="str">
        <f t="shared" si="86"/>
        <v/>
      </c>
      <c r="V663" s="50"/>
      <c r="Y663" s="54" t="str">
        <f t="shared" si="87"/>
        <v/>
      </c>
      <c r="AA663" s="50"/>
      <c r="AD663" s="54" t="str">
        <f t="shared" si="88"/>
        <v/>
      </c>
      <c r="AF663" s="50"/>
      <c r="AI663" s="54" t="str">
        <f t="shared" si="89"/>
        <v/>
      </c>
      <c r="AK663" s="50"/>
      <c r="AN663" s="54" t="str">
        <f t="shared" si="90"/>
        <v/>
      </c>
      <c r="AP663" s="50"/>
      <c r="AS663" s="54" t="str">
        <f t="shared" si="91"/>
        <v/>
      </c>
      <c r="AU663" s="50"/>
      <c r="AX663" s="54" t="str">
        <f t="shared" si="92"/>
        <v/>
      </c>
    </row>
    <row r="664" spans="12:50" ht="11.25" customHeight="1">
      <c r="L664" s="50"/>
      <c r="O664" s="54" t="str">
        <f t="shared" si="85"/>
        <v/>
      </c>
      <c r="Q664" s="50"/>
      <c r="T664" s="54" t="str">
        <f t="shared" si="86"/>
        <v/>
      </c>
      <c r="V664" s="50"/>
      <c r="Y664" s="54" t="str">
        <f t="shared" si="87"/>
        <v/>
      </c>
      <c r="AA664" s="50"/>
      <c r="AD664" s="54" t="str">
        <f t="shared" si="88"/>
        <v/>
      </c>
      <c r="AF664" s="50"/>
      <c r="AI664" s="54" t="str">
        <f t="shared" si="89"/>
        <v/>
      </c>
      <c r="AK664" s="50"/>
      <c r="AN664" s="54" t="str">
        <f t="shared" si="90"/>
        <v/>
      </c>
      <c r="AP664" s="50"/>
      <c r="AS664" s="54" t="str">
        <f t="shared" si="91"/>
        <v/>
      </c>
      <c r="AU664" s="50"/>
      <c r="AX664" s="54" t="str">
        <f t="shared" si="92"/>
        <v/>
      </c>
    </row>
    <row r="665" spans="12:50" ht="11.25" customHeight="1">
      <c r="L665" s="50"/>
      <c r="O665" s="54" t="str">
        <f t="shared" si="85"/>
        <v/>
      </c>
      <c r="Q665" s="50"/>
      <c r="T665" s="54" t="str">
        <f t="shared" si="86"/>
        <v/>
      </c>
      <c r="V665" s="50"/>
      <c r="Y665" s="54" t="str">
        <f t="shared" si="87"/>
        <v/>
      </c>
      <c r="AA665" s="50"/>
      <c r="AD665" s="54" t="str">
        <f t="shared" si="88"/>
        <v/>
      </c>
      <c r="AF665" s="50"/>
      <c r="AI665" s="54" t="str">
        <f t="shared" si="89"/>
        <v/>
      </c>
      <c r="AK665" s="50"/>
      <c r="AN665" s="54" t="str">
        <f t="shared" si="90"/>
        <v/>
      </c>
      <c r="AP665" s="50"/>
      <c r="AS665" s="54" t="str">
        <f t="shared" si="91"/>
        <v/>
      </c>
      <c r="AU665" s="50"/>
      <c r="AX665" s="54" t="str">
        <f t="shared" si="92"/>
        <v/>
      </c>
    </row>
    <row r="666" spans="12:50" ht="11.25" customHeight="1">
      <c r="L666" s="50"/>
      <c r="O666" s="54" t="str">
        <f t="shared" si="85"/>
        <v/>
      </c>
      <c r="Q666" s="50"/>
      <c r="T666" s="54" t="str">
        <f t="shared" si="86"/>
        <v/>
      </c>
      <c r="V666" s="50"/>
      <c r="Y666" s="54" t="str">
        <f t="shared" si="87"/>
        <v/>
      </c>
      <c r="AA666" s="50"/>
      <c r="AD666" s="54" t="str">
        <f t="shared" si="88"/>
        <v/>
      </c>
      <c r="AF666" s="50"/>
      <c r="AI666" s="54" t="str">
        <f t="shared" si="89"/>
        <v/>
      </c>
      <c r="AK666" s="50"/>
      <c r="AN666" s="54" t="str">
        <f t="shared" si="90"/>
        <v/>
      </c>
      <c r="AP666" s="50"/>
      <c r="AS666" s="54" t="str">
        <f t="shared" si="91"/>
        <v/>
      </c>
      <c r="AU666" s="50"/>
      <c r="AX666" s="54" t="str">
        <f t="shared" si="92"/>
        <v/>
      </c>
    </row>
    <row r="667" spans="12:50" ht="11.25" customHeight="1">
      <c r="L667" s="50"/>
      <c r="O667" s="54" t="str">
        <f t="shared" si="85"/>
        <v/>
      </c>
      <c r="Q667" s="50"/>
      <c r="T667" s="54" t="str">
        <f t="shared" si="86"/>
        <v/>
      </c>
      <c r="V667" s="50"/>
      <c r="Y667" s="54" t="str">
        <f t="shared" si="87"/>
        <v/>
      </c>
      <c r="AA667" s="50"/>
      <c r="AD667" s="54" t="str">
        <f t="shared" si="88"/>
        <v/>
      </c>
      <c r="AF667" s="50"/>
      <c r="AI667" s="54" t="str">
        <f t="shared" si="89"/>
        <v/>
      </c>
      <c r="AK667" s="50"/>
      <c r="AN667" s="54" t="str">
        <f t="shared" si="90"/>
        <v/>
      </c>
      <c r="AP667" s="50"/>
      <c r="AS667" s="54" t="str">
        <f t="shared" si="91"/>
        <v/>
      </c>
      <c r="AU667" s="50"/>
      <c r="AX667" s="54" t="str">
        <f t="shared" si="92"/>
        <v/>
      </c>
    </row>
    <row r="668" spans="12:50" ht="11.25" customHeight="1">
      <c r="L668" s="50"/>
      <c r="O668" s="54" t="str">
        <f t="shared" si="85"/>
        <v/>
      </c>
      <c r="Q668" s="50"/>
      <c r="T668" s="54" t="str">
        <f t="shared" si="86"/>
        <v/>
      </c>
      <c r="V668" s="50"/>
      <c r="Y668" s="54" t="str">
        <f t="shared" si="87"/>
        <v/>
      </c>
      <c r="AA668" s="50"/>
      <c r="AD668" s="54" t="str">
        <f t="shared" si="88"/>
        <v/>
      </c>
      <c r="AF668" s="50"/>
      <c r="AI668" s="54" t="str">
        <f t="shared" si="89"/>
        <v/>
      </c>
      <c r="AK668" s="50"/>
      <c r="AN668" s="54" t="str">
        <f t="shared" si="90"/>
        <v/>
      </c>
      <c r="AP668" s="50"/>
      <c r="AS668" s="54" t="str">
        <f t="shared" si="91"/>
        <v/>
      </c>
      <c r="AU668" s="50"/>
      <c r="AX668" s="54" t="str">
        <f t="shared" si="92"/>
        <v/>
      </c>
    </row>
    <row r="669" spans="12:50" ht="11.25" customHeight="1">
      <c r="L669" s="50"/>
      <c r="O669" s="54" t="str">
        <f t="shared" si="85"/>
        <v/>
      </c>
      <c r="Q669" s="50"/>
      <c r="T669" s="54" t="str">
        <f t="shared" si="86"/>
        <v/>
      </c>
      <c r="V669" s="50"/>
      <c r="Y669" s="54" t="str">
        <f t="shared" si="87"/>
        <v/>
      </c>
      <c r="AA669" s="50"/>
      <c r="AD669" s="54" t="str">
        <f t="shared" si="88"/>
        <v/>
      </c>
      <c r="AF669" s="50"/>
      <c r="AI669" s="54" t="str">
        <f t="shared" si="89"/>
        <v/>
      </c>
      <c r="AK669" s="50"/>
      <c r="AN669" s="54" t="str">
        <f t="shared" si="90"/>
        <v/>
      </c>
      <c r="AP669" s="50"/>
      <c r="AS669" s="54" t="str">
        <f t="shared" si="91"/>
        <v/>
      </c>
      <c r="AU669" s="50"/>
      <c r="AX669" s="54" t="str">
        <f t="shared" si="92"/>
        <v/>
      </c>
    </row>
    <row r="670" spans="12:50" ht="11.25" customHeight="1">
      <c r="L670" s="50"/>
      <c r="O670" s="54" t="str">
        <f t="shared" si="85"/>
        <v/>
      </c>
      <c r="Q670" s="50"/>
      <c r="T670" s="54" t="str">
        <f t="shared" si="86"/>
        <v/>
      </c>
      <c r="V670" s="50"/>
      <c r="Y670" s="54" t="str">
        <f t="shared" si="87"/>
        <v/>
      </c>
      <c r="AA670" s="50"/>
      <c r="AD670" s="54" t="str">
        <f t="shared" si="88"/>
        <v/>
      </c>
      <c r="AF670" s="50"/>
      <c r="AI670" s="54" t="str">
        <f t="shared" si="89"/>
        <v/>
      </c>
      <c r="AK670" s="50"/>
      <c r="AN670" s="54" t="str">
        <f t="shared" si="90"/>
        <v/>
      </c>
      <c r="AP670" s="50"/>
      <c r="AS670" s="54" t="str">
        <f t="shared" si="91"/>
        <v/>
      </c>
      <c r="AU670" s="50"/>
      <c r="AX670" s="54" t="str">
        <f t="shared" si="92"/>
        <v/>
      </c>
    </row>
    <row r="671" spans="12:50" ht="11.25" customHeight="1">
      <c r="L671" s="50"/>
      <c r="O671" s="54" t="str">
        <f t="shared" si="85"/>
        <v/>
      </c>
      <c r="Q671" s="50"/>
      <c r="T671" s="54" t="str">
        <f t="shared" si="86"/>
        <v/>
      </c>
      <c r="V671" s="50"/>
      <c r="Y671" s="54" t="str">
        <f t="shared" si="87"/>
        <v/>
      </c>
      <c r="AA671" s="50"/>
      <c r="AD671" s="54" t="str">
        <f t="shared" si="88"/>
        <v/>
      </c>
      <c r="AF671" s="50"/>
      <c r="AI671" s="54" t="str">
        <f t="shared" si="89"/>
        <v/>
      </c>
      <c r="AK671" s="50"/>
      <c r="AN671" s="54" t="str">
        <f t="shared" si="90"/>
        <v/>
      </c>
      <c r="AP671" s="50"/>
      <c r="AS671" s="54" t="str">
        <f t="shared" si="91"/>
        <v/>
      </c>
      <c r="AU671" s="50"/>
      <c r="AX671" s="54" t="str">
        <f t="shared" si="92"/>
        <v/>
      </c>
    </row>
    <row r="672" spans="12:50" ht="11.25" customHeight="1">
      <c r="L672" s="50"/>
      <c r="O672" s="54" t="str">
        <f t="shared" si="85"/>
        <v/>
      </c>
      <c r="Q672" s="50"/>
      <c r="T672" s="54" t="str">
        <f t="shared" si="86"/>
        <v/>
      </c>
      <c r="V672" s="50"/>
      <c r="Y672" s="54" t="str">
        <f t="shared" si="87"/>
        <v/>
      </c>
      <c r="AA672" s="50"/>
      <c r="AD672" s="54" t="str">
        <f t="shared" si="88"/>
        <v/>
      </c>
      <c r="AF672" s="50"/>
      <c r="AI672" s="54" t="str">
        <f t="shared" si="89"/>
        <v/>
      </c>
      <c r="AK672" s="50"/>
      <c r="AN672" s="54" t="str">
        <f t="shared" si="90"/>
        <v/>
      </c>
      <c r="AP672" s="50"/>
      <c r="AS672" s="54" t="str">
        <f t="shared" si="91"/>
        <v/>
      </c>
      <c r="AU672" s="50"/>
      <c r="AX672" s="54" t="str">
        <f t="shared" si="92"/>
        <v/>
      </c>
    </row>
    <row r="673" spans="12:50" ht="11.25" customHeight="1">
      <c r="L673" s="50"/>
      <c r="O673" s="54" t="str">
        <f t="shared" si="85"/>
        <v/>
      </c>
      <c r="Q673" s="50"/>
      <c r="T673" s="54" t="str">
        <f t="shared" si="86"/>
        <v/>
      </c>
      <c r="V673" s="50"/>
      <c r="Y673" s="54" t="str">
        <f t="shared" si="87"/>
        <v/>
      </c>
      <c r="AA673" s="50"/>
      <c r="AD673" s="54" t="str">
        <f t="shared" si="88"/>
        <v/>
      </c>
      <c r="AF673" s="50"/>
      <c r="AI673" s="54" t="str">
        <f t="shared" si="89"/>
        <v/>
      </c>
      <c r="AK673" s="50"/>
      <c r="AN673" s="54" t="str">
        <f t="shared" si="90"/>
        <v/>
      </c>
      <c r="AP673" s="50"/>
      <c r="AS673" s="54" t="str">
        <f t="shared" si="91"/>
        <v/>
      </c>
      <c r="AU673" s="50"/>
      <c r="AX673" s="54" t="str">
        <f t="shared" si="92"/>
        <v/>
      </c>
    </row>
    <row r="674" spans="12:50" ht="11.25" customHeight="1">
      <c r="L674" s="50"/>
      <c r="O674" s="54" t="str">
        <f t="shared" si="85"/>
        <v/>
      </c>
      <c r="Q674" s="50"/>
      <c r="T674" s="54" t="str">
        <f t="shared" si="86"/>
        <v/>
      </c>
      <c r="V674" s="50"/>
      <c r="Y674" s="54" t="str">
        <f t="shared" si="87"/>
        <v/>
      </c>
      <c r="AA674" s="50"/>
      <c r="AD674" s="54" t="str">
        <f t="shared" si="88"/>
        <v/>
      </c>
      <c r="AF674" s="50"/>
      <c r="AI674" s="54" t="str">
        <f t="shared" si="89"/>
        <v/>
      </c>
      <c r="AK674" s="50"/>
      <c r="AN674" s="54" t="str">
        <f t="shared" si="90"/>
        <v/>
      </c>
      <c r="AP674" s="50"/>
      <c r="AS674" s="54" t="str">
        <f t="shared" si="91"/>
        <v/>
      </c>
      <c r="AU674" s="50"/>
      <c r="AX674" s="54" t="str">
        <f t="shared" si="92"/>
        <v/>
      </c>
    </row>
    <row r="675" spans="12:50" ht="11.25" customHeight="1">
      <c r="L675" s="50"/>
      <c r="O675" s="54" t="str">
        <f t="shared" si="85"/>
        <v/>
      </c>
      <c r="Q675" s="50"/>
      <c r="T675" s="54" t="str">
        <f t="shared" si="86"/>
        <v/>
      </c>
      <c r="V675" s="50"/>
      <c r="Y675" s="54" t="str">
        <f t="shared" si="87"/>
        <v/>
      </c>
      <c r="AA675" s="50"/>
      <c r="AD675" s="54" t="str">
        <f t="shared" si="88"/>
        <v/>
      </c>
      <c r="AF675" s="50"/>
      <c r="AI675" s="54" t="str">
        <f t="shared" si="89"/>
        <v/>
      </c>
      <c r="AK675" s="50"/>
      <c r="AN675" s="54" t="str">
        <f t="shared" si="90"/>
        <v/>
      </c>
      <c r="AP675" s="50"/>
      <c r="AS675" s="54" t="str">
        <f t="shared" si="91"/>
        <v/>
      </c>
      <c r="AU675" s="50"/>
      <c r="AX675" s="54" t="str">
        <f t="shared" si="92"/>
        <v/>
      </c>
    </row>
    <row r="676" spans="12:50" ht="11.25" customHeight="1">
      <c r="L676" s="50"/>
      <c r="O676" s="54" t="str">
        <f t="shared" si="85"/>
        <v/>
      </c>
      <c r="Q676" s="50"/>
      <c r="T676" s="54" t="str">
        <f t="shared" si="86"/>
        <v/>
      </c>
      <c r="V676" s="50"/>
      <c r="Y676" s="54" t="str">
        <f t="shared" si="87"/>
        <v/>
      </c>
      <c r="AA676" s="50"/>
      <c r="AD676" s="54" t="str">
        <f t="shared" si="88"/>
        <v/>
      </c>
      <c r="AF676" s="50"/>
      <c r="AI676" s="54" t="str">
        <f t="shared" si="89"/>
        <v/>
      </c>
      <c r="AK676" s="50"/>
      <c r="AN676" s="54" t="str">
        <f t="shared" si="90"/>
        <v/>
      </c>
      <c r="AP676" s="50"/>
      <c r="AS676" s="54" t="str">
        <f t="shared" si="91"/>
        <v/>
      </c>
      <c r="AU676" s="50"/>
      <c r="AX676" s="54" t="str">
        <f t="shared" si="92"/>
        <v/>
      </c>
    </row>
    <row r="677" spans="12:50" ht="11.25" customHeight="1">
      <c r="L677" s="50"/>
      <c r="O677" s="54" t="str">
        <f t="shared" si="85"/>
        <v/>
      </c>
      <c r="Q677" s="50"/>
      <c r="T677" s="54" t="str">
        <f t="shared" si="86"/>
        <v/>
      </c>
      <c r="V677" s="50"/>
      <c r="Y677" s="54" t="str">
        <f t="shared" si="87"/>
        <v/>
      </c>
      <c r="AA677" s="50"/>
      <c r="AD677" s="54" t="str">
        <f t="shared" si="88"/>
        <v/>
      </c>
      <c r="AF677" s="50"/>
      <c r="AI677" s="54" t="str">
        <f t="shared" si="89"/>
        <v/>
      </c>
      <c r="AK677" s="50"/>
      <c r="AN677" s="54" t="str">
        <f t="shared" si="90"/>
        <v/>
      </c>
      <c r="AP677" s="50"/>
      <c r="AS677" s="54" t="str">
        <f t="shared" si="91"/>
        <v/>
      </c>
      <c r="AU677" s="50"/>
      <c r="AX677" s="54" t="str">
        <f t="shared" si="92"/>
        <v/>
      </c>
    </row>
    <row r="678" spans="12:50" ht="11.25" customHeight="1">
      <c r="L678" s="50"/>
      <c r="O678" s="54" t="str">
        <f t="shared" si="85"/>
        <v/>
      </c>
      <c r="Q678" s="50"/>
      <c r="T678" s="54" t="str">
        <f t="shared" si="86"/>
        <v/>
      </c>
      <c r="V678" s="50"/>
      <c r="Y678" s="54" t="str">
        <f t="shared" si="87"/>
        <v/>
      </c>
      <c r="AA678" s="50"/>
      <c r="AD678" s="54" t="str">
        <f t="shared" si="88"/>
        <v/>
      </c>
      <c r="AF678" s="50"/>
      <c r="AI678" s="54" t="str">
        <f t="shared" si="89"/>
        <v/>
      </c>
      <c r="AK678" s="50"/>
      <c r="AN678" s="54" t="str">
        <f t="shared" si="90"/>
        <v/>
      </c>
      <c r="AP678" s="50"/>
      <c r="AS678" s="54" t="str">
        <f t="shared" si="91"/>
        <v/>
      </c>
      <c r="AU678" s="50"/>
      <c r="AX678" s="54" t="str">
        <f t="shared" si="92"/>
        <v/>
      </c>
    </row>
    <row r="679" spans="12:50" ht="11.25" customHeight="1">
      <c r="L679" s="50"/>
      <c r="O679" s="54" t="str">
        <f t="shared" si="85"/>
        <v/>
      </c>
      <c r="Q679" s="50"/>
      <c r="T679" s="54" t="str">
        <f t="shared" si="86"/>
        <v/>
      </c>
      <c r="V679" s="50"/>
      <c r="Y679" s="54" t="str">
        <f t="shared" si="87"/>
        <v/>
      </c>
      <c r="AA679" s="50"/>
      <c r="AD679" s="54" t="str">
        <f t="shared" si="88"/>
        <v/>
      </c>
      <c r="AF679" s="50"/>
      <c r="AI679" s="54" t="str">
        <f t="shared" si="89"/>
        <v/>
      </c>
      <c r="AK679" s="50"/>
      <c r="AN679" s="54" t="str">
        <f t="shared" si="90"/>
        <v/>
      </c>
      <c r="AP679" s="50"/>
      <c r="AS679" s="54" t="str">
        <f t="shared" si="91"/>
        <v/>
      </c>
      <c r="AU679" s="50"/>
      <c r="AX679" s="54" t="str">
        <f t="shared" si="92"/>
        <v/>
      </c>
    </row>
    <row r="680" spans="12:50" ht="11.25" customHeight="1">
      <c r="L680" s="50"/>
      <c r="O680" s="54" t="str">
        <f t="shared" si="85"/>
        <v/>
      </c>
      <c r="Q680" s="50"/>
      <c r="T680" s="54" t="str">
        <f t="shared" si="86"/>
        <v/>
      </c>
      <c r="V680" s="50"/>
      <c r="Y680" s="54" t="str">
        <f t="shared" si="87"/>
        <v/>
      </c>
      <c r="AA680" s="50"/>
      <c r="AD680" s="54" t="str">
        <f t="shared" si="88"/>
        <v/>
      </c>
      <c r="AF680" s="50"/>
      <c r="AI680" s="54" t="str">
        <f t="shared" si="89"/>
        <v/>
      </c>
      <c r="AK680" s="50"/>
      <c r="AN680" s="54" t="str">
        <f t="shared" si="90"/>
        <v/>
      </c>
      <c r="AP680" s="50"/>
      <c r="AS680" s="54" t="str">
        <f t="shared" si="91"/>
        <v/>
      </c>
      <c r="AU680" s="50"/>
      <c r="AX680" s="54" t="str">
        <f t="shared" si="92"/>
        <v/>
      </c>
    </row>
    <row r="681" spans="12:50" ht="11.25" customHeight="1">
      <c r="L681" s="50"/>
      <c r="O681" s="54" t="str">
        <f t="shared" si="85"/>
        <v/>
      </c>
      <c r="Q681" s="50"/>
      <c r="T681" s="54" t="str">
        <f t="shared" si="86"/>
        <v/>
      </c>
      <c r="V681" s="50"/>
      <c r="Y681" s="54" t="str">
        <f t="shared" si="87"/>
        <v/>
      </c>
      <c r="AA681" s="50"/>
      <c r="AD681" s="54" t="str">
        <f t="shared" si="88"/>
        <v/>
      </c>
      <c r="AF681" s="50"/>
      <c r="AI681" s="54" t="str">
        <f t="shared" si="89"/>
        <v/>
      </c>
      <c r="AK681" s="50"/>
      <c r="AN681" s="54" t="str">
        <f t="shared" si="90"/>
        <v/>
      </c>
      <c r="AP681" s="50"/>
      <c r="AS681" s="54" t="str">
        <f t="shared" si="91"/>
        <v/>
      </c>
      <c r="AU681" s="50"/>
      <c r="AX681" s="54" t="str">
        <f t="shared" si="92"/>
        <v/>
      </c>
    </row>
    <row r="682" spans="12:50" ht="11.25" customHeight="1">
      <c r="L682" s="50"/>
      <c r="O682" s="54" t="str">
        <f t="shared" si="85"/>
        <v/>
      </c>
      <c r="Q682" s="50"/>
      <c r="T682" s="54" t="str">
        <f t="shared" si="86"/>
        <v/>
      </c>
      <c r="V682" s="50"/>
      <c r="Y682" s="54" t="str">
        <f t="shared" si="87"/>
        <v/>
      </c>
      <c r="AA682" s="50"/>
      <c r="AD682" s="54" t="str">
        <f t="shared" si="88"/>
        <v/>
      </c>
      <c r="AF682" s="50"/>
      <c r="AI682" s="54" t="str">
        <f t="shared" si="89"/>
        <v/>
      </c>
      <c r="AK682" s="50"/>
      <c r="AN682" s="54" t="str">
        <f t="shared" si="90"/>
        <v/>
      </c>
      <c r="AP682" s="50"/>
      <c r="AS682" s="54" t="str">
        <f t="shared" si="91"/>
        <v/>
      </c>
      <c r="AU682" s="50"/>
      <c r="AX682" s="54" t="str">
        <f t="shared" si="92"/>
        <v/>
      </c>
    </row>
    <row r="683" spans="12:50" ht="11.25" customHeight="1">
      <c r="L683" s="50"/>
      <c r="O683" s="54" t="str">
        <f t="shared" si="85"/>
        <v/>
      </c>
      <c r="Q683" s="50"/>
      <c r="T683" s="54" t="str">
        <f t="shared" si="86"/>
        <v/>
      </c>
      <c r="V683" s="50"/>
      <c r="Y683" s="54" t="str">
        <f t="shared" si="87"/>
        <v/>
      </c>
      <c r="AA683" s="50"/>
      <c r="AD683" s="54" t="str">
        <f t="shared" si="88"/>
        <v/>
      </c>
      <c r="AF683" s="50"/>
      <c r="AI683" s="54" t="str">
        <f t="shared" si="89"/>
        <v/>
      </c>
      <c r="AK683" s="50"/>
      <c r="AN683" s="54" t="str">
        <f t="shared" si="90"/>
        <v/>
      </c>
      <c r="AP683" s="50"/>
      <c r="AS683" s="54" t="str">
        <f t="shared" si="91"/>
        <v/>
      </c>
      <c r="AU683" s="50"/>
      <c r="AX683" s="54" t="str">
        <f t="shared" si="92"/>
        <v/>
      </c>
    </row>
    <row r="684" spans="12:50" ht="11.25" customHeight="1">
      <c r="L684" s="50"/>
      <c r="O684" s="54" t="str">
        <f t="shared" si="85"/>
        <v/>
      </c>
      <c r="Q684" s="50"/>
      <c r="T684" s="54" t="str">
        <f t="shared" si="86"/>
        <v/>
      </c>
      <c r="V684" s="50"/>
      <c r="Y684" s="54" t="str">
        <f t="shared" si="87"/>
        <v/>
      </c>
      <c r="AA684" s="50"/>
      <c r="AD684" s="54" t="str">
        <f t="shared" si="88"/>
        <v/>
      </c>
      <c r="AF684" s="50"/>
      <c r="AI684" s="54" t="str">
        <f t="shared" si="89"/>
        <v/>
      </c>
      <c r="AK684" s="50"/>
      <c r="AN684" s="54" t="str">
        <f t="shared" si="90"/>
        <v/>
      </c>
      <c r="AP684" s="50"/>
      <c r="AS684" s="54" t="str">
        <f t="shared" si="91"/>
        <v/>
      </c>
      <c r="AU684" s="50"/>
      <c r="AX684" s="54" t="str">
        <f t="shared" si="92"/>
        <v/>
      </c>
    </row>
    <row r="685" spans="12:50" ht="11.25" customHeight="1">
      <c r="L685" s="50"/>
      <c r="O685" s="54" t="str">
        <f t="shared" si="85"/>
        <v/>
      </c>
      <c r="Q685" s="50"/>
      <c r="T685" s="54" t="str">
        <f t="shared" si="86"/>
        <v/>
      </c>
      <c r="V685" s="50"/>
      <c r="Y685" s="54" t="str">
        <f t="shared" si="87"/>
        <v/>
      </c>
      <c r="AA685" s="50"/>
      <c r="AD685" s="54" t="str">
        <f t="shared" si="88"/>
        <v/>
      </c>
      <c r="AF685" s="50"/>
      <c r="AI685" s="54" t="str">
        <f t="shared" si="89"/>
        <v/>
      </c>
      <c r="AK685" s="50"/>
      <c r="AN685" s="54" t="str">
        <f t="shared" si="90"/>
        <v/>
      </c>
      <c r="AP685" s="50"/>
      <c r="AS685" s="54" t="str">
        <f t="shared" si="91"/>
        <v/>
      </c>
      <c r="AU685" s="50"/>
      <c r="AX685" s="54" t="str">
        <f t="shared" si="92"/>
        <v/>
      </c>
    </row>
    <row r="686" spans="12:50" ht="11.25" customHeight="1">
      <c r="L686" s="50"/>
      <c r="O686" s="54" t="str">
        <f t="shared" si="85"/>
        <v/>
      </c>
      <c r="Q686" s="50"/>
      <c r="T686" s="54" t="str">
        <f t="shared" si="86"/>
        <v/>
      </c>
      <c r="V686" s="50"/>
      <c r="Y686" s="54" t="str">
        <f t="shared" si="87"/>
        <v/>
      </c>
      <c r="AA686" s="50"/>
      <c r="AD686" s="54" t="str">
        <f t="shared" si="88"/>
        <v/>
      </c>
      <c r="AF686" s="50"/>
      <c r="AI686" s="54" t="str">
        <f t="shared" si="89"/>
        <v/>
      </c>
      <c r="AK686" s="50"/>
      <c r="AN686" s="54" t="str">
        <f t="shared" si="90"/>
        <v/>
      </c>
      <c r="AP686" s="50"/>
      <c r="AS686" s="54" t="str">
        <f t="shared" si="91"/>
        <v/>
      </c>
      <c r="AU686" s="50"/>
      <c r="AX686" s="54" t="str">
        <f t="shared" si="92"/>
        <v/>
      </c>
    </row>
    <row r="687" spans="12:50" ht="11.25" customHeight="1">
      <c r="L687" s="50"/>
      <c r="O687" s="54" t="str">
        <f t="shared" si="85"/>
        <v/>
      </c>
      <c r="Q687" s="50"/>
      <c r="T687" s="54" t="str">
        <f t="shared" si="86"/>
        <v/>
      </c>
      <c r="V687" s="50"/>
      <c r="Y687" s="54" t="str">
        <f t="shared" si="87"/>
        <v/>
      </c>
      <c r="AA687" s="50"/>
      <c r="AD687" s="54" t="str">
        <f t="shared" si="88"/>
        <v/>
      </c>
      <c r="AF687" s="50"/>
      <c r="AI687" s="54" t="str">
        <f t="shared" si="89"/>
        <v/>
      </c>
      <c r="AK687" s="50"/>
      <c r="AN687" s="54" t="str">
        <f t="shared" si="90"/>
        <v/>
      </c>
      <c r="AP687" s="50"/>
      <c r="AS687" s="54" t="str">
        <f t="shared" si="91"/>
        <v/>
      </c>
      <c r="AU687" s="50"/>
      <c r="AX687" s="54" t="str">
        <f t="shared" si="92"/>
        <v/>
      </c>
    </row>
    <row r="688" spans="12:50" ht="11.25" customHeight="1">
      <c r="L688" s="50"/>
      <c r="O688" s="54" t="str">
        <f t="shared" si="85"/>
        <v/>
      </c>
      <c r="Q688" s="50"/>
      <c r="T688" s="54" t="str">
        <f t="shared" si="86"/>
        <v/>
      </c>
      <c r="V688" s="50"/>
      <c r="Y688" s="54" t="str">
        <f t="shared" si="87"/>
        <v/>
      </c>
      <c r="AA688" s="50"/>
      <c r="AD688" s="54" t="str">
        <f t="shared" si="88"/>
        <v/>
      </c>
      <c r="AF688" s="50"/>
      <c r="AI688" s="54" t="str">
        <f t="shared" si="89"/>
        <v/>
      </c>
      <c r="AK688" s="50"/>
      <c r="AN688" s="54" t="str">
        <f t="shared" si="90"/>
        <v/>
      </c>
      <c r="AP688" s="50"/>
      <c r="AS688" s="54" t="str">
        <f t="shared" si="91"/>
        <v/>
      </c>
      <c r="AU688" s="50"/>
      <c r="AX688" s="54" t="str">
        <f t="shared" si="92"/>
        <v/>
      </c>
    </row>
    <row r="689" spans="12:50" ht="11.25" customHeight="1">
      <c r="L689" s="50"/>
      <c r="O689" s="54" t="str">
        <f t="shared" si="85"/>
        <v/>
      </c>
      <c r="Q689" s="50"/>
      <c r="T689" s="54" t="str">
        <f t="shared" si="86"/>
        <v/>
      </c>
      <c r="V689" s="50"/>
      <c r="Y689" s="54" t="str">
        <f t="shared" si="87"/>
        <v/>
      </c>
      <c r="AA689" s="50"/>
      <c r="AD689" s="54" t="str">
        <f t="shared" si="88"/>
        <v/>
      </c>
      <c r="AF689" s="50"/>
      <c r="AI689" s="54" t="str">
        <f t="shared" si="89"/>
        <v/>
      </c>
      <c r="AK689" s="50"/>
      <c r="AN689" s="54" t="str">
        <f t="shared" si="90"/>
        <v/>
      </c>
      <c r="AP689" s="50"/>
      <c r="AS689" s="54" t="str">
        <f t="shared" si="91"/>
        <v/>
      </c>
      <c r="AU689" s="50"/>
      <c r="AX689" s="54" t="str">
        <f t="shared" si="92"/>
        <v/>
      </c>
    </row>
    <row r="690" spans="12:50" ht="11.25" customHeight="1">
      <c r="L690" s="50"/>
      <c r="O690" s="54" t="str">
        <f t="shared" si="85"/>
        <v/>
      </c>
      <c r="Q690" s="50"/>
      <c r="T690" s="54" t="str">
        <f t="shared" si="86"/>
        <v/>
      </c>
      <c r="V690" s="50"/>
      <c r="Y690" s="54" t="str">
        <f t="shared" si="87"/>
        <v/>
      </c>
      <c r="AA690" s="50"/>
      <c r="AD690" s="54" t="str">
        <f t="shared" si="88"/>
        <v/>
      </c>
      <c r="AF690" s="50"/>
      <c r="AI690" s="54" t="str">
        <f t="shared" si="89"/>
        <v/>
      </c>
      <c r="AK690" s="50"/>
      <c r="AN690" s="54" t="str">
        <f t="shared" si="90"/>
        <v/>
      </c>
      <c r="AP690" s="50"/>
      <c r="AS690" s="54" t="str">
        <f t="shared" si="91"/>
        <v/>
      </c>
      <c r="AU690" s="50"/>
      <c r="AX690" s="54" t="str">
        <f t="shared" si="92"/>
        <v/>
      </c>
    </row>
    <row r="691" spans="12:50" ht="11.25" customHeight="1">
      <c r="L691" s="50"/>
      <c r="O691" s="54" t="str">
        <f t="shared" si="85"/>
        <v/>
      </c>
      <c r="Q691" s="50"/>
      <c r="T691" s="54" t="str">
        <f t="shared" si="86"/>
        <v/>
      </c>
      <c r="V691" s="50"/>
      <c r="Y691" s="54" t="str">
        <f t="shared" si="87"/>
        <v/>
      </c>
      <c r="AA691" s="50"/>
      <c r="AD691" s="54" t="str">
        <f t="shared" si="88"/>
        <v/>
      </c>
      <c r="AF691" s="50"/>
      <c r="AI691" s="54" t="str">
        <f t="shared" si="89"/>
        <v/>
      </c>
      <c r="AK691" s="50"/>
      <c r="AN691" s="54" t="str">
        <f t="shared" si="90"/>
        <v/>
      </c>
      <c r="AP691" s="50"/>
      <c r="AS691" s="54" t="str">
        <f t="shared" si="91"/>
        <v/>
      </c>
      <c r="AU691" s="50"/>
      <c r="AX691" s="54" t="str">
        <f t="shared" si="92"/>
        <v/>
      </c>
    </row>
    <row r="692" spans="12:50" ht="11.25" customHeight="1">
      <c r="L692" s="50"/>
      <c r="O692" s="54" t="str">
        <f t="shared" si="85"/>
        <v/>
      </c>
      <c r="Q692" s="50"/>
      <c r="T692" s="54" t="str">
        <f t="shared" si="86"/>
        <v/>
      </c>
      <c r="V692" s="50"/>
      <c r="Y692" s="54" t="str">
        <f t="shared" si="87"/>
        <v/>
      </c>
      <c r="AA692" s="50"/>
      <c r="AD692" s="54" t="str">
        <f t="shared" si="88"/>
        <v/>
      </c>
      <c r="AF692" s="50"/>
      <c r="AI692" s="54" t="str">
        <f t="shared" si="89"/>
        <v/>
      </c>
      <c r="AK692" s="50"/>
      <c r="AN692" s="54" t="str">
        <f t="shared" si="90"/>
        <v/>
      </c>
      <c r="AP692" s="50"/>
      <c r="AS692" s="54" t="str">
        <f t="shared" si="91"/>
        <v/>
      </c>
      <c r="AU692" s="50"/>
      <c r="AX692" s="54" t="str">
        <f t="shared" si="92"/>
        <v/>
      </c>
    </row>
    <row r="693" spans="12:50" ht="11.25" customHeight="1">
      <c r="L693" s="50"/>
      <c r="O693" s="54" t="str">
        <f t="shared" si="85"/>
        <v/>
      </c>
      <c r="Q693" s="50"/>
      <c r="T693" s="54" t="str">
        <f t="shared" si="86"/>
        <v/>
      </c>
      <c r="V693" s="50"/>
      <c r="Y693" s="54" t="str">
        <f t="shared" si="87"/>
        <v/>
      </c>
      <c r="AA693" s="50"/>
      <c r="AD693" s="54" t="str">
        <f t="shared" si="88"/>
        <v/>
      </c>
      <c r="AF693" s="50"/>
      <c r="AI693" s="54" t="str">
        <f t="shared" si="89"/>
        <v/>
      </c>
      <c r="AK693" s="50"/>
      <c r="AN693" s="54" t="str">
        <f t="shared" si="90"/>
        <v/>
      </c>
      <c r="AP693" s="50"/>
      <c r="AS693" s="54" t="str">
        <f t="shared" si="91"/>
        <v/>
      </c>
      <c r="AU693" s="50"/>
      <c r="AX693" s="54" t="str">
        <f t="shared" si="92"/>
        <v/>
      </c>
    </row>
    <row r="694" spans="12:50" ht="11.25" customHeight="1">
      <c r="L694" s="50"/>
      <c r="O694" s="54" t="str">
        <f t="shared" si="85"/>
        <v/>
      </c>
      <c r="Q694" s="50"/>
      <c r="T694" s="54" t="str">
        <f t="shared" si="86"/>
        <v/>
      </c>
      <c r="V694" s="50"/>
      <c r="Y694" s="54" t="str">
        <f t="shared" si="87"/>
        <v/>
      </c>
      <c r="AA694" s="50"/>
      <c r="AD694" s="54" t="str">
        <f t="shared" si="88"/>
        <v/>
      </c>
      <c r="AF694" s="50"/>
      <c r="AI694" s="54" t="str">
        <f t="shared" si="89"/>
        <v/>
      </c>
      <c r="AK694" s="50"/>
      <c r="AN694" s="54" t="str">
        <f t="shared" si="90"/>
        <v/>
      </c>
      <c r="AP694" s="50"/>
      <c r="AS694" s="54" t="str">
        <f t="shared" si="91"/>
        <v/>
      </c>
      <c r="AU694" s="50"/>
      <c r="AX694" s="54" t="str">
        <f t="shared" si="92"/>
        <v/>
      </c>
    </row>
    <row r="695" spans="12:50" ht="11.25" customHeight="1">
      <c r="L695" s="50"/>
      <c r="O695" s="54" t="str">
        <f t="shared" si="85"/>
        <v/>
      </c>
      <c r="Q695" s="50"/>
      <c r="T695" s="54" t="str">
        <f t="shared" si="86"/>
        <v/>
      </c>
      <c r="V695" s="50"/>
      <c r="Y695" s="54" t="str">
        <f t="shared" si="87"/>
        <v/>
      </c>
      <c r="AA695" s="50"/>
      <c r="AD695" s="54" t="str">
        <f t="shared" si="88"/>
        <v/>
      </c>
      <c r="AF695" s="50"/>
      <c r="AI695" s="54" t="str">
        <f t="shared" si="89"/>
        <v/>
      </c>
      <c r="AK695" s="50"/>
      <c r="AN695" s="54" t="str">
        <f t="shared" si="90"/>
        <v/>
      </c>
      <c r="AP695" s="50"/>
      <c r="AS695" s="54" t="str">
        <f t="shared" si="91"/>
        <v/>
      </c>
      <c r="AU695" s="50"/>
      <c r="AX695" s="54" t="str">
        <f t="shared" si="92"/>
        <v/>
      </c>
    </row>
    <row r="696" spans="12:50" ht="11.25" customHeight="1">
      <c r="L696" s="50"/>
      <c r="O696" s="54" t="str">
        <f t="shared" si="85"/>
        <v/>
      </c>
      <c r="Q696" s="50"/>
      <c r="T696" s="54" t="str">
        <f t="shared" si="86"/>
        <v/>
      </c>
      <c r="V696" s="50"/>
      <c r="Y696" s="54" t="str">
        <f t="shared" si="87"/>
        <v/>
      </c>
      <c r="AA696" s="50"/>
      <c r="AD696" s="54" t="str">
        <f t="shared" si="88"/>
        <v/>
      </c>
      <c r="AF696" s="50"/>
      <c r="AI696" s="54" t="str">
        <f t="shared" si="89"/>
        <v/>
      </c>
      <c r="AK696" s="50"/>
      <c r="AN696" s="54" t="str">
        <f t="shared" si="90"/>
        <v/>
      </c>
      <c r="AP696" s="50"/>
      <c r="AS696" s="54" t="str">
        <f t="shared" si="91"/>
        <v/>
      </c>
      <c r="AU696" s="50"/>
      <c r="AX696" s="54" t="str">
        <f t="shared" si="92"/>
        <v/>
      </c>
    </row>
    <row r="697" spans="12:50" ht="11.25" customHeight="1">
      <c r="L697" s="50"/>
      <c r="O697" s="54" t="str">
        <f t="shared" si="85"/>
        <v/>
      </c>
      <c r="Q697" s="50"/>
      <c r="T697" s="54" t="str">
        <f t="shared" si="86"/>
        <v/>
      </c>
      <c r="V697" s="50"/>
      <c r="Y697" s="54" t="str">
        <f t="shared" si="87"/>
        <v/>
      </c>
      <c r="AA697" s="50"/>
      <c r="AD697" s="54" t="str">
        <f t="shared" si="88"/>
        <v/>
      </c>
      <c r="AF697" s="50"/>
      <c r="AI697" s="54" t="str">
        <f t="shared" si="89"/>
        <v/>
      </c>
      <c r="AK697" s="50"/>
      <c r="AN697" s="54" t="str">
        <f t="shared" si="90"/>
        <v/>
      </c>
      <c r="AP697" s="50"/>
      <c r="AS697" s="54" t="str">
        <f t="shared" si="91"/>
        <v/>
      </c>
      <c r="AU697" s="50"/>
      <c r="AX697" s="54" t="str">
        <f t="shared" si="92"/>
        <v/>
      </c>
    </row>
    <row r="698" spans="12:50" ht="11.25" customHeight="1">
      <c r="L698" s="50"/>
      <c r="O698" s="54" t="str">
        <f t="shared" si="85"/>
        <v/>
      </c>
      <c r="Q698" s="50"/>
      <c r="T698" s="54" t="str">
        <f t="shared" si="86"/>
        <v/>
      </c>
      <c r="V698" s="50"/>
      <c r="Y698" s="54" t="str">
        <f t="shared" si="87"/>
        <v/>
      </c>
      <c r="AA698" s="50"/>
      <c r="AD698" s="54" t="str">
        <f t="shared" si="88"/>
        <v/>
      </c>
      <c r="AF698" s="50"/>
      <c r="AI698" s="54" t="str">
        <f t="shared" si="89"/>
        <v/>
      </c>
      <c r="AK698" s="50"/>
      <c r="AN698" s="54" t="str">
        <f t="shared" si="90"/>
        <v/>
      </c>
      <c r="AP698" s="50"/>
      <c r="AS698" s="54" t="str">
        <f t="shared" si="91"/>
        <v/>
      </c>
      <c r="AU698" s="50"/>
      <c r="AX698" s="54" t="str">
        <f t="shared" si="92"/>
        <v/>
      </c>
    </row>
    <row r="699" spans="12:50" ht="11.25" customHeight="1">
      <c r="L699" s="50"/>
      <c r="O699" s="54" t="str">
        <f t="shared" si="85"/>
        <v/>
      </c>
      <c r="Q699" s="50"/>
      <c r="T699" s="54" t="str">
        <f t="shared" si="86"/>
        <v/>
      </c>
      <c r="V699" s="50"/>
      <c r="Y699" s="54" t="str">
        <f t="shared" si="87"/>
        <v/>
      </c>
      <c r="AA699" s="50"/>
      <c r="AD699" s="54" t="str">
        <f t="shared" si="88"/>
        <v/>
      </c>
      <c r="AF699" s="50"/>
      <c r="AI699" s="54" t="str">
        <f t="shared" si="89"/>
        <v/>
      </c>
      <c r="AK699" s="50"/>
      <c r="AN699" s="54" t="str">
        <f t="shared" si="90"/>
        <v/>
      </c>
      <c r="AP699" s="50"/>
      <c r="AS699" s="54" t="str">
        <f t="shared" si="91"/>
        <v/>
      </c>
      <c r="AU699" s="50"/>
      <c r="AX699" s="54" t="str">
        <f t="shared" si="92"/>
        <v/>
      </c>
    </row>
    <row r="700" spans="12:50" ht="11.25" customHeight="1">
      <c r="L700" s="50"/>
      <c r="O700" s="54" t="str">
        <f t="shared" si="85"/>
        <v/>
      </c>
      <c r="Q700" s="50"/>
      <c r="T700" s="54" t="str">
        <f t="shared" si="86"/>
        <v/>
      </c>
      <c r="V700" s="50"/>
      <c r="Y700" s="54" t="str">
        <f t="shared" si="87"/>
        <v/>
      </c>
      <c r="AA700" s="50"/>
      <c r="AD700" s="54" t="str">
        <f t="shared" si="88"/>
        <v/>
      </c>
      <c r="AF700" s="50"/>
      <c r="AI700" s="54" t="str">
        <f t="shared" si="89"/>
        <v/>
      </c>
      <c r="AK700" s="50"/>
      <c r="AN700" s="54" t="str">
        <f t="shared" si="90"/>
        <v/>
      </c>
      <c r="AP700" s="50"/>
      <c r="AS700" s="54" t="str">
        <f t="shared" si="91"/>
        <v/>
      </c>
      <c r="AU700" s="50"/>
      <c r="AX700" s="54" t="str">
        <f t="shared" si="92"/>
        <v/>
      </c>
    </row>
    <row r="701" spans="12:50" ht="11.25" customHeight="1">
      <c r="L701" s="50"/>
      <c r="O701" s="54" t="str">
        <f t="shared" si="85"/>
        <v/>
      </c>
      <c r="Q701" s="50"/>
      <c r="T701" s="54" t="str">
        <f t="shared" si="86"/>
        <v/>
      </c>
      <c r="V701" s="50"/>
      <c r="Y701" s="54" t="str">
        <f t="shared" si="87"/>
        <v/>
      </c>
      <c r="AA701" s="50"/>
      <c r="AD701" s="54" t="str">
        <f t="shared" si="88"/>
        <v/>
      </c>
      <c r="AF701" s="50"/>
      <c r="AI701" s="54" t="str">
        <f t="shared" si="89"/>
        <v/>
      </c>
      <c r="AK701" s="50"/>
      <c r="AN701" s="54" t="str">
        <f t="shared" si="90"/>
        <v/>
      </c>
      <c r="AP701" s="50"/>
      <c r="AS701" s="54" t="str">
        <f t="shared" si="91"/>
        <v/>
      </c>
      <c r="AU701" s="50"/>
      <c r="AX701" s="54" t="str">
        <f t="shared" si="92"/>
        <v/>
      </c>
    </row>
    <row r="702" spans="12:50" ht="11.25" customHeight="1">
      <c r="L702" s="50"/>
      <c r="O702" s="54" t="str">
        <f t="shared" si="85"/>
        <v/>
      </c>
      <c r="Q702" s="50"/>
      <c r="T702" s="54" t="str">
        <f t="shared" si="86"/>
        <v/>
      </c>
      <c r="V702" s="50"/>
      <c r="Y702" s="54" t="str">
        <f t="shared" si="87"/>
        <v/>
      </c>
      <c r="AA702" s="50"/>
      <c r="AD702" s="54" t="str">
        <f t="shared" si="88"/>
        <v/>
      </c>
      <c r="AF702" s="50"/>
      <c r="AI702" s="54" t="str">
        <f t="shared" si="89"/>
        <v/>
      </c>
      <c r="AK702" s="50"/>
      <c r="AN702" s="54" t="str">
        <f t="shared" si="90"/>
        <v/>
      </c>
      <c r="AP702" s="50"/>
      <c r="AS702" s="54" t="str">
        <f t="shared" si="91"/>
        <v/>
      </c>
      <c r="AU702" s="50"/>
      <c r="AX702" s="54" t="str">
        <f t="shared" si="92"/>
        <v/>
      </c>
    </row>
    <row r="703" spans="12:50" ht="11.25" customHeight="1">
      <c r="L703" s="50"/>
      <c r="O703" s="54" t="str">
        <f t="shared" si="85"/>
        <v/>
      </c>
      <c r="Q703" s="50"/>
      <c r="T703" s="54" t="str">
        <f t="shared" si="86"/>
        <v/>
      </c>
      <c r="V703" s="50"/>
      <c r="Y703" s="54" t="str">
        <f t="shared" si="87"/>
        <v/>
      </c>
      <c r="AA703" s="50"/>
      <c r="AD703" s="54" t="str">
        <f t="shared" si="88"/>
        <v/>
      </c>
      <c r="AF703" s="50"/>
      <c r="AI703" s="54" t="str">
        <f t="shared" si="89"/>
        <v/>
      </c>
      <c r="AK703" s="50"/>
      <c r="AN703" s="54" t="str">
        <f t="shared" si="90"/>
        <v/>
      </c>
      <c r="AP703" s="50"/>
      <c r="AS703" s="54" t="str">
        <f t="shared" si="91"/>
        <v/>
      </c>
      <c r="AU703" s="50"/>
      <c r="AX703" s="54" t="str">
        <f t="shared" si="92"/>
        <v/>
      </c>
    </row>
    <row r="704" spans="12:50" ht="11.25" customHeight="1">
      <c r="L704" s="50"/>
      <c r="O704" s="54" t="str">
        <f t="shared" si="85"/>
        <v/>
      </c>
      <c r="Q704" s="50"/>
      <c r="T704" s="54" t="str">
        <f t="shared" si="86"/>
        <v/>
      </c>
      <c r="V704" s="50"/>
      <c r="Y704" s="54" t="str">
        <f t="shared" si="87"/>
        <v/>
      </c>
      <c r="AA704" s="50"/>
      <c r="AD704" s="54" t="str">
        <f t="shared" si="88"/>
        <v/>
      </c>
      <c r="AF704" s="50"/>
      <c r="AI704" s="54" t="str">
        <f t="shared" si="89"/>
        <v/>
      </c>
      <c r="AK704" s="50"/>
      <c r="AN704" s="54" t="str">
        <f t="shared" si="90"/>
        <v/>
      </c>
      <c r="AP704" s="50"/>
      <c r="AS704" s="54" t="str">
        <f t="shared" si="91"/>
        <v/>
      </c>
      <c r="AU704" s="50"/>
      <c r="AX704" s="54" t="str">
        <f t="shared" si="92"/>
        <v/>
      </c>
    </row>
    <row r="705" spans="12:50" ht="11.25" customHeight="1">
      <c r="L705" s="50"/>
      <c r="O705" s="54" t="str">
        <f t="shared" si="85"/>
        <v/>
      </c>
      <c r="Q705" s="50"/>
      <c r="T705" s="54" t="str">
        <f t="shared" si="86"/>
        <v/>
      </c>
      <c r="V705" s="50"/>
      <c r="Y705" s="54" t="str">
        <f t="shared" si="87"/>
        <v/>
      </c>
      <c r="AA705" s="50"/>
      <c r="AD705" s="54" t="str">
        <f t="shared" si="88"/>
        <v/>
      </c>
      <c r="AF705" s="50"/>
      <c r="AI705" s="54" t="str">
        <f t="shared" si="89"/>
        <v/>
      </c>
      <c r="AK705" s="50"/>
      <c r="AN705" s="54" t="str">
        <f t="shared" si="90"/>
        <v/>
      </c>
      <c r="AP705" s="50"/>
      <c r="AS705" s="54" t="str">
        <f t="shared" si="91"/>
        <v/>
      </c>
      <c r="AU705" s="50"/>
      <c r="AX705" s="54" t="str">
        <f t="shared" si="92"/>
        <v/>
      </c>
    </row>
    <row r="706" spans="12:50" ht="11.25" customHeight="1">
      <c r="L706" s="50"/>
      <c r="O706" s="54" t="str">
        <f t="shared" si="85"/>
        <v/>
      </c>
      <c r="Q706" s="50"/>
      <c r="T706" s="54" t="str">
        <f t="shared" si="86"/>
        <v/>
      </c>
      <c r="V706" s="50"/>
      <c r="Y706" s="54" t="str">
        <f t="shared" si="87"/>
        <v/>
      </c>
      <c r="AA706" s="50"/>
      <c r="AD706" s="54" t="str">
        <f t="shared" si="88"/>
        <v/>
      </c>
      <c r="AF706" s="50"/>
      <c r="AI706" s="54" t="str">
        <f t="shared" si="89"/>
        <v/>
      </c>
      <c r="AK706" s="50"/>
      <c r="AN706" s="54" t="str">
        <f t="shared" si="90"/>
        <v/>
      </c>
      <c r="AP706" s="50"/>
      <c r="AS706" s="54" t="str">
        <f t="shared" si="91"/>
        <v/>
      </c>
      <c r="AU706" s="50"/>
      <c r="AX706" s="54" t="str">
        <f t="shared" si="92"/>
        <v/>
      </c>
    </row>
    <row r="707" spans="12:50" ht="11.25" customHeight="1">
      <c r="L707" s="50"/>
      <c r="O707" s="54" t="str">
        <f t="shared" si="85"/>
        <v/>
      </c>
      <c r="Q707" s="50"/>
      <c r="T707" s="54" t="str">
        <f t="shared" si="86"/>
        <v/>
      </c>
      <c r="V707" s="50"/>
      <c r="Y707" s="54" t="str">
        <f t="shared" si="87"/>
        <v/>
      </c>
      <c r="AA707" s="50"/>
      <c r="AD707" s="54" t="str">
        <f t="shared" si="88"/>
        <v/>
      </c>
      <c r="AF707" s="50"/>
      <c r="AI707" s="54" t="str">
        <f t="shared" si="89"/>
        <v/>
      </c>
      <c r="AK707" s="50"/>
      <c r="AN707" s="54" t="str">
        <f t="shared" si="90"/>
        <v/>
      </c>
      <c r="AP707" s="50"/>
      <c r="AS707" s="54" t="str">
        <f t="shared" si="91"/>
        <v/>
      </c>
      <c r="AU707" s="50"/>
      <c r="AX707" s="54" t="str">
        <f t="shared" si="92"/>
        <v/>
      </c>
    </row>
    <row r="708" spans="12:50" ht="11.25" customHeight="1">
      <c r="L708" s="50"/>
      <c r="O708" s="54" t="str">
        <f t="shared" si="85"/>
        <v/>
      </c>
      <c r="Q708" s="50"/>
      <c r="T708" s="54" t="str">
        <f t="shared" si="86"/>
        <v/>
      </c>
      <c r="V708" s="50"/>
      <c r="Y708" s="54" t="str">
        <f t="shared" si="87"/>
        <v/>
      </c>
      <c r="AA708" s="50"/>
      <c r="AD708" s="54" t="str">
        <f t="shared" si="88"/>
        <v/>
      </c>
      <c r="AF708" s="50"/>
      <c r="AI708" s="54" t="str">
        <f t="shared" si="89"/>
        <v/>
      </c>
      <c r="AK708" s="50"/>
      <c r="AN708" s="54" t="str">
        <f t="shared" si="90"/>
        <v/>
      </c>
      <c r="AP708" s="50"/>
      <c r="AS708" s="54" t="str">
        <f t="shared" si="91"/>
        <v/>
      </c>
      <c r="AU708" s="50"/>
      <c r="AX708" s="54" t="str">
        <f t="shared" si="92"/>
        <v/>
      </c>
    </row>
    <row r="709" spans="12:50" ht="11.25" customHeight="1">
      <c r="L709" s="50"/>
      <c r="O709" s="54" t="str">
        <f t="shared" si="85"/>
        <v/>
      </c>
      <c r="Q709" s="50"/>
      <c r="T709" s="54" t="str">
        <f t="shared" si="86"/>
        <v/>
      </c>
      <c r="V709" s="50"/>
      <c r="Y709" s="54" t="str">
        <f t="shared" si="87"/>
        <v/>
      </c>
      <c r="AA709" s="50"/>
      <c r="AD709" s="54" t="str">
        <f t="shared" si="88"/>
        <v/>
      </c>
      <c r="AF709" s="50"/>
      <c r="AI709" s="54" t="str">
        <f t="shared" si="89"/>
        <v/>
      </c>
      <c r="AK709" s="50"/>
      <c r="AN709" s="54" t="str">
        <f t="shared" si="90"/>
        <v/>
      </c>
      <c r="AP709" s="50"/>
      <c r="AS709" s="54" t="str">
        <f t="shared" si="91"/>
        <v/>
      </c>
      <c r="AU709" s="50"/>
      <c r="AX709" s="54" t="str">
        <f t="shared" si="92"/>
        <v/>
      </c>
    </row>
    <row r="710" spans="12:50" ht="11.25" customHeight="1">
      <c r="L710" s="50"/>
      <c r="O710" s="54" t="str">
        <f t="shared" si="85"/>
        <v/>
      </c>
      <c r="Q710" s="50"/>
      <c r="T710" s="54" t="str">
        <f t="shared" si="86"/>
        <v/>
      </c>
      <c r="V710" s="50"/>
      <c r="Y710" s="54" t="str">
        <f t="shared" si="87"/>
        <v/>
      </c>
      <c r="AA710" s="50"/>
      <c r="AD710" s="54" t="str">
        <f t="shared" si="88"/>
        <v/>
      </c>
      <c r="AF710" s="50"/>
      <c r="AI710" s="54" t="str">
        <f t="shared" si="89"/>
        <v/>
      </c>
      <c r="AK710" s="50"/>
      <c r="AN710" s="54" t="str">
        <f t="shared" si="90"/>
        <v/>
      </c>
      <c r="AP710" s="50"/>
      <c r="AS710" s="54" t="str">
        <f t="shared" si="91"/>
        <v/>
      </c>
      <c r="AU710" s="50"/>
      <c r="AX710" s="54" t="str">
        <f t="shared" si="92"/>
        <v/>
      </c>
    </row>
    <row r="711" spans="12:50" ht="11.25" customHeight="1">
      <c r="L711" s="50"/>
      <c r="O711" s="54" t="str">
        <f t="shared" si="85"/>
        <v/>
      </c>
      <c r="Q711" s="50"/>
      <c r="T711" s="54" t="str">
        <f t="shared" si="86"/>
        <v/>
      </c>
      <c r="V711" s="50"/>
      <c r="Y711" s="54" t="str">
        <f t="shared" si="87"/>
        <v/>
      </c>
      <c r="AA711" s="50"/>
      <c r="AD711" s="54" t="str">
        <f t="shared" si="88"/>
        <v/>
      </c>
      <c r="AF711" s="50"/>
      <c r="AI711" s="54" t="str">
        <f t="shared" si="89"/>
        <v/>
      </c>
      <c r="AK711" s="50"/>
      <c r="AN711" s="54" t="str">
        <f t="shared" si="90"/>
        <v/>
      </c>
      <c r="AP711" s="50"/>
      <c r="AS711" s="54" t="str">
        <f t="shared" si="91"/>
        <v/>
      </c>
      <c r="AU711" s="50"/>
      <c r="AX711" s="54" t="str">
        <f t="shared" si="92"/>
        <v/>
      </c>
    </row>
    <row r="712" spans="12:50" ht="11.25" customHeight="1">
      <c r="L712" s="50"/>
      <c r="O712" s="54" t="str">
        <f t="shared" si="85"/>
        <v/>
      </c>
      <c r="Q712" s="50"/>
      <c r="T712" s="54" t="str">
        <f t="shared" si="86"/>
        <v/>
      </c>
      <c r="V712" s="50"/>
      <c r="Y712" s="54" t="str">
        <f t="shared" si="87"/>
        <v/>
      </c>
      <c r="AA712" s="50"/>
      <c r="AD712" s="54" t="str">
        <f t="shared" si="88"/>
        <v/>
      </c>
      <c r="AF712" s="50"/>
      <c r="AI712" s="54" t="str">
        <f t="shared" si="89"/>
        <v/>
      </c>
      <c r="AK712" s="50"/>
      <c r="AN712" s="54" t="str">
        <f t="shared" si="90"/>
        <v/>
      </c>
      <c r="AP712" s="50"/>
      <c r="AS712" s="54" t="str">
        <f t="shared" si="91"/>
        <v/>
      </c>
      <c r="AU712" s="50"/>
      <c r="AX712" s="54" t="str">
        <f t="shared" si="92"/>
        <v/>
      </c>
    </row>
    <row r="713" spans="12:50" ht="11.25" customHeight="1">
      <c r="L713" s="50"/>
      <c r="O713" s="54" t="str">
        <f t="shared" si="85"/>
        <v/>
      </c>
      <c r="Q713" s="50"/>
      <c r="T713" s="54" t="str">
        <f t="shared" si="86"/>
        <v/>
      </c>
      <c r="V713" s="50"/>
      <c r="Y713" s="54" t="str">
        <f t="shared" si="87"/>
        <v/>
      </c>
      <c r="AA713" s="50"/>
      <c r="AD713" s="54" t="str">
        <f t="shared" si="88"/>
        <v/>
      </c>
      <c r="AF713" s="50"/>
      <c r="AI713" s="54" t="str">
        <f t="shared" si="89"/>
        <v/>
      </c>
      <c r="AK713" s="50"/>
      <c r="AN713" s="54" t="str">
        <f t="shared" si="90"/>
        <v/>
      </c>
      <c r="AP713" s="50"/>
      <c r="AS713" s="54" t="str">
        <f t="shared" si="91"/>
        <v/>
      </c>
      <c r="AU713" s="50"/>
      <c r="AX713" s="54" t="str">
        <f t="shared" si="92"/>
        <v/>
      </c>
    </row>
    <row r="714" spans="12:50" ht="11.25" customHeight="1">
      <c r="L714" s="50"/>
      <c r="O714" s="54" t="str">
        <f t="shared" si="85"/>
        <v/>
      </c>
      <c r="Q714" s="50"/>
      <c r="T714" s="54" t="str">
        <f t="shared" si="86"/>
        <v/>
      </c>
      <c r="V714" s="50"/>
      <c r="Y714" s="54" t="str">
        <f t="shared" si="87"/>
        <v/>
      </c>
      <c r="AA714" s="50"/>
      <c r="AD714" s="54" t="str">
        <f t="shared" si="88"/>
        <v/>
      </c>
      <c r="AF714" s="50"/>
      <c r="AI714" s="54" t="str">
        <f t="shared" si="89"/>
        <v/>
      </c>
      <c r="AK714" s="50"/>
      <c r="AN714" s="54" t="str">
        <f t="shared" si="90"/>
        <v/>
      </c>
      <c r="AP714" s="50"/>
      <c r="AS714" s="54" t="str">
        <f t="shared" si="91"/>
        <v/>
      </c>
      <c r="AU714" s="50"/>
      <c r="AX714" s="54" t="str">
        <f t="shared" si="92"/>
        <v/>
      </c>
    </row>
    <row r="715" spans="12:50" ht="11.25" customHeight="1">
      <c r="L715" s="50"/>
      <c r="O715" s="54" t="str">
        <f t="shared" si="85"/>
        <v/>
      </c>
      <c r="Q715" s="50"/>
      <c r="T715" s="54" t="str">
        <f t="shared" si="86"/>
        <v/>
      </c>
      <c r="V715" s="50"/>
      <c r="Y715" s="54" t="str">
        <f t="shared" si="87"/>
        <v/>
      </c>
      <c r="AA715" s="50"/>
      <c r="AD715" s="54" t="str">
        <f t="shared" si="88"/>
        <v/>
      </c>
      <c r="AF715" s="50"/>
      <c r="AI715" s="54" t="str">
        <f t="shared" si="89"/>
        <v/>
      </c>
      <c r="AK715" s="50"/>
      <c r="AN715" s="54" t="str">
        <f t="shared" si="90"/>
        <v/>
      </c>
      <c r="AP715" s="50"/>
      <c r="AS715" s="54" t="str">
        <f t="shared" si="91"/>
        <v/>
      </c>
      <c r="AU715" s="50"/>
      <c r="AX715" s="54" t="str">
        <f t="shared" si="92"/>
        <v/>
      </c>
    </row>
    <row r="716" spans="12:50" ht="11.25" customHeight="1">
      <c r="L716" s="50"/>
      <c r="O716" s="54" t="str">
        <f t="shared" si="85"/>
        <v/>
      </c>
      <c r="Q716" s="50"/>
      <c r="T716" s="54" t="str">
        <f t="shared" si="86"/>
        <v/>
      </c>
      <c r="V716" s="50"/>
      <c r="Y716" s="54" t="str">
        <f t="shared" si="87"/>
        <v/>
      </c>
      <c r="AA716" s="50"/>
      <c r="AD716" s="54" t="str">
        <f t="shared" si="88"/>
        <v/>
      </c>
      <c r="AF716" s="50"/>
      <c r="AI716" s="54" t="str">
        <f t="shared" si="89"/>
        <v/>
      </c>
      <c r="AK716" s="50"/>
      <c r="AN716" s="54" t="str">
        <f t="shared" si="90"/>
        <v/>
      </c>
      <c r="AP716" s="50"/>
      <c r="AS716" s="54" t="str">
        <f t="shared" si="91"/>
        <v/>
      </c>
      <c r="AU716" s="50"/>
      <c r="AX716" s="54" t="str">
        <f t="shared" si="92"/>
        <v/>
      </c>
    </row>
    <row r="717" spans="12:50" ht="11.25" customHeight="1">
      <c r="L717" s="50"/>
      <c r="O717" s="54" t="str">
        <f t="shared" si="85"/>
        <v/>
      </c>
      <c r="Q717" s="50"/>
      <c r="T717" s="54" t="str">
        <f t="shared" si="86"/>
        <v/>
      </c>
      <c r="V717" s="50"/>
      <c r="Y717" s="54" t="str">
        <f t="shared" si="87"/>
        <v/>
      </c>
      <c r="AA717" s="50"/>
      <c r="AD717" s="54" t="str">
        <f t="shared" si="88"/>
        <v/>
      </c>
      <c r="AF717" s="50"/>
      <c r="AI717" s="54" t="str">
        <f t="shared" si="89"/>
        <v/>
      </c>
      <c r="AK717" s="50"/>
      <c r="AN717" s="54" t="str">
        <f t="shared" si="90"/>
        <v/>
      </c>
      <c r="AP717" s="50"/>
      <c r="AS717" s="54" t="str">
        <f t="shared" si="91"/>
        <v/>
      </c>
      <c r="AU717" s="50"/>
      <c r="AX717" s="54" t="str">
        <f t="shared" si="92"/>
        <v/>
      </c>
    </row>
    <row r="718" spans="12:50" ht="11.25" customHeight="1">
      <c r="L718" s="50"/>
      <c r="O718" s="54" t="str">
        <f t="shared" ref="O718:O781" si="93">IF(M719="","",LN(M718/M719))</f>
        <v/>
      </c>
      <c r="Q718" s="50"/>
      <c r="T718" s="54" t="str">
        <f t="shared" ref="T718:T781" si="94">IF(R719="","",LN(R718/R719))</f>
        <v/>
      </c>
      <c r="V718" s="50"/>
      <c r="Y718" s="54" t="str">
        <f t="shared" ref="Y718:Y781" si="95">IF(W719="","",LN(W718/W719))</f>
        <v/>
      </c>
      <c r="AA718" s="50"/>
      <c r="AD718" s="54" t="str">
        <f t="shared" ref="AD718:AD781" si="96">IF(AB719="","",LN(AB718/AB719))</f>
        <v/>
      </c>
      <c r="AF718" s="50"/>
      <c r="AI718" s="54" t="str">
        <f t="shared" ref="AI718:AI781" si="97">IF(AG719="","",LN(AG718/AG719))</f>
        <v/>
      </c>
      <c r="AK718" s="50"/>
      <c r="AN718" s="54" t="str">
        <f t="shared" ref="AN718:AN781" si="98">IF(AL719="","",LN(AL718/AL719))</f>
        <v/>
      </c>
      <c r="AP718" s="50"/>
      <c r="AS718" s="54" t="str">
        <f t="shared" ref="AS718:AS781" si="99">IF(AQ719="","",LN(AQ718/AQ719))</f>
        <v/>
      </c>
      <c r="AU718" s="50"/>
      <c r="AX718" s="54" t="str">
        <f t="shared" ref="AX718:AX781" si="100">IF(AV719="","",LN(AV718/AV719))</f>
        <v/>
      </c>
    </row>
    <row r="719" spans="12:50" ht="11.25" customHeight="1">
      <c r="L719" s="50"/>
      <c r="O719" s="54" t="str">
        <f t="shared" si="93"/>
        <v/>
      </c>
      <c r="Q719" s="50"/>
      <c r="T719" s="54" t="str">
        <f t="shared" si="94"/>
        <v/>
      </c>
      <c r="V719" s="50"/>
      <c r="Y719" s="54" t="str">
        <f t="shared" si="95"/>
        <v/>
      </c>
      <c r="AA719" s="50"/>
      <c r="AD719" s="54" t="str">
        <f t="shared" si="96"/>
        <v/>
      </c>
      <c r="AF719" s="50"/>
      <c r="AI719" s="54" t="str">
        <f t="shared" si="97"/>
        <v/>
      </c>
      <c r="AK719" s="50"/>
      <c r="AN719" s="54" t="str">
        <f t="shared" si="98"/>
        <v/>
      </c>
      <c r="AP719" s="50"/>
      <c r="AS719" s="54" t="str">
        <f t="shared" si="99"/>
        <v/>
      </c>
      <c r="AU719" s="50"/>
      <c r="AX719" s="54" t="str">
        <f t="shared" si="100"/>
        <v/>
      </c>
    </row>
    <row r="720" spans="12:50" ht="11.25" customHeight="1">
      <c r="L720" s="50"/>
      <c r="O720" s="54" t="str">
        <f t="shared" si="93"/>
        <v/>
      </c>
      <c r="Q720" s="50"/>
      <c r="T720" s="54" t="str">
        <f t="shared" si="94"/>
        <v/>
      </c>
      <c r="V720" s="50"/>
      <c r="Y720" s="54" t="str">
        <f t="shared" si="95"/>
        <v/>
      </c>
      <c r="AA720" s="50"/>
      <c r="AD720" s="54" t="str">
        <f t="shared" si="96"/>
        <v/>
      </c>
      <c r="AF720" s="50"/>
      <c r="AI720" s="54" t="str">
        <f t="shared" si="97"/>
        <v/>
      </c>
      <c r="AK720" s="50"/>
      <c r="AN720" s="54" t="str">
        <f t="shared" si="98"/>
        <v/>
      </c>
      <c r="AP720" s="50"/>
      <c r="AS720" s="54" t="str">
        <f t="shared" si="99"/>
        <v/>
      </c>
      <c r="AU720" s="50"/>
      <c r="AX720" s="54" t="str">
        <f t="shared" si="100"/>
        <v/>
      </c>
    </row>
    <row r="721" spans="12:50" ht="11.25" customHeight="1">
      <c r="L721" s="50"/>
      <c r="O721" s="54" t="str">
        <f t="shared" si="93"/>
        <v/>
      </c>
      <c r="Q721" s="50"/>
      <c r="T721" s="54" t="str">
        <f t="shared" si="94"/>
        <v/>
      </c>
      <c r="V721" s="50"/>
      <c r="Y721" s="54" t="str">
        <f t="shared" si="95"/>
        <v/>
      </c>
      <c r="AA721" s="50"/>
      <c r="AD721" s="54" t="str">
        <f t="shared" si="96"/>
        <v/>
      </c>
      <c r="AF721" s="50"/>
      <c r="AI721" s="54" t="str">
        <f t="shared" si="97"/>
        <v/>
      </c>
      <c r="AK721" s="50"/>
      <c r="AN721" s="54" t="str">
        <f t="shared" si="98"/>
        <v/>
      </c>
      <c r="AP721" s="50"/>
      <c r="AS721" s="54" t="str">
        <f t="shared" si="99"/>
        <v/>
      </c>
      <c r="AU721" s="50"/>
      <c r="AX721" s="54" t="str">
        <f t="shared" si="100"/>
        <v/>
      </c>
    </row>
    <row r="722" spans="12:50" ht="11.25" customHeight="1">
      <c r="L722" s="50"/>
      <c r="O722" s="54" t="str">
        <f t="shared" si="93"/>
        <v/>
      </c>
      <c r="Q722" s="50"/>
      <c r="T722" s="54" t="str">
        <f t="shared" si="94"/>
        <v/>
      </c>
      <c r="V722" s="50"/>
      <c r="Y722" s="54" t="str">
        <f t="shared" si="95"/>
        <v/>
      </c>
      <c r="AA722" s="50"/>
      <c r="AD722" s="54" t="str">
        <f t="shared" si="96"/>
        <v/>
      </c>
      <c r="AF722" s="50"/>
      <c r="AI722" s="54" t="str">
        <f t="shared" si="97"/>
        <v/>
      </c>
      <c r="AK722" s="50"/>
      <c r="AN722" s="54" t="str">
        <f t="shared" si="98"/>
        <v/>
      </c>
      <c r="AP722" s="50"/>
      <c r="AS722" s="54" t="str">
        <f t="shared" si="99"/>
        <v/>
      </c>
      <c r="AU722" s="50"/>
      <c r="AX722" s="54" t="str">
        <f t="shared" si="100"/>
        <v/>
      </c>
    </row>
    <row r="723" spans="12:50" ht="11.25" customHeight="1">
      <c r="L723" s="50"/>
      <c r="O723" s="54" t="str">
        <f t="shared" si="93"/>
        <v/>
      </c>
      <c r="Q723" s="50"/>
      <c r="T723" s="54" t="str">
        <f t="shared" si="94"/>
        <v/>
      </c>
      <c r="V723" s="50"/>
      <c r="Y723" s="54" t="str">
        <f t="shared" si="95"/>
        <v/>
      </c>
      <c r="AA723" s="50"/>
      <c r="AD723" s="54" t="str">
        <f t="shared" si="96"/>
        <v/>
      </c>
      <c r="AF723" s="50"/>
      <c r="AI723" s="54" t="str">
        <f t="shared" si="97"/>
        <v/>
      </c>
      <c r="AK723" s="50"/>
      <c r="AN723" s="54" t="str">
        <f t="shared" si="98"/>
        <v/>
      </c>
      <c r="AP723" s="50"/>
      <c r="AS723" s="54" t="str">
        <f t="shared" si="99"/>
        <v/>
      </c>
      <c r="AU723" s="50"/>
      <c r="AX723" s="54" t="str">
        <f t="shared" si="100"/>
        <v/>
      </c>
    </row>
    <row r="724" spans="12:50" ht="11.25" customHeight="1">
      <c r="L724" s="50"/>
      <c r="O724" s="54" t="str">
        <f t="shared" si="93"/>
        <v/>
      </c>
      <c r="Q724" s="50"/>
      <c r="T724" s="54" t="str">
        <f t="shared" si="94"/>
        <v/>
      </c>
      <c r="V724" s="50"/>
      <c r="Y724" s="54" t="str">
        <f t="shared" si="95"/>
        <v/>
      </c>
      <c r="AA724" s="50"/>
      <c r="AD724" s="54" t="str">
        <f t="shared" si="96"/>
        <v/>
      </c>
      <c r="AF724" s="50"/>
      <c r="AI724" s="54" t="str">
        <f t="shared" si="97"/>
        <v/>
      </c>
      <c r="AK724" s="50"/>
      <c r="AN724" s="54" t="str">
        <f t="shared" si="98"/>
        <v/>
      </c>
      <c r="AP724" s="50"/>
      <c r="AS724" s="54" t="str">
        <f t="shared" si="99"/>
        <v/>
      </c>
      <c r="AU724" s="50"/>
      <c r="AX724" s="54" t="str">
        <f t="shared" si="100"/>
        <v/>
      </c>
    </row>
    <row r="725" spans="12:50" ht="11.25" customHeight="1">
      <c r="L725" s="50"/>
      <c r="O725" s="54" t="str">
        <f t="shared" si="93"/>
        <v/>
      </c>
      <c r="Q725" s="50"/>
      <c r="T725" s="54" t="str">
        <f t="shared" si="94"/>
        <v/>
      </c>
      <c r="V725" s="50"/>
      <c r="Y725" s="54" t="str">
        <f t="shared" si="95"/>
        <v/>
      </c>
      <c r="AA725" s="50"/>
      <c r="AD725" s="54" t="str">
        <f t="shared" si="96"/>
        <v/>
      </c>
      <c r="AF725" s="50"/>
      <c r="AI725" s="54" t="str">
        <f t="shared" si="97"/>
        <v/>
      </c>
      <c r="AK725" s="50"/>
      <c r="AN725" s="54" t="str">
        <f t="shared" si="98"/>
        <v/>
      </c>
      <c r="AP725" s="50"/>
      <c r="AS725" s="54" t="str">
        <f t="shared" si="99"/>
        <v/>
      </c>
      <c r="AU725" s="50"/>
      <c r="AX725" s="54" t="str">
        <f t="shared" si="100"/>
        <v/>
      </c>
    </row>
    <row r="726" spans="12:50" ht="11.25" customHeight="1">
      <c r="L726" s="50"/>
      <c r="O726" s="54" t="str">
        <f t="shared" si="93"/>
        <v/>
      </c>
      <c r="Q726" s="50"/>
      <c r="T726" s="54" t="str">
        <f t="shared" si="94"/>
        <v/>
      </c>
      <c r="V726" s="50"/>
      <c r="Y726" s="54" t="str">
        <f t="shared" si="95"/>
        <v/>
      </c>
      <c r="AA726" s="50"/>
      <c r="AD726" s="54" t="str">
        <f t="shared" si="96"/>
        <v/>
      </c>
      <c r="AF726" s="50"/>
      <c r="AI726" s="54" t="str">
        <f t="shared" si="97"/>
        <v/>
      </c>
      <c r="AK726" s="50"/>
      <c r="AN726" s="54" t="str">
        <f t="shared" si="98"/>
        <v/>
      </c>
      <c r="AP726" s="50"/>
      <c r="AS726" s="54" t="str">
        <f t="shared" si="99"/>
        <v/>
      </c>
      <c r="AU726" s="50"/>
      <c r="AX726" s="54" t="str">
        <f t="shared" si="100"/>
        <v/>
      </c>
    </row>
    <row r="727" spans="12:50" ht="11.25" customHeight="1">
      <c r="L727" s="50"/>
      <c r="O727" s="54" t="str">
        <f t="shared" si="93"/>
        <v/>
      </c>
      <c r="Q727" s="50"/>
      <c r="T727" s="54" t="str">
        <f t="shared" si="94"/>
        <v/>
      </c>
      <c r="V727" s="50"/>
      <c r="Y727" s="54" t="str">
        <f t="shared" si="95"/>
        <v/>
      </c>
      <c r="AA727" s="50"/>
      <c r="AD727" s="54" t="str">
        <f t="shared" si="96"/>
        <v/>
      </c>
      <c r="AF727" s="50"/>
      <c r="AI727" s="54" t="str">
        <f t="shared" si="97"/>
        <v/>
      </c>
      <c r="AK727" s="50"/>
      <c r="AN727" s="54" t="str">
        <f t="shared" si="98"/>
        <v/>
      </c>
      <c r="AP727" s="50"/>
      <c r="AS727" s="54" t="str">
        <f t="shared" si="99"/>
        <v/>
      </c>
      <c r="AU727" s="50"/>
      <c r="AX727" s="54" t="str">
        <f t="shared" si="100"/>
        <v/>
      </c>
    </row>
    <row r="728" spans="12:50" ht="11.25" customHeight="1">
      <c r="L728" s="50"/>
      <c r="O728" s="54" t="str">
        <f t="shared" si="93"/>
        <v/>
      </c>
      <c r="Q728" s="50"/>
      <c r="T728" s="54" t="str">
        <f t="shared" si="94"/>
        <v/>
      </c>
      <c r="V728" s="50"/>
      <c r="Y728" s="54" t="str">
        <f t="shared" si="95"/>
        <v/>
      </c>
      <c r="AA728" s="50"/>
      <c r="AD728" s="54" t="str">
        <f t="shared" si="96"/>
        <v/>
      </c>
      <c r="AF728" s="50"/>
      <c r="AI728" s="54" t="str">
        <f t="shared" si="97"/>
        <v/>
      </c>
      <c r="AK728" s="50"/>
      <c r="AN728" s="54" t="str">
        <f t="shared" si="98"/>
        <v/>
      </c>
      <c r="AP728" s="50"/>
      <c r="AS728" s="54" t="str">
        <f t="shared" si="99"/>
        <v/>
      </c>
      <c r="AU728" s="50"/>
      <c r="AX728" s="54" t="str">
        <f t="shared" si="100"/>
        <v/>
      </c>
    </row>
    <row r="729" spans="12:50" ht="11.25" customHeight="1">
      <c r="L729" s="50"/>
      <c r="O729" s="54" t="str">
        <f t="shared" si="93"/>
        <v/>
      </c>
      <c r="Q729" s="50"/>
      <c r="T729" s="54" t="str">
        <f t="shared" si="94"/>
        <v/>
      </c>
      <c r="V729" s="50"/>
      <c r="Y729" s="54" t="str">
        <f t="shared" si="95"/>
        <v/>
      </c>
      <c r="AA729" s="50"/>
      <c r="AD729" s="54" t="str">
        <f t="shared" si="96"/>
        <v/>
      </c>
      <c r="AF729" s="50"/>
      <c r="AI729" s="54" t="str">
        <f t="shared" si="97"/>
        <v/>
      </c>
      <c r="AK729" s="50"/>
      <c r="AN729" s="54" t="str">
        <f t="shared" si="98"/>
        <v/>
      </c>
      <c r="AP729" s="50"/>
      <c r="AS729" s="54" t="str">
        <f t="shared" si="99"/>
        <v/>
      </c>
      <c r="AU729" s="50"/>
      <c r="AX729" s="54" t="str">
        <f t="shared" si="100"/>
        <v/>
      </c>
    </row>
    <row r="730" spans="12:50" ht="11.25" customHeight="1">
      <c r="L730" s="50"/>
      <c r="O730" s="54" t="str">
        <f t="shared" si="93"/>
        <v/>
      </c>
      <c r="Q730" s="50"/>
      <c r="T730" s="54" t="str">
        <f t="shared" si="94"/>
        <v/>
      </c>
      <c r="V730" s="50"/>
      <c r="Y730" s="54" t="str">
        <f t="shared" si="95"/>
        <v/>
      </c>
      <c r="AA730" s="50"/>
      <c r="AD730" s="54" t="str">
        <f t="shared" si="96"/>
        <v/>
      </c>
      <c r="AF730" s="50"/>
      <c r="AI730" s="54" t="str">
        <f t="shared" si="97"/>
        <v/>
      </c>
      <c r="AK730" s="50"/>
      <c r="AN730" s="54" t="str">
        <f t="shared" si="98"/>
        <v/>
      </c>
      <c r="AP730" s="50"/>
      <c r="AS730" s="54" t="str">
        <f t="shared" si="99"/>
        <v/>
      </c>
      <c r="AU730" s="50"/>
      <c r="AX730" s="54" t="str">
        <f t="shared" si="100"/>
        <v/>
      </c>
    </row>
    <row r="731" spans="12:50" ht="11.25" customHeight="1">
      <c r="L731" s="50"/>
      <c r="O731" s="54" t="str">
        <f t="shared" si="93"/>
        <v/>
      </c>
      <c r="Q731" s="50"/>
      <c r="T731" s="54" t="str">
        <f t="shared" si="94"/>
        <v/>
      </c>
      <c r="V731" s="50"/>
      <c r="Y731" s="54" t="str">
        <f t="shared" si="95"/>
        <v/>
      </c>
      <c r="AA731" s="50"/>
      <c r="AD731" s="54" t="str">
        <f t="shared" si="96"/>
        <v/>
      </c>
      <c r="AF731" s="50"/>
      <c r="AI731" s="54" t="str">
        <f t="shared" si="97"/>
        <v/>
      </c>
      <c r="AK731" s="50"/>
      <c r="AN731" s="54" t="str">
        <f t="shared" si="98"/>
        <v/>
      </c>
      <c r="AP731" s="50"/>
      <c r="AS731" s="54" t="str">
        <f t="shared" si="99"/>
        <v/>
      </c>
      <c r="AU731" s="50"/>
      <c r="AX731" s="54" t="str">
        <f t="shared" si="100"/>
        <v/>
      </c>
    </row>
    <row r="732" spans="12:50" ht="11.25" customHeight="1">
      <c r="L732" s="50"/>
      <c r="O732" s="54" t="str">
        <f t="shared" si="93"/>
        <v/>
      </c>
      <c r="Q732" s="50"/>
      <c r="T732" s="54" t="str">
        <f t="shared" si="94"/>
        <v/>
      </c>
      <c r="V732" s="50"/>
      <c r="Y732" s="54" t="str">
        <f t="shared" si="95"/>
        <v/>
      </c>
      <c r="AA732" s="50"/>
      <c r="AD732" s="54" t="str">
        <f t="shared" si="96"/>
        <v/>
      </c>
      <c r="AF732" s="50"/>
      <c r="AI732" s="54" t="str">
        <f t="shared" si="97"/>
        <v/>
      </c>
      <c r="AK732" s="50"/>
      <c r="AN732" s="54" t="str">
        <f t="shared" si="98"/>
        <v/>
      </c>
      <c r="AP732" s="50"/>
      <c r="AS732" s="54" t="str">
        <f t="shared" si="99"/>
        <v/>
      </c>
      <c r="AU732" s="50"/>
      <c r="AX732" s="54" t="str">
        <f t="shared" si="100"/>
        <v/>
      </c>
    </row>
    <row r="733" spans="12:50" ht="11.25" customHeight="1">
      <c r="L733" s="50"/>
      <c r="O733" s="54" t="str">
        <f t="shared" si="93"/>
        <v/>
      </c>
      <c r="Q733" s="50"/>
      <c r="T733" s="54" t="str">
        <f t="shared" si="94"/>
        <v/>
      </c>
      <c r="V733" s="50"/>
      <c r="Y733" s="54" t="str">
        <f t="shared" si="95"/>
        <v/>
      </c>
      <c r="AA733" s="50"/>
      <c r="AD733" s="54" t="str">
        <f t="shared" si="96"/>
        <v/>
      </c>
      <c r="AF733" s="50"/>
      <c r="AI733" s="54" t="str">
        <f t="shared" si="97"/>
        <v/>
      </c>
      <c r="AK733" s="50"/>
      <c r="AN733" s="54" t="str">
        <f t="shared" si="98"/>
        <v/>
      </c>
      <c r="AP733" s="50"/>
      <c r="AS733" s="54" t="str">
        <f t="shared" si="99"/>
        <v/>
      </c>
      <c r="AU733" s="50"/>
      <c r="AX733" s="54" t="str">
        <f t="shared" si="100"/>
        <v/>
      </c>
    </row>
    <row r="734" spans="12:50" ht="11.25" customHeight="1">
      <c r="L734" s="50"/>
      <c r="O734" s="54" t="str">
        <f t="shared" si="93"/>
        <v/>
      </c>
      <c r="Q734" s="50"/>
      <c r="T734" s="54" t="str">
        <f t="shared" si="94"/>
        <v/>
      </c>
      <c r="V734" s="50"/>
      <c r="Y734" s="54" t="str">
        <f t="shared" si="95"/>
        <v/>
      </c>
      <c r="AA734" s="50"/>
      <c r="AD734" s="54" t="str">
        <f t="shared" si="96"/>
        <v/>
      </c>
      <c r="AF734" s="50"/>
      <c r="AI734" s="54" t="str">
        <f t="shared" si="97"/>
        <v/>
      </c>
      <c r="AK734" s="50"/>
      <c r="AN734" s="54" t="str">
        <f t="shared" si="98"/>
        <v/>
      </c>
      <c r="AP734" s="50"/>
      <c r="AS734" s="54" t="str">
        <f t="shared" si="99"/>
        <v/>
      </c>
      <c r="AU734" s="50"/>
      <c r="AX734" s="54" t="str">
        <f t="shared" si="100"/>
        <v/>
      </c>
    </row>
    <row r="735" spans="12:50" ht="11.25" customHeight="1">
      <c r="L735" s="50"/>
      <c r="O735" s="54" t="str">
        <f t="shared" si="93"/>
        <v/>
      </c>
      <c r="Q735" s="50"/>
      <c r="T735" s="54" t="str">
        <f t="shared" si="94"/>
        <v/>
      </c>
      <c r="V735" s="50"/>
      <c r="Y735" s="54" t="str">
        <f t="shared" si="95"/>
        <v/>
      </c>
      <c r="AA735" s="50"/>
      <c r="AD735" s="54" t="str">
        <f t="shared" si="96"/>
        <v/>
      </c>
      <c r="AF735" s="50"/>
      <c r="AI735" s="54" t="str">
        <f t="shared" si="97"/>
        <v/>
      </c>
      <c r="AK735" s="50"/>
      <c r="AN735" s="54" t="str">
        <f t="shared" si="98"/>
        <v/>
      </c>
      <c r="AP735" s="50"/>
      <c r="AS735" s="54" t="str">
        <f t="shared" si="99"/>
        <v/>
      </c>
      <c r="AU735" s="50"/>
      <c r="AX735" s="54" t="str">
        <f t="shared" si="100"/>
        <v/>
      </c>
    </row>
    <row r="736" spans="12:50" ht="11.25" customHeight="1">
      <c r="L736" s="50"/>
      <c r="O736" s="54" t="str">
        <f t="shared" si="93"/>
        <v/>
      </c>
      <c r="Q736" s="50"/>
      <c r="T736" s="54" t="str">
        <f t="shared" si="94"/>
        <v/>
      </c>
      <c r="V736" s="50"/>
      <c r="Y736" s="54" t="str">
        <f t="shared" si="95"/>
        <v/>
      </c>
      <c r="AA736" s="50"/>
      <c r="AD736" s="54" t="str">
        <f t="shared" si="96"/>
        <v/>
      </c>
      <c r="AF736" s="50"/>
      <c r="AI736" s="54" t="str">
        <f t="shared" si="97"/>
        <v/>
      </c>
      <c r="AK736" s="50"/>
      <c r="AN736" s="54" t="str">
        <f t="shared" si="98"/>
        <v/>
      </c>
      <c r="AP736" s="50"/>
      <c r="AS736" s="54" t="str">
        <f t="shared" si="99"/>
        <v/>
      </c>
      <c r="AU736" s="50"/>
      <c r="AX736" s="54" t="str">
        <f t="shared" si="100"/>
        <v/>
      </c>
    </row>
    <row r="737" spans="12:50" ht="11.25" customHeight="1">
      <c r="L737" s="50"/>
      <c r="O737" s="54" t="str">
        <f t="shared" si="93"/>
        <v/>
      </c>
      <c r="Q737" s="50"/>
      <c r="T737" s="54" t="str">
        <f t="shared" si="94"/>
        <v/>
      </c>
      <c r="V737" s="50"/>
      <c r="Y737" s="54" t="str">
        <f t="shared" si="95"/>
        <v/>
      </c>
      <c r="AA737" s="50"/>
      <c r="AD737" s="54" t="str">
        <f t="shared" si="96"/>
        <v/>
      </c>
      <c r="AF737" s="50"/>
      <c r="AI737" s="54" t="str">
        <f t="shared" si="97"/>
        <v/>
      </c>
      <c r="AK737" s="50"/>
      <c r="AN737" s="54" t="str">
        <f t="shared" si="98"/>
        <v/>
      </c>
      <c r="AP737" s="50"/>
      <c r="AS737" s="54" t="str">
        <f t="shared" si="99"/>
        <v/>
      </c>
      <c r="AU737" s="50"/>
      <c r="AX737" s="54" t="str">
        <f t="shared" si="100"/>
        <v/>
      </c>
    </row>
    <row r="738" spans="12:50" ht="11.25" customHeight="1">
      <c r="L738" s="50"/>
      <c r="O738" s="54" t="str">
        <f t="shared" si="93"/>
        <v/>
      </c>
      <c r="Q738" s="50"/>
      <c r="T738" s="54" t="str">
        <f t="shared" si="94"/>
        <v/>
      </c>
      <c r="V738" s="50"/>
      <c r="Y738" s="54" t="str">
        <f t="shared" si="95"/>
        <v/>
      </c>
      <c r="AA738" s="50"/>
      <c r="AD738" s="54" t="str">
        <f t="shared" si="96"/>
        <v/>
      </c>
      <c r="AF738" s="50"/>
      <c r="AI738" s="54" t="str">
        <f t="shared" si="97"/>
        <v/>
      </c>
      <c r="AK738" s="50"/>
      <c r="AN738" s="54" t="str">
        <f t="shared" si="98"/>
        <v/>
      </c>
      <c r="AP738" s="50"/>
      <c r="AS738" s="54" t="str">
        <f t="shared" si="99"/>
        <v/>
      </c>
      <c r="AU738" s="50"/>
      <c r="AX738" s="54" t="str">
        <f t="shared" si="100"/>
        <v/>
      </c>
    </row>
    <row r="739" spans="12:50" ht="11.25" customHeight="1">
      <c r="L739" s="50"/>
      <c r="O739" s="54" t="str">
        <f t="shared" si="93"/>
        <v/>
      </c>
      <c r="Q739" s="50"/>
      <c r="T739" s="54" t="str">
        <f t="shared" si="94"/>
        <v/>
      </c>
      <c r="V739" s="50"/>
      <c r="Y739" s="54" t="str">
        <f t="shared" si="95"/>
        <v/>
      </c>
      <c r="AA739" s="50"/>
      <c r="AD739" s="54" t="str">
        <f t="shared" si="96"/>
        <v/>
      </c>
      <c r="AF739" s="50"/>
      <c r="AI739" s="54" t="str">
        <f t="shared" si="97"/>
        <v/>
      </c>
      <c r="AK739" s="50"/>
      <c r="AN739" s="54" t="str">
        <f t="shared" si="98"/>
        <v/>
      </c>
      <c r="AP739" s="50"/>
      <c r="AS739" s="54" t="str">
        <f t="shared" si="99"/>
        <v/>
      </c>
      <c r="AU739" s="50"/>
      <c r="AX739" s="54" t="str">
        <f t="shared" si="100"/>
        <v/>
      </c>
    </row>
    <row r="740" spans="12:50" ht="11.25" customHeight="1">
      <c r="L740" s="50"/>
      <c r="O740" s="54" t="str">
        <f t="shared" si="93"/>
        <v/>
      </c>
      <c r="Q740" s="50"/>
      <c r="T740" s="54" t="str">
        <f t="shared" si="94"/>
        <v/>
      </c>
      <c r="V740" s="50"/>
      <c r="Y740" s="54" t="str">
        <f t="shared" si="95"/>
        <v/>
      </c>
      <c r="AA740" s="50"/>
      <c r="AD740" s="54" t="str">
        <f t="shared" si="96"/>
        <v/>
      </c>
      <c r="AF740" s="50"/>
      <c r="AI740" s="54" t="str">
        <f t="shared" si="97"/>
        <v/>
      </c>
      <c r="AK740" s="50"/>
      <c r="AN740" s="54" t="str">
        <f t="shared" si="98"/>
        <v/>
      </c>
      <c r="AP740" s="50"/>
      <c r="AS740" s="54" t="str">
        <f t="shared" si="99"/>
        <v/>
      </c>
      <c r="AU740" s="50"/>
      <c r="AX740" s="54" t="str">
        <f t="shared" si="100"/>
        <v/>
      </c>
    </row>
    <row r="741" spans="12:50" ht="11.25" customHeight="1">
      <c r="L741" s="50"/>
      <c r="O741" s="54" t="str">
        <f t="shared" si="93"/>
        <v/>
      </c>
      <c r="Q741" s="50"/>
      <c r="T741" s="54" t="str">
        <f t="shared" si="94"/>
        <v/>
      </c>
      <c r="V741" s="50"/>
      <c r="Y741" s="54" t="str">
        <f t="shared" si="95"/>
        <v/>
      </c>
      <c r="AA741" s="50"/>
      <c r="AD741" s="54" t="str">
        <f t="shared" si="96"/>
        <v/>
      </c>
      <c r="AF741" s="50"/>
      <c r="AI741" s="54" t="str">
        <f t="shared" si="97"/>
        <v/>
      </c>
      <c r="AK741" s="50"/>
      <c r="AN741" s="54" t="str">
        <f t="shared" si="98"/>
        <v/>
      </c>
      <c r="AP741" s="50"/>
      <c r="AS741" s="54" t="str">
        <f t="shared" si="99"/>
        <v/>
      </c>
      <c r="AU741" s="50"/>
      <c r="AX741" s="54" t="str">
        <f t="shared" si="100"/>
        <v/>
      </c>
    </row>
    <row r="742" spans="12:50" ht="11.25" customHeight="1">
      <c r="L742" s="50"/>
      <c r="O742" s="54" t="str">
        <f t="shared" si="93"/>
        <v/>
      </c>
      <c r="Q742" s="50"/>
      <c r="T742" s="54" t="str">
        <f t="shared" si="94"/>
        <v/>
      </c>
      <c r="V742" s="50"/>
      <c r="Y742" s="54" t="str">
        <f t="shared" si="95"/>
        <v/>
      </c>
      <c r="AA742" s="50"/>
      <c r="AD742" s="54" t="str">
        <f t="shared" si="96"/>
        <v/>
      </c>
      <c r="AF742" s="50"/>
      <c r="AI742" s="54" t="str">
        <f t="shared" si="97"/>
        <v/>
      </c>
      <c r="AK742" s="50"/>
      <c r="AN742" s="54" t="str">
        <f t="shared" si="98"/>
        <v/>
      </c>
      <c r="AP742" s="50"/>
      <c r="AS742" s="54" t="str">
        <f t="shared" si="99"/>
        <v/>
      </c>
      <c r="AU742" s="50"/>
      <c r="AX742" s="54" t="str">
        <f t="shared" si="100"/>
        <v/>
      </c>
    </row>
    <row r="743" spans="12:50" ht="11.25" customHeight="1">
      <c r="L743" s="50"/>
      <c r="O743" s="54" t="str">
        <f t="shared" si="93"/>
        <v/>
      </c>
      <c r="Q743" s="50"/>
      <c r="T743" s="54" t="str">
        <f t="shared" si="94"/>
        <v/>
      </c>
      <c r="V743" s="50"/>
      <c r="Y743" s="54" t="str">
        <f t="shared" si="95"/>
        <v/>
      </c>
      <c r="AA743" s="50"/>
      <c r="AD743" s="54" t="str">
        <f t="shared" si="96"/>
        <v/>
      </c>
      <c r="AF743" s="50"/>
      <c r="AI743" s="54" t="str">
        <f t="shared" si="97"/>
        <v/>
      </c>
      <c r="AK743" s="50"/>
      <c r="AN743" s="54" t="str">
        <f t="shared" si="98"/>
        <v/>
      </c>
      <c r="AP743" s="50"/>
      <c r="AS743" s="54" t="str">
        <f t="shared" si="99"/>
        <v/>
      </c>
      <c r="AU743" s="50"/>
      <c r="AX743" s="54" t="str">
        <f t="shared" si="100"/>
        <v/>
      </c>
    </row>
    <row r="744" spans="12:50" ht="11.25" customHeight="1">
      <c r="L744" s="50"/>
      <c r="O744" s="54" t="str">
        <f t="shared" si="93"/>
        <v/>
      </c>
      <c r="Q744" s="50"/>
      <c r="T744" s="54" t="str">
        <f t="shared" si="94"/>
        <v/>
      </c>
      <c r="V744" s="50"/>
      <c r="Y744" s="54" t="str">
        <f t="shared" si="95"/>
        <v/>
      </c>
      <c r="AA744" s="50"/>
      <c r="AD744" s="54" t="str">
        <f t="shared" si="96"/>
        <v/>
      </c>
      <c r="AF744" s="50"/>
      <c r="AI744" s="54" t="str">
        <f t="shared" si="97"/>
        <v/>
      </c>
      <c r="AK744" s="50"/>
      <c r="AN744" s="54" t="str">
        <f t="shared" si="98"/>
        <v/>
      </c>
      <c r="AP744" s="50"/>
      <c r="AS744" s="54" t="str">
        <f t="shared" si="99"/>
        <v/>
      </c>
      <c r="AU744" s="50"/>
      <c r="AX744" s="54" t="str">
        <f t="shared" si="100"/>
        <v/>
      </c>
    </row>
    <row r="745" spans="12:50" ht="11.25" customHeight="1">
      <c r="L745" s="50"/>
      <c r="O745" s="54" t="str">
        <f t="shared" si="93"/>
        <v/>
      </c>
      <c r="Q745" s="50"/>
      <c r="T745" s="54" t="str">
        <f t="shared" si="94"/>
        <v/>
      </c>
      <c r="V745" s="50"/>
      <c r="Y745" s="54" t="str">
        <f t="shared" si="95"/>
        <v/>
      </c>
      <c r="AA745" s="50"/>
      <c r="AD745" s="54" t="str">
        <f t="shared" si="96"/>
        <v/>
      </c>
      <c r="AF745" s="50"/>
      <c r="AI745" s="54" t="str">
        <f t="shared" si="97"/>
        <v/>
      </c>
      <c r="AK745" s="50"/>
      <c r="AN745" s="54" t="str">
        <f t="shared" si="98"/>
        <v/>
      </c>
      <c r="AP745" s="50"/>
      <c r="AS745" s="54" t="str">
        <f t="shared" si="99"/>
        <v/>
      </c>
      <c r="AU745" s="50"/>
      <c r="AX745" s="54" t="str">
        <f t="shared" si="100"/>
        <v/>
      </c>
    </row>
    <row r="746" spans="12:50" ht="11.25" customHeight="1">
      <c r="L746" s="50"/>
      <c r="O746" s="54" t="str">
        <f t="shared" si="93"/>
        <v/>
      </c>
      <c r="Q746" s="50"/>
      <c r="T746" s="54" t="str">
        <f t="shared" si="94"/>
        <v/>
      </c>
      <c r="V746" s="50"/>
      <c r="Y746" s="54" t="str">
        <f t="shared" si="95"/>
        <v/>
      </c>
      <c r="AA746" s="50"/>
      <c r="AD746" s="54" t="str">
        <f t="shared" si="96"/>
        <v/>
      </c>
      <c r="AF746" s="50"/>
      <c r="AI746" s="54" t="str">
        <f t="shared" si="97"/>
        <v/>
      </c>
      <c r="AK746" s="50"/>
      <c r="AN746" s="54" t="str">
        <f t="shared" si="98"/>
        <v/>
      </c>
      <c r="AP746" s="50"/>
      <c r="AS746" s="54" t="str">
        <f t="shared" si="99"/>
        <v/>
      </c>
      <c r="AU746" s="50"/>
      <c r="AX746" s="54" t="str">
        <f t="shared" si="100"/>
        <v/>
      </c>
    </row>
    <row r="747" spans="12:50" ht="11.25" customHeight="1">
      <c r="L747" s="50"/>
      <c r="O747" s="54" t="str">
        <f t="shared" si="93"/>
        <v/>
      </c>
      <c r="Q747" s="50"/>
      <c r="T747" s="54" t="str">
        <f t="shared" si="94"/>
        <v/>
      </c>
      <c r="V747" s="50"/>
      <c r="Y747" s="54" t="str">
        <f t="shared" si="95"/>
        <v/>
      </c>
      <c r="AA747" s="50"/>
      <c r="AD747" s="54" t="str">
        <f t="shared" si="96"/>
        <v/>
      </c>
      <c r="AF747" s="50"/>
      <c r="AI747" s="54" t="str">
        <f t="shared" si="97"/>
        <v/>
      </c>
      <c r="AK747" s="50"/>
      <c r="AN747" s="54" t="str">
        <f t="shared" si="98"/>
        <v/>
      </c>
      <c r="AP747" s="50"/>
      <c r="AS747" s="54" t="str">
        <f t="shared" si="99"/>
        <v/>
      </c>
      <c r="AU747" s="50"/>
      <c r="AX747" s="54" t="str">
        <f t="shared" si="100"/>
        <v/>
      </c>
    </row>
    <row r="748" spans="12:50" ht="11.25" customHeight="1">
      <c r="L748" s="50"/>
      <c r="O748" s="54" t="str">
        <f t="shared" si="93"/>
        <v/>
      </c>
      <c r="Q748" s="50"/>
      <c r="T748" s="54" t="str">
        <f t="shared" si="94"/>
        <v/>
      </c>
      <c r="V748" s="50"/>
      <c r="Y748" s="54" t="str">
        <f t="shared" si="95"/>
        <v/>
      </c>
      <c r="AA748" s="50"/>
      <c r="AD748" s="54" t="str">
        <f t="shared" si="96"/>
        <v/>
      </c>
      <c r="AF748" s="50"/>
      <c r="AI748" s="54" t="str">
        <f t="shared" si="97"/>
        <v/>
      </c>
      <c r="AK748" s="50"/>
      <c r="AN748" s="54" t="str">
        <f t="shared" si="98"/>
        <v/>
      </c>
      <c r="AP748" s="50"/>
      <c r="AS748" s="54" t="str">
        <f t="shared" si="99"/>
        <v/>
      </c>
      <c r="AU748" s="50"/>
      <c r="AX748" s="54" t="str">
        <f t="shared" si="100"/>
        <v/>
      </c>
    </row>
    <row r="749" spans="12:50" ht="11.25" customHeight="1">
      <c r="L749" s="50"/>
      <c r="O749" s="54" t="str">
        <f t="shared" si="93"/>
        <v/>
      </c>
      <c r="Q749" s="50"/>
      <c r="T749" s="54" t="str">
        <f t="shared" si="94"/>
        <v/>
      </c>
      <c r="V749" s="50"/>
      <c r="Y749" s="54" t="str">
        <f t="shared" si="95"/>
        <v/>
      </c>
      <c r="AA749" s="50"/>
      <c r="AD749" s="54" t="str">
        <f t="shared" si="96"/>
        <v/>
      </c>
      <c r="AF749" s="50"/>
      <c r="AI749" s="54" t="str">
        <f t="shared" si="97"/>
        <v/>
      </c>
      <c r="AK749" s="50"/>
      <c r="AN749" s="54" t="str">
        <f t="shared" si="98"/>
        <v/>
      </c>
      <c r="AP749" s="50"/>
      <c r="AS749" s="54" t="str">
        <f t="shared" si="99"/>
        <v/>
      </c>
      <c r="AU749" s="50"/>
      <c r="AX749" s="54" t="str">
        <f t="shared" si="100"/>
        <v/>
      </c>
    </row>
    <row r="750" spans="12:50" ht="11.25" customHeight="1">
      <c r="L750" s="50"/>
      <c r="O750" s="54" t="str">
        <f t="shared" si="93"/>
        <v/>
      </c>
      <c r="Q750" s="50"/>
      <c r="T750" s="54" t="str">
        <f t="shared" si="94"/>
        <v/>
      </c>
      <c r="V750" s="50"/>
      <c r="Y750" s="54" t="str">
        <f t="shared" si="95"/>
        <v/>
      </c>
      <c r="AA750" s="50"/>
      <c r="AD750" s="54" t="str">
        <f t="shared" si="96"/>
        <v/>
      </c>
      <c r="AF750" s="50"/>
      <c r="AI750" s="54" t="str">
        <f t="shared" si="97"/>
        <v/>
      </c>
      <c r="AK750" s="50"/>
      <c r="AN750" s="54" t="str">
        <f t="shared" si="98"/>
        <v/>
      </c>
      <c r="AP750" s="50"/>
      <c r="AS750" s="54" t="str">
        <f t="shared" si="99"/>
        <v/>
      </c>
      <c r="AU750" s="50"/>
      <c r="AX750" s="54" t="str">
        <f t="shared" si="100"/>
        <v/>
      </c>
    </row>
    <row r="751" spans="12:50" ht="11.25" customHeight="1">
      <c r="L751" s="50"/>
      <c r="O751" s="54" t="str">
        <f t="shared" si="93"/>
        <v/>
      </c>
      <c r="Q751" s="50"/>
      <c r="T751" s="54" t="str">
        <f t="shared" si="94"/>
        <v/>
      </c>
      <c r="V751" s="50"/>
      <c r="Y751" s="54" t="str">
        <f t="shared" si="95"/>
        <v/>
      </c>
      <c r="AA751" s="50"/>
      <c r="AD751" s="54" t="str">
        <f t="shared" si="96"/>
        <v/>
      </c>
      <c r="AF751" s="50"/>
      <c r="AI751" s="54" t="str">
        <f t="shared" si="97"/>
        <v/>
      </c>
      <c r="AK751" s="50"/>
      <c r="AN751" s="54" t="str">
        <f t="shared" si="98"/>
        <v/>
      </c>
      <c r="AP751" s="50"/>
      <c r="AS751" s="54" t="str">
        <f t="shared" si="99"/>
        <v/>
      </c>
      <c r="AU751" s="50"/>
      <c r="AX751" s="54" t="str">
        <f t="shared" si="100"/>
        <v/>
      </c>
    </row>
    <row r="752" spans="12:50" ht="11.25" customHeight="1">
      <c r="L752" s="50"/>
      <c r="O752" s="54" t="str">
        <f t="shared" si="93"/>
        <v/>
      </c>
      <c r="Q752" s="50"/>
      <c r="T752" s="54" t="str">
        <f t="shared" si="94"/>
        <v/>
      </c>
      <c r="V752" s="50"/>
      <c r="Y752" s="54" t="str">
        <f t="shared" si="95"/>
        <v/>
      </c>
      <c r="AA752" s="50"/>
      <c r="AD752" s="54" t="str">
        <f t="shared" si="96"/>
        <v/>
      </c>
      <c r="AF752" s="50"/>
      <c r="AI752" s="54" t="str">
        <f t="shared" si="97"/>
        <v/>
      </c>
      <c r="AK752" s="50"/>
      <c r="AN752" s="54" t="str">
        <f t="shared" si="98"/>
        <v/>
      </c>
      <c r="AP752" s="50"/>
      <c r="AS752" s="54" t="str">
        <f t="shared" si="99"/>
        <v/>
      </c>
      <c r="AU752" s="50"/>
      <c r="AX752" s="54" t="str">
        <f t="shared" si="100"/>
        <v/>
      </c>
    </row>
    <row r="753" spans="12:50" ht="11.25" customHeight="1">
      <c r="L753" s="50"/>
      <c r="O753" s="54" t="str">
        <f t="shared" si="93"/>
        <v/>
      </c>
      <c r="Q753" s="50"/>
      <c r="T753" s="54" t="str">
        <f t="shared" si="94"/>
        <v/>
      </c>
      <c r="V753" s="50"/>
      <c r="Y753" s="54" t="str">
        <f t="shared" si="95"/>
        <v/>
      </c>
      <c r="AA753" s="50"/>
      <c r="AD753" s="54" t="str">
        <f t="shared" si="96"/>
        <v/>
      </c>
      <c r="AF753" s="50"/>
      <c r="AI753" s="54" t="str">
        <f t="shared" si="97"/>
        <v/>
      </c>
      <c r="AK753" s="50"/>
      <c r="AN753" s="54" t="str">
        <f t="shared" si="98"/>
        <v/>
      </c>
      <c r="AP753" s="50"/>
      <c r="AS753" s="54" t="str">
        <f t="shared" si="99"/>
        <v/>
      </c>
      <c r="AU753" s="50"/>
      <c r="AX753" s="54" t="str">
        <f t="shared" si="100"/>
        <v/>
      </c>
    </row>
    <row r="754" spans="12:50" ht="11.25" customHeight="1">
      <c r="L754" s="50"/>
      <c r="O754" s="54" t="str">
        <f t="shared" si="93"/>
        <v/>
      </c>
      <c r="Q754" s="50"/>
      <c r="T754" s="54" t="str">
        <f t="shared" si="94"/>
        <v/>
      </c>
      <c r="V754" s="50"/>
      <c r="Y754" s="54" t="str">
        <f t="shared" si="95"/>
        <v/>
      </c>
      <c r="AA754" s="50"/>
      <c r="AD754" s="54" t="str">
        <f t="shared" si="96"/>
        <v/>
      </c>
      <c r="AF754" s="50"/>
      <c r="AI754" s="54" t="str">
        <f t="shared" si="97"/>
        <v/>
      </c>
      <c r="AK754" s="50"/>
      <c r="AN754" s="54" t="str">
        <f t="shared" si="98"/>
        <v/>
      </c>
      <c r="AP754" s="50"/>
      <c r="AS754" s="54" t="str">
        <f t="shared" si="99"/>
        <v/>
      </c>
      <c r="AU754" s="50"/>
      <c r="AX754" s="54" t="str">
        <f t="shared" si="100"/>
        <v/>
      </c>
    </row>
    <row r="755" spans="12:50" ht="11.25" customHeight="1">
      <c r="L755" s="50"/>
      <c r="O755" s="54" t="str">
        <f t="shared" si="93"/>
        <v/>
      </c>
      <c r="Q755" s="50"/>
      <c r="T755" s="54" t="str">
        <f t="shared" si="94"/>
        <v/>
      </c>
      <c r="V755" s="50"/>
      <c r="Y755" s="54" t="str">
        <f t="shared" si="95"/>
        <v/>
      </c>
      <c r="AA755" s="50"/>
      <c r="AD755" s="54" t="str">
        <f t="shared" si="96"/>
        <v/>
      </c>
      <c r="AF755" s="50"/>
      <c r="AI755" s="54" t="str">
        <f t="shared" si="97"/>
        <v/>
      </c>
      <c r="AK755" s="50"/>
      <c r="AN755" s="54" t="str">
        <f t="shared" si="98"/>
        <v/>
      </c>
      <c r="AP755" s="50"/>
      <c r="AS755" s="54" t="str">
        <f t="shared" si="99"/>
        <v/>
      </c>
      <c r="AU755" s="50"/>
      <c r="AX755" s="54" t="str">
        <f t="shared" si="100"/>
        <v/>
      </c>
    </row>
    <row r="756" spans="12:50" ht="11.25" customHeight="1">
      <c r="L756" s="50"/>
      <c r="O756" s="54" t="str">
        <f t="shared" si="93"/>
        <v/>
      </c>
      <c r="Q756" s="50"/>
      <c r="T756" s="54" t="str">
        <f t="shared" si="94"/>
        <v/>
      </c>
      <c r="V756" s="50"/>
      <c r="Y756" s="54" t="str">
        <f t="shared" si="95"/>
        <v/>
      </c>
      <c r="AA756" s="50"/>
      <c r="AD756" s="54" t="str">
        <f t="shared" si="96"/>
        <v/>
      </c>
      <c r="AF756" s="50"/>
      <c r="AI756" s="54" t="str">
        <f t="shared" si="97"/>
        <v/>
      </c>
      <c r="AK756" s="50"/>
      <c r="AN756" s="54" t="str">
        <f t="shared" si="98"/>
        <v/>
      </c>
      <c r="AP756" s="50"/>
      <c r="AS756" s="54" t="str">
        <f t="shared" si="99"/>
        <v/>
      </c>
      <c r="AU756" s="50"/>
      <c r="AX756" s="54" t="str">
        <f t="shared" si="100"/>
        <v/>
      </c>
    </row>
    <row r="757" spans="12:50" ht="11.25" customHeight="1">
      <c r="L757" s="50"/>
      <c r="O757" s="54" t="str">
        <f t="shared" si="93"/>
        <v/>
      </c>
      <c r="Q757" s="50"/>
      <c r="T757" s="54" t="str">
        <f t="shared" si="94"/>
        <v/>
      </c>
      <c r="V757" s="50"/>
      <c r="Y757" s="54" t="str">
        <f t="shared" si="95"/>
        <v/>
      </c>
      <c r="AA757" s="50"/>
      <c r="AD757" s="54" t="str">
        <f t="shared" si="96"/>
        <v/>
      </c>
      <c r="AF757" s="50"/>
      <c r="AI757" s="54" t="str">
        <f t="shared" si="97"/>
        <v/>
      </c>
      <c r="AK757" s="50"/>
      <c r="AN757" s="54" t="str">
        <f t="shared" si="98"/>
        <v/>
      </c>
      <c r="AP757" s="50"/>
      <c r="AS757" s="54" t="str">
        <f t="shared" si="99"/>
        <v/>
      </c>
      <c r="AU757" s="50"/>
      <c r="AX757" s="54" t="str">
        <f t="shared" si="100"/>
        <v/>
      </c>
    </row>
    <row r="758" spans="12:50" ht="11.25" customHeight="1">
      <c r="L758" s="50"/>
      <c r="O758" s="54" t="str">
        <f t="shared" si="93"/>
        <v/>
      </c>
      <c r="Q758" s="50"/>
      <c r="T758" s="54" t="str">
        <f t="shared" si="94"/>
        <v/>
      </c>
      <c r="V758" s="50"/>
      <c r="Y758" s="54" t="str">
        <f t="shared" si="95"/>
        <v/>
      </c>
      <c r="AA758" s="50"/>
      <c r="AD758" s="54" t="str">
        <f t="shared" si="96"/>
        <v/>
      </c>
      <c r="AF758" s="50"/>
      <c r="AI758" s="54" t="str">
        <f t="shared" si="97"/>
        <v/>
      </c>
      <c r="AK758" s="50"/>
      <c r="AN758" s="54" t="str">
        <f t="shared" si="98"/>
        <v/>
      </c>
      <c r="AP758" s="50"/>
      <c r="AS758" s="54" t="str">
        <f t="shared" si="99"/>
        <v/>
      </c>
      <c r="AU758" s="50"/>
      <c r="AX758" s="54" t="str">
        <f t="shared" si="100"/>
        <v/>
      </c>
    </row>
    <row r="759" spans="12:50" ht="11.25" customHeight="1">
      <c r="L759" s="50"/>
      <c r="O759" s="54" t="str">
        <f t="shared" si="93"/>
        <v/>
      </c>
      <c r="Q759" s="50"/>
      <c r="T759" s="54" t="str">
        <f t="shared" si="94"/>
        <v/>
      </c>
      <c r="V759" s="50"/>
      <c r="Y759" s="54" t="str">
        <f t="shared" si="95"/>
        <v/>
      </c>
      <c r="AA759" s="50"/>
      <c r="AD759" s="54" t="str">
        <f t="shared" si="96"/>
        <v/>
      </c>
      <c r="AF759" s="50"/>
      <c r="AI759" s="54" t="str">
        <f t="shared" si="97"/>
        <v/>
      </c>
      <c r="AK759" s="50"/>
      <c r="AN759" s="54" t="str">
        <f t="shared" si="98"/>
        <v/>
      </c>
      <c r="AP759" s="50"/>
      <c r="AS759" s="54" t="str">
        <f t="shared" si="99"/>
        <v/>
      </c>
      <c r="AU759" s="50"/>
      <c r="AX759" s="54" t="str">
        <f t="shared" si="100"/>
        <v/>
      </c>
    </row>
    <row r="760" spans="12:50" ht="11.25" customHeight="1">
      <c r="L760" s="50"/>
      <c r="O760" s="54" t="str">
        <f t="shared" si="93"/>
        <v/>
      </c>
      <c r="Q760" s="50"/>
      <c r="T760" s="54" t="str">
        <f t="shared" si="94"/>
        <v/>
      </c>
      <c r="V760" s="50"/>
      <c r="Y760" s="54" t="str">
        <f t="shared" si="95"/>
        <v/>
      </c>
      <c r="AA760" s="50"/>
      <c r="AD760" s="54" t="str">
        <f t="shared" si="96"/>
        <v/>
      </c>
      <c r="AF760" s="50"/>
      <c r="AI760" s="54" t="str">
        <f t="shared" si="97"/>
        <v/>
      </c>
      <c r="AK760" s="50"/>
      <c r="AN760" s="54" t="str">
        <f t="shared" si="98"/>
        <v/>
      </c>
      <c r="AP760" s="50"/>
      <c r="AS760" s="54" t="str">
        <f t="shared" si="99"/>
        <v/>
      </c>
      <c r="AU760" s="50"/>
      <c r="AX760" s="54" t="str">
        <f t="shared" si="100"/>
        <v/>
      </c>
    </row>
    <row r="761" spans="12:50" ht="11.25" customHeight="1">
      <c r="L761" s="50"/>
      <c r="O761" s="54" t="str">
        <f t="shared" si="93"/>
        <v/>
      </c>
      <c r="Q761" s="50"/>
      <c r="T761" s="54" t="str">
        <f t="shared" si="94"/>
        <v/>
      </c>
      <c r="V761" s="50"/>
      <c r="Y761" s="54" t="str">
        <f t="shared" si="95"/>
        <v/>
      </c>
      <c r="AA761" s="50"/>
      <c r="AD761" s="54" t="str">
        <f t="shared" si="96"/>
        <v/>
      </c>
      <c r="AF761" s="50"/>
      <c r="AI761" s="54" t="str">
        <f t="shared" si="97"/>
        <v/>
      </c>
      <c r="AK761" s="50"/>
      <c r="AN761" s="54" t="str">
        <f t="shared" si="98"/>
        <v/>
      </c>
      <c r="AP761" s="50"/>
      <c r="AS761" s="54" t="str">
        <f t="shared" si="99"/>
        <v/>
      </c>
      <c r="AU761" s="50"/>
      <c r="AX761" s="54" t="str">
        <f t="shared" si="100"/>
        <v/>
      </c>
    </row>
    <row r="762" spans="12:50" ht="11.25" customHeight="1">
      <c r="L762" s="50"/>
      <c r="O762" s="54" t="str">
        <f t="shared" si="93"/>
        <v/>
      </c>
      <c r="Q762" s="50"/>
      <c r="T762" s="54" t="str">
        <f t="shared" si="94"/>
        <v/>
      </c>
      <c r="V762" s="50"/>
      <c r="Y762" s="54" t="str">
        <f t="shared" si="95"/>
        <v/>
      </c>
      <c r="AA762" s="50"/>
      <c r="AD762" s="54" t="str">
        <f t="shared" si="96"/>
        <v/>
      </c>
      <c r="AF762" s="50"/>
      <c r="AI762" s="54" t="str">
        <f t="shared" si="97"/>
        <v/>
      </c>
      <c r="AK762" s="50"/>
      <c r="AN762" s="54" t="str">
        <f t="shared" si="98"/>
        <v/>
      </c>
      <c r="AP762" s="50"/>
      <c r="AS762" s="54" t="str">
        <f t="shared" si="99"/>
        <v/>
      </c>
      <c r="AU762" s="50"/>
      <c r="AX762" s="54" t="str">
        <f t="shared" si="100"/>
        <v/>
      </c>
    </row>
    <row r="763" spans="12:50" ht="11.25" customHeight="1">
      <c r="L763" s="50"/>
      <c r="O763" s="54" t="str">
        <f t="shared" si="93"/>
        <v/>
      </c>
      <c r="Q763" s="50"/>
      <c r="T763" s="54" t="str">
        <f t="shared" si="94"/>
        <v/>
      </c>
      <c r="V763" s="50"/>
      <c r="Y763" s="54" t="str">
        <f t="shared" si="95"/>
        <v/>
      </c>
      <c r="AA763" s="50"/>
      <c r="AD763" s="54" t="str">
        <f t="shared" si="96"/>
        <v/>
      </c>
      <c r="AF763" s="50"/>
      <c r="AI763" s="54" t="str">
        <f t="shared" si="97"/>
        <v/>
      </c>
      <c r="AK763" s="50"/>
      <c r="AN763" s="54" t="str">
        <f t="shared" si="98"/>
        <v/>
      </c>
      <c r="AP763" s="50"/>
      <c r="AS763" s="54" t="str">
        <f t="shared" si="99"/>
        <v/>
      </c>
      <c r="AU763" s="50"/>
      <c r="AX763" s="54" t="str">
        <f t="shared" si="100"/>
        <v/>
      </c>
    </row>
    <row r="764" spans="12:50" ht="11.25" customHeight="1">
      <c r="L764" s="50"/>
      <c r="O764" s="54" t="str">
        <f t="shared" si="93"/>
        <v/>
      </c>
      <c r="Q764" s="50"/>
      <c r="T764" s="54" t="str">
        <f t="shared" si="94"/>
        <v/>
      </c>
      <c r="V764" s="50"/>
      <c r="Y764" s="54" t="str">
        <f t="shared" si="95"/>
        <v/>
      </c>
      <c r="AA764" s="50"/>
      <c r="AD764" s="54" t="str">
        <f t="shared" si="96"/>
        <v/>
      </c>
      <c r="AF764" s="50"/>
      <c r="AI764" s="54" t="str">
        <f t="shared" si="97"/>
        <v/>
      </c>
      <c r="AK764" s="50"/>
      <c r="AN764" s="54" t="str">
        <f t="shared" si="98"/>
        <v/>
      </c>
      <c r="AP764" s="50"/>
      <c r="AS764" s="54" t="str">
        <f t="shared" si="99"/>
        <v/>
      </c>
      <c r="AU764" s="50"/>
      <c r="AX764" s="54" t="str">
        <f t="shared" si="100"/>
        <v/>
      </c>
    </row>
    <row r="765" spans="12:50" ht="11.25" customHeight="1">
      <c r="L765" s="50"/>
      <c r="O765" s="54" t="str">
        <f t="shared" si="93"/>
        <v/>
      </c>
      <c r="Q765" s="50"/>
      <c r="T765" s="54" t="str">
        <f t="shared" si="94"/>
        <v/>
      </c>
      <c r="V765" s="50"/>
      <c r="Y765" s="54" t="str">
        <f t="shared" si="95"/>
        <v/>
      </c>
      <c r="AA765" s="50"/>
      <c r="AD765" s="54" t="str">
        <f t="shared" si="96"/>
        <v/>
      </c>
      <c r="AF765" s="50"/>
      <c r="AI765" s="54" t="str">
        <f t="shared" si="97"/>
        <v/>
      </c>
      <c r="AK765" s="50"/>
      <c r="AN765" s="54" t="str">
        <f t="shared" si="98"/>
        <v/>
      </c>
      <c r="AP765" s="50"/>
      <c r="AS765" s="54" t="str">
        <f t="shared" si="99"/>
        <v/>
      </c>
      <c r="AU765" s="50"/>
      <c r="AX765" s="54" t="str">
        <f t="shared" si="100"/>
        <v/>
      </c>
    </row>
    <row r="766" spans="12:50" ht="11.25" customHeight="1">
      <c r="L766" s="50"/>
      <c r="O766" s="54" t="str">
        <f t="shared" si="93"/>
        <v/>
      </c>
      <c r="Q766" s="50"/>
      <c r="T766" s="54" t="str">
        <f t="shared" si="94"/>
        <v/>
      </c>
      <c r="V766" s="50"/>
      <c r="Y766" s="54" t="str">
        <f t="shared" si="95"/>
        <v/>
      </c>
      <c r="AA766" s="50"/>
      <c r="AD766" s="54" t="str">
        <f t="shared" si="96"/>
        <v/>
      </c>
      <c r="AF766" s="50"/>
      <c r="AI766" s="54" t="str">
        <f t="shared" si="97"/>
        <v/>
      </c>
      <c r="AK766" s="50"/>
      <c r="AN766" s="54" t="str">
        <f t="shared" si="98"/>
        <v/>
      </c>
      <c r="AP766" s="50"/>
      <c r="AS766" s="54" t="str">
        <f t="shared" si="99"/>
        <v/>
      </c>
      <c r="AU766" s="50"/>
      <c r="AX766" s="54" t="str">
        <f t="shared" si="100"/>
        <v/>
      </c>
    </row>
    <row r="767" spans="12:50" ht="11.25" customHeight="1">
      <c r="L767" s="50"/>
      <c r="O767" s="54" t="str">
        <f t="shared" si="93"/>
        <v/>
      </c>
      <c r="Q767" s="50"/>
      <c r="T767" s="54" t="str">
        <f t="shared" si="94"/>
        <v/>
      </c>
      <c r="V767" s="50"/>
      <c r="Y767" s="54" t="str">
        <f t="shared" si="95"/>
        <v/>
      </c>
      <c r="AA767" s="50"/>
      <c r="AD767" s="54" t="str">
        <f t="shared" si="96"/>
        <v/>
      </c>
      <c r="AF767" s="50"/>
      <c r="AI767" s="54" t="str">
        <f t="shared" si="97"/>
        <v/>
      </c>
      <c r="AK767" s="50"/>
      <c r="AN767" s="54" t="str">
        <f t="shared" si="98"/>
        <v/>
      </c>
      <c r="AP767" s="50"/>
      <c r="AS767" s="54" t="str">
        <f t="shared" si="99"/>
        <v/>
      </c>
      <c r="AU767" s="50"/>
      <c r="AX767" s="54" t="str">
        <f t="shared" si="100"/>
        <v/>
      </c>
    </row>
    <row r="768" spans="12:50" ht="11.25" customHeight="1">
      <c r="L768" s="50"/>
      <c r="O768" s="54" t="str">
        <f t="shared" si="93"/>
        <v/>
      </c>
      <c r="Q768" s="50"/>
      <c r="T768" s="54" t="str">
        <f t="shared" si="94"/>
        <v/>
      </c>
      <c r="V768" s="50"/>
      <c r="Y768" s="54" t="str">
        <f t="shared" si="95"/>
        <v/>
      </c>
      <c r="AA768" s="50"/>
      <c r="AD768" s="54" t="str">
        <f t="shared" si="96"/>
        <v/>
      </c>
      <c r="AF768" s="50"/>
      <c r="AI768" s="54" t="str">
        <f t="shared" si="97"/>
        <v/>
      </c>
      <c r="AK768" s="50"/>
      <c r="AN768" s="54" t="str">
        <f t="shared" si="98"/>
        <v/>
      </c>
      <c r="AP768" s="50"/>
      <c r="AS768" s="54" t="str">
        <f t="shared" si="99"/>
        <v/>
      </c>
      <c r="AU768" s="50"/>
      <c r="AX768" s="54" t="str">
        <f t="shared" si="100"/>
        <v/>
      </c>
    </row>
    <row r="769" spans="12:50" ht="11.25" customHeight="1">
      <c r="L769" s="50"/>
      <c r="O769" s="54" t="str">
        <f t="shared" si="93"/>
        <v/>
      </c>
      <c r="Q769" s="50"/>
      <c r="T769" s="54" t="str">
        <f t="shared" si="94"/>
        <v/>
      </c>
      <c r="V769" s="50"/>
      <c r="Y769" s="54" t="str">
        <f t="shared" si="95"/>
        <v/>
      </c>
      <c r="AA769" s="50"/>
      <c r="AD769" s="54" t="str">
        <f t="shared" si="96"/>
        <v/>
      </c>
      <c r="AF769" s="50"/>
      <c r="AI769" s="54" t="str">
        <f t="shared" si="97"/>
        <v/>
      </c>
      <c r="AK769" s="50"/>
      <c r="AN769" s="54" t="str">
        <f t="shared" si="98"/>
        <v/>
      </c>
      <c r="AP769" s="50"/>
      <c r="AS769" s="54" t="str">
        <f t="shared" si="99"/>
        <v/>
      </c>
      <c r="AU769" s="50"/>
      <c r="AX769" s="54" t="str">
        <f t="shared" si="100"/>
        <v/>
      </c>
    </row>
    <row r="770" spans="12:50" ht="11.25" customHeight="1">
      <c r="L770" s="50"/>
      <c r="O770" s="54" t="str">
        <f t="shared" si="93"/>
        <v/>
      </c>
      <c r="Q770" s="50"/>
      <c r="T770" s="54" t="str">
        <f t="shared" si="94"/>
        <v/>
      </c>
      <c r="V770" s="50"/>
      <c r="Y770" s="54" t="str">
        <f t="shared" si="95"/>
        <v/>
      </c>
      <c r="AA770" s="50"/>
      <c r="AD770" s="54" t="str">
        <f t="shared" si="96"/>
        <v/>
      </c>
      <c r="AF770" s="50"/>
      <c r="AI770" s="54" t="str">
        <f t="shared" si="97"/>
        <v/>
      </c>
      <c r="AK770" s="50"/>
      <c r="AN770" s="54" t="str">
        <f t="shared" si="98"/>
        <v/>
      </c>
      <c r="AP770" s="50"/>
      <c r="AS770" s="54" t="str">
        <f t="shared" si="99"/>
        <v/>
      </c>
      <c r="AU770" s="50"/>
      <c r="AX770" s="54" t="str">
        <f t="shared" si="100"/>
        <v/>
      </c>
    </row>
    <row r="771" spans="12:50" ht="11.25" customHeight="1">
      <c r="L771" s="50"/>
      <c r="O771" s="54" t="str">
        <f t="shared" si="93"/>
        <v/>
      </c>
      <c r="Q771" s="50"/>
      <c r="T771" s="54" t="str">
        <f t="shared" si="94"/>
        <v/>
      </c>
      <c r="V771" s="50"/>
      <c r="Y771" s="54" t="str">
        <f t="shared" si="95"/>
        <v/>
      </c>
      <c r="AA771" s="50"/>
      <c r="AD771" s="54" t="str">
        <f t="shared" si="96"/>
        <v/>
      </c>
      <c r="AF771" s="50"/>
      <c r="AI771" s="54" t="str">
        <f t="shared" si="97"/>
        <v/>
      </c>
      <c r="AK771" s="50"/>
      <c r="AN771" s="54" t="str">
        <f t="shared" si="98"/>
        <v/>
      </c>
      <c r="AP771" s="50"/>
      <c r="AS771" s="54" t="str">
        <f t="shared" si="99"/>
        <v/>
      </c>
      <c r="AU771" s="50"/>
      <c r="AX771" s="54" t="str">
        <f t="shared" si="100"/>
        <v/>
      </c>
    </row>
    <row r="772" spans="12:50" ht="11.25" customHeight="1">
      <c r="L772" s="50"/>
      <c r="O772" s="54" t="str">
        <f t="shared" si="93"/>
        <v/>
      </c>
      <c r="Q772" s="50"/>
      <c r="T772" s="54" t="str">
        <f t="shared" si="94"/>
        <v/>
      </c>
      <c r="V772" s="50"/>
      <c r="Y772" s="54" t="str">
        <f t="shared" si="95"/>
        <v/>
      </c>
      <c r="AA772" s="50"/>
      <c r="AD772" s="54" t="str">
        <f t="shared" si="96"/>
        <v/>
      </c>
      <c r="AF772" s="50"/>
      <c r="AI772" s="54" t="str">
        <f t="shared" si="97"/>
        <v/>
      </c>
      <c r="AK772" s="50"/>
      <c r="AN772" s="54" t="str">
        <f t="shared" si="98"/>
        <v/>
      </c>
      <c r="AP772" s="50"/>
      <c r="AS772" s="54" t="str">
        <f t="shared" si="99"/>
        <v/>
      </c>
      <c r="AU772" s="50"/>
      <c r="AX772" s="54" t="str">
        <f t="shared" si="100"/>
        <v/>
      </c>
    </row>
    <row r="773" spans="12:50" ht="11.25" customHeight="1">
      <c r="L773" s="50"/>
      <c r="O773" s="54" t="str">
        <f t="shared" si="93"/>
        <v/>
      </c>
      <c r="Q773" s="50"/>
      <c r="T773" s="54" t="str">
        <f t="shared" si="94"/>
        <v/>
      </c>
      <c r="V773" s="50"/>
      <c r="Y773" s="54" t="str">
        <f t="shared" si="95"/>
        <v/>
      </c>
      <c r="AA773" s="50"/>
      <c r="AD773" s="54" t="str">
        <f t="shared" si="96"/>
        <v/>
      </c>
      <c r="AF773" s="50"/>
      <c r="AI773" s="54" t="str">
        <f t="shared" si="97"/>
        <v/>
      </c>
      <c r="AK773" s="50"/>
      <c r="AN773" s="54" t="str">
        <f t="shared" si="98"/>
        <v/>
      </c>
      <c r="AP773" s="50"/>
      <c r="AS773" s="54" t="str">
        <f t="shared" si="99"/>
        <v/>
      </c>
      <c r="AU773" s="50"/>
      <c r="AX773" s="54" t="str">
        <f t="shared" si="100"/>
        <v/>
      </c>
    </row>
    <row r="774" spans="12:50" ht="11.25" customHeight="1">
      <c r="L774" s="50"/>
      <c r="O774" s="54" t="str">
        <f t="shared" si="93"/>
        <v/>
      </c>
      <c r="Q774" s="50"/>
      <c r="T774" s="54" t="str">
        <f t="shared" si="94"/>
        <v/>
      </c>
      <c r="V774" s="50"/>
      <c r="Y774" s="54" t="str">
        <f t="shared" si="95"/>
        <v/>
      </c>
      <c r="AA774" s="50"/>
      <c r="AD774" s="54" t="str">
        <f t="shared" si="96"/>
        <v/>
      </c>
      <c r="AF774" s="50"/>
      <c r="AI774" s="54" t="str">
        <f t="shared" si="97"/>
        <v/>
      </c>
      <c r="AK774" s="50"/>
      <c r="AN774" s="54" t="str">
        <f t="shared" si="98"/>
        <v/>
      </c>
      <c r="AP774" s="50"/>
      <c r="AS774" s="54" t="str">
        <f t="shared" si="99"/>
        <v/>
      </c>
      <c r="AU774" s="50"/>
      <c r="AX774" s="54" t="str">
        <f t="shared" si="100"/>
        <v/>
      </c>
    </row>
    <row r="775" spans="12:50" ht="11.25" customHeight="1">
      <c r="L775" s="50"/>
      <c r="O775" s="54" t="str">
        <f t="shared" si="93"/>
        <v/>
      </c>
      <c r="Q775" s="50"/>
      <c r="T775" s="54" t="str">
        <f t="shared" si="94"/>
        <v/>
      </c>
      <c r="V775" s="50"/>
      <c r="Y775" s="54" t="str">
        <f t="shared" si="95"/>
        <v/>
      </c>
      <c r="AA775" s="50"/>
      <c r="AD775" s="54" t="str">
        <f t="shared" si="96"/>
        <v/>
      </c>
      <c r="AF775" s="50"/>
      <c r="AI775" s="54" t="str">
        <f t="shared" si="97"/>
        <v/>
      </c>
      <c r="AK775" s="50"/>
      <c r="AN775" s="54" t="str">
        <f t="shared" si="98"/>
        <v/>
      </c>
      <c r="AP775" s="50"/>
      <c r="AS775" s="54" t="str">
        <f t="shared" si="99"/>
        <v/>
      </c>
      <c r="AU775" s="50"/>
      <c r="AX775" s="54" t="str">
        <f t="shared" si="100"/>
        <v/>
      </c>
    </row>
    <row r="776" spans="12:50" ht="11.25" customHeight="1">
      <c r="L776" s="50"/>
      <c r="O776" s="54" t="str">
        <f t="shared" si="93"/>
        <v/>
      </c>
      <c r="Q776" s="50"/>
      <c r="T776" s="54" t="str">
        <f t="shared" si="94"/>
        <v/>
      </c>
      <c r="V776" s="50"/>
      <c r="Y776" s="54" t="str">
        <f t="shared" si="95"/>
        <v/>
      </c>
      <c r="AA776" s="50"/>
      <c r="AD776" s="54" t="str">
        <f t="shared" si="96"/>
        <v/>
      </c>
      <c r="AF776" s="50"/>
      <c r="AI776" s="54" t="str">
        <f t="shared" si="97"/>
        <v/>
      </c>
      <c r="AK776" s="50"/>
      <c r="AN776" s="54" t="str">
        <f t="shared" si="98"/>
        <v/>
      </c>
      <c r="AP776" s="50"/>
      <c r="AS776" s="54" t="str">
        <f t="shared" si="99"/>
        <v/>
      </c>
      <c r="AU776" s="50"/>
      <c r="AX776" s="54" t="str">
        <f t="shared" si="100"/>
        <v/>
      </c>
    </row>
    <row r="777" spans="12:50" ht="11.25" customHeight="1">
      <c r="L777" s="50"/>
      <c r="O777" s="54" t="str">
        <f t="shared" si="93"/>
        <v/>
      </c>
      <c r="Q777" s="50"/>
      <c r="T777" s="54" t="str">
        <f t="shared" si="94"/>
        <v/>
      </c>
      <c r="V777" s="50"/>
      <c r="Y777" s="54" t="str">
        <f t="shared" si="95"/>
        <v/>
      </c>
      <c r="AA777" s="50"/>
      <c r="AD777" s="54" t="str">
        <f t="shared" si="96"/>
        <v/>
      </c>
      <c r="AF777" s="50"/>
      <c r="AI777" s="54" t="str">
        <f t="shared" si="97"/>
        <v/>
      </c>
      <c r="AK777" s="50"/>
      <c r="AN777" s="54" t="str">
        <f t="shared" si="98"/>
        <v/>
      </c>
      <c r="AP777" s="50"/>
      <c r="AS777" s="54" t="str">
        <f t="shared" si="99"/>
        <v/>
      </c>
      <c r="AU777" s="50"/>
      <c r="AX777" s="54" t="str">
        <f t="shared" si="100"/>
        <v/>
      </c>
    </row>
    <row r="778" spans="12:50" ht="11.25" customHeight="1">
      <c r="L778" s="50"/>
      <c r="O778" s="54" t="str">
        <f t="shared" si="93"/>
        <v/>
      </c>
      <c r="Q778" s="50"/>
      <c r="T778" s="54" t="str">
        <f t="shared" si="94"/>
        <v/>
      </c>
      <c r="V778" s="50"/>
      <c r="Y778" s="54" t="str">
        <f t="shared" si="95"/>
        <v/>
      </c>
      <c r="AA778" s="50"/>
      <c r="AD778" s="54" t="str">
        <f t="shared" si="96"/>
        <v/>
      </c>
      <c r="AF778" s="50"/>
      <c r="AI778" s="54" t="str">
        <f t="shared" si="97"/>
        <v/>
      </c>
      <c r="AK778" s="50"/>
      <c r="AN778" s="54" t="str">
        <f t="shared" si="98"/>
        <v/>
      </c>
      <c r="AP778" s="50"/>
      <c r="AS778" s="54" t="str">
        <f t="shared" si="99"/>
        <v/>
      </c>
      <c r="AU778" s="50"/>
      <c r="AX778" s="54" t="str">
        <f t="shared" si="100"/>
        <v/>
      </c>
    </row>
    <row r="779" spans="12:50" ht="11.25" customHeight="1">
      <c r="L779" s="50"/>
      <c r="O779" s="54" t="str">
        <f t="shared" si="93"/>
        <v/>
      </c>
      <c r="Q779" s="50"/>
      <c r="T779" s="54" t="str">
        <f t="shared" si="94"/>
        <v/>
      </c>
      <c r="V779" s="50"/>
      <c r="Y779" s="54" t="str">
        <f t="shared" si="95"/>
        <v/>
      </c>
      <c r="AA779" s="50"/>
      <c r="AD779" s="54" t="str">
        <f t="shared" si="96"/>
        <v/>
      </c>
      <c r="AF779" s="50"/>
      <c r="AI779" s="54" t="str">
        <f t="shared" si="97"/>
        <v/>
      </c>
      <c r="AK779" s="50"/>
      <c r="AN779" s="54" t="str">
        <f t="shared" si="98"/>
        <v/>
      </c>
      <c r="AP779" s="50"/>
      <c r="AS779" s="54" t="str">
        <f t="shared" si="99"/>
        <v/>
      </c>
      <c r="AU779" s="50"/>
      <c r="AX779" s="54" t="str">
        <f t="shared" si="100"/>
        <v/>
      </c>
    </row>
    <row r="780" spans="12:50" ht="11.25" customHeight="1">
      <c r="L780" s="50"/>
      <c r="O780" s="54" t="str">
        <f t="shared" si="93"/>
        <v/>
      </c>
      <c r="Q780" s="50"/>
      <c r="T780" s="54" t="str">
        <f t="shared" si="94"/>
        <v/>
      </c>
      <c r="V780" s="50"/>
      <c r="Y780" s="54" t="str">
        <f t="shared" si="95"/>
        <v/>
      </c>
      <c r="AA780" s="50"/>
      <c r="AD780" s="54" t="str">
        <f t="shared" si="96"/>
        <v/>
      </c>
      <c r="AF780" s="50"/>
      <c r="AI780" s="54" t="str">
        <f t="shared" si="97"/>
        <v/>
      </c>
      <c r="AK780" s="50"/>
      <c r="AN780" s="54" t="str">
        <f t="shared" si="98"/>
        <v/>
      </c>
      <c r="AP780" s="50"/>
      <c r="AS780" s="54" t="str">
        <f t="shared" si="99"/>
        <v/>
      </c>
      <c r="AU780" s="50"/>
      <c r="AX780" s="54" t="str">
        <f t="shared" si="100"/>
        <v/>
      </c>
    </row>
    <row r="781" spans="12:50" ht="11.25" customHeight="1">
      <c r="L781" s="50"/>
      <c r="O781" s="54" t="str">
        <f t="shared" si="93"/>
        <v/>
      </c>
      <c r="Q781" s="50"/>
      <c r="T781" s="54" t="str">
        <f t="shared" si="94"/>
        <v/>
      </c>
      <c r="V781" s="50"/>
      <c r="Y781" s="54" t="str">
        <f t="shared" si="95"/>
        <v/>
      </c>
      <c r="AA781" s="50"/>
      <c r="AD781" s="54" t="str">
        <f t="shared" si="96"/>
        <v/>
      </c>
      <c r="AF781" s="50"/>
      <c r="AI781" s="54" t="str">
        <f t="shared" si="97"/>
        <v/>
      </c>
      <c r="AK781" s="50"/>
      <c r="AN781" s="54" t="str">
        <f t="shared" si="98"/>
        <v/>
      </c>
      <c r="AP781" s="50"/>
      <c r="AS781" s="54" t="str">
        <f t="shared" si="99"/>
        <v/>
      </c>
      <c r="AU781" s="50"/>
      <c r="AX781" s="54" t="str">
        <f t="shared" si="100"/>
        <v/>
      </c>
    </row>
    <row r="782" spans="12:50" ht="11.25" customHeight="1">
      <c r="L782" s="50"/>
      <c r="O782" s="54" t="str">
        <f t="shared" ref="O782:O845" si="101">IF(M783="","",LN(M782/M783))</f>
        <v/>
      </c>
      <c r="Q782" s="50"/>
      <c r="T782" s="54" t="str">
        <f t="shared" ref="T782:T845" si="102">IF(R783="","",LN(R782/R783))</f>
        <v/>
      </c>
      <c r="V782" s="50"/>
      <c r="Y782" s="54" t="str">
        <f t="shared" ref="Y782:Y845" si="103">IF(W783="","",LN(W782/W783))</f>
        <v/>
      </c>
      <c r="AA782" s="50"/>
      <c r="AD782" s="54" t="str">
        <f t="shared" ref="AD782:AD845" si="104">IF(AB783="","",LN(AB782/AB783))</f>
        <v/>
      </c>
      <c r="AF782" s="50"/>
      <c r="AI782" s="54" t="str">
        <f t="shared" ref="AI782:AI845" si="105">IF(AG783="","",LN(AG782/AG783))</f>
        <v/>
      </c>
      <c r="AK782" s="50"/>
      <c r="AN782" s="54" t="str">
        <f t="shared" ref="AN782:AN845" si="106">IF(AL783="","",LN(AL782/AL783))</f>
        <v/>
      </c>
      <c r="AP782" s="50"/>
      <c r="AS782" s="54" t="str">
        <f t="shared" ref="AS782:AS845" si="107">IF(AQ783="","",LN(AQ782/AQ783))</f>
        <v/>
      </c>
      <c r="AU782" s="50"/>
      <c r="AX782" s="54" t="str">
        <f t="shared" ref="AX782:AX845" si="108">IF(AV783="","",LN(AV782/AV783))</f>
        <v/>
      </c>
    </row>
    <row r="783" spans="12:50" ht="11.25" customHeight="1">
      <c r="L783" s="50"/>
      <c r="O783" s="54" t="str">
        <f t="shared" si="101"/>
        <v/>
      </c>
      <c r="Q783" s="50"/>
      <c r="T783" s="54" t="str">
        <f t="shared" si="102"/>
        <v/>
      </c>
      <c r="V783" s="50"/>
      <c r="Y783" s="54" t="str">
        <f t="shared" si="103"/>
        <v/>
      </c>
      <c r="AA783" s="50"/>
      <c r="AD783" s="54" t="str">
        <f t="shared" si="104"/>
        <v/>
      </c>
      <c r="AF783" s="50"/>
      <c r="AI783" s="54" t="str">
        <f t="shared" si="105"/>
        <v/>
      </c>
      <c r="AK783" s="50"/>
      <c r="AN783" s="54" t="str">
        <f t="shared" si="106"/>
        <v/>
      </c>
      <c r="AP783" s="50"/>
      <c r="AS783" s="54" t="str">
        <f t="shared" si="107"/>
        <v/>
      </c>
      <c r="AU783" s="50"/>
      <c r="AX783" s="54" t="str">
        <f t="shared" si="108"/>
        <v/>
      </c>
    </row>
    <row r="784" spans="12:50" ht="11.25" customHeight="1">
      <c r="L784" s="50"/>
      <c r="O784" s="54" t="str">
        <f t="shared" si="101"/>
        <v/>
      </c>
      <c r="Q784" s="50"/>
      <c r="T784" s="54" t="str">
        <f t="shared" si="102"/>
        <v/>
      </c>
      <c r="V784" s="50"/>
      <c r="Y784" s="54" t="str">
        <f t="shared" si="103"/>
        <v/>
      </c>
      <c r="AA784" s="50"/>
      <c r="AD784" s="54" t="str">
        <f t="shared" si="104"/>
        <v/>
      </c>
      <c r="AF784" s="50"/>
      <c r="AI784" s="54" t="str">
        <f t="shared" si="105"/>
        <v/>
      </c>
      <c r="AK784" s="50"/>
      <c r="AN784" s="54" t="str">
        <f t="shared" si="106"/>
        <v/>
      </c>
      <c r="AP784" s="50"/>
      <c r="AS784" s="54" t="str">
        <f t="shared" si="107"/>
        <v/>
      </c>
      <c r="AU784" s="50"/>
      <c r="AX784" s="54" t="str">
        <f t="shared" si="108"/>
        <v/>
      </c>
    </row>
    <row r="785" spans="12:50" ht="11.25" customHeight="1">
      <c r="L785" s="50"/>
      <c r="O785" s="54" t="str">
        <f t="shared" si="101"/>
        <v/>
      </c>
      <c r="Q785" s="50"/>
      <c r="T785" s="54" t="str">
        <f t="shared" si="102"/>
        <v/>
      </c>
      <c r="V785" s="50"/>
      <c r="Y785" s="54" t="str">
        <f t="shared" si="103"/>
        <v/>
      </c>
      <c r="AA785" s="50"/>
      <c r="AD785" s="54" t="str">
        <f t="shared" si="104"/>
        <v/>
      </c>
      <c r="AF785" s="50"/>
      <c r="AI785" s="54" t="str">
        <f t="shared" si="105"/>
        <v/>
      </c>
      <c r="AK785" s="50"/>
      <c r="AN785" s="54" t="str">
        <f t="shared" si="106"/>
        <v/>
      </c>
      <c r="AP785" s="50"/>
      <c r="AS785" s="54" t="str">
        <f t="shared" si="107"/>
        <v/>
      </c>
      <c r="AU785" s="50"/>
      <c r="AX785" s="54" t="str">
        <f t="shared" si="108"/>
        <v/>
      </c>
    </row>
    <row r="786" spans="12:50" ht="11.25" customHeight="1">
      <c r="L786" s="50"/>
      <c r="O786" s="54" t="str">
        <f t="shared" si="101"/>
        <v/>
      </c>
      <c r="Q786" s="50"/>
      <c r="T786" s="54" t="str">
        <f t="shared" si="102"/>
        <v/>
      </c>
      <c r="V786" s="50"/>
      <c r="Y786" s="54" t="str">
        <f t="shared" si="103"/>
        <v/>
      </c>
      <c r="AA786" s="50"/>
      <c r="AD786" s="54" t="str">
        <f t="shared" si="104"/>
        <v/>
      </c>
      <c r="AF786" s="50"/>
      <c r="AI786" s="54" t="str">
        <f t="shared" si="105"/>
        <v/>
      </c>
      <c r="AK786" s="50"/>
      <c r="AN786" s="54" t="str">
        <f t="shared" si="106"/>
        <v/>
      </c>
      <c r="AP786" s="50"/>
      <c r="AS786" s="54" t="str">
        <f t="shared" si="107"/>
        <v/>
      </c>
      <c r="AU786" s="50"/>
      <c r="AX786" s="54" t="str">
        <f t="shared" si="108"/>
        <v/>
      </c>
    </row>
    <row r="787" spans="12:50" ht="11.25" customHeight="1">
      <c r="L787" s="50"/>
      <c r="O787" s="54" t="str">
        <f t="shared" si="101"/>
        <v/>
      </c>
      <c r="Q787" s="50"/>
      <c r="T787" s="54" t="str">
        <f t="shared" si="102"/>
        <v/>
      </c>
      <c r="V787" s="50"/>
      <c r="Y787" s="54" t="str">
        <f t="shared" si="103"/>
        <v/>
      </c>
      <c r="AA787" s="50"/>
      <c r="AD787" s="54" t="str">
        <f t="shared" si="104"/>
        <v/>
      </c>
      <c r="AF787" s="50"/>
      <c r="AI787" s="54" t="str">
        <f t="shared" si="105"/>
        <v/>
      </c>
      <c r="AK787" s="50"/>
      <c r="AN787" s="54" t="str">
        <f t="shared" si="106"/>
        <v/>
      </c>
      <c r="AP787" s="50"/>
      <c r="AS787" s="54" t="str">
        <f t="shared" si="107"/>
        <v/>
      </c>
      <c r="AU787" s="50"/>
      <c r="AX787" s="54" t="str">
        <f t="shared" si="108"/>
        <v/>
      </c>
    </row>
    <row r="788" spans="12:50" ht="11.25" customHeight="1">
      <c r="L788" s="50"/>
      <c r="O788" s="54" t="str">
        <f t="shared" si="101"/>
        <v/>
      </c>
      <c r="Q788" s="50"/>
      <c r="T788" s="54" t="str">
        <f t="shared" si="102"/>
        <v/>
      </c>
      <c r="V788" s="50"/>
      <c r="Y788" s="54" t="str">
        <f t="shared" si="103"/>
        <v/>
      </c>
      <c r="AA788" s="50"/>
      <c r="AD788" s="54" t="str">
        <f t="shared" si="104"/>
        <v/>
      </c>
      <c r="AF788" s="50"/>
      <c r="AI788" s="54" t="str">
        <f t="shared" si="105"/>
        <v/>
      </c>
      <c r="AK788" s="50"/>
      <c r="AN788" s="54" t="str">
        <f t="shared" si="106"/>
        <v/>
      </c>
      <c r="AP788" s="50"/>
      <c r="AS788" s="54" t="str">
        <f t="shared" si="107"/>
        <v/>
      </c>
      <c r="AU788" s="50"/>
      <c r="AX788" s="54" t="str">
        <f t="shared" si="108"/>
        <v/>
      </c>
    </row>
    <row r="789" spans="12:50" ht="11.25" customHeight="1">
      <c r="L789" s="50"/>
      <c r="O789" s="54" t="str">
        <f t="shared" si="101"/>
        <v/>
      </c>
      <c r="Q789" s="50"/>
      <c r="T789" s="54" t="str">
        <f t="shared" si="102"/>
        <v/>
      </c>
      <c r="V789" s="50"/>
      <c r="Y789" s="54" t="str">
        <f t="shared" si="103"/>
        <v/>
      </c>
      <c r="AA789" s="50"/>
      <c r="AD789" s="54" t="str">
        <f t="shared" si="104"/>
        <v/>
      </c>
      <c r="AF789" s="50"/>
      <c r="AI789" s="54" t="str">
        <f t="shared" si="105"/>
        <v/>
      </c>
      <c r="AK789" s="50"/>
      <c r="AN789" s="54" t="str">
        <f t="shared" si="106"/>
        <v/>
      </c>
      <c r="AP789" s="50"/>
      <c r="AS789" s="54" t="str">
        <f t="shared" si="107"/>
        <v/>
      </c>
      <c r="AU789" s="50"/>
      <c r="AX789" s="54" t="str">
        <f t="shared" si="108"/>
        <v/>
      </c>
    </row>
    <row r="790" spans="12:50" ht="11.25" customHeight="1">
      <c r="L790" s="50"/>
      <c r="O790" s="54" t="str">
        <f t="shared" si="101"/>
        <v/>
      </c>
      <c r="Q790" s="50"/>
      <c r="T790" s="54" t="str">
        <f t="shared" si="102"/>
        <v/>
      </c>
      <c r="V790" s="50"/>
      <c r="Y790" s="54" t="str">
        <f t="shared" si="103"/>
        <v/>
      </c>
      <c r="AA790" s="50"/>
      <c r="AD790" s="54" t="str">
        <f t="shared" si="104"/>
        <v/>
      </c>
      <c r="AF790" s="50"/>
      <c r="AI790" s="54" t="str">
        <f t="shared" si="105"/>
        <v/>
      </c>
      <c r="AK790" s="50"/>
      <c r="AN790" s="54" t="str">
        <f t="shared" si="106"/>
        <v/>
      </c>
      <c r="AP790" s="50"/>
      <c r="AS790" s="54" t="str">
        <f t="shared" si="107"/>
        <v/>
      </c>
      <c r="AU790" s="50"/>
      <c r="AX790" s="54" t="str">
        <f t="shared" si="108"/>
        <v/>
      </c>
    </row>
    <row r="791" spans="12:50" ht="11.25" customHeight="1">
      <c r="L791" s="50"/>
      <c r="O791" s="54" t="str">
        <f t="shared" si="101"/>
        <v/>
      </c>
      <c r="Q791" s="50"/>
      <c r="T791" s="54" t="str">
        <f t="shared" si="102"/>
        <v/>
      </c>
      <c r="V791" s="50"/>
      <c r="Y791" s="54" t="str">
        <f t="shared" si="103"/>
        <v/>
      </c>
      <c r="AA791" s="50"/>
      <c r="AD791" s="54" t="str">
        <f t="shared" si="104"/>
        <v/>
      </c>
      <c r="AF791" s="50"/>
      <c r="AI791" s="54" t="str">
        <f t="shared" si="105"/>
        <v/>
      </c>
      <c r="AK791" s="50"/>
      <c r="AN791" s="54" t="str">
        <f t="shared" si="106"/>
        <v/>
      </c>
      <c r="AP791" s="50"/>
      <c r="AS791" s="54" t="str">
        <f t="shared" si="107"/>
        <v/>
      </c>
      <c r="AU791" s="50"/>
      <c r="AX791" s="54" t="str">
        <f t="shared" si="108"/>
        <v/>
      </c>
    </row>
    <row r="792" spans="12:50" ht="11.25" customHeight="1">
      <c r="L792" s="50"/>
      <c r="O792" s="54" t="str">
        <f t="shared" si="101"/>
        <v/>
      </c>
      <c r="Q792" s="50"/>
      <c r="T792" s="54" t="str">
        <f t="shared" si="102"/>
        <v/>
      </c>
      <c r="V792" s="50"/>
      <c r="Y792" s="54" t="str">
        <f t="shared" si="103"/>
        <v/>
      </c>
      <c r="AA792" s="50"/>
      <c r="AD792" s="54" t="str">
        <f t="shared" si="104"/>
        <v/>
      </c>
      <c r="AF792" s="50"/>
      <c r="AI792" s="54" t="str">
        <f t="shared" si="105"/>
        <v/>
      </c>
      <c r="AK792" s="50"/>
      <c r="AN792" s="54" t="str">
        <f t="shared" si="106"/>
        <v/>
      </c>
      <c r="AP792" s="50"/>
      <c r="AS792" s="54" t="str">
        <f t="shared" si="107"/>
        <v/>
      </c>
      <c r="AU792" s="50"/>
      <c r="AX792" s="54" t="str">
        <f t="shared" si="108"/>
        <v/>
      </c>
    </row>
    <row r="793" spans="12:50" ht="11.25" customHeight="1">
      <c r="L793" s="50"/>
      <c r="O793" s="54" t="str">
        <f t="shared" si="101"/>
        <v/>
      </c>
      <c r="Q793" s="50"/>
      <c r="T793" s="54" t="str">
        <f t="shared" si="102"/>
        <v/>
      </c>
      <c r="V793" s="50"/>
      <c r="Y793" s="54" t="str">
        <f t="shared" si="103"/>
        <v/>
      </c>
      <c r="AA793" s="50"/>
      <c r="AD793" s="54" t="str">
        <f t="shared" si="104"/>
        <v/>
      </c>
      <c r="AF793" s="50"/>
      <c r="AI793" s="54" t="str">
        <f t="shared" si="105"/>
        <v/>
      </c>
      <c r="AK793" s="50"/>
      <c r="AN793" s="54" t="str">
        <f t="shared" si="106"/>
        <v/>
      </c>
      <c r="AP793" s="50"/>
      <c r="AS793" s="54" t="str">
        <f t="shared" si="107"/>
        <v/>
      </c>
      <c r="AU793" s="50"/>
      <c r="AX793" s="54" t="str">
        <f t="shared" si="108"/>
        <v/>
      </c>
    </row>
    <row r="794" spans="12:50" ht="11.25" customHeight="1">
      <c r="L794" s="50"/>
      <c r="O794" s="54" t="str">
        <f t="shared" si="101"/>
        <v/>
      </c>
      <c r="Q794" s="50"/>
      <c r="T794" s="54" t="str">
        <f t="shared" si="102"/>
        <v/>
      </c>
      <c r="V794" s="50"/>
      <c r="Y794" s="54" t="str">
        <f t="shared" si="103"/>
        <v/>
      </c>
      <c r="AA794" s="50"/>
      <c r="AD794" s="54" t="str">
        <f t="shared" si="104"/>
        <v/>
      </c>
      <c r="AF794" s="50"/>
      <c r="AI794" s="54" t="str">
        <f t="shared" si="105"/>
        <v/>
      </c>
      <c r="AK794" s="50"/>
      <c r="AN794" s="54" t="str">
        <f t="shared" si="106"/>
        <v/>
      </c>
      <c r="AP794" s="50"/>
      <c r="AS794" s="54" t="str">
        <f t="shared" si="107"/>
        <v/>
      </c>
      <c r="AU794" s="50"/>
      <c r="AX794" s="54" t="str">
        <f t="shared" si="108"/>
        <v/>
      </c>
    </row>
    <row r="795" spans="12:50" ht="11.25" customHeight="1">
      <c r="L795" s="50"/>
      <c r="O795" s="54" t="str">
        <f t="shared" si="101"/>
        <v/>
      </c>
      <c r="Q795" s="50"/>
      <c r="T795" s="54" t="str">
        <f t="shared" si="102"/>
        <v/>
      </c>
      <c r="V795" s="50"/>
      <c r="Y795" s="54" t="str">
        <f t="shared" si="103"/>
        <v/>
      </c>
      <c r="AA795" s="50"/>
      <c r="AD795" s="54" t="str">
        <f t="shared" si="104"/>
        <v/>
      </c>
      <c r="AF795" s="50"/>
      <c r="AI795" s="54" t="str">
        <f t="shared" si="105"/>
        <v/>
      </c>
      <c r="AK795" s="50"/>
      <c r="AN795" s="54" t="str">
        <f t="shared" si="106"/>
        <v/>
      </c>
      <c r="AP795" s="50"/>
      <c r="AS795" s="54" t="str">
        <f t="shared" si="107"/>
        <v/>
      </c>
      <c r="AU795" s="50"/>
      <c r="AX795" s="54" t="str">
        <f t="shared" si="108"/>
        <v/>
      </c>
    </row>
    <row r="796" spans="12:50" ht="11.25" customHeight="1">
      <c r="L796" s="50"/>
      <c r="O796" s="54" t="str">
        <f t="shared" si="101"/>
        <v/>
      </c>
      <c r="Q796" s="50"/>
      <c r="T796" s="54" t="str">
        <f t="shared" si="102"/>
        <v/>
      </c>
      <c r="V796" s="50"/>
      <c r="Y796" s="54" t="str">
        <f t="shared" si="103"/>
        <v/>
      </c>
      <c r="AA796" s="50"/>
      <c r="AD796" s="54" t="str">
        <f t="shared" si="104"/>
        <v/>
      </c>
      <c r="AF796" s="50"/>
      <c r="AI796" s="54" t="str">
        <f t="shared" si="105"/>
        <v/>
      </c>
      <c r="AK796" s="50"/>
      <c r="AN796" s="54" t="str">
        <f t="shared" si="106"/>
        <v/>
      </c>
      <c r="AP796" s="50"/>
      <c r="AS796" s="54" t="str">
        <f t="shared" si="107"/>
        <v/>
      </c>
      <c r="AU796" s="50"/>
      <c r="AX796" s="54" t="str">
        <f t="shared" si="108"/>
        <v/>
      </c>
    </row>
    <row r="797" spans="12:50" ht="11.25" customHeight="1">
      <c r="L797" s="50"/>
      <c r="O797" s="54" t="str">
        <f t="shared" si="101"/>
        <v/>
      </c>
      <c r="Q797" s="50"/>
      <c r="T797" s="54" t="str">
        <f t="shared" si="102"/>
        <v/>
      </c>
      <c r="V797" s="50"/>
      <c r="Y797" s="54" t="str">
        <f t="shared" si="103"/>
        <v/>
      </c>
      <c r="AA797" s="50"/>
      <c r="AD797" s="54" t="str">
        <f t="shared" si="104"/>
        <v/>
      </c>
      <c r="AF797" s="50"/>
      <c r="AI797" s="54" t="str">
        <f t="shared" si="105"/>
        <v/>
      </c>
      <c r="AK797" s="50"/>
      <c r="AN797" s="54" t="str">
        <f t="shared" si="106"/>
        <v/>
      </c>
      <c r="AP797" s="50"/>
      <c r="AS797" s="54" t="str">
        <f t="shared" si="107"/>
        <v/>
      </c>
      <c r="AU797" s="50"/>
      <c r="AX797" s="54" t="str">
        <f t="shared" si="108"/>
        <v/>
      </c>
    </row>
    <row r="798" spans="12:50" ht="11.25" customHeight="1">
      <c r="L798" s="50"/>
      <c r="O798" s="54" t="str">
        <f t="shared" si="101"/>
        <v/>
      </c>
      <c r="Q798" s="50"/>
      <c r="T798" s="54" t="str">
        <f t="shared" si="102"/>
        <v/>
      </c>
      <c r="V798" s="50"/>
      <c r="Y798" s="54" t="str">
        <f t="shared" si="103"/>
        <v/>
      </c>
      <c r="AA798" s="50"/>
      <c r="AD798" s="54" t="str">
        <f t="shared" si="104"/>
        <v/>
      </c>
      <c r="AF798" s="50"/>
      <c r="AI798" s="54" t="str">
        <f t="shared" si="105"/>
        <v/>
      </c>
      <c r="AK798" s="50"/>
      <c r="AN798" s="54" t="str">
        <f t="shared" si="106"/>
        <v/>
      </c>
      <c r="AP798" s="50"/>
      <c r="AS798" s="54" t="str">
        <f t="shared" si="107"/>
        <v/>
      </c>
      <c r="AU798" s="50"/>
      <c r="AX798" s="54" t="str">
        <f t="shared" si="108"/>
        <v/>
      </c>
    </row>
    <row r="799" spans="12:50" ht="11.25" customHeight="1">
      <c r="L799" s="50"/>
      <c r="O799" s="54" t="str">
        <f t="shared" si="101"/>
        <v/>
      </c>
      <c r="Q799" s="50"/>
      <c r="T799" s="54" t="str">
        <f t="shared" si="102"/>
        <v/>
      </c>
      <c r="V799" s="50"/>
      <c r="Y799" s="54" t="str">
        <f t="shared" si="103"/>
        <v/>
      </c>
      <c r="AA799" s="50"/>
      <c r="AD799" s="54" t="str">
        <f t="shared" si="104"/>
        <v/>
      </c>
      <c r="AF799" s="50"/>
      <c r="AI799" s="54" t="str">
        <f t="shared" si="105"/>
        <v/>
      </c>
      <c r="AK799" s="50"/>
      <c r="AN799" s="54" t="str">
        <f t="shared" si="106"/>
        <v/>
      </c>
      <c r="AP799" s="50"/>
      <c r="AS799" s="54" t="str">
        <f t="shared" si="107"/>
        <v/>
      </c>
      <c r="AU799" s="50"/>
      <c r="AX799" s="54" t="str">
        <f t="shared" si="108"/>
        <v/>
      </c>
    </row>
    <row r="800" spans="12:50" ht="11.25" customHeight="1">
      <c r="L800" s="50"/>
      <c r="O800" s="54" t="str">
        <f t="shared" si="101"/>
        <v/>
      </c>
      <c r="Q800" s="50"/>
      <c r="T800" s="54" t="str">
        <f t="shared" si="102"/>
        <v/>
      </c>
      <c r="V800" s="50"/>
      <c r="Y800" s="54" t="str">
        <f t="shared" si="103"/>
        <v/>
      </c>
      <c r="AA800" s="50"/>
      <c r="AD800" s="54" t="str">
        <f t="shared" si="104"/>
        <v/>
      </c>
      <c r="AF800" s="50"/>
      <c r="AI800" s="54" t="str">
        <f t="shared" si="105"/>
        <v/>
      </c>
      <c r="AK800" s="50"/>
      <c r="AN800" s="54" t="str">
        <f t="shared" si="106"/>
        <v/>
      </c>
      <c r="AP800" s="50"/>
      <c r="AS800" s="54" t="str">
        <f t="shared" si="107"/>
        <v/>
      </c>
      <c r="AU800" s="50"/>
      <c r="AX800" s="54" t="str">
        <f t="shared" si="108"/>
        <v/>
      </c>
    </row>
    <row r="801" spans="12:50" ht="11.25" customHeight="1">
      <c r="L801" s="50"/>
      <c r="O801" s="54" t="str">
        <f t="shared" si="101"/>
        <v/>
      </c>
      <c r="Q801" s="50"/>
      <c r="T801" s="54" t="str">
        <f t="shared" si="102"/>
        <v/>
      </c>
      <c r="V801" s="50"/>
      <c r="Y801" s="54" t="str">
        <f t="shared" si="103"/>
        <v/>
      </c>
      <c r="AA801" s="50"/>
      <c r="AD801" s="54" t="str">
        <f t="shared" si="104"/>
        <v/>
      </c>
      <c r="AF801" s="50"/>
      <c r="AI801" s="54" t="str">
        <f t="shared" si="105"/>
        <v/>
      </c>
      <c r="AK801" s="50"/>
      <c r="AN801" s="54" t="str">
        <f t="shared" si="106"/>
        <v/>
      </c>
      <c r="AP801" s="50"/>
      <c r="AS801" s="54" t="str">
        <f t="shared" si="107"/>
        <v/>
      </c>
      <c r="AU801" s="50"/>
      <c r="AX801" s="54" t="str">
        <f t="shared" si="108"/>
        <v/>
      </c>
    </row>
    <row r="802" spans="12:50" ht="11.25" customHeight="1">
      <c r="L802" s="50"/>
      <c r="O802" s="54" t="str">
        <f t="shared" si="101"/>
        <v/>
      </c>
      <c r="Q802" s="50"/>
      <c r="T802" s="54" t="str">
        <f t="shared" si="102"/>
        <v/>
      </c>
      <c r="V802" s="50"/>
      <c r="Y802" s="54" t="str">
        <f t="shared" si="103"/>
        <v/>
      </c>
      <c r="AA802" s="50"/>
      <c r="AD802" s="54" t="str">
        <f t="shared" si="104"/>
        <v/>
      </c>
      <c r="AF802" s="50"/>
      <c r="AI802" s="54" t="str">
        <f t="shared" si="105"/>
        <v/>
      </c>
      <c r="AK802" s="50"/>
      <c r="AN802" s="54" t="str">
        <f t="shared" si="106"/>
        <v/>
      </c>
      <c r="AP802" s="50"/>
      <c r="AS802" s="54" t="str">
        <f t="shared" si="107"/>
        <v/>
      </c>
      <c r="AU802" s="50"/>
      <c r="AX802" s="54" t="str">
        <f t="shared" si="108"/>
        <v/>
      </c>
    </row>
    <row r="803" spans="12:50" ht="11.25" customHeight="1">
      <c r="L803" s="50"/>
      <c r="O803" s="54" t="str">
        <f t="shared" si="101"/>
        <v/>
      </c>
      <c r="Q803" s="50"/>
      <c r="T803" s="54" t="str">
        <f t="shared" si="102"/>
        <v/>
      </c>
      <c r="V803" s="50"/>
      <c r="Y803" s="54" t="str">
        <f t="shared" si="103"/>
        <v/>
      </c>
      <c r="AA803" s="50"/>
      <c r="AD803" s="54" t="str">
        <f t="shared" si="104"/>
        <v/>
      </c>
      <c r="AF803" s="50"/>
      <c r="AI803" s="54" t="str">
        <f t="shared" si="105"/>
        <v/>
      </c>
      <c r="AK803" s="50"/>
      <c r="AN803" s="54" t="str">
        <f t="shared" si="106"/>
        <v/>
      </c>
      <c r="AP803" s="50"/>
      <c r="AS803" s="54" t="str">
        <f t="shared" si="107"/>
        <v/>
      </c>
      <c r="AU803" s="50"/>
      <c r="AX803" s="54" t="str">
        <f t="shared" si="108"/>
        <v/>
      </c>
    </row>
    <row r="804" spans="12:50" ht="11.25" customHeight="1">
      <c r="L804" s="50"/>
      <c r="O804" s="54" t="str">
        <f t="shared" si="101"/>
        <v/>
      </c>
      <c r="Q804" s="50"/>
      <c r="T804" s="54" t="str">
        <f t="shared" si="102"/>
        <v/>
      </c>
      <c r="V804" s="50"/>
      <c r="Y804" s="54" t="str">
        <f t="shared" si="103"/>
        <v/>
      </c>
      <c r="AA804" s="50"/>
      <c r="AD804" s="54" t="str">
        <f t="shared" si="104"/>
        <v/>
      </c>
      <c r="AF804" s="50"/>
      <c r="AI804" s="54" t="str">
        <f t="shared" si="105"/>
        <v/>
      </c>
      <c r="AK804" s="50"/>
      <c r="AN804" s="54" t="str">
        <f t="shared" si="106"/>
        <v/>
      </c>
      <c r="AP804" s="50"/>
      <c r="AS804" s="54" t="str">
        <f t="shared" si="107"/>
        <v/>
      </c>
      <c r="AU804" s="50"/>
      <c r="AX804" s="54" t="str">
        <f t="shared" si="108"/>
        <v/>
      </c>
    </row>
    <row r="805" spans="12:50" ht="11.25" customHeight="1">
      <c r="L805" s="50"/>
      <c r="O805" s="54" t="str">
        <f t="shared" si="101"/>
        <v/>
      </c>
      <c r="Q805" s="50"/>
      <c r="T805" s="54" t="str">
        <f t="shared" si="102"/>
        <v/>
      </c>
      <c r="V805" s="50"/>
      <c r="Y805" s="54" t="str">
        <f t="shared" si="103"/>
        <v/>
      </c>
      <c r="AA805" s="50"/>
      <c r="AD805" s="54" t="str">
        <f t="shared" si="104"/>
        <v/>
      </c>
      <c r="AF805" s="50"/>
      <c r="AI805" s="54" t="str">
        <f t="shared" si="105"/>
        <v/>
      </c>
      <c r="AK805" s="50"/>
      <c r="AN805" s="54" t="str">
        <f t="shared" si="106"/>
        <v/>
      </c>
      <c r="AP805" s="50"/>
      <c r="AS805" s="54" t="str">
        <f t="shared" si="107"/>
        <v/>
      </c>
      <c r="AU805" s="50"/>
      <c r="AX805" s="54" t="str">
        <f t="shared" si="108"/>
        <v/>
      </c>
    </row>
    <row r="806" spans="12:50" ht="11.25" customHeight="1">
      <c r="L806" s="50"/>
      <c r="O806" s="54" t="str">
        <f t="shared" si="101"/>
        <v/>
      </c>
      <c r="Q806" s="50"/>
      <c r="T806" s="54" t="str">
        <f t="shared" si="102"/>
        <v/>
      </c>
      <c r="V806" s="50"/>
      <c r="Y806" s="54" t="str">
        <f t="shared" si="103"/>
        <v/>
      </c>
      <c r="AA806" s="50"/>
      <c r="AD806" s="54" t="str">
        <f t="shared" si="104"/>
        <v/>
      </c>
      <c r="AF806" s="50"/>
      <c r="AI806" s="54" t="str">
        <f t="shared" si="105"/>
        <v/>
      </c>
      <c r="AK806" s="50"/>
      <c r="AN806" s="54" t="str">
        <f t="shared" si="106"/>
        <v/>
      </c>
      <c r="AP806" s="50"/>
      <c r="AS806" s="54" t="str">
        <f t="shared" si="107"/>
        <v/>
      </c>
      <c r="AU806" s="50"/>
      <c r="AX806" s="54" t="str">
        <f t="shared" si="108"/>
        <v/>
      </c>
    </row>
    <row r="807" spans="12:50" ht="11.25" customHeight="1">
      <c r="L807" s="50"/>
      <c r="O807" s="54" t="str">
        <f t="shared" si="101"/>
        <v/>
      </c>
      <c r="Q807" s="50"/>
      <c r="T807" s="54" t="str">
        <f t="shared" si="102"/>
        <v/>
      </c>
      <c r="V807" s="50"/>
      <c r="Y807" s="54" t="str">
        <f t="shared" si="103"/>
        <v/>
      </c>
      <c r="AA807" s="50"/>
      <c r="AD807" s="54" t="str">
        <f t="shared" si="104"/>
        <v/>
      </c>
      <c r="AF807" s="50"/>
      <c r="AI807" s="54" t="str">
        <f t="shared" si="105"/>
        <v/>
      </c>
      <c r="AK807" s="50"/>
      <c r="AN807" s="54" t="str">
        <f t="shared" si="106"/>
        <v/>
      </c>
      <c r="AP807" s="50"/>
      <c r="AS807" s="54" t="str">
        <f t="shared" si="107"/>
        <v/>
      </c>
      <c r="AU807" s="50"/>
      <c r="AX807" s="54" t="str">
        <f t="shared" si="108"/>
        <v/>
      </c>
    </row>
    <row r="808" spans="12:50" ht="11.25" customHeight="1">
      <c r="L808" s="50"/>
      <c r="O808" s="54" t="str">
        <f t="shared" si="101"/>
        <v/>
      </c>
      <c r="Q808" s="50"/>
      <c r="T808" s="54" t="str">
        <f t="shared" si="102"/>
        <v/>
      </c>
      <c r="V808" s="50"/>
      <c r="Y808" s="54" t="str">
        <f t="shared" si="103"/>
        <v/>
      </c>
      <c r="AA808" s="50"/>
      <c r="AD808" s="54" t="str">
        <f t="shared" si="104"/>
        <v/>
      </c>
      <c r="AF808" s="50"/>
      <c r="AI808" s="54" t="str">
        <f t="shared" si="105"/>
        <v/>
      </c>
      <c r="AK808" s="50"/>
      <c r="AN808" s="54" t="str">
        <f t="shared" si="106"/>
        <v/>
      </c>
      <c r="AP808" s="50"/>
      <c r="AS808" s="54" t="str">
        <f t="shared" si="107"/>
        <v/>
      </c>
      <c r="AU808" s="50"/>
      <c r="AX808" s="54" t="str">
        <f t="shared" si="108"/>
        <v/>
      </c>
    </row>
    <row r="809" spans="12:50" ht="11.25" customHeight="1">
      <c r="L809" s="50"/>
      <c r="O809" s="54" t="str">
        <f t="shared" si="101"/>
        <v/>
      </c>
      <c r="Q809" s="50"/>
      <c r="T809" s="54" t="str">
        <f t="shared" si="102"/>
        <v/>
      </c>
      <c r="V809" s="50"/>
      <c r="Y809" s="54" t="str">
        <f t="shared" si="103"/>
        <v/>
      </c>
      <c r="AA809" s="50"/>
      <c r="AD809" s="54" t="str">
        <f t="shared" si="104"/>
        <v/>
      </c>
      <c r="AF809" s="50"/>
      <c r="AI809" s="54" t="str">
        <f t="shared" si="105"/>
        <v/>
      </c>
      <c r="AK809" s="50"/>
      <c r="AN809" s="54" t="str">
        <f t="shared" si="106"/>
        <v/>
      </c>
      <c r="AP809" s="50"/>
      <c r="AS809" s="54" t="str">
        <f t="shared" si="107"/>
        <v/>
      </c>
      <c r="AU809" s="50"/>
      <c r="AX809" s="54" t="str">
        <f t="shared" si="108"/>
        <v/>
      </c>
    </row>
    <row r="810" spans="12:50" ht="11.25" customHeight="1">
      <c r="L810" s="50"/>
      <c r="O810" s="54" t="str">
        <f t="shared" si="101"/>
        <v/>
      </c>
      <c r="Q810" s="50"/>
      <c r="T810" s="54" t="str">
        <f t="shared" si="102"/>
        <v/>
      </c>
      <c r="V810" s="50"/>
      <c r="Y810" s="54" t="str">
        <f t="shared" si="103"/>
        <v/>
      </c>
      <c r="AA810" s="50"/>
      <c r="AD810" s="54" t="str">
        <f t="shared" si="104"/>
        <v/>
      </c>
      <c r="AF810" s="50"/>
      <c r="AI810" s="54" t="str">
        <f t="shared" si="105"/>
        <v/>
      </c>
      <c r="AK810" s="50"/>
      <c r="AN810" s="54" t="str">
        <f t="shared" si="106"/>
        <v/>
      </c>
      <c r="AP810" s="50"/>
      <c r="AS810" s="54" t="str">
        <f t="shared" si="107"/>
        <v/>
      </c>
      <c r="AU810" s="50"/>
      <c r="AX810" s="54" t="str">
        <f t="shared" si="108"/>
        <v/>
      </c>
    </row>
    <row r="811" spans="12:50" ht="11.25" customHeight="1">
      <c r="L811" s="50"/>
      <c r="O811" s="54" t="str">
        <f t="shared" si="101"/>
        <v/>
      </c>
      <c r="Q811" s="50"/>
      <c r="T811" s="54" t="str">
        <f t="shared" si="102"/>
        <v/>
      </c>
      <c r="V811" s="50"/>
      <c r="Y811" s="54" t="str">
        <f t="shared" si="103"/>
        <v/>
      </c>
      <c r="AA811" s="50"/>
      <c r="AD811" s="54" t="str">
        <f t="shared" si="104"/>
        <v/>
      </c>
      <c r="AF811" s="50"/>
      <c r="AI811" s="54" t="str">
        <f t="shared" si="105"/>
        <v/>
      </c>
      <c r="AK811" s="50"/>
      <c r="AN811" s="54" t="str">
        <f t="shared" si="106"/>
        <v/>
      </c>
      <c r="AP811" s="50"/>
      <c r="AS811" s="54" t="str">
        <f t="shared" si="107"/>
        <v/>
      </c>
      <c r="AU811" s="50"/>
      <c r="AX811" s="54" t="str">
        <f t="shared" si="108"/>
        <v/>
      </c>
    </row>
    <row r="812" spans="12:50" ht="11.25" customHeight="1">
      <c r="L812" s="50"/>
      <c r="O812" s="54" t="str">
        <f t="shared" si="101"/>
        <v/>
      </c>
      <c r="Q812" s="50"/>
      <c r="T812" s="54" t="str">
        <f t="shared" si="102"/>
        <v/>
      </c>
      <c r="V812" s="50"/>
      <c r="Y812" s="54" t="str">
        <f t="shared" si="103"/>
        <v/>
      </c>
      <c r="AA812" s="50"/>
      <c r="AD812" s="54" t="str">
        <f t="shared" si="104"/>
        <v/>
      </c>
      <c r="AF812" s="50"/>
      <c r="AI812" s="54" t="str">
        <f t="shared" si="105"/>
        <v/>
      </c>
      <c r="AK812" s="50"/>
      <c r="AN812" s="54" t="str">
        <f t="shared" si="106"/>
        <v/>
      </c>
      <c r="AP812" s="50"/>
      <c r="AS812" s="54" t="str">
        <f t="shared" si="107"/>
        <v/>
      </c>
      <c r="AU812" s="50"/>
      <c r="AX812" s="54" t="str">
        <f t="shared" si="108"/>
        <v/>
      </c>
    </row>
    <row r="813" spans="12:50" ht="11.25" customHeight="1">
      <c r="L813" s="50"/>
      <c r="O813" s="54" t="str">
        <f t="shared" si="101"/>
        <v/>
      </c>
      <c r="Q813" s="50"/>
      <c r="T813" s="54" t="str">
        <f t="shared" si="102"/>
        <v/>
      </c>
      <c r="V813" s="50"/>
      <c r="Y813" s="54" t="str">
        <f t="shared" si="103"/>
        <v/>
      </c>
      <c r="AA813" s="50"/>
      <c r="AD813" s="54" t="str">
        <f t="shared" si="104"/>
        <v/>
      </c>
      <c r="AF813" s="50"/>
      <c r="AI813" s="54" t="str">
        <f t="shared" si="105"/>
        <v/>
      </c>
      <c r="AK813" s="50"/>
      <c r="AN813" s="54" t="str">
        <f t="shared" si="106"/>
        <v/>
      </c>
      <c r="AP813" s="50"/>
      <c r="AS813" s="54" t="str">
        <f t="shared" si="107"/>
        <v/>
      </c>
      <c r="AU813" s="50"/>
      <c r="AX813" s="54" t="str">
        <f t="shared" si="108"/>
        <v/>
      </c>
    </row>
    <row r="814" spans="12:50" ht="11.25" customHeight="1">
      <c r="L814" s="50"/>
      <c r="O814" s="54" t="str">
        <f t="shared" si="101"/>
        <v/>
      </c>
      <c r="Q814" s="50"/>
      <c r="T814" s="54" t="str">
        <f t="shared" si="102"/>
        <v/>
      </c>
      <c r="V814" s="50"/>
      <c r="Y814" s="54" t="str">
        <f t="shared" si="103"/>
        <v/>
      </c>
      <c r="AA814" s="50"/>
      <c r="AD814" s="54" t="str">
        <f t="shared" si="104"/>
        <v/>
      </c>
      <c r="AF814" s="50"/>
      <c r="AI814" s="54" t="str">
        <f t="shared" si="105"/>
        <v/>
      </c>
      <c r="AK814" s="50"/>
      <c r="AN814" s="54" t="str">
        <f t="shared" si="106"/>
        <v/>
      </c>
      <c r="AP814" s="50"/>
      <c r="AS814" s="54" t="str">
        <f t="shared" si="107"/>
        <v/>
      </c>
      <c r="AU814" s="50"/>
      <c r="AX814" s="54" t="str">
        <f t="shared" si="108"/>
        <v/>
      </c>
    </row>
    <row r="815" spans="12:50" ht="11.25" customHeight="1">
      <c r="L815" s="50"/>
      <c r="O815" s="54" t="str">
        <f t="shared" si="101"/>
        <v/>
      </c>
      <c r="Q815" s="50"/>
      <c r="T815" s="54" t="str">
        <f t="shared" si="102"/>
        <v/>
      </c>
      <c r="V815" s="50"/>
      <c r="Y815" s="54" t="str">
        <f t="shared" si="103"/>
        <v/>
      </c>
      <c r="AA815" s="50"/>
      <c r="AD815" s="54" t="str">
        <f t="shared" si="104"/>
        <v/>
      </c>
      <c r="AF815" s="50"/>
      <c r="AI815" s="54" t="str">
        <f t="shared" si="105"/>
        <v/>
      </c>
      <c r="AK815" s="50"/>
      <c r="AN815" s="54" t="str">
        <f t="shared" si="106"/>
        <v/>
      </c>
      <c r="AP815" s="50"/>
      <c r="AS815" s="54" t="str">
        <f t="shared" si="107"/>
        <v/>
      </c>
      <c r="AU815" s="50"/>
      <c r="AX815" s="54" t="str">
        <f t="shared" si="108"/>
        <v/>
      </c>
    </row>
    <row r="816" spans="12:50" ht="11.25" customHeight="1">
      <c r="L816" s="50"/>
      <c r="O816" s="54" t="str">
        <f t="shared" si="101"/>
        <v/>
      </c>
      <c r="Q816" s="50"/>
      <c r="T816" s="54" t="str">
        <f t="shared" si="102"/>
        <v/>
      </c>
      <c r="V816" s="50"/>
      <c r="Y816" s="54" t="str">
        <f t="shared" si="103"/>
        <v/>
      </c>
      <c r="AA816" s="50"/>
      <c r="AD816" s="54" t="str">
        <f t="shared" si="104"/>
        <v/>
      </c>
      <c r="AF816" s="50"/>
      <c r="AI816" s="54" t="str">
        <f t="shared" si="105"/>
        <v/>
      </c>
      <c r="AK816" s="50"/>
      <c r="AN816" s="54" t="str">
        <f t="shared" si="106"/>
        <v/>
      </c>
      <c r="AP816" s="50"/>
      <c r="AS816" s="54" t="str">
        <f t="shared" si="107"/>
        <v/>
      </c>
      <c r="AU816" s="50"/>
      <c r="AX816" s="54" t="str">
        <f t="shared" si="108"/>
        <v/>
      </c>
    </row>
    <row r="817" spans="12:50" ht="11.25" customHeight="1">
      <c r="L817" s="50"/>
      <c r="O817" s="54" t="str">
        <f t="shared" si="101"/>
        <v/>
      </c>
      <c r="Q817" s="50"/>
      <c r="T817" s="54" t="str">
        <f t="shared" si="102"/>
        <v/>
      </c>
      <c r="V817" s="50"/>
      <c r="Y817" s="54" t="str">
        <f t="shared" si="103"/>
        <v/>
      </c>
      <c r="AA817" s="50"/>
      <c r="AD817" s="54" t="str">
        <f t="shared" si="104"/>
        <v/>
      </c>
      <c r="AF817" s="50"/>
      <c r="AI817" s="54" t="str">
        <f t="shared" si="105"/>
        <v/>
      </c>
      <c r="AK817" s="50"/>
      <c r="AN817" s="54" t="str">
        <f t="shared" si="106"/>
        <v/>
      </c>
      <c r="AP817" s="50"/>
      <c r="AS817" s="54" t="str">
        <f t="shared" si="107"/>
        <v/>
      </c>
      <c r="AU817" s="50"/>
      <c r="AX817" s="54" t="str">
        <f t="shared" si="108"/>
        <v/>
      </c>
    </row>
    <row r="818" spans="12:50" ht="11.25" customHeight="1">
      <c r="L818" s="50"/>
      <c r="O818" s="54" t="str">
        <f t="shared" si="101"/>
        <v/>
      </c>
      <c r="Q818" s="50"/>
      <c r="T818" s="54" t="str">
        <f t="shared" si="102"/>
        <v/>
      </c>
      <c r="V818" s="50"/>
      <c r="Y818" s="54" t="str">
        <f t="shared" si="103"/>
        <v/>
      </c>
      <c r="AA818" s="50"/>
      <c r="AD818" s="54" t="str">
        <f t="shared" si="104"/>
        <v/>
      </c>
      <c r="AF818" s="50"/>
      <c r="AI818" s="54" t="str">
        <f t="shared" si="105"/>
        <v/>
      </c>
      <c r="AK818" s="50"/>
      <c r="AN818" s="54" t="str">
        <f t="shared" si="106"/>
        <v/>
      </c>
      <c r="AP818" s="50"/>
      <c r="AS818" s="54" t="str">
        <f t="shared" si="107"/>
        <v/>
      </c>
      <c r="AU818" s="50"/>
      <c r="AX818" s="54" t="str">
        <f t="shared" si="108"/>
        <v/>
      </c>
    </row>
    <row r="819" spans="12:50" ht="11.25" customHeight="1">
      <c r="L819" s="50"/>
      <c r="O819" s="54" t="str">
        <f t="shared" si="101"/>
        <v/>
      </c>
      <c r="Q819" s="50"/>
      <c r="T819" s="54" t="str">
        <f t="shared" si="102"/>
        <v/>
      </c>
      <c r="V819" s="50"/>
      <c r="Y819" s="54" t="str">
        <f t="shared" si="103"/>
        <v/>
      </c>
      <c r="AA819" s="50"/>
      <c r="AD819" s="54" t="str">
        <f t="shared" si="104"/>
        <v/>
      </c>
      <c r="AF819" s="50"/>
      <c r="AI819" s="54" t="str">
        <f t="shared" si="105"/>
        <v/>
      </c>
      <c r="AK819" s="50"/>
      <c r="AN819" s="54" t="str">
        <f t="shared" si="106"/>
        <v/>
      </c>
      <c r="AP819" s="50"/>
      <c r="AS819" s="54" t="str">
        <f t="shared" si="107"/>
        <v/>
      </c>
      <c r="AU819" s="50"/>
      <c r="AX819" s="54" t="str">
        <f t="shared" si="108"/>
        <v/>
      </c>
    </row>
    <row r="820" spans="12:50" ht="11.25" customHeight="1">
      <c r="L820" s="50"/>
      <c r="O820" s="54" t="str">
        <f t="shared" si="101"/>
        <v/>
      </c>
      <c r="Q820" s="50"/>
      <c r="T820" s="54" t="str">
        <f t="shared" si="102"/>
        <v/>
      </c>
      <c r="V820" s="50"/>
      <c r="Y820" s="54" t="str">
        <f t="shared" si="103"/>
        <v/>
      </c>
      <c r="AA820" s="50"/>
      <c r="AD820" s="54" t="str">
        <f t="shared" si="104"/>
        <v/>
      </c>
      <c r="AF820" s="50"/>
      <c r="AI820" s="54" t="str">
        <f t="shared" si="105"/>
        <v/>
      </c>
      <c r="AK820" s="50"/>
      <c r="AN820" s="54" t="str">
        <f t="shared" si="106"/>
        <v/>
      </c>
      <c r="AP820" s="50"/>
      <c r="AS820" s="54" t="str">
        <f t="shared" si="107"/>
        <v/>
      </c>
      <c r="AU820" s="50"/>
      <c r="AX820" s="54" t="str">
        <f t="shared" si="108"/>
        <v/>
      </c>
    </row>
    <row r="821" spans="12:50" ht="11.25" customHeight="1">
      <c r="L821" s="50"/>
      <c r="O821" s="54" t="str">
        <f t="shared" si="101"/>
        <v/>
      </c>
      <c r="Q821" s="50"/>
      <c r="T821" s="54" t="str">
        <f t="shared" si="102"/>
        <v/>
      </c>
      <c r="V821" s="50"/>
      <c r="Y821" s="54" t="str">
        <f t="shared" si="103"/>
        <v/>
      </c>
      <c r="AA821" s="50"/>
      <c r="AD821" s="54" t="str">
        <f t="shared" si="104"/>
        <v/>
      </c>
      <c r="AF821" s="50"/>
      <c r="AI821" s="54" t="str">
        <f t="shared" si="105"/>
        <v/>
      </c>
      <c r="AK821" s="50"/>
      <c r="AN821" s="54" t="str">
        <f t="shared" si="106"/>
        <v/>
      </c>
      <c r="AP821" s="50"/>
      <c r="AS821" s="54" t="str">
        <f t="shared" si="107"/>
        <v/>
      </c>
      <c r="AU821" s="50"/>
      <c r="AX821" s="54" t="str">
        <f t="shared" si="108"/>
        <v/>
      </c>
    </row>
    <row r="822" spans="12:50" ht="11.25" customHeight="1">
      <c r="L822" s="50"/>
      <c r="O822" s="54" t="str">
        <f t="shared" si="101"/>
        <v/>
      </c>
      <c r="Q822" s="50"/>
      <c r="T822" s="54" t="str">
        <f t="shared" si="102"/>
        <v/>
      </c>
      <c r="V822" s="50"/>
      <c r="Y822" s="54" t="str">
        <f t="shared" si="103"/>
        <v/>
      </c>
      <c r="AA822" s="50"/>
      <c r="AD822" s="54" t="str">
        <f t="shared" si="104"/>
        <v/>
      </c>
      <c r="AF822" s="50"/>
      <c r="AI822" s="54" t="str">
        <f t="shared" si="105"/>
        <v/>
      </c>
      <c r="AK822" s="50"/>
      <c r="AN822" s="54" t="str">
        <f t="shared" si="106"/>
        <v/>
      </c>
      <c r="AP822" s="50"/>
      <c r="AS822" s="54" t="str">
        <f t="shared" si="107"/>
        <v/>
      </c>
      <c r="AU822" s="50"/>
      <c r="AX822" s="54" t="str">
        <f t="shared" si="108"/>
        <v/>
      </c>
    </row>
    <row r="823" spans="12:50" ht="11.25" customHeight="1">
      <c r="L823" s="50"/>
      <c r="O823" s="54" t="str">
        <f t="shared" si="101"/>
        <v/>
      </c>
      <c r="Q823" s="50"/>
      <c r="T823" s="54" t="str">
        <f t="shared" si="102"/>
        <v/>
      </c>
      <c r="V823" s="50"/>
      <c r="Y823" s="54" t="str">
        <f t="shared" si="103"/>
        <v/>
      </c>
      <c r="AA823" s="50"/>
      <c r="AD823" s="54" t="str">
        <f t="shared" si="104"/>
        <v/>
      </c>
      <c r="AF823" s="50"/>
      <c r="AI823" s="54" t="str">
        <f t="shared" si="105"/>
        <v/>
      </c>
      <c r="AK823" s="50"/>
      <c r="AN823" s="54" t="str">
        <f t="shared" si="106"/>
        <v/>
      </c>
      <c r="AP823" s="50"/>
      <c r="AS823" s="54" t="str">
        <f t="shared" si="107"/>
        <v/>
      </c>
      <c r="AU823" s="50"/>
      <c r="AX823" s="54" t="str">
        <f t="shared" si="108"/>
        <v/>
      </c>
    </row>
    <row r="824" spans="12:50" ht="11.25" customHeight="1">
      <c r="L824" s="50"/>
      <c r="O824" s="54" t="str">
        <f t="shared" si="101"/>
        <v/>
      </c>
      <c r="Q824" s="50"/>
      <c r="T824" s="54" t="str">
        <f t="shared" si="102"/>
        <v/>
      </c>
      <c r="V824" s="50"/>
      <c r="Y824" s="54" t="str">
        <f t="shared" si="103"/>
        <v/>
      </c>
      <c r="AA824" s="50"/>
      <c r="AD824" s="54" t="str">
        <f t="shared" si="104"/>
        <v/>
      </c>
      <c r="AF824" s="50"/>
      <c r="AI824" s="54" t="str">
        <f t="shared" si="105"/>
        <v/>
      </c>
      <c r="AK824" s="50"/>
      <c r="AN824" s="54" t="str">
        <f t="shared" si="106"/>
        <v/>
      </c>
      <c r="AP824" s="50"/>
      <c r="AS824" s="54" t="str">
        <f t="shared" si="107"/>
        <v/>
      </c>
      <c r="AU824" s="50"/>
      <c r="AX824" s="54" t="str">
        <f t="shared" si="108"/>
        <v/>
      </c>
    </row>
    <row r="825" spans="12:50" ht="11.25" customHeight="1">
      <c r="L825" s="50"/>
      <c r="O825" s="54" t="str">
        <f t="shared" si="101"/>
        <v/>
      </c>
      <c r="Q825" s="50"/>
      <c r="T825" s="54" t="str">
        <f t="shared" si="102"/>
        <v/>
      </c>
      <c r="V825" s="50"/>
      <c r="Y825" s="54" t="str">
        <f t="shared" si="103"/>
        <v/>
      </c>
      <c r="AA825" s="50"/>
      <c r="AD825" s="54" t="str">
        <f t="shared" si="104"/>
        <v/>
      </c>
      <c r="AF825" s="50"/>
      <c r="AI825" s="54" t="str">
        <f t="shared" si="105"/>
        <v/>
      </c>
      <c r="AK825" s="50"/>
      <c r="AN825" s="54" t="str">
        <f t="shared" si="106"/>
        <v/>
      </c>
      <c r="AP825" s="50"/>
      <c r="AS825" s="54" t="str">
        <f t="shared" si="107"/>
        <v/>
      </c>
      <c r="AU825" s="50"/>
      <c r="AX825" s="54" t="str">
        <f t="shared" si="108"/>
        <v/>
      </c>
    </row>
    <row r="826" spans="12:50" ht="11.25" customHeight="1">
      <c r="L826" s="50"/>
      <c r="O826" s="54" t="str">
        <f t="shared" si="101"/>
        <v/>
      </c>
      <c r="Q826" s="50"/>
      <c r="T826" s="54" t="str">
        <f t="shared" si="102"/>
        <v/>
      </c>
      <c r="V826" s="50"/>
      <c r="Y826" s="54" t="str">
        <f t="shared" si="103"/>
        <v/>
      </c>
      <c r="AA826" s="50"/>
      <c r="AD826" s="54" t="str">
        <f t="shared" si="104"/>
        <v/>
      </c>
      <c r="AF826" s="50"/>
      <c r="AI826" s="54" t="str">
        <f t="shared" si="105"/>
        <v/>
      </c>
      <c r="AK826" s="50"/>
      <c r="AN826" s="54" t="str">
        <f t="shared" si="106"/>
        <v/>
      </c>
      <c r="AP826" s="50"/>
      <c r="AS826" s="54" t="str">
        <f t="shared" si="107"/>
        <v/>
      </c>
      <c r="AU826" s="50"/>
      <c r="AX826" s="54" t="str">
        <f t="shared" si="108"/>
        <v/>
      </c>
    </row>
    <row r="827" spans="12:50" ht="11.25" customHeight="1">
      <c r="L827" s="50"/>
      <c r="O827" s="54" t="str">
        <f t="shared" si="101"/>
        <v/>
      </c>
      <c r="Q827" s="50"/>
      <c r="T827" s="54" t="str">
        <f t="shared" si="102"/>
        <v/>
      </c>
      <c r="V827" s="50"/>
      <c r="Y827" s="54" t="str">
        <f t="shared" si="103"/>
        <v/>
      </c>
      <c r="AA827" s="50"/>
      <c r="AD827" s="54" t="str">
        <f t="shared" si="104"/>
        <v/>
      </c>
      <c r="AF827" s="50"/>
      <c r="AI827" s="54" t="str">
        <f t="shared" si="105"/>
        <v/>
      </c>
      <c r="AK827" s="50"/>
      <c r="AN827" s="54" t="str">
        <f t="shared" si="106"/>
        <v/>
      </c>
      <c r="AP827" s="50"/>
      <c r="AS827" s="54" t="str">
        <f t="shared" si="107"/>
        <v/>
      </c>
      <c r="AU827" s="50"/>
      <c r="AX827" s="54" t="str">
        <f t="shared" si="108"/>
        <v/>
      </c>
    </row>
    <row r="828" spans="12:50" ht="11.25" customHeight="1">
      <c r="L828" s="50"/>
      <c r="O828" s="54" t="str">
        <f t="shared" si="101"/>
        <v/>
      </c>
      <c r="Q828" s="50"/>
      <c r="T828" s="54" t="str">
        <f t="shared" si="102"/>
        <v/>
      </c>
      <c r="V828" s="50"/>
      <c r="Y828" s="54" t="str">
        <f t="shared" si="103"/>
        <v/>
      </c>
      <c r="AA828" s="50"/>
      <c r="AD828" s="54" t="str">
        <f t="shared" si="104"/>
        <v/>
      </c>
      <c r="AF828" s="50"/>
      <c r="AI828" s="54" t="str">
        <f t="shared" si="105"/>
        <v/>
      </c>
      <c r="AK828" s="50"/>
      <c r="AN828" s="54" t="str">
        <f t="shared" si="106"/>
        <v/>
      </c>
      <c r="AP828" s="50"/>
      <c r="AS828" s="54" t="str">
        <f t="shared" si="107"/>
        <v/>
      </c>
      <c r="AU828" s="50"/>
      <c r="AX828" s="54" t="str">
        <f t="shared" si="108"/>
        <v/>
      </c>
    </row>
    <row r="829" spans="12:50" ht="11.25" customHeight="1">
      <c r="L829" s="50"/>
      <c r="O829" s="54" t="str">
        <f t="shared" si="101"/>
        <v/>
      </c>
      <c r="Q829" s="50"/>
      <c r="T829" s="54" t="str">
        <f t="shared" si="102"/>
        <v/>
      </c>
      <c r="V829" s="50"/>
      <c r="Y829" s="54" t="str">
        <f t="shared" si="103"/>
        <v/>
      </c>
      <c r="AA829" s="50"/>
      <c r="AD829" s="54" t="str">
        <f t="shared" si="104"/>
        <v/>
      </c>
      <c r="AF829" s="50"/>
      <c r="AI829" s="54" t="str">
        <f t="shared" si="105"/>
        <v/>
      </c>
      <c r="AK829" s="50"/>
      <c r="AN829" s="54" t="str">
        <f t="shared" si="106"/>
        <v/>
      </c>
      <c r="AP829" s="50"/>
      <c r="AS829" s="54" t="str">
        <f t="shared" si="107"/>
        <v/>
      </c>
      <c r="AU829" s="50"/>
      <c r="AX829" s="54" t="str">
        <f t="shared" si="108"/>
        <v/>
      </c>
    </row>
    <row r="830" spans="12:50" ht="11.25" customHeight="1">
      <c r="L830" s="50"/>
      <c r="O830" s="54" t="str">
        <f t="shared" si="101"/>
        <v/>
      </c>
      <c r="Q830" s="50"/>
      <c r="T830" s="54" t="str">
        <f t="shared" si="102"/>
        <v/>
      </c>
      <c r="V830" s="50"/>
      <c r="Y830" s="54" t="str">
        <f t="shared" si="103"/>
        <v/>
      </c>
      <c r="AA830" s="50"/>
      <c r="AD830" s="54" t="str">
        <f t="shared" si="104"/>
        <v/>
      </c>
      <c r="AF830" s="50"/>
      <c r="AI830" s="54" t="str">
        <f t="shared" si="105"/>
        <v/>
      </c>
      <c r="AK830" s="50"/>
      <c r="AN830" s="54" t="str">
        <f t="shared" si="106"/>
        <v/>
      </c>
      <c r="AP830" s="50"/>
      <c r="AS830" s="54" t="str">
        <f t="shared" si="107"/>
        <v/>
      </c>
      <c r="AU830" s="50"/>
      <c r="AX830" s="54" t="str">
        <f t="shared" si="108"/>
        <v/>
      </c>
    </row>
    <row r="831" spans="12:50" ht="11.25" customHeight="1">
      <c r="L831" s="50"/>
      <c r="O831" s="54" t="str">
        <f t="shared" si="101"/>
        <v/>
      </c>
      <c r="Q831" s="50"/>
      <c r="T831" s="54" t="str">
        <f t="shared" si="102"/>
        <v/>
      </c>
      <c r="V831" s="50"/>
      <c r="Y831" s="54" t="str">
        <f t="shared" si="103"/>
        <v/>
      </c>
      <c r="AA831" s="50"/>
      <c r="AD831" s="54" t="str">
        <f t="shared" si="104"/>
        <v/>
      </c>
      <c r="AF831" s="50"/>
      <c r="AI831" s="54" t="str">
        <f t="shared" si="105"/>
        <v/>
      </c>
      <c r="AK831" s="50"/>
      <c r="AN831" s="54" t="str">
        <f t="shared" si="106"/>
        <v/>
      </c>
      <c r="AP831" s="50"/>
      <c r="AS831" s="54" t="str">
        <f t="shared" si="107"/>
        <v/>
      </c>
      <c r="AU831" s="50"/>
      <c r="AX831" s="54" t="str">
        <f t="shared" si="108"/>
        <v/>
      </c>
    </row>
    <row r="832" spans="12:50" ht="11.25" customHeight="1">
      <c r="L832" s="50"/>
      <c r="O832" s="54" t="str">
        <f t="shared" si="101"/>
        <v/>
      </c>
      <c r="Q832" s="50"/>
      <c r="T832" s="54" t="str">
        <f t="shared" si="102"/>
        <v/>
      </c>
      <c r="V832" s="50"/>
      <c r="Y832" s="54" t="str">
        <f t="shared" si="103"/>
        <v/>
      </c>
      <c r="AA832" s="50"/>
      <c r="AD832" s="54" t="str">
        <f t="shared" si="104"/>
        <v/>
      </c>
      <c r="AF832" s="50"/>
      <c r="AI832" s="54" t="str">
        <f t="shared" si="105"/>
        <v/>
      </c>
      <c r="AK832" s="50"/>
      <c r="AN832" s="54" t="str">
        <f t="shared" si="106"/>
        <v/>
      </c>
      <c r="AP832" s="50"/>
      <c r="AS832" s="54" t="str">
        <f t="shared" si="107"/>
        <v/>
      </c>
      <c r="AU832" s="50"/>
      <c r="AX832" s="54" t="str">
        <f t="shared" si="108"/>
        <v/>
      </c>
    </row>
    <row r="833" spans="12:50" ht="11.25" customHeight="1">
      <c r="L833" s="50"/>
      <c r="O833" s="54" t="str">
        <f t="shared" si="101"/>
        <v/>
      </c>
      <c r="Q833" s="50"/>
      <c r="T833" s="54" t="str">
        <f t="shared" si="102"/>
        <v/>
      </c>
      <c r="V833" s="50"/>
      <c r="Y833" s="54" t="str">
        <f t="shared" si="103"/>
        <v/>
      </c>
      <c r="AA833" s="50"/>
      <c r="AD833" s="54" t="str">
        <f t="shared" si="104"/>
        <v/>
      </c>
      <c r="AF833" s="50"/>
      <c r="AI833" s="54" t="str">
        <f t="shared" si="105"/>
        <v/>
      </c>
      <c r="AK833" s="50"/>
      <c r="AN833" s="54" t="str">
        <f t="shared" si="106"/>
        <v/>
      </c>
      <c r="AP833" s="50"/>
      <c r="AS833" s="54" t="str">
        <f t="shared" si="107"/>
        <v/>
      </c>
      <c r="AU833" s="50"/>
      <c r="AX833" s="54" t="str">
        <f t="shared" si="108"/>
        <v/>
      </c>
    </row>
    <row r="834" spans="12:50" ht="11.25" customHeight="1">
      <c r="L834" s="50"/>
      <c r="O834" s="54" t="str">
        <f t="shared" si="101"/>
        <v/>
      </c>
      <c r="Q834" s="50"/>
      <c r="T834" s="54" t="str">
        <f t="shared" si="102"/>
        <v/>
      </c>
      <c r="V834" s="50"/>
      <c r="Y834" s="54" t="str">
        <f t="shared" si="103"/>
        <v/>
      </c>
      <c r="AA834" s="50"/>
      <c r="AD834" s="54" t="str">
        <f t="shared" si="104"/>
        <v/>
      </c>
      <c r="AF834" s="50"/>
      <c r="AI834" s="54" t="str">
        <f t="shared" si="105"/>
        <v/>
      </c>
      <c r="AK834" s="50"/>
      <c r="AN834" s="54" t="str">
        <f t="shared" si="106"/>
        <v/>
      </c>
      <c r="AP834" s="50"/>
      <c r="AS834" s="54" t="str">
        <f t="shared" si="107"/>
        <v/>
      </c>
      <c r="AU834" s="50"/>
      <c r="AX834" s="54" t="str">
        <f t="shared" si="108"/>
        <v/>
      </c>
    </row>
    <row r="835" spans="12:50" ht="11.25" customHeight="1">
      <c r="L835" s="50"/>
      <c r="O835" s="54" t="str">
        <f t="shared" si="101"/>
        <v/>
      </c>
      <c r="Q835" s="50"/>
      <c r="T835" s="54" t="str">
        <f t="shared" si="102"/>
        <v/>
      </c>
      <c r="V835" s="50"/>
      <c r="Y835" s="54" t="str">
        <f t="shared" si="103"/>
        <v/>
      </c>
      <c r="AA835" s="50"/>
      <c r="AD835" s="54" t="str">
        <f t="shared" si="104"/>
        <v/>
      </c>
      <c r="AF835" s="50"/>
      <c r="AI835" s="54" t="str">
        <f t="shared" si="105"/>
        <v/>
      </c>
      <c r="AK835" s="50"/>
      <c r="AN835" s="54" t="str">
        <f t="shared" si="106"/>
        <v/>
      </c>
      <c r="AP835" s="50"/>
      <c r="AS835" s="54" t="str">
        <f t="shared" si="107"/>
        <v/>
      </c>
      <c r="AU835" s="50"/>
      <c r="AX835" s="54" t="str">
        <f t="shared" si="108"/>
        <v/>
      </c>
    </row>
    <row r="836" spans="12:50" ht="11.25" customHeight="1">
      <c r="L836" s="50"/>
      <c r="O836" s="54" t="str">
        <f t="shared" si="101"/>
        <v/>
      </c>
      <c r="Q836" s="50"/>
      <c r="T836" s="54" t="str">
        <f t="shared" si="102"/>
        <v/>
      </c>
      <c r="V836" s="50"/>
      <c r="Y836" s="54" t="str">
        <f t="shared" si="103"/>
        <v/>
      </c>
      <c r="AA836" s="50"/>
      <c r="AD836" s="54" t="str">
        <f t="shared" si="104"/>
        <v/>
      </c>
      <c r="AF836" s="50"/>
      <c r="AI836" s="54" t="str">
        <f t="shared" si="105"/>
        <v/>
      </c>
      <c r="AK836" s="50"/>
      <c r="AN836" s="54" t="str">
        <f t="shared" si="106"/>
        <v/>
      </c>
      <c r="AP836" s="50"/>
      <c r="AS836" s="54" t="str">
        <f t="shared" si="107"/>
        <v/>
      </c>
      <c r="AU836" s="50"/>
      <c r="AX836" s="54" t="str">
        <f t="shared" si="108"/>
        <v/>
      </c>
    </row>
    <row r="837" spans="12:50" ht="11.25" customHeight="1">
      <c r="L837" s="50"/>
      <c r="O837" s="54" t="str">
        <f t="shared" si="101"/>
        <v/>
      </c>
      <c r="Q837" s="50"/>
      <c r="T837" s="54" t="str">
        <f t="shared" si="102"/>
        <v/>
      </c>
      <c r="V837" s="50"/>
      <c r="Y837" s="54" t="str">
        <f t="shared" si="103"/>
        <v/>
      </c>
      <c r="AA837" s="50"/>
      <c r="AD837" s="54" t="str">
        <f t="shared" si="104"/>
        <v/>
      </c>
      <c r="AF837" s="50"/>
      <c r="AI837" s="54" t="str">
        <f t="shared" si="105"/>
        <v/>
      </c>
      <c r="AK837" s="50"/>
      <c r="AN837" s="54" t="str">
        <f t="shared" si="106"/>
        <v/>
      </c>
      <c r="AP837" s="50"/>
      <c r="AS837" s="54" t="str">
        <f t="shared" si="107"/>
        <v/>
      </c>
      <c r="AU837" s="50"/>
      <c r="AX837" s="54" t="str">
        <f t="shared" si="108"/>
        <v/>
      </c>
    </row>
    <row r="838" spans="12:50" ht="11.25" customHeight="1">
      <c r="L838" s="50"/>
      <c r="O838" s="54" t="str">
        <f t="shared" si="101"/>
        <v/>
      </c>
      <c r="Q838" s="50"/>
      <c r="T838" s="54" t="str">
        <f t="shared" si="102"/>
        <v/>
      </c>
      <c r="V838" s="50"/>
      <c r="Y838" s="54" t="str">
        <f t="shared" si="103"/>
        <v/>
      </c>
      <c r="AA838" s="50"/>
      <c r="AD838" s="54" t="str">
        <f t="shared" si="104"/>
        <v/>
      </c>
      <c r="AF838" s="50"/>
      <c r="AI838" s="54" t="str">
        <f t="shared" si="105"/>
        <v/>
      </c>
      <c r="AK838" s="50"/>
      <c r="AN838" s="54" t="str">
        <f t="shared" si="106"/>
        <v/>
      </c>
      <c r="AP838" s="50"/>
      <c r="AS838" s="54" t="str">
        <f t="shared" si="107"/>
        <v/>
      </c>
      <c r="AU838" s="50"/>
      <c r="AX838" s="54" t="str">
        <f t="shared" si="108"/>
        <v/>
      </c>
    </row>
    <row r="839" spans="12:50" ht="11.25" customHeight="1">
      <c r="L839" s="50"/>
      <c r="O839" s="54" t="str">
        <f t="shared" si="101"/>
        <v/>
      </c>
      <c r="Q839" s="50"/>
      <c r="T839" s="54" t="str">
        <f t="shared" si="102"/>
        <v/>
      </c>
      <c r="V839" s="50"/>
      <c r="Y839" s="54" t="str">
        <f t="shared" si="103"/>
        <v/>
      </c>
      <c r="AA839" s="50"/>
      <c r="AD839" s="54" t="str">
        <f t="shared" si="104"/>
        <v/>
      </c>
      <c r="AF839" s="50"/>
      <c r="AI839" s="54" t="str">
        <f t="shared" si="105"/>
        <v/>
      </c>
      <c r="AK839" s="50"/>
      <c r="AN839" s="54" t="str">
        <f t="shared" si="106"/>
        <v/>
      </c>
      <c r="AP839" s="50"/>
      <c r="AS839" s="54" t="str">
        <f t="shared" si="107"/>
        <v/>
      </c>
      <c r="AU839" s="50"/>
      <c r="AX839" s="54" t="str">
        <f t="shared" si="108"/>
        <v/>
      </c>
    </row>
    <row r="840" spans="12:50" ht="11.25" customHeight="1">
      <c r="L840" s="50"/>
      <c r="O840" s="54" t="str">
        <f t="shared" si="101"/>
        <v/>
      </c>
      <c r="Q840" s="50"/>
      <c r="T840" s="54" t="str">
        <f t="shared" si="102"/>
        <v/>
      </c>
      <c r="V840" s="50"/>
      <c r="Y840" s="54" t="str">
        <f t="shared" si="103"/>
        <v/>
      </c>
      <c r="AA840" s="50"/>
      <c r="AD840" s="54" t="str">
        <f t="shared" si="104"/>
        <v/>
      </c>
      <c r="AF840" s="50"/>
      <c r="AI840" s="54" t="str">
        <f t="shared" si="105"/>
        <v/>
      </c>
      <c r="AK840" s="50"/>
      <c r="AN840" s="54" t="str">
        <f t="shared" si="106"/>
        <v/>
      </c>
      <c r="AP840" s="50"/>
      <c r="AS840" s="54" t="str">
        <f t="shared" si="107"/>
        <v/>
      </c>
      <c r="AU840" s="50"/>
      <c r="AX840" s="54" t="str">
        <f t="shared" si="108"/>
        <v/>
      </c>
    </row>
    <row r="841" spans="12:50" ht="11.25" customHeight="1">
      <c r="L841" s="50"/>
      <c r="O841" s="54" t="str">
        <f t="shared" si="101"/>
        <v/>
      </c>
      <c r="Q841" s="50"/>
      <c r="T841" s="54" t="str">
        <f t="shared" si="102"/>
        <v/>
      </c>
      <c r="V841" s="50"/>
      <c r="Y841" s="54" t="str">
        <f t="shared" si="103"/>
        <v/>
      </c>
      <c r="AA841" s="50"/>
      <c r="AD841" s="54" t="str">
        <f t="shared" si="104"/>
        <v/>
      </c>
      <c r="AF841" s="50"/>
      <c r="AI841" s="54" t="str">
        <f t="shared" si="105"/>
        <v/>
      </c>
      <c r="AK841" s="50"/>
      <c r="AN841" s="54" t="str">
        <f t="shared" si="106"/>
        <v/>
      </c>
      <c r="AP841" s="50"/>
      <c r="AS841" s="54" t="str">
        <f t="shared" si="107"/>
        <v/>
      </c>
      <c r="AU841" s="50"/>
      <c r="AX841" s="54" t="str">
        <f t="shared" si="108"/>
        <v/>
      </c>
    </row>
    <row r="842" spans="12:50" ht="11.25" customHeight="1">
      <c r="L842" s="50"/>
      <c r="O842" s="54" t="str">
        <f t="shared" si="101"/>
        <v/>
      </c>
      <c r="Q842" s="50"/>
      <c r="T842" s="54" t="str">
        <f t="shared" si="102"/>
        <v/>
      </c>
      <c r="V842" s="50"/>
      <c r="Y842" s="54" t="str">
        <f t="shared" si="103"/>
        <v/>
      </c>
      <c r="AA842" s="50"/>
      <c r="AD842" s="54" t="str">
        <f t="shared" si="104"/>
        <v/>
      </c>
      <c r="AF842" s="50"/>
      <c r="AI842" s="54" t="str">
        <f t="shared" si="105"/>
        <v/>
      </c>
      <c r="AK842" s="50"/>
      <c r="AN842" s="54" t="str">
        <f t="shared" si="106"/>
        <v/>
      </c>
      <c r="AP842" s="50"/>
      <c r="AS842" s="54" t="str">
        <f t="shared" si="107"/>
        <v/>
      </c>
      <c r="AU842" s="50"/>
      <c r="AX842" s="54" t="str">
        <f t="shared" si="108"/>
        <v/>
      </c>
    </row>
    <row r="843" spans="12:50" ht="11.25" customHeight="1">
      <c r="L843" s="50"/>
      <c r="O843" s="54" t="str">
        <f t="shared" si="101"/>
        <v/>
      </c>
      <c r="Q843" s="50"/>
      <c r="T843" s="54" t="str">
        <f t="shared" si="102"/>
        <v/>
      </c>
      <c r="V843" s="50"/>
      <c r="Y843" s="54" t="str">
        <f t="shared" si="103"/>
        <v/>
      </c>
      <c r="AA843" s="50"/>
      <c r="AD843" s="54" t="str">
        <f t="shared" si="104"/>
        <v/>
      </c>
      <c r="AF843" s="50"/>
      <c r="AI843" s="54" t="str">
        <f t="shared" si="105"/>
        <v/>
      </c>
      <c r="AK843" s="50"/>
      <c r="AN843" s="54" t="str">
        <f t="shared" si="106"/>
        <v/>
      </c>
      <c r="AP843" s="50"/>
      <c r="AS843" s="54" t="str">
        <f t="shared" si="107"/>
        <v/>
      </c>
      <c r="AU843" s="50"/>
      <c r="AX843" s="54" t="str">
        <f t="shared" si="108"/>
        <v/>
      </c>
    </row>
    <row r="844" spans="12:50" ht="11.25" customHeight="1">
      <c r="L844" s="50"/>
      <c r="O844" s="54" t="str">
        <f t="shared" si="101"/>
        <v/>
      </c>
      <c r="Q844" s="50"/>
      <c r="T844" s="54" t="str">
        <f t="shared" si="102"/>
        <v/>
      </c>
      <c r="V844" s="50"/>
      <c r="Y844" s="54" t="str">
        <f t="shared" si="103"/>
        <v/>
      </c>
      <c r="AA844" s="50"/>
      <c r="AD844" s="54" t="str">
        <f t="shared" si="104"/>
        <v/>
      </c>
      <c r="AF844" s="50"/>
      <c r="AI844" s="54" t="str">
        <f t="shared" si="105"/>
        <v/>
      </c>
      <c r="AK844" s="50"/>
      <c r="AN844" s="54" t="str">
        <f t="shared" si="106"/>
        <v/>
      </c>
      <c r="AP844" s="50"/>
      <c r="AS844" s="54" t="str">
        <f t="shared" si="107"/>
        <v/>
      </c>
      <c r="AU844" s="50"/>
      <c r="AX844" s="54" t="str">
        <f t="shared" si="108"/>
        <v/>
      </c>
    </row>
    <row r="845" spans="12:50" ht="11.25" customHeight="1">
      <c r="L845" s="50"/>
      <c r="O845" s="54" t="str">
        <f t="shared" si="101"/>
        <v/>
      </c>
      <c r="Q845" s="50"/>
      <c r="T845" s="54" t="str">
        <f t="shared" si="102"/>
        <v/>
      </c>
      <c r="V845" s="50"/>
      <c r="Y845" s="54" t="str">
        <f t="shared" si="103"/>
        <v/>
      </c>
      <c r="AA845" s="50"/>
      <c r="AD845" s="54" t="str">
        <f t="shared" si="104"/>
        <v/>
      </c>
      <c r="AF845" s="50"/>
      <c r="AI845" s="54" t="str">
        <f t="shared" si="105"/>
        <v/>
      </c>
      <c r="AK845" s="50"/>
      <c r="AN845" s="54" t="str">
        <f t="shared" si="106"/>
        <v/>
      </c>
      <c r="AP845" s="50"/>
      <c r="AS845" s="54" t="str">
        <f t="shared" si="107"/>
        <v/>
      </c>
      <c r="AU845" s="50"/>
      <c r="AX845" s="54" t="str">
        <f t="shared" si="108"/>
        <v/>
      </c>
    </row>
    <row r="846" spans="12:50" ht="11.25" customHeight="1">
      <c r="L846" s="50"/>
      <c r="O846" s="54" t="str">
        <f t="shared" ref="O846:O909" si="109">IF(M847="","",LN(M846/M847))</f>
        <v/>
      </c>
      <c r="Q846" s="50"/>
      <c r="T846" s="54" t="str">
        <f t="shared" ref="T846:T909" si="110">IF(R847="","",LN(R846/R847))</f>
        <v/>
      </c>
      <c r="V846" s="50"/>
      <c r="Y846" s="54" t="str">
        <f t="shared" ref="Y846:Y909" si="111">IF(W847="","",LN(W846/W847))</f>
        <v/>
      </c>
      <c r="AA846" s="50"/>
      <c r="AD846" s="54" t="str">
        <f t="shared" ref="AD846:AD909" si="112">IF(AB847="","",LN(AB846/AB847))</f>
        <v/>
      </c>
      <c r="AF846" s="50"/>
      <c r="AI846" s="54" t="str">
        <f t="shared" ref="AI846:AI909" si="113">IF(AG847="","",LN(AG846/AG847))</f>
        <v/>
      </c>
      <c r="AK846" s="50"/>
      <c r="AN846" s="54" t="str">
        <f t="shared" ref="AN846:AN909" si="114">IF(AL847="","",LN(AL846/AL847))</f>
        <v/>
      </c>
      <c r="AP846" s="50"/>
      <c r="AS846" s="54" t="str">
        <f t="shared" ref="AS846:AS909" si="115">IF(AQ847="","",LN(AQ846/AQ847))</f>
        <v/>
      </c>
      <c r="AU846" s="50"/>
      <c r="AX846" s="54" t="str">
        <f t="shared" ref="AX846:AX909" si="116">IF(AV847="","",LN(AV846/AV847))</f>
        <v/>
      </c>
    </row>
    <row r="847" spans="12:50" ht="11.25" customHeight="1">
      <c r="L847" s="50"/>
      <c r="O847" s="54" t="str">
        <f t="shared" si="109"/>
        <v/>
      </c>
      <c r="Q847" s="50"/>
      <c r="T847" s="54" t="str">
        <f t="shared" si="110"/>
        <v/>
      </c>
      <c r="V847" s="50"/>
      <c r="Y847" s="54" t="str">
        <f t="shared" si="111"/>
        <v/>
      </c>
      <c r="AA847" s="50"/>
      <c r="AD847" s="54" t="str">
        <f t="shared" si="112"/>
        <v/>
      </c>
      <c r="AF847" s="50"/>
      <c r="AI847" s="54" t="str">
        <f t="shared" si="113"/>
        <v/>
      </c>
      <c r="AK847" s="50"/>
      <c r="AN847" s="54" t="str">
        <f t="shared" si="114"/>
        <v/>
      </c>
      <c r="AP847" s="50"/>
      <c r="AS847" s="54" t="str">
        <f t="shared" si="115"/>
        <v/>
      </c>
      <c r="AU847" s="50"/>
      <c r="AX847" s="54" t="str">
        <f t="shared" si="116"/>
        <v/>
      </c>
    </row>
    <row r="848" spans="12:50" ht="11.25" customHeight="1">
      <c r="L848" s="50"/>
      <c r="O848" s="54" t="str">
        <f t="shared" si="109"/>
        <v/>
      </c>
      <c r="Q848" s="50"/>
      <c r="T848" s="54" t="str">
        <f t="shared" si="110"/>
        <v/>
      </c>
      <c r="V848" s="50"/>
      <c r="Y848" s="54" t="str">
        <f t="shared" si="111"/>
        <v/>
      </c>
      <c r="AA848" s="50"/>
      <c r="AD848" s="54" t="str">
        <f t="shared" si="112"/>
        <v/>
      </c>
      <c r="AF848" s="50"/>
      <c r="AI848" s="54" t="str">
        <f t="shared" si="113"/>
        <v/>
      </c>
      <c r="AK848" s="50"/>
      <c r="AN848" s="54" t="str">
        <f t="shared" si="114"/>
        <v/>
      </c>
      <c r="AP848" s="50"/>
      <c r="AS848" s="54" t="str">
        <f t="shared" si="115"/>
        <v/>
      </c>
      <c r="AU848" s="50"/>
      <c r="AX848" s="54" t="str">
        <f t="shared" si="116"/>
        <v/>
      </c>
    </row>
    <row r="849" spans="12:50" ht="11.25" customHeight="1">
      <c r="L849" s="50"/>
      <c r="O849" s="54" t="str">
        <f t="shared" si="109"/>
        <v/>
      </c>
      <c r="Q849" s="50"/>
      <c r="T849" s="54" t="str">
        <f t="shared" si="110"/>
        <v/>
      </c>
      <c r="V849" s="50"/>
      <c r="Y849" s="54" t="str">
        <f t="shared" si="111"/>
        <v/>
      </c>
      <c r="AA849" s="50"/>
      <c r="AD849" s="54" t="str">
        <f t="shared" si="112"/>
        <v/>
      </c>
      <c r="AF849" s="50"/>
      <c r="AI849" s="54" t="str">
        <f t="shared" si="113"/>
        <v/>
      </c>
      <c r="AK849" s="50"/>
      <c r="AN849" s="54" t="str">
        <f t="shared" si="114"/>
        <v/>
      </c>
      <c r="AP849" s="50"/>
      <c r="AS849" s="54" t="str">
        <f t="shared" si="115"/>
        <v/>
      </c>
      <c r="AU849" s="50"/>
      <c r="AX849" s="54" t="str">
        <f t="shared" si="116"/>
        <v/>
      </c>
    </row>
    <row r="850" spans="12:50" ht="11.25" customHeight="1">
      <c r="L850" s="50"/>
      <c r="O850" s="54" t="str">
        <f t="shared" si="109"/>
        <v/>
      </c>
      <c r="Q850" s="50"/>
      <c r="T850" s="54" t="str">
        <f t="shared" si="110"/>
        <v/>
      </c>
      <c r="V850" s="50"/>
      <c r="Y850" s="54" t="str">
        <f t="shared" si="111"/>
        <v/>
      </c>
      <c r="AA850" s="50"/>
      <c r="AD850" s="54" t="str">
        <f t="shared" si="112"/>
        <v/>
      </c>
      <c r="AF850" s="50"/>
      <c r="AI850" s="54" t="str">
        <f t="shared" si="113"/>
        <v/>
      </c>
      <c r="AK850" s="50"/>
      <c r="AN850" s="54" t="str">
        <f t="shared" si="114"/>
        <v/>
      </c>
      <c r="AP850" s="50"/>
      <c r="AS850" s="54" t="str">
        <f t="shared" si="115"/>
        <v/>
      </c>
      <c r="AU850" s="50"/>
      <c r="AX850" s="54" t="str">
        <f t="shared" si="116"/>
        <v/>
      </c>
    </row>
    <row r="851" spans="12:50" ht="11.25" customHeight="1">
      <c r="L851" s="50"/>
      <c r="O851" s="54" t="str">
        <f t="shared" si="109"/>
        <v/>
      </c>
      <c r="Q851" s="50"/>
      <c r="T851" s="54" t="str">
        <f t="shared" si="110"/>
        <v/>
      </c>
      <c r="V851" s="50"/>
      <c r="Y851" s="54" t="str">
        <f t="shared" si="111"/>
        <v/>
      </c>
      <c r="AA851" s="50"/>
      <c r="AD851" s="54" t="str">
        <f t="shared" si="112"/>
        <v/>
      </c>
      <c r="AF851" s="50"/>
      <c r="AI851" s="54" t="str">
        <f t="shared" si="113"/>
        <v/>
      </c>
      <c r="AK851" s="50"/>
      <c r="AN851" s="54" t="str">
        <f t="shared" si="114"/>
        <v/>
      </c>
      <c r="AP851" s="50"/>
      <c r="AS851" s="54" t="str">
        <f t="shared" si="115"/>
        <v/>
      </c>
      <c r="AU851" s="50"/>
      <c r="AX851" s="54" t="str">
        <f t="shared" si="116"/>
        <v/>
      </c>
    </row>
    <row r="852" spans="12:50" ht="11.25" customHeight="1">
      <c r="L852" s="50"/>
      <c r="O852" s="54" t="str">
        <f t="shared" si="109"/>
        <v/>
      </c>
      <c r="Q852" s="50"/>
      <c r="T852" s="54" t="str">
        <f t="shared" si="110"/>
        <v/>
      </c>
      <c r="V852" s="50"/>
      <c r="Y852" s="54" t="str">
        <f t="shared" si="111"/>
        <v/>
      </c>
      <c r="AA852" s="50"/>
      <c r="AD852" s="54" t="str">
        <f t="shared" si="112"/>
        <v/>
      </c>
      <c r="AF852" s="50"/>
      <c r="AI852" s="54" t="str">
        <f t="shared" si="113"/>
        <v/>
      </c>
      <c r="AK852" s="50"/>
      <c r="AN852" s="54" t="str">
        <f t="shared" si="114"/>
        <v/>
      </c>
      <c r="AP852" s="50"/>
      <c r="AS852" s="54" t="str">
        <f t="shared" si="115"/>
        <v/>
      </c>
      <c r="AU852" s="50"/>
      <c r="AX852" s="54" t="str">
        <f t="shared" si="116"/>
        <v/>
      </c>
    </row>
    <row r="853" spans="12:50" ht="11.25" customHeight="1">
      <c r="L853" s="50"/>
      <c r="O853" s="54" t="str">
        <f t="shared" si="109"/>
        <v/>
      </c>
      <c r="Q853" s="50"/>
      <c r="T853" s="54" t="str">
        <f t="shared" si="110"/>
        <v/>
      </c>
      <c r="V853" s="50"/>
      <c r="Y853" s="54" t="str">
        <f t="shared" si="111"/>
        <v/>
      </c>
      <c r="AA853" s="50"/>
      <c r="AD853" s="54" t="str">
        <f t="shared" si="112"/>
        <v/>
      </c>
      <c r="AF853" s="50"/>
      <c r="AI853" s="54" t="str">
        <f t="shared" si="113"/>
        <v/>
      </c>
      <c r="AK853" s="50"/>
      <c r="AN853" s="54" t="str">
        <f t="shared" si="114"/>
        <v/>
      </c>
      <c r="AP853" s="50"/>
      <c r="AS853" s="54" t="str">
        <f t="shared" si="115"/>
        <v/>
      </c>
      <c r="AU853" s="50"/>
      <c r="AX853" s="54" t="str">
        <f t="shared" si="116"/>
        <v/>
      </c>
    </row>
    <row r="854" spans="12:50" ht="11.25" customHeight="1">
      <c r="L854" s="50"/>
      <c r="O854" s="54" t="str">
        <f t="shared" si="109"/>
        <v/>
      </c>
      <c r="Q854" s="50"/>
      <c r="T854" s="54" t="str">
        <f t="shared" si="110"/>
        <v/>
      </c>
      <c r="V854" s="50"/>
      <c r="Y854" s="54" t="str">
        <f t="shared" si="111"/>
        <v/>
      </c>
      <c r="AA854" s="50"/>
      <c r="AD854" s="54" t="str">
        <f t="shared" si="112"/>
        <v/>
      </c>
      <c r="AF854" s="50"/>
      <c r="AI854" s="54" t="str">
        <f t="shared" si="113"/>
        <v/>
      </c>
      <c r="AK854" s="50"/>
      <c r="AN854" s="54" t="str">
        <f t="shared" si="114"/>
        <v/>
      </c>
      <c r="AP854" s="50"/>
      <c r="AS854" s="54" t="str">
        <f t="shared" si="115"/>
        <v/>
      </c>
      <c r="AU854" s="50"/>
      <c r="AX854" s="54" t="str">
        <f t="shared" si="116"/>
        <v/>
      </c>
    </row>
    <row r="855" spans="12:50" ht="11.25" customHeight="1">
      <c r="L855" s="50"/>
      <c r="O855" s="54" t="str">
        <f t="shared" si="109"/>
        <v/>
      </c>
      <c r="Q855" s="50"/>
      <c r="T855" s="54" t="str">
        <f t="shared" si="110"/>
        <v/>
      </c>
      <c r="V855" s="50"/>
      <c r="Y855" s="54" t="str">
        <f t="shared" si="111"/>
        <v/>
      </c>
      <c r="AA855" s="50"/>
      <c r="AD855" s="54" t="str">
        <f t="shared" si="112"/>
        <v/>
      </c>
      <c r="AF855" s="50"/>
      <c r="AI855" s="54" t="str">
        <f t="shared" si="113"/>
        <v/>
      </c>
      <c r="AK855" s="50"/>
      <c r="AN855" s="54" t="str">
        <f t="shared" si="114"/>
        <v/>
      </c>
      <c r="AP855" s="50"/>
      <c r="AS855" s="54" t="str">
        <f t="shared" si="115"/>
        <v/>
      </c>
      <c r="AU855" s="50"/>
      <c r="AX855" s="54" t="str">
        <f t="shared" si="116"/>
        <v/>
      </c>
    </row>
    <row r="856" spans="12:50" ht="11.25" customHeight="1">
      <c r="L856" s="50"/>
      <c r="O856" s="54" t="str">
        <f t="shared" si="109"/>
        <v/>
      </c>
      <c r="Q856" s="50"/>
      <c r="T856" s="54" t="str">
        <f t="shared" si="110"/>
        <v/>
      </c>
      <c r="V856" s="50"/>
      <c r="Y856" s="54" t="str">
        <f t="shared" si="111"/>
        <v/>
      </c>
      <c r="AA856" s="50"/>
      <c r="AD856" s="54" t="str">
        <f t="shared" si="112"/>
        <v/>
      </c>
      <c r="AF856" s="50"/>
      <c r="AI856" s="54" t="str">
        <f t="shared" si="113"/>
        <v/>
      </c>
      <c r="AK856" s="50"/>
      <c r="AN856" s="54" t="str">
        <f t="shared" si="114"/>
        <v/>
      </c>
      <c r="AP856" s="50"/>
      <c r="AS856" s="54" t="str">
        <f t="shared" si="115"/>
        <v/>
      </c>
      <c r="AU856" s="50"/>
      <c r="AX856" s="54" t="str">
        <f t="shared" si="116"/>
        <v/>
      </c>
    </row>
    <row r="857" spans="12:50" ht="11.25" customHeight="1">
      <c r="L857" s="50"/>
      <c r="O857" s="54" t="str">
        <f t="shared" si="109"/>
        <v/>
      </c>
      <c r="Q857" s="50"/>
      <c r="T857" s="54" t="str">
        <f t="shared" si="110"/>
        <v/>
      </c>
      <c r="V857" s="50"/>
      <c r="Y857" s="54" t="str">
        <f t="shared" si="111"/>
        <v/>
      </c>
      <c r="AA857" s="50"/>
      <c r="AD857" s="54" t="str">
        <f t="shared" si="112"/>
        <v/>
      </c>
      <c r="AF857" s="50"/>
      <c r="AI857" s="54" t="str">
        <f t="shared" si="113"/>
        <v/>
      </c>
      <c r="AK857" s="50"/>
      <c r="AN857" s="54" t="str">
        <f t="shared" si="114"/>
        <v/>
      </c>
      <c r="AP857" s="50"/>
      <c r="AS857" s="54" t="str">
        <f t="shared" si="115"/>
        <v/>
      </c>
      <c r="AU857" s="50"/>
      <c r="AX857" s="54" t="str">
        <f t="shared" si="116"/>
        <v/>
      </c>
    </row>
    <row r="858" spans="12:50" ht="11.25" customHeight="1">
      <c r="L858" s="50"/>
      <c r="O858" s="54" t="str">
        <f t="shared" si="109"/>
        <v/>
      </c>
      <c r="Q858" s="50"/>
      <c r="T858" s="54" t="str">
        <f t="shared" si="110"/>
        <v/>
      </c>
      <c r="V858" s="50"/>
      <c r="Y858" s="54" t="str">
        <f t="shared" si="111"/>
        <v/>
      </c>
      <c r="AA858" s="50"/>
      <c r="AD858" s="54" t="str">
        <f t="shared" si="112"/>
        <v/>
      </c>
      <c r="AF858" s="50"/>
      <c r="AI858" s="54" t="str">
        <f t="shared" si="113"/>
        <v/>
      </c>
      <c r="AK858" s="50"/>
      <c r="AN858" s="54" t="str">
        <f t="shared" si="114"/>
        <v/>
      </c>
      <c r="AP858" s="50"/>
      <c r="AS858" s="54" t="str">
        <f t="shared" si="115"/>
        <v/>
      </c>
      <c r="AU858" s="50"/>
      <c r="AX858" s="54" t="str">
        <f t="shared" si="116"/>
        <v/>
      </c>
    </row>
    <row r="859" spans="12:50" ht="11.25" customHeight="1">
      <c r="L859" s="50"/>
      <c r="O859" s="54" t="str">
        <f t="shared" si="109"/>
        <v/>
      </c>
      <c r="Q859" s="50"/>
      <c r="T859" s="54" t="str">
        <f t="shared" si="110"/>
        <v/>
      </c>
      <c r="V859" s="50"/>
      <c r="Y859" s="54" t="str">
        <f t="shared" si="111"/>
        <v/>
      </c>
      <c r="AA859" s="50"/>
      <c r="AD859" s="54" t="str">
        <f t="shared" si="112"/>
        <v/>
      </c>
      <c r="AF859" s="50"/>
      <c r="AI859" s="54" t="str">
        <f t="shared" si="113"/>
        <v/>
      </c>
      <c r="AK859" s="50"/>
      <c r="AN859" s="54" t="str">
        <f t="shared" si="114"/>
        <v/>
      </c>
      <c r="AP859" s="50"/>
      <c r="AS859" s="54" t="str">
        <f t="shared" si="115"/>
        <v/>
      </c>
      <c r="AU859" s="50"/>
      <c r="AX859" s="54" t="str">
        <f t="shared" si="116"/>
        <v/>
      </c>
    </row>
    <row r="860" spans="12:50" ht="11.25" customHeight="1">
      <c r="L860" s="50"/>
      <c r="O860" s="54" t="str">
        <f t="shared" si="109"/>
        <v/>
      </c>
      <c r="Q860" s="50"/>
      <c r="T860" s="54" t="str">
        <f t="shared" si="110"/>
        <v/>
      </c>
      <c r="V860" s="50"/>
      <c r="Y860" s="54" t="str">
        <f t="shared" si="111"/>
        <v/>
      </c>
      <c r="AA860" s="50"/>
      <c r="AD860" s="54" t="str">
        <f t="shared" si="112"/>
        <v/>
      </c>
      <c r="AF860" s="50"/>
      <c r="AI860" s="54" t="str">
        <f t="shared" si="113"/>
        <v/>
      </c>
      <c r="AK860" s="50"/>
      <c r="AN860" s="54" t="str">
        <f t="shared" si="114"/>
        <v/>
      </c>
      <c r="AP860" s="50"/>
      <c r="AS860" s="54" t="str">
        <f t="shared" si="115"/>
        <v/>
      </c>
      <c r="AU860" s="50"/>
      <c r="AX860" s="54" t="str">
        <f t="shared" si="116"/>
        <v/>
      </c>
    </row>
    <row r="861" spans="12:50" ht="11.25" customHeight="1">
      <c r="L861" s="50"/>
      <c r="O861" s="54" t="str">
        <f t="shared" si="109"/>
        <v/>
      </c>
      <c r="Q861" s="50"/>
      <c r="T861" s="54" t="str">
        <f t="shared" si="110"/>
        <v/>
      </c>
      <c r="V861" s="50"/>
      <c r="Y861" s="54" t="str">
        <f t="shared" si="111"/>
        <v/>
      </c>
      <c r="AA861" s="50"/>
      <c r="AD861" s="54" t="str">
        <f t="shared" si="112"/>
        <v/>
      </c>
      <c r="AF861" s="50"/>
      <c r="AI861" s="54" t="str">
        <f t="shared" si="113"/>
        <v/>
      </c>
      <c r="AK861" s="50"/>
      <c r="AN861" s="54" t="str">
        <f t="shared" si="114"/>
        <v/>
      </c>
      <c r="AP861" s="50"/>
      <c r="AS861" s="54" t="str">
        <f t="shared" si="115"/>
        <v/>
      </c>
      <c r="AU861" s="50"/>
      <c r="AX861" s="54" t="str">
        <f t="shared" si="116"/>
        <v/>
      </c>
    </row>
    <row r="862" spans="12:50" ht="11.25" customHeight="1">
      <c r="L862" s="50"/>
      <c r="O862" s="54" t="str">
        <f t="shared" si="109"/>
        <v/>
      </c>
      <c r="Q862" s="50"/>
      <c r="T862" s="54" t="str">
        <f t="shared" si="110"/>
        <v/>
      </c>
      <c r="V862" s="50"/>
      <c r="Y862" s="54" t="str">
        <f t="shared" si="111"/>
        <v/>
      </c>
      <c r="AA862" s="50"/>
      <c r="AD862" s="54" t="str">
        <f t="shared" si="112"/>
        <v/>
      </c>
      <c r="AF862" s="50"/>
      <c r="AI862" s="54" t="str">
        <f t="shared" si="113"/>
        <v/>
      </c>
      <c r="AK862" s="50"/>
      <c r="AN862" s="54" t="str">
        <f t="shared" si="114"/>
        <v/>
      </c>
      <c r="AP862" s="50"/>
      <c r="AS862" s="54" t="str">
        <f t="shared" si="115"/>
        <v/>
      </c>
      <c r="AU862" s="50"/>
      <c r="AX862" s="54" t="str">
        <f t="shared" si="116"/>
        <v/>
      </c>
    </row>
    <row r="863" spans="12:50" ht="11.25" customHeight="1">
      <c r="L863" s="50"/>
      <c r="O863" s="54" t="str">
        <f t="shared" si="109"/>
        <v/>
      </c>
      <c r="Q863" s="50"/>
      <c r="T863" s="54" t="str">
        <f t="shared" si="110"/>
        <v/>
      </c>
      <c r="V863" s="50"/>
      <c r="Y863" s="54" t="str">
        <f t="shared" si="111"/>
        <v/>
      </c>
      <c r="AA863" s="50"/>
      <c r="AD863" s="54" t="str">
        <f t="shared" si="112"/>
        <v/>
      </c>
      <c r="AF863" s="50"/>
      <c r="AI863" s="54" t="str">
        <f t="shared" si="113"/>
        <v/>
      </c>
      <c r="AK863" s="50"/>
      <c r="AN863" s="54" t="str">
        <f t="shared" si="114"/>
        <v/>
      </c>
      <c r="AP863" s="50"/>
      <c r="AS863" s="54" t="str">
        <f t="shared" si="115"/>
        <v/>
      </c>
      <c r="AU863" s="50"/>
      <c r="AX863" s="54" t="str">
        <f t="shared" si="116"/>
        <v/>
      </c>
    </row>
    <row r="864" spans="12:50" ht="11.25" customHeight="1">
      <c r="L864" s="50"/>
      <c r="O864" s="54" t="str">
        <f t="shared" si="109"/>
        <v/>
      </c>
      <c r="Q864" s="50"/>
      <c r="T864" s="54" t="str">
        <f t="shared" si="110"/>
        <v/>
      </c>
      <c r="V864" s="50"/>
      <c r="Y864" s="54" t="str">
        <f t="shared" si="111"/>
        <v/>
      </c>
      <c r="AA864" s="50"/>
      <c r="AD864" s="54" t="str">
        <f t="shared" si="112"/>
        <v/>
      </c>
      <c r="AF864" s="50"/>
      <c r="AI864" s="54" t="str">
        <f t="shared" si="113"/>
        <v/>
      </c>
      <c r="AK864" s="50"/>
      <c r="AN864" s="54" t="str">
        <f t="shared" si="114"/>
        <v/>
      </c>
      <c r="AP864" s="50"/>
      <c r="AS864" s="54" t="str">
        <f t="shared" si="115"/>
        <v/>
      </c>
      <c r="AU864" s="50"/>
      <c r="AX864" s="54" t="str">
        <f t="shared" si="116"/>
        <v/>
      </c>
    </row>
    <row r="865" spans="12:50" ht="11.25" customHeight="1">
      <c r="L865" s="50"/>
      <c r="O865" s="54" t="str">
        <f t="shared" si="109"/>
        <v/>
      </c>
      <c r="Q865" s="50"/>
      <c r="T865" s="54" t="str">
        <f t="shared" si="110"/>
        <v/>
      </c>
      <c r="V865" s="50"/>
      <c r="Y865" s="54" t="str">
        <f t="shared" si="111"/>
        <v/>
      </c>
      <c r="AA865" s="50"/>
      <c r="AD865" s="54" t="str">
        <f t="shared" si="112"/>
        <v/>
      </c>
      <c r="AF865" s="50"/>
      <c r="AI865" s="54" t="str">
        <f t="shared" si="113"/>
        <v/>
      </c>
      <c r="AK865" s="50"/>
      <c r="AN865" s="54" t="str">
        <f t="shared" si="114"/>
        <v/>
      </c>
      <c r="AP865" s="50"/>
      <c r="AS865" s="54" t="str">
        <f t="shared" si="115"/>
        <v/>
      </c>
      <c r="AU865" s="50"/>
      <c r="AX865" s="54" t="str">
        <f t="shared" si="116"/>
        <v/>
      </c>
    </row>
    <row r="866" spans="12:50" ht="11.25" customHeight="1">
      <c r="L866" s="50"/>
      <c r="O866" s="54" t="str">
        <f t="shared" si="109"/>
        <v/>
      </c>
      <c r="Q866" s="50"/>
      <c r="T866" s="54" t="str">
        <f t="shared" si="110"/>
        <v/>
      </c>
      <c r="V866" s="50"/>
      <c r="Y866" s="54" t="str">
        <f t="shared" si="111"/>
        <v/>
      </c>
      <c r="AA866" s="50"/>
      <c r="AD866" s="54" t="str">
        <f t="shared" si="112"/>
        <v/>
      </c>
      <c r="AF866" s="50"/>
      <c r="AI866" s="54" t="str">
        <f t="shared" si="113"/>
        <v/>
      </c>
      <c r="AK866" s="50"/>
      <c r="AN866" s="54" t="str">
        <f t="shared" si="114"/>
        <v/>
      </c>
      <c r="AP866" s="50"/>
      <c r="AS866" s="54" t="str">
        <f t="shared" si="115"/>
        <v/>
      </c>
      <c r="AU866" s="50"/>
      <c r="AX866" s="54" t="str">
        <f t="shared" si="116"/>
        <v/>
      </c>
    </row>
    <row r="867" spans="12:50" ht="11.25" customHeight="1">
      <c r="L867" s="50"/>
      <c r="O867" s="54" t="str">
        <f t="shared" si="109"/>
        <v/>
      </c>
      <c r="Q867" s="50"/>
      <c r="T867" s="54" t="str">
        <f t="shared" si="110"/>
        <v/>
      </c>
      <c r="V867" s="50"/>
      <c r="Y867" s="54" t="str">
        <f t="shared" si="111"/>
        <v/>
      </c>
      <c r="AA867" s="50"/>
      <c r="AD867" s="54" t="str">
        <f t="shared" si="112"/>
        <v/>
      </c>
      <c r="AF867" s="50"/>
      <c r="AI867" s="54" t="str">
        <f t="shared" si="113"/>
        <v/>
      </c>
      <c r="AK867" s="50"/>
      <c r="AN867" s="54" t="str">
        <f t="shared" si="114"/>
        <v/>
      </c>
      <c r="AP867" s="50"/>
      <c r="AS867" s="54" t="str">
        <f t="shared" si="115"/>
        <v/>
      </c>
      <c r="AU867" s="50"/>
      <c r="AX867" s="54" t="str">
        <f t="shared" si="116"/>
        <v/>
      </c>
    </row>
    <row r="868" spans="12:50" ht="11.25" customHeight="1">
      <c r="L868" s="50"/>
      <c r="O868" s="54" t="str">
        <f t="shared" si="109"/>
        <v/>
      </c>
      <c r="Q868" s="50"/>
      <c r="T868" s="54" t="str">
        <f t="shared" si="110"/>
        <v/>
      </c>
      <c r="V868" s="50"/>
      <c r="Y868" s="54" t="str">
        <f t="shared" si="111"/>
        <v/>
      </c>
      <c r="AA868" s="50"/>
      <c r="AD868" s="54" t="str">
        <f t="shared" si="112"/>
        <v/>
      </c>
      <c r="AF868" s="50"/>
      <c r="AI868" s="54" t="str">
        <f t="shared" si="113"/>
        <v/>
      </c>
      <c r="AK868" s="50"/>
      <c r="AN868" s="54" t="str">
        <f t="shared" si="114"/>
        <v/>
      </c>
      <c r="AP868" s="50"/>
      <c r="AS868" s="54" t="str">
        <f t="shared" si="115"/>
        <v/>
      </c>
      <c r="AU868" s="50"/>
      <c r="AX868" s="54" t="str">
        <f t="shared" si="116"/>
        <v/>
      </c>
    </row>
    <row r="869" spans="12:50" ht="11.25" customHeight="1">
      <c r="L869" s="50"/>
      <c r="O869" s="54" t="str">
        <f t="shared" si="109"/>
        <v/>
      </c>
      <c r="Q869" s="50"/>
      <c r="T869" s="54" t="str">
        <f t="shared" si="110"/>
        <v/>
      </c>
      <c r="V869" s="50"/>
      <c r="Y869" s="54" t="str">
        <f t="shared" si="111"/>
        <v/>
      </c>
      <c r="AA869" s="50"/>
      <c r="AD869" s="54" t="str">
        <f t="shared" si="112"/>
        <v/>
      </c>
      <c r="AF869" s="50"/>
      <c r="AI869" s="54" t="str">
        <f t="shared" si="113"/>
        <v/>
      </c>
      <c r="AK869" s="50"/>
      <c r="AN869" s="54" t="str">
        <f t="shared" si="114"/>
        <v/>
      </c>
      <c r="AP869" s="50"/>
      <c r="AS869" s="54" t="str">
        <f t="shared" si="115"/>
        <v/>
      </c>
      <c r="AU869" s="50"/>
      <c r="AX869" s="54" t="str">
        <f t="shared" si="116"/>
        <v/>
      </c>
    </row>
    <row r="870" spans="12:50" ht="11.25" customHeight="1">
      <c r="L870" s="50"/>
      <c r="O870" s="54" t="str">
        <f t="shared" si="109"/>
        <v/>
      </c>
      <c r="Q870" s="50"/>
      <c r="T870" s="54" t="str">
        <f t="shared" si="110"/>
        <v/>
      </c>
      <c r="V870" s="50"/>
      <c r="Y870" s="54" t="str">
        <f t="shared" si="111"/>
        <v/>
      </c>
      <c r="AA870" s="50"/>
      <c r="AD870" s="54" t="str">
        <f t="shared" si="112"/>
        <v/>
      </c>
      <c r="AF870" s="50"/>
      <c r="AI870" s="54" t="str">
        <f t="shared" si="113"/>
        <v/>
      </c>
      <c r="AK870" s="50"/>
      <c r="AN870" s="54" t="str">
        <f t="shared" si="114"/>
        <v/>
      </c>
      <c r="AP870" s="50"/>
      <c r="AS870" s="54" t="str">
        <f t="shared" si="115"/>
        <v/>
      </c>
      <c r="AU870" s="50"/>
      <c r="AX870" s="54" t="str">
        <f t="shared" si="116"/>
        <v/>
      </c>
    </row>
    <row r="871" spans="12:50" ht="11.25" customHeight="1">
      <c r="L871" s="50"/>
      <c r="O871" s="54" t="str">
        <f t="shared" si="109"/>
        <v/>
      </c>
      <c r="Q871" s="50"/>
      <c r="T871" s="54" t="str">
        <f t="shared" si="110"/>
        <v/>
      </c>
      <c r="V871" s="50"/>
      <c r="Y871" s="54" t="str">
        <f t="shared" si="111"/>
        <v/>
      </c>
      <c r="AA871" s="50"/>
      <c r="AD871" s="54" t="str">
        <f t="shared" si="112"/>
        <v/>
      </c>
      <c r="AF871" s="50"/>
      <c r="AI871" s="54" t="str">
        <f t="shared" si="113"/>
        <v/>
      </c>
      <c r="AK871" s="50"/>
      <c r="AN871" s="54" t="str">
        <f t="shared" si="114"/>
        <v/>
      </c>
      <c r="AP871" s="50"/>
      <c r="AS871" s="54" t="str">
        <f t="shared" si="115"/>
        <v/>
      </c>
      <c r="AU871" s="50"/>
      <c r="AX871" s="54" t="str">
        <f t="shared" si="116"/>
        <v/>
      </c>
    </row>
    <row r="872" spans="12:50" ht="11.25" customHeight="1">
      <c r="L872" s="50"/>
      <c r="O872" s="54" t="str">
        <f t="shared" si="109"/>
        <v/>
      </c>
      <c r="Q872" s="50"/>
      <c r="T872" s="54" t="str">
        <f t="shared" si="110"/>
        <v/>
      </c>
      <c r="V872" s="50"/>
      <c r="Y872" s="54" t="str">
        <f t="shared" si="111"/>
        <v/>
      </c>
      <c r="AA872" s="50"/>
      <c r="AD872" s="54" t="str">
        <f t="shared" si="112"/>
        <v/>
      </c>
      <c r="AF872" s="50"/>
      <c r="AI872" s="54" t="str">
        <f t="shared" si="113"/>
        <v/>
      </c>
      <c r="AK872" s="50"/>
      <c r="AN872" s="54" t="str">
        <f t="shared" si="114"/>
        <v/>
      </c>
      <c r="AP872" s="50"/>
      <c r="AS872" s="54" t="str">
        <f t="shared" si="115"/>
        <v/>
      </c>
      <c r="AU872" s="50"/>
      <c r="AX872" s="54" t="str">
        <f t="shared" si="116"/>
        <v/>
      </c>
    </row>
    <row r="873" spans="12:50" ht="11.25" customHeight="1">
      <c r="L873" s="50"/>
      <c r="O873" s="54" t="str">
        <f t="shared" si="109"/>
        <v/>
      </c>
      <c r="Q873" s="50"/>
      <c r="T873" s="54" t="str">
        <f t="shared" si="110"/>
        <v/>
      </c>
      <c r="V873" s="50"/>
      <c r="Y873" s="54" t="str">
        <f t="shared" si="111"/>
        <v/>
      </c>
      <c r="AA873" s="50"/>
      <c r="AD873" s="54" t="str">
        <f t="shared" si="112"/>
        <v/>
      </c>
      <c r="AF873" s="50"/>
      <c r="AI873" s="54" t="str">
        <f t="shared" si="113"/>
        <v/>
      </c>
      <c r="AK873" s="50"/>
      <c r="AN873" s="54" t="str">
        <f t="shared" si="114"/>
        <v/>
      </c>
      <c r="AP873" s="50"/>
      <c r="AS873" s="54" t="str">
        <f t="shared" si="115"/>
        <v/>
      </c>
      <c r="AU873" s="50"/>
      <c r="AX873" s="54" t="str">
        <f t="shared" si="116"/>
        <v/>
      </c>
    </row>
    <row r="874" spans="12:50" ht="11.25" customHeight="1">
      <c r="L874" s="50"/>
      <c r="O874" s="54" t="str">
        <f t="shared" si="109"/>
        <v/>
      </c>
      <c r="Q874" s="50"/>
      <c r="T874" s="54" t="str">
        <f t="shared" si="110"/>
        <v/>
      </c>
      <c r="V874" s="50"/>
      <c r="Y874" s="54" t="str">
        <f t="shared" si="111"/>
        <v/>
      </c>
      <c r="AA874" s="50"/>
      <c r="AD874" s="54" t="str">
        <f t="shared" si="112"/>
        <v/>
      </c>
      <c r="AF874" s="50"/>
      <c r="AI874" s="54" t="str">
        <f t="shared" si="113"/>
        <v/>
      </c>
      <c r="AK874" s="50"/>
      <c r="AN874" s="54" t="str">
        <f t="shared" si="114"/>
        <v/>
      </c>
      <c r="AP874" s="50"/>
      <c r="AS874" s="54" t="str">
        <f t="shared" si="115"/>
        <v/>
      </c>
      <c r="AU874" s="50"/>
      <c r="AX874" s="54" t="str">
        <f t="shared" si="116"/>
        <v/>
      </c>
    </row>
    <row r="875" spans="12:50" ht="11.25" customHeight="1">
      <c r="L875" s="50"/>
      <c r="O875" s="54" t="str">
        <f t="shared" si="109"/>
        <v/>
      </c>
      <c r="Q875" s="50"/>
      <c r="T875" s="54" t="str">
        <f t="shared" si="110"/>
        <v/>
      </c>
      <c r="V875" s="50"/>
      <c r="Y875" s="54" t="str">
        <f t="shared" si="111"/>
        <v/>
      </c>
      <c r="AA875" s="50"/>
      <c r="AD875" s="54" t="str">
        <f t="shared" si="112"/>
        <v/>
      </c>
      <c r="AF875" s="50"/>
      <c r="AI875" s="54" t="str">
        <f t="shared" si="113"/>
        <v/>
      </c>
      <c r="AK875" s="50"/>
      <c r="AN875" s="54" t="str">
        <f t="shared" si="114"/>
        <v/>
      </c>
      <c r="AP875" s="50"/>
      <c r="AS875" s="54" t="str">
        <f t="shared" si="115"/>
        <v/>
      </c>
      <c r="AU875" s="50"/>
      <c r="AX875" s="54" t="str">
        <f t="shared" si="116"/>
        <v/>
      </c>
    </row>
    <row r="876" spans="12:50" ht="11.25" customHeight="1">
      <c r="L876" s="50"/>
      <c r="O876" s="54" t="str">
        <f t="shared" si="109"/>
        <v/>
      </c>
      <c r="Q876" s="50"/>
      <c r="T876" s="54" t="str">
        <f t="shared" si="110"/>
        <v/>
      </c>
      <c r="V876" s="50"/>
      <c r="Y876" s="54" t="str">
        <f t="shared" si="111"/>
        <v/>
      </c>
      <c r="AA876" s="50"/>
      <c r="AD876" s="54" t="str">
        <f t="shared" si="112"/>
        <v/>
      </c>
      <c r="AF876" s="50"/>
      <c r="AI876" s="54" t="str">
        <f t="shared" si="113"/>
        <v/>
      </c>
      <c r="AK876" s="50"/>
      <c r="AN876" s="54" t="str">
        <f t="shared" si="114"/>
        <v/>
      </c>
      <c r="AP876" s="50"/>
      <c r="AS876" s="54" t="str">
        <f t="shared" si="115"/>
        <v/>
      </c>
      <c r="AU876" s="50"/>
      <c r="AX876" s="54" t="str">
        <f t="shared" si="116"/>
        <v/>
      </c>
    </row>
    <row r="877" spans="12:50" ht="11.25" customHeight="1">
      <c r="L877" s="50"/>
      <c r="O877" s="54" t="str">
        <f t="shared" si="109"/>
        <v/>
      </c>
      <c r="Q877" s="50"/>
      <c r="T877" s="54" t="str">
        <f t="shared" si="110"/>
        <v/>
      </c>
      <c r="V877" s="50"/>
      <c r="Y877" s="54" t="str">
        <f t="shared" si="111"/>
        <v/>
      </c>
      <c r="AA877" s="50"/>
      <c r="AD877" s="54" t="str">
        <f t="shared" si="112"/>
        <v/>
      </c>
      <c r="AF877" s="50"/>
      <c r="AI877" s="54" t="str">
        <f t="shared" si="113"/>
        <v/>
      </c>
      <c r="AK877" s="50"/>
      <c r="AN877" s="54" t="str">
        <f t="shared" si="114"/>
        <v/>
      </c>
      <c r="AP877" s="50"/>
      <c r="AS877" s="54" t="str">
        <f t="shared" si="115"/>
        <v/>
      </c>
      <c r="AU877" s="50"/>
      <c r="AX877" s="54" t="str">
        <f t="shared" si="116"/>
        <v/>
      </c>
    </row>
    <row r="878" spans="12:50" ht="11.25" customHeight="1">
      <c r="L878" s="50"/>
      <c r="O878" s="54" t="str">
        <f t="shared" si="109"/>
        <v/>
      </c>
      <c r="Q878" s="50"/>
      <c r="T878" s="54" t="str">
        <f t="shared" si="110"/>
        <v/>
      </c>
      <c r="V878" s="50"/>
      <c r="Y878" s="54" t="str">
        <f t="shared" si="111"/>
        <v/>
      </c>
      <c r="AA878" s="50"/>
      <c r="AD878" s="54" t="str">
        <f t="shared" si="112"/>
        <v/>
      </c>
      <c r="AF878" s="50"/>
      <c r="AI878" s="54" t="str">
        <f t="shared" si="113"/>
        <v/>
      </c>
      <c r="AK878" s="50"/>
      <c r="AN878" s="54" t="str">
        <f t="shared" si="114"/>
        <v/>
      </c>
      <c r="AP878" s="50"/>
      <c r="AS878" s="54" t="str">
        <f t="shared" si="115"/>
        <v/>
      </c>
      <c r="AU878" s="50"/>
      <c r="AX878" s="54" t="str">
        <f t="shared" si="116"/>
        <v/>
      </c>
    </row>
    <row r="879" spans="12:50" ht="11.25" customHeight="1">
      <c r="L879" s="50"/>
      <c r="O879" s="54" t="str">
        <f t="shared" si="109"/>
        <v/>
      </c>
      <c r="Q879" s="50"/>
      <c r="T879" s="54" t="str">
        <f t="shared" si="110"/>
        <v/>
      </c>
      <c r="V879" s="50"/>
      <c r="Y879" s="54" t="str">
        <f t="shared" si="111"/>
        <v/>
      </c>
      <c r="AA879" s="50"/>
      <c r="AD879" s="54" t="str">
        <f t="shared" si="112"/>
        <v/>
      </c>
      <c r="AF879" s="50"/>
      <c r="AI879" s="54" t="str">
        <f t="shared" si="113"/>
        <v/>
      </c>
      <c r="AK879" s="50"/>
      <c r="AN879" s="54" t="str">
        <f t="shared" si="114"/>
        <v/>
      </c>
      <c r="AP879" s="50"/>
      <c r="AS879" s="54" t="str">
        <f t="shared" si="115"/>
        <v/>
      </c>
      <c r="AU879" s="50"/>
      <c r="AX879" s="54" t="str">
        <f t="shared" si="116"/>
        <v/>
      </c>
    </row>
    <row r="880" spans="12:50" ht="11.25" customHeight="1">
      <c r="L880" s="50"/>
      <c r="O880" s="54" t="str">
        <f t="shared" si="109"/>
        <v/>
      </c>
      <c r="Q880" s="50"/>
      <c r="T880" s="54" t="str">
        <f t="shared" si="110"/>
        <v/>
      </c>
      <c r="V880" s="50"/>
      <c r="Y880" s="54" t="str">
        <f t="shared" si="111"/>
        <v/>
      </c>
      <c r="AA880" s="50"/>
      <c r="AD880" s="54" t="str">
        <f t="shared" si="112"/>
        <v/>
      </c>
      <c r="AF880" s="50"/>
      <c r="AI880" s="54" t="str">
        <f t="shared" si="113"/>
        <v/>
      </c>
      <c r="AK880" s="50"/>
      <c r="AN880" s="54" t="str">
        <f t="shared" si="114"/>
        <v/>
      </c>
      <c r="AP880" s="50"/>
      <c r="AS880" s="54" t="str">
        <f t="shared" si="115"/>
        <v/>
      </c>
      <c r="AU880" s="50"/>
      <c r="AX880" s="54" t="str">
        <f t="shared" si="116"/>
        <v/>
      </c>
    </row>
    <row r="881" spans="12:50" ht="11.25" customHeight="1">
      <c r="L881" s="50"/>
      <c r="O881" s="54" t="str">
        <f t="shared" si="109"/>
        <v/>
      </c>
      <c r="Q881" s="50"/>
      <c r="T881" s="54" t="str">
        <f t="shared" si="110"/>
        <v/>
      </c>
      <c r="V881" s="50"/>
      <c r="Y881" s="54" t="str">
        <f t="shared" si="111"/>
        <v/>
      </c>
      <c r="AA881" s="50"/>
      <c r="AD881" s="54" t="str">
        <f t="shared" si="112"/>
        <v/>
      </c>
      <c r="AF881" s="50"/>
      <c r="AI881" s="54" t="str">
        <f t="shared" si="113"/>
        <v/>
      </c>
      <c r="AK881" s="50"/>
      <c r="AN881" s="54" t="str">
        <f t="shared" si="114"/>
        <v/>
      </c>
      <c r="AP881" s="50"/>
      <c r="AS881" s="54" t="str">
        <f t="shared" si="115"/>
        <v/>
      </c>
      <c r="AU881" s="50"/>
      <c r="AX881" s="54" t="str">
        <f t="shared" si="116"/>
        <v/>
      </c>
    </row>
    <row r="882" spans="12:50" ht="11.25" customHeight="1">
      <c r="L882" s="50"/>
      <c r="O882" s="54" t="str">
        <f t="shared" si="109"/>
        <v/>
      </c>
      <c r="Q882" s="50"/>
      <c r="T882" s="54" t="str">
        <f t="shared" si="110"/>
        <v/>
      </c>
      <c r="V882" s="50"/>
      <c r="Y882" s="54" t="str">
        <f t="shared" si="111"/>
        <v/>
      </c>
      <c r="AA882" s="50"/>
      <c r="AD882" s="54" t="str">
        <f t="shared" si="112"/>
        <v/>
      </c>
      <c r="AF882" s="50"/>
      <c r="AI882" s="54" t="str">
        <f t="shared" si="113"/>
        <v/>
      </c>
      <c r="AK882" s="50"/>
      <c r="AN882" s="54" t="str">
        <f t="shared" si="114"/>
        <v/>
      </c>
      <c r="AP882" s="50"/>
      <c r="AS882" s="54" t="str">
        <f t="shared" si="115"/>
        <v/>
      </c>
      <c r="AU882" s="50"/>
      <c r="AX882" s="54" t="str">
        <f t="shared" si="116"/>
        <v/>
      </c>
    </row>
    <row r="883" spans="12:50" ht="11.25" customHeight="1">
      <c r="L883" s="50"/>
      <c r="O883" s="54" t="str">
        <f t="shared" si="109"/>
        <v/>
      </c>
      <c r="Q883" s="50"/>
      <c r="T883" s="54" t="str">
        <f t="shared" si="110"/>
        <v/>
      </c>
      <c r="V883" s="50"/>
      <c r="Y883" s="54" t="str">
        <f t="shared" si="111"/>
        <v/>
      </c>
      <c r="AA883" s="50"/>
      <c r="AD883" s="54" t="str">
        <f t="shared" si="112"/>
        <v/>
      </c>
      <c r="AF883" s="50"/>
      <c r="AI883" s="54" t="str">
        <f t="shared" si="113"/>
        <v/>
      </c>
      <c r="AK883" s="50"/>
      <c r="AN883" s="54" t="str">
        <f t="shared" si="114"/>
        <v/>
      </c>
      <c r="AP883" s="50"/>
      <c r="AS883" s="54" t="str">
        <f t="shared" si="115"/>
        <v/>
      </c>
      <c r="AU883" s="50"/>
      <c r="AX883" s="54" t="str">
        <f t="shared" si="116"/>
        <v/>
      </c>
    </row>
    <row r="884" spans="12:50" ht="11.25" customHeight="1">
      <c r="L884" s="50"/>
      <c r="O884" s="54" t="str">
        <f t="shared" si="109"/>
        <v/>
      </c>
      <c r="Q884" s="50"/>
      <c r="T884" s="54" t="str">
        <f t="shared" si="110"/>
        <v/>
      </c>
      <c r="V884" s="50"/>
      <c r="Y884" s="54" t="str">
        <f t="shared" si="111"/>
        <v/>
      </c>
      <c r="AA884" s="50"/>
      <c r="AD884" s="54" t="str">
        <f t="shared" si="112"/>
        <v/>
      </c>
      <c r="AF884" s="50"/>
      <c r="AI884" s="54" t="str">
        <f t="shared" si="113"/>
        <v/>
      </c>
      <c r="AK884" s="50"/>
      <c r="AN884" s="54" t="str">
        <f t="shared" si="114"/>
        <v/>
      </c>
      <c r="AP884" s="50"/>
      <c r="AS884" s="54" t="str">
        <f t="shared" si="115"/>
        <v/>
      </c>
      <c r="AU884" s="50"/>
      <c r="AX884" s="54" t="str">
        <f t="shared" si="116"/>
        <v/>
      </c>
    </row>
    <row r="885" spans="12:50" ht="11.25" customHeight="1">
      <c r="L885" s="50"/>
      <c r="O885" s="54" t="str">
        <f t="shared" si="109"/>
        <v/>
      </c>
      <c r="Q885" s="50"/>
      <c r="T885" s="54" t="str">
        <f t="shared" si="110"/>
        <v/>
      </c>
      <c r="V885" s="50"/>
      <c r="Y885" s="54" t="str">
        <f t="shared" si="111"/>
        <v/>
      </c>
      <c r="AA885" s="50"/>
      <c r="AD885" s="54" t="str">
        <f t="shared" si="112"/>
        <v/>
      </c>
      <c r="AF885" s="50"/>
      <c r="AI885" s="54" t="str">
        <f t="shared" si="113"/>
        <v/>
      </c>
      <c r="AK885" s="50"/>
      <c r="AN885" s="54" t="str">
        <f t="shared" si="114"/>
        <v/>
      </c>
      <c r="AP885" s="50"/>
      <c r="AS885" s="54" t="str">
        <f t="shared" si="115"/>
        <v/>
      </c>
      <c r="AU885" s="50"/>
      <c r="AX885" s="54" t="str">
        <f t="shared" si="116"/>
        <v/>
      </c>
    </row>
    <row r="886" spans="12:50" ht="11.25" customHeight="1">
      <c r="L886" s="50"/>
      <c r="O886" s="54" t="str">
        <f t="shared" si="109"/>
        <v/>
      </c>
      <c r="Q886" s="50"/>
      <c r="T886" s="54" t="str">
        <f t="shared" si="110"/>
        <v/>
      </c>
      <c r="V886" s="50"/>
      <c r="Y886" s="54" t="str">
        <f t="shared" si="111"/>
        <v/>
      </c>
      <c r="AA886" s="50"/>
      <c r="AD886" s="54" t="str">
        <f t="shared" si="112"/>
        <v/>
      </c>
      <c r="AF886" s="50"/>
      <c r="AI886" s="54" t="str">
        <f t="shared" si="113"/>
        <v/>
      </c>
      <c r="AK886" s="50"/>
      <c r="AN886" s="54" t="str">
        <f t="shared" si="114"/>
        <v/>
      </c>
      <c r="AP886" s="50"/>
      <c r="AS886" s="54" t="str">
        <f t="shared" si="115"/>
        <v/>
      </c>
      <c r="AU886" s="50"/>
      <c r="AX886" s="54" t="str">
        <f t="shared" si="116"/>
        <v/>
      </c>
    </row>
    <row r="887" spans="12:50" ht="11.25" customHeight="1">
      <c r="L887" s="50"/>
      <c r="O887" s="54" t="str">
        <f t="shared" si="109"/>
        <v/>
      </c>
      <c r="Q887" s="50"/>
      <c r="T887" s="54" t="str">
        <f t="shared" si="110"/>
        <v/>
      </c>
      <c r="V887" s="50"/>
      <c r="Y887" s="54" t="str">
        <f t="shared" si="111"/>
        <v/>
      </c>
      <c r="AA887" s="50"/>
      <c r="AD887" s="54" t="str">
        <f t="shared" si="112"/>
        <v/>
      </c>
      <c r="AF887" s="50"/>
      <c r="AI887" s="54" t="str">
        <f t="shared" si="113"/>
        <v/>
      </c>
      <c r="AK887" s="50"/>
      <c r="AN887" s="54" t="str">
        <f t="shared" si="114"/>
        <v/>
      </c>
      <c r="AP887" s="50"/>
      <c r="AS887" s="54" t="str">
        <f t="shared" si="115"/>
        <v/>
      </c>
      <c r="AU887" s="50"/>
      <c r="AX887" s="54" t="str">
        <f t="shared" si="116"/>
        <v/>
      </c>
    </row>
    <row r="888" spans="12:50" ht="11.25" customHeight="1">
      <c r="L888" s="50"/>
      <c r="O888" s="54" t="str">
        <f t="shared" si="109"/>
        <v/>
      </c>
      <c r="Q888" s="50"/>
      <c r="T888" s="54" t="str">
        <f t="shared" si="110"/>
        <v/>
      </c>
      <c r="V888" s="50"/>
      <c r="Y888" s="54" t="str">
        <f t="shared" si="111"/>
        <v/>
      </c>
      <c r="AA888" s="50"/>
      <c r="AD888" s="54" t="str">
        <f t="shared" si="112"/>
        <v/>
      </c>
      <c r="AF888" s="50"/>
      <c r="AI888" s="54" t="str">
        <f t="shared" si="113"/>
        <v/>
      </c>
      <c r="AK888" s="50"/>
      <c r="AN888" s="54" t="str">
        <f t="shared" si="114"/>
        <v/>
      </c>
      <c r="AP888" s="50"/>
      <c r="AS888" s="54" t="str">
        <f t="shared" si="115"/>
        <v/>
      </c>
      <c r="AU888" s="50"/>
      <c r="AX888" s="54" t="str">
        <f t="shared" si="116"/>
        <v/>
      </c>
    </row>
    <row r="889" spans="12:50" ht="11.25" customHeight="1">
      <c r="L889" s="50"/>
      <c r="O889" s="54" t="str">
        <f t="shared" si="109"/>
        <v/>
      </c>
      <c r="Q889" s="50"/>
      <c r="T889" s="54" t="str">
        <f t="shared" si="110"/>
        <v/>
      </c>
      <c r="V889" s="50"/>
      <c r="Y889" s="54" t="str">
        <f t="shared" si="111"/>
        <v/>
      </c>
      <c r="AA889" s="50"/>
      <c r="AD889" s="54" t="str">
        <f t="shared" si="112"/>
        <v/>
      </c>
      <c r="AF889" s="50"/>
      <c r="AI889" s="54" t="str">
        <f t="shared" si="113"/>
        <v/>
      </c>
      <c r="AK889" s="50"/>
      <c r="AN889" s="54" t="str">
        <f t="shared" si="114"/>
        <v/>
      </c>
      <c r="AP889" s="50"/>
      <c r="AS889" s="54" t="str">
        <f t="shared" si="115"/>
        <v/>
      </c>
      <c r="AU889" s="50"/>
      <c r="AX889" s="54" t="str">
        <f t="shared" si="116"/>
        <v/>
      </c>
    </row>
    <row r="890" spans="12:50" ht="11.25" customHeight="1">
      <c r="L890" s="50"/>
      <c r="O890" s="54" t="str">
        <f t="shared" si="109"/>
        <v/>
      </c>
      <c r="Q890" s="50"/>
      <c r="T890" s="54" t="str">
        <f t="shared" si="110"/>
        <v/>
      </c>
      <c r="V890" s="50"/>
      <c r="Y890" s="54" t="str">
        <f t="shared" si="111"/>
        <v/>
      </c>
      <c r="AA890" s="50"/>
      <c r="AD890" s="54" t="str">
        <f t="shared" si="112"/>
        <v/>
      </c>
      <c r="AF890" s="50"/>
      <c r="AI890" s="54" t="str">
        <f t="shared" si="113"/>
        <v/>
      </c>
      <c r="AK890" s="50"/>
      <c r="AN890" s="54" t="str">
        <f t="shared" si="114"/>
        <v/>
      </c>
      <c r="AP890" s="50"/>
      <c r="AS890" s="54" t="str">
        <f t="shared" si="115"/>
        <v/>
      </c>
      <c r="AU890" s="50"/>
      <c r="AX890" s="54" t="str">
        <f t="shared" si="116"/>
        <v/>
      </c>
    </row>
    <row r="891" spans="12:50" ht="11.25" customHeight="1">
      <c r="L891" s="50"/>
      <c r="O891" s="54" t="str">
        <f t="shared" si="109"/>
        <v/>
      </c>
      <c r="Q891" s="50"/>
      <c r="T891" s="54" t="str">
        <f t="shared" si="110"/>
        <v/>
      </c>
      <c r="V891" s="50"/>
      <c r="Y891" s="54" t="str">
        <f t="shared" si="111"/>
        <v/>
      </c>
      <c r="AA891" s="50"/>
      <c r="AD891" s="54" t="str">
        <f t="shared" si="112"/>
        <v/>
      </c>
      <c r="AF891" s="50"/>
      <c r="AI891" s="54" t="str">
        <f t="shared" si="113"/>
        <v/>
      </c>
      <c r="AK891" s="50"/>
      <c r="AN891" s="54" t="str">
        <f t="shared" si="114"/>
        <v/>
      </c>
      <c r="AP891" s="50"/>
      <c r="AS891" s="54" t="str">
        <f t="shared" si="115"/>
        <v/>
      </c>
      <c r="AU891" s="50"/>
      <c r="AX891" s="54" t="str">
        <f t="shared" si="116"/>
        <v/>
      </c>
    </row>
    <row r="892" spans="12:50" ht="11.25" customHeight="1">
      <c r="L892" s="50"/>
      <c r="O892" s="54" t="str">
        <f t="shared" si="109"/>
        <v/>
      </c>
      <c r="Q892" s="50"/>
      <c r="T892" s="54" t="str">
        <f t="shared" si="110"/>
        <v/>
      </c>
      <c r="V892" s="50"/>
      <c r="Y892" s="54" t="str">
        <f t="shared" si="111"/>
        <v/>
      </c>
      <c r="AA892" s="50"/>
      <c r="AD892" s="54" t="str">
        <f t="shared" si="112"/>
        <v/>
      </c>
      <c r="AF892" s="50"/>
      <c r="AI892" s="54" t="str">
        <f t="shared" si="113"/>
        <v/>
      </c>
      <c r="AK892" s="50"/>
      <c r="AN892" s="54" t="str">
        <f t="shared" si="114"/>
        <v/>
      </c>
      <c r="AP892" s="50"/>
      <c r="AS892" s="54" t="str">
        <f t="shared" si="115"/>
        <v/>
      </c>
      <c r="AU892" s="50"/>
      <c r="AX892" s="54" t="str">
        <f t="shared" si="116"/>
        <v/>
      </c>
    </row>
    <row r="893" spans="12:50" ht="11.25" customHeight="1">
      <c r="L893" s="50"/>
      <c r="O893" s="54" t="str">
        <f t="shared" si="109"/>
        <v/>
      </c>
      <c r="Q893" s="50"/>
      <c r="T893" s="54" t="str">
        <f t="shared" si="110"/>
        <v/>
      </c>
      <c r="V893" s="50"/>
      <c r="Y893" s="54" t="str">
        <f t="shared" si="111"/>
        <v/>
      </c>
      <c r="AA893" s="50"/>
      <c r="AD893" s="54" t="str">
        <f t="shared" si="112"/>
        <v/>
      </c>
      <c r="AF893" s="50"/>
      <c r="AI893" s="54" t="str">
        <f t="shared" si="113"/>
        <v/>
      </c>
      <c r="AK893" s="50"/>
      <c r="AN893" s="54" t="str">
        <f t="shared" si="114"/>
        <v/>
      </c>
      <c r="AP893" s="50"/>
      <c r="AS893" s="54" t="str">
        <f t="shared" si="115"/>
        <v/>
      </c>
      <c r="AU893" s="50"/>
      <c r="AX893" s="54" t="str">
        <f t="shared" si="116"/>
        <v/>
      </c>
    </row>
    <row r="894" spans="12:50" ht="11.25" customHeight="1">
      <c r="L894" s="50"/>
      <c r="O894" s="54" t="str">
        <f t="shared" si="109"/>
        <v/>
      </c>
      <c r="Q894" s="50"/>
      <c r="T894" s="54" t="str">
        <f t="shared" si="110"/>
        <v/>
      </c>
      <c r="V894" s="50"/>
      <c r="Y894" s="54" t="str">
        <f t="shared" si="111"/>
        <v/>
      </c>
      <c r="AA894" s="50"/>
      <c r="AD894" s="54" t="str">
        <f t="shared" si="112"/>
        <v/>
      </c>
      <c r="AF894" s="50"/>
      <c r="AI894" s="54" t="str">
        <f t="shared" si="113"/>
        <v/>
      </c>
      <c r="AK894" s="50"/>
      <c r="AN894" s="54" t="str">
        <f t="shared" si="114"/>
        <v/>
      </c>
      <c r="AP894" s="50"/>
      <c r="AS894" s="54" t="str">
        <f t="shared" si="115"/>
        <v/>
      </c>
      <c r="AU894" s="50"/>
      <c r="AX894" s="54" t="str">
        <f t="shared" si="116"/>
        <v/>
      </c>
    </row>
    <row r="895" spans="12:50" ht="11.25" customHeight="1">
      <c r="L895" s="50"/>
      <c r="O895" s="54" t="str">
        <f t="shared" si="109"/>
        <v/>
      </c>
      <c r="Q895" s="50"/>
      <c r="T895" s="54" t="str">
        <f t="shared" si="110"/>
        <v/>
      </c>
      <c r="V895" s="50"/>
      <c r="Y895" s="54" t="str">
        <f t="shared" si="111"/>
        <v/>
      </c>
      <c r="AA895" s="50"/>
      <c r="AD895" s="54" t="str">
        <f t="shared" si="112"/>
        <v/>
      </c>
      <c r="AF895" s="50"/>
      <c r="AI895" s="54" t="str">
        <f t="shared" si="113"/>
        <v/>
      </c>
      <c r="AK895" s="50"/>
      <c r="AN895" s="54" t="str">
        <f t="shared" si="114"/>
        <v/>
      </c>
      <c r="AP895" s="50"/>
      <c r="AS895" s="54" t="str">
        <f t="shared" si="115"/>
        <v/>
      </c>
      <c r="AU895" s="50"/>
      <c r="AX895" s="54" t="str">
        <f t="shared" si="116"/>
        <v/>
      </c>
    </row>
    <row r="896" spans="12:50" ht="11.25" customHeight="1">
      <c r="L896" s="50"/>
      <c r="O896" s="54" t="str">
        <f t="shared" si="109"/>
        <v/>
      </c>
      <c r="Q896" s="50"/>
      <c r="T896" s="54" t="str">
        <f t="shared" si="110"/>
        <v/>
      </c>
      <c r="V896" s="50"/>
      <c r="Y896" s="54" t="str">
        <f t="shared" si="111"/>
        <v/>
      </c>
      <c r="AA896" s="50"/>
      <c r="AD896" s="54" t="str">
        <f t="shared" si="112"/>
        <v/>
      </c>
      <c r="AF896" s="50"/>
      <c r="AI896" s="54" t="str">
        <f t="shared" si="113"/>
        <v/>
      </c>
      <c r="AK896" s="50"/>
      <c r="AN896" s="54" t="str">
        <f t="shared" si="114"/>
        <v/>
      </c>
      <c r="AP896" s="50"/>
      <c r="AS896" s="54" t="str">
        <f t="shared" si="115"/>
        <v/>
      </c>
      <c r="AU896" s="50"/>
      <c r="AX896" s="54" t="str">
        <f t="shared" si="116"/>
        <v/>
      </c>
    </row>
    <row r="897" spans="12:50" ht="11.25" customHeight="1">
      <c r="L897" s="50"/>
      <c r="O897" s="54" t="str">
        <f t="shared" si="109"/>
        <v/>
      </c>
      <c r="Q897" s="50"/>
      <c r="T897" s="54" t="str">
        <f t="shared" si="110"/>
        <v/>
      </c>
      <c r="V897" s="50"/>
      <c r="Y897" s="54" t="str">
        <f t="shared" si="111"/>
        <v/>
      </c>
      <c r="AA897" s="50"/>
      <c r="AD897" s="54" t="str">
        <f t="shared" si="112"/>
        <v/>
      </c>
      <c r="AF897" s="50"/>
      <c r="AI897" s="54" t="str">
        <f t="shared" si="113"/>
        <v/>
      </c>
      <c r="AK897" s="50"/>
      <c r="AN897" s="54" t="str">
        <f t="shared" si="114"/>
        <v/>
      </c>
      <c r="AP897" s="50"/>
      <c r="AS897" s="54" t="str">
        <f t="shared" si="115"/>
        <v/>
      </c>
      <c r="AU897" s="50"/>
      <c r="AX897" s="54" t="str">
        <f t="shared" si="116"/>
        <v/>
      </c>
    </row>
    <row r="898" spans="12:50" ht="11.25" customHeight="1">
      <c r="L898" s="50"/>
      <c r="O898" s="54" t="str">
        <f t="shared" si="109"/>
        <v/>
      </c>
      <c r="Q898" s="50"/>
      <c r="T898" s="54" t="str">
        <f t="shared" si="110"/>
        <v/>
      </c>
      <c r="V898" s="50"/>
      <c r="Y898" s="54" t="str">
        <f t="shared" si="111"/>
        <v/>
      </c>
      <c r="AA898" s="50"/>
      <c r="AD898" s="54" t="str">
        <f t="shared" si="112"/>
        <v/>
      </c>
      <c r="AF898" s="50"/>
      <c r="AI898" s="54" t="str">
        <f t="shared" si="113"/>
        <v/>
      </c>
      <c r="AK898" s="50"/>
      <c r="AN898" s="54" t="str">
        <f t="shared" si="114"/>
        <v/>
      </c>
      <c r="AP898" s="50"/>
      <c r="AS898" s="54" t="str">
        <f t="shared" si="115"/>
        <v/>
      </c>
      <c r="AU898" s="50"/>
      <c r="AX898" s="54" t="str">
        <f t="shared" si="116"/>
        <v/>
      </c>
    </row>
    <row r="899" spans="12:50" ht="11.25" customHeight="1">
      <c r="L899" s="50"/>
      <c r="O899" s="54" t="str">
        <f t="shared" si="109"/>
        <v/>
      </c>
      <c r="Q899" s="50"/>
      <c r="T899" s="54" t="str">
        <f t="shared" si="110"/>
        <v/>
      </c>
      <c r="V899" s="50"/>
      <c r="Y899" s="54" t="str">
        <f t="shared" si="111"/>
        <v/>
      </c>
      <c r="AA899" s="50"/>
      <c r="AD899" s="54" t="str">
        <f t="shared" si="112"/>
        <v/>
      </c>
      <c r="AF899" s="50"/>
      <c r="AI899" s="54" t="str">
        <f t="shared" si="113"/>
        <v/>
      </c>
      <c r="AK899" s="50"/>
      <c r="AN899" s="54" t="str">
        <f t="shared" si="114"/>
        <v/>
      </c>
      <c r="AP899" s="50"/>
      <c r="AS899" s="54" t="str">
        <f t="shared" si="115"/>
        <v/>
      </c>
      <c r="AU899" s="50"/>
      <c r="AX899" s="54" t="str">
        <f t="shared" si="116"/>
        <v/>
      </c>
    </row>
    <row r="900" spans="12:50" ht="11.25" customHeight="1">
      <c r="L900" s="50"/>
      <c r="O900" s="54" t="str">
        <f t="shared" si="109"/>
        <v/>
      </c>
      <c r="Q900" s="50"/>
      <c r="T900" s="54" t="str">
        <f t="shared" si="110"/>
        <v/>
      </c>
      <c r="V900" s="50"/>
      <c r="Y900" s="54" t="str">
        <f t="shared" si="111"/>
        <v/>
      </c>
      <c r="AA900" s="50"/>
      <c r="AD900" s="54" t="str">
        <f t="shared" si="112"/>
        <v/>
      </c>
      <c r="AF900" s="50"/>
      <c r="AI900" s="54" t="str">
        <f t="shared" si="113"/>
        <v/>
      </c>
      <c r="AK900" s="50"/>
      <c r="AN900" s="54" t="str">
        <f t="shared" si="114"/>
        <v/>
      </c>
      <c r="AP900" s="50"/>
      <c r="AS900" s="54" t="str">
        <f t="shared" si="115"/>
        <v/>
      </c>
      <c r="AU900" s="50"/>
      <c r="AX900" s="54" t="str">
        <f t="shared" si="116"/>
        <v/>
      </c>
    </row>
    <row r="901" spans="12:50" ht="11.25" customHeight="1">
      <c r="L901" s="50"/>
      <c r="O901" s="54" t="str">
        <f t="shared" si="109"/>
        <v/>
      </c>
      <c r="Q901" s="50"/>
      <c r="T901" s="54" t="str">
        <f t="shared" si="110"/>
        <v/>
      </c>
      <c r="V901" s="50"/>
      <c r="Y901" s="54" t="str">
        <f t="shared" si="111"/>
        <v/>
      </c>
      <c r="AA901" s="50"/>
      <c r="AD901" s="54" t="str">
        <f t="shared" si="112"/>
        <v/>
      </c>
      <c r="AF901" s="50"/>
      <c r="AI901" s="54" t="str">
        <f t="shared" si="113"/>
        <v/>
      </c>
      <c r="AK901" s="50"/>
      <c r="AN901" s="54" t="str">
        <f t="shared" si="114"/>
        <v/>
      </c>
      <c r="AP901" s="50"/>
      <c r="AS901" s="54" t="str">
        <f t="shared" si="115"/>
        <v/>
      </c>
      <c r="AU901" s="50"/>
      <c r="AX901" s="54" t="str">
        <f t="shared" si="116"/>
        <v/>
      </c>
    </row>
    <row r="902" spans="12:50" ht="11.25" customHeight="1">
      <c r="L902" s="50"/>
      <c r="O902" s="54" t="str">
        <f t="shared" si="109"/>
        <v/>
      </c>
      <c r="Q902" s="50"/>
      <c r="T902" s="54" t="str">
        <f t="shared" si="110"/>
        <v/>
      </c>
      <c r="V902" s="50"/>
      <c r="Y902" s="54" t="str">
        <f t="shared" si="111"/>
        <v/>
      </c>
      <c r="AA902" s="50"/>
      <c r="AD902" s="54" t="str">
        <f t="shared" si="112"/>
        <v/>
      </c>
      <c r="AF902" s="50"/>
      <c r="AI902" s="54" t="str">
        <f t="shared" si="113"/>
        <v/>
      </c>
      <c r="AK902" s="50"/>
      <c r="AN902" s="54" t="str">
        <f t="shared" si="114"/>
        <v/>
      </c>
      <c r="AP902" s="50"/>
      <c r="AS902" s="54" t="str">
        <f t="shared" si="115"/>
        <v/>
      </c>
      <c r="AU902" s="50"/>
      <c r="AX902" s="54" t="str">
        <f t="shared" si="116"/>
        <v/>
      </c>
    </row>
    <row r="903" spans="12:50" ht="11.25" customHeight="1">
      <c r="L903" s="50"/>
      <c r="O903" s="54" t="str">
        <f t="shared" si="109"/>
        <v/>
      </c>
      <c r="Q903" s="50"/>
      <c r="T903" s="54" t="str">
        <f t="shared" si="110"/>
        <v/>
      </c>
      <c r="V903" s="50"/>
      <c r="Y903" s="54" t="str">
        <f t="shared" si="111"/>
        <v/>
      </c>
      <c r="AA903" s="50"/>
      <c r="AD903" s="54" t="str">
        <f t="shared" si="112"/>
        <v/>
      </c>
      <c r="AF903" s="50"/>
      <c r="AI903" s="54" t="str">
        <f t="shared" si="113"/>
        <v/>
      </c>
      <c r="AK903" s="50"/>
      <c r="AN903" s="54" t="str">
        <f t="shared" si="114"/>
        <v/>
      </c>
      <c r="AP903" s="50"/>
      <c r="AS903" s="54" t="str">
        <f t="shared" si="115"/>
        <v/>
      </c>
      <c r="AU903" s="50"/>
      <c r="AX903" s="54" t="str">
        <f t="shared" si="116"/>
        <v/>
      </c>
    </row>
    <row r="904" spans="12:50" ht="11.25" customHeight="1">
      <c r="L904" s="50"/>
      <c r="O904" s="54" t="str">
        <f t="shared" si="109"/>
        <v/>
      </c>
      <c r="Q904" s="50"/>
      <c r="T904" s="54" t="str">
        <f t="shared" si="110"/>
        <v/>
      </c>
      <c r="V904" s="50"/>
      <c r="Y904" s="54" t="str">
        <f t="shared" si="111"/>
        <v/>
      </c>
      <c r="AA904" s="50"/>
      <c r="AD904" s="54" t="str">
        <f t="shared" si="112"/>
        <v/>
      </c>
      <c r="AF904" s="50"/>
      <c r="AI904" s="54" t="str">
        <f t="shared" si="113"/>
        <v/>
      </c>
      <c r="AK904" s="50"/>
      <c r="AN904" s="54" t="str">
        <f t="shared" si="114"/>
        <v/>
      </c>
      <c r="AP904" s="50"/>
      <c r="AS904" s="54" t="str">
        <f t="shared" si="115"/>
        <v/>
      </c>
      <c r="AU904" s="50"/>
      <c r="AX904" s="54" t="str">
        <f t="shared" si="116"/>
        <v/>
      </c>
    </row>
    <row r="905" spans="12:50" ht="11.25" customHeight="1">
      <c r="L905" s="50"/>
      <c r="O905" s="54" t="str">
        <f t="shared" si="109"/>
        <v/>
      </c>
      <c r="Q905" s="50"/>
      <c r="T905" s="54" t="str">
        <f t="shared" si="110"/>
        <v/>
      </c>
      <c r="V905" s="50"/>
      <c r="Y905" s="54" t="str">
        <f t="shared" si="111"/>
        <v/>
      </c>
      <c r="AA905" s="50"/>
      <c r="AD905" s="54" t="str">
        <f t="shared" si="112"/>
        <v/>
      </c>
      <c r="AF905" s="50"/>
      <c r="AI905" s="54" t="str">
        <f t="shared" si="113"/>
        <v/>
      </c>
      <c r="AK905" s="50"/>
      <c r="AN905" s="54" t="str">
        <f t="shared" si="114"/>
        <v/>
      </c>
      <c r="AP905" s="50"/>
      <c r="AS905" s="54" t="str">
        <f t="shared" si="115"/>
        <v/>
      </c>
      <c r="AU905" s="50"/>
      <c r="AX905" s="54" t="str">
        <f t="shared" si="116"/>
        <v/>
      </c>
    </row>
    <row r="906" spans="12:50" ht="11.25" customHeight="1">
      <c r="L906" s="50"/>
      <c r="O906" s="54" t="str">
        <f t="shared" si="109"/>
        <v/>
      </c>
      <c r="Q906" s="50"/>
      <c r="T906" s="54" t="str">
        <f t="shared" si="110"/>
        <v/>
      </c>
      <c r="V906" s="50"/>
      <c r="Y906" s="54" t="str">
        <f t="shared" si="111"/>
        <v/>
      </c>
      <c r="AA906" s="50"/>
      <c r="AD906" s="54" t="str">
        <f t="shared" si="112"/>
        <v/>
      </c>
      <c r="AF906" s="50"/>
      <c r="AI906" s="54" t="str">
        <f t="shared" si="113"/>
        <v/>
      </c>
      <c r="AK906" s="50"/>
      <c r="AN906" s="54" t="str">
        <f t="shared" si="114"/>
        <v/>
      </c>
      <c r="AP906" s="50"/>
      <c r="AS906" s="54" t="str">
        <f t="shared" si="115"/>
        <v/>
      </c>
      <c r="AU906" s="50"/>
      <c r="AX906" s="54" t="str">
        <f t="shared" si="116"/>
        <v/>
      </c>
    </row>
    <row r="907" spans="12:50" ht="11.25" customHeight="1">
      <c r="L907" s="50"/>
      <c r="O907" s="54" t="str">
        <f t="shared" si="109"/>
        <v/>
      </c>
      <c r="Q907" s="50"/>
      <c r="T907" s="54" t="str">
        <f t="shared" si="110"/>
        <v/>
      </c>
      <c r="V907" s="50"/>
      <c r="Y907" s="54" t="str">
        <f t="shared" si="111"/>
        <v/>
      </c>
      <c r="AA907" s="50"/>
      <c r="AD907" s="54" t="str">
        <f t="shared" si="112"/>
        <v/>
      </c>
      <c r="AF907" s="50"/>
      <c r="AI907" s="54" t="str">
        <f t="shared" si="113"/>
        <v/>
      </c>
      <c r="AK907" s="50"/>
      <c r="AN907" s="54" t="str">
        <f t="shared" si="114"/>
        <v/>
      </c>
      <c r="AP907" s="50"/>
      <c r="AS907" s="54" t="str">
        <f t="shared" si="115"/>
        <v/>
      </c>
      <c r="AU907" s="50"/>
      <c r="AX907" s="54" t="str">
        <f t="shared" si="116"/>
        <v/>
      </c>
    </row>
    <row r="908" spans="12:50" ht="11.25" customHeight="1">
      <c r="L908" s="50"/>
      <c r="O908" s="54" t="str">
        <f t="shared" si="109"/>
        <v/>
      </c>
      <c r="Q908" s="50"/>
      <c r="T908" s="54" t="str">
        <f t="shared" si="110"/>
        <v/>
      </c>
      <c r="V908" s="50"/>
      <c r="Y908" s="54" t="str">
        <f t="shared" si="111"/>
        <v/>
      </c>
      <c r="AA908" s="50"/>
      <c r="AD908" s="54" t="str">
        <f t="shared" si="112"/>
        <v/>
      </c>
      <c r="AF908" s="50"/>
      <c r="AI908" s="54" t="str">
        <f t="shared" si="113"/>
        <v/>
      </c>
      <c r="AK908" s="50"/>
      <c r="AN908" s="54" t="str">
        <f t="shared" si="114"/>
        <v/>
      </c>
      <c r="AP908" s="50"/>
      <c r="AS908" s="54" t="str">
        <f t="shared" si="115"/>
        <v/>
      </c>
      <c r="AU908" s="50"/>
      <c r="AX908" s="54" t="str">
        <f t="shared" si="116"/>
        <v/>
      </c>
    </row>
    <row r="909" spans="12:50" ht="11.25" customHeight="1">
      <c r="L909" s="50"/>
      <c r="O909" s="54" t="str">
        <f t="shared" si="109"/>
        <v/>
      </c>
      <c r="Q909" s="50"/>
      <c r="T909" s="54" t="str">
        <f t="shared" si="110"/>
        <v/>
      </c>
      <c r="V909" s="50"/>
      <c r="Y909" s="54" t="str">
        <f t="shared" si="111"/>
        <v/>
      </c>
      <c r="AA909" s="50"/>
      <c r="AD909" s="54" t="str">
        <f t="shared" si="112"/>
        <v/>
      </c>
      <c r="AF909" s="50"/>
      <c r="AI909" s="54" t="str">
        <f t="shared" si="113"/>
        <v/>
      </c>
      <c r="AK909" s="50"/>
      <c r="AN909" s="54" t="str">
        <f t="shared" si="114"/>
        <v/>
      </c>
      <c r="AP909" s="50"/>
      <c r="AS909" s="54" t="str">
        <f t="shared" si="115"/>
        <v/>
      </c>
      <c r="AU909" s="50"/>
      <c r="AX909" s="54" t="str">
        <f t="shared" si="116"/>
        <v/>
      </c>
    </row>
    <row r="910" spans="12:50" ht="11.25" customHeight="1">
      <c r="L910" s="50"/>
      <c r="O910" s="54" t="str">
        <f t="shared" ref="O910:O973" si="117">IF(M911="","",LN(M910/M911))</f>
        <v/>
      </c>
      <c r="Q910" s="50"/>
      <c r="T910" s="54" t="str">
        <f t="shared" ref="T910:T973" si="118">IF(R911="","",LN(R910/R911))</f>
        <v/>
      </c>
      <c r="V910" s="50"/>
      <c r="Y910" s="54" t="str">
        <f t="shared" ref="Y910:Y973" si="119">IF(W911="","",LN(W910/W911))</f>
        <v/>
      </c>
      <c r="AA910" s="50"/>
      <c r="AD910" s="54" t="str">
        <f t="shared" ref="AD910:AD973" si="120">IF(AB911="","",LN(AB910/AB911))</f>
        <v/>
      </c>
      <c r="AF910" s="50"/>
      <c r="AI910" s="54" t="str">
        <f t="shared" ref="AI910:AI973" si="121">IF(AG911="","",LN(AG910/AG911))</f>
        <v/>
      </c>
      <c r="AK910" s="50"/>
      <c r="AN910" s="54" t="str">
        <f t="shared" ref="AN910:AN973" si="122">IF(AL911="","",LN(AL910/AL911))</f>
        <v/>
      </c>
      <c r="AP910" s="50"/>
      <c r="AS910" s="54" t="str">
        <f t="shared" ref="AS910:AS973" si="123">IF(AQ911="","",LN(AQ910/AQ911))</f>
        <v/>
      </c>
      <c r="AU910" s="50"/>
      <c r="AX910" s="54" t="str">
        <f t="shared" ref="AX910:AX973" si="124">IF(AV911="","",LN(AV910/AV911))</f>
        <v/>
      </c>
    </row>
    <row r="911" spans="12:50" ht="11.25" customHeight="1">
      <c r="L911" s="50"/>
      <c r="O911" s="54" t="str">
        <f t="shared" si="117"/>
        <v/>
      </c>
      <c r="Q911" s="50"/>
      <c r="T911" s="54" t="str">
        <f t="shared" si="118"/>
        <v/>
      </c>
      <c r="V911" s="50"/>
      <c r="Y911" s="54" t="str">
        <f t="shared" si="119"/>
        <v/>
      </c>
      <c r="AA911" s="50"/>
      <c r="AD911" s="54" t="str">
        <f t="shared" si="120"/>
        <v/>
      </c>
      <c r="AF911" s="50"/>
      <c r="AI911" s="54" t="str">
        <f t="shared" si="121"/>
        <v/>
      </c>
      <c r="AK911" s="50"/>
      <c r="AN911" s="54" t="str">
        <f t="shared" si="122"/>
        <v/>
      </c>
      <c r="AP911" s="50"/>
      <c r="AS911" s="54" t="str">
        <f t="shared" si="123"/>
        <v/>
      </c>
      <c r="AU911" s="50"/>
      <c r="AX911" s="54" t="str">
        <f t="shared" si="124"/>
        <v/>
      </c>
    </row>
    <row r="912" spans="12:50" ht="11.25" customHeight="1">
      <c r="L912" s="50"/>
      <c r="O912" s="54" t="str">
        <f t="shared" si="117"/>
        <v/>
      </c>
      <c r="Q912" s="50"/>
      <c r="T912" s="54" t="str">
        <f t="shared" si="118"/>
        <v/>
      </c>
      <c r="V912" s="50"/>
      <c r="Y912" s="54" t="str">
        <f t="shared" si="119"/>
        <v/>
      </c>
      <c r="AA912" s="50"/>
      <c r="AD912" s="54" t="str">
        <f t="shared" si="120"/>
        <v/>
      </c>
      <c r="AF912" s="50"/>
      <c r="AI912" s="54" t="str">
        <f t="shared" si="121"/>
        <v/>
      </c>
      <c r="AK912" s="50"/>
      <c r="AN912" s="54" t="str">
        <f t="shared" si="122"/>
        <v/>
      </c>
      <c r="AP912" s="50"/>
      <c r="AS912" s="54" t="str">
        <f t="shared" si="123"/>
        <v/>
      </c>
      <c r="AU912" s="50"/>
      <c r="AX912" s="54" t="str">
        <f t="shared" si="124"/>
        <v/>
      </c>
    </row>
    <row r="913" spans="12:50" ht="11.25" customHeight="1">
      <c r="L913" s="50"/>
      <c r="O913" s="54" t="str">
        <f t="shared" si="117"/>
        <v/>
      </c>
      <c r="Q913" s="50"/>
      <c r="T913" s="54" t="str">
        <f t="shared" si="118"/>
        <v/>
      </c>
      <c r="V913" s="50"/>
      <c r="Y913" s="54" t="str">
        <f t="shared" si="119"/>
        <v/>
      </c>
      <c r="AA913" s="50"/>
      <c r="AD913" s="54" t="str">
        <f t="shared" si="120"/>
        <v/>
      </c>
      <c r="AF913" s="50"/>
      <c r="AI913" s="54" t="str">
        <f t="shared" si="121"/>
        <v/>
      </c>
      <c r="AK913" s="50"/>
      <c r="AN913" s="54" t="str">
        <f t="shared" si="122"/>
        <v/>
      </c>
      <c r="AP913" s="50"/>
      <c r="AS913" s="54" t="str">
        <f t="shared" si="123"/>
        <v/>
      </c>
      <c r="AU913" s="50"/>
      <c r="AX913" s="54" t="str">
        <f t="shared" si="124"/>
        <v/>
      </c>
    </row>
    <row r="914" spans="12:50" ht="11.25" customHeight="1">
      <c r="L914" s="50"/>
      <c r="O914" s="54" t="str">
        <f t="shared" si="117"/>
        <v/>
      </c>
      <c r="Q914" s="50"/>
      <c r="T914" s="54" t="str">
        <f t="shared" si="118"/>
        <v/>
      </c>
      <c r="V914" s="50"/>
      <c r="Y914" s="54" t="str">
        <f t="shared" si="119"/>
        <v/>
      </c>
      <c r="AA914" s="50"/>
      <c r="AD914" s="54" t="str">
        <f t="shared" si="120"/>
        <v/>
      </c>
      <c r="AF914" s="50"/>
      <c r="AI914" s="54" t="str">
        <f t="shared" si="121"/>
        <v/>
      </c>
      <c r="AK914" s="50"/>
      <c r="AN914" s="54" t="str">
        <f t="shared" si="122"/>
        <v/>
      </c>
      <c r="AP914" s="50"/>
      <c r="AS914" s="54" t="str">
        <f t="shared" si="123"/>
        <v/>
      </c>
      <c r="AU914" s="50"/>
      <c r="AX914" s="54" t="str">
        <f t="shared" si="124"/>
        <v/>
      </c>
    </row>
    <row r="915" spans="12:50" ht="11.25" customHeight="1">
      <c r="L915" s="50"/>
      <c r="O915" s="54" t="str">
        <f t="shared" si="117"/>
        <v/>
      </c>
      <c r="Q915" s="50"/>
      <c r="T915" s="54" t="str">
        <f t="shared" si="118"/>
        <v/>
      </c>
      <c r="V915" s="50"/>
      <c r="Y915" s="54" t="str">
        <f t="shared" si="119"/>
        <v/>
      </c>
      <c r="AA915" s="50"/>
      <c r="AD915" s="54" t="str">
        <f t="shared" si="120"/>
        <v/>
      </c>
      <c r="AF915" s="50"/>
      <c r="AI915" s="54" t="str">
        <f t="shared" si="121"/>
        <v/>
      </c>
      <c r="AK915" s="50"/>
      <c r="AN915" s="54" t="str">
        <f t="shared" si="122"/>
        <v/>
      </c>
      <c r="AP915" s="50"/>
      <c r="AS915" s="54" t="str">
        <f t="shared" si="123"/>
        <v/>
      </c>
      <c r="AU915" s="50"/>
      <c r="AX915" s="54" t="str">
        <f t="shared" si="124"/>
        <v/>
      </c>
    </row>
    <row r="916" spans="12:50" ht="11.25" customHeight="1">
      <c r="L916" s="50"/>
      <c r="O916" s="54" t="str">
        <f t="shared" si="117"/>
        <v/>
      </c>
      <c r="Q916" s="50"/>
      <c r="T916" s="54" t="str">
        <f t="shared" si="118"/>
        <v/>
      </c>
      <c r="V916" s="50"/>
      <c r="Y916" s="54" t="str">
        <f t="shared" si="119"/>
        <v/>
      </c>
      <c r="AA916" s="50"/>
      <c r="AD916" s="54" t="str">
        <f t="shared" si="120"/>
        <v/>
      </c>
      <c r="AF916" s="50"/>
      <c r="AI916" s="54" t="str">
        <f t="shared" si="121"/>
        <v/>
      </c>
      <c r="AK916" s="50"/>
      <c r="AN916" s="54" t="str">
        <f t="shared" si="122"/>
        <v/>
      </c>
      <c r="AP916" s="50"/>
      <c r="AS916" s="54" t="str">
        <f t="shared" si="123"/>
        <v/>
      </c>
      <c r="AU916" s="50"/>
      <c r="AX916" s="54" t="str">
        <f t="shared" si="124"/>
        <v/>
      </c>
    </row>
    <row r="917" spans="12:50" ht="11.25" customHeight="1">
      <c r="L917" s="50"/>
      <c r="O917" s="54" t="str">
        <f t="shared" si="117"/>
        <v/>
      </c>
      <c r="Q917" s="50"/>
      <c r="T917" s="54" t="str">
        <f t="shared" si="118"/>
        <v/>
      </c>
      <c r="V917" s="50"/>
      <c r="Y917" s="54" t="str">
        <f t="shared" si="119"/>
        <v/>
      </c>
      <c r="AA917" s="50"/>
      <c r="AD917" s="54" t="str">
        <f t="shared" si="120"/>
        <v/>
      </c>
      <c r="AF917" s="50"/>
      <c r="AI917" s="54" t="str">
        <f t="shared" si="121"/>
        <v/>
      </c>
      <c r="AK917" s="50"/>
      <c r="AN917" s="54" t="str">
        <f t="shared" si="122"/>
        <v/>
      </c>
      <c r="AP917" s="50"/>
      <c r="AS917" s="54" t="str">
        <f t="shared" si="123"/>
        <v/>
      </c>
      <c r="AU917" s="50"/>
      <c r="AX917" s="54" t="str">
        <f t="shared" si="124"/>
        <v/>
      </c>
    </row>
    <row r="918" spans="12:50" ht="11.25" customHeight="1">
      <c r="L918" s="50"/>
      <c r="O918" s="54" t="str">
        <f t="shared" si="117"/>
        <v/>
      </c>
      <c r="Q918" s="50"/>
      <c r="T918" s="54" t="str">
        <f t="shared" si="118"/>
        <v/>
      </c>
      <c r="V918" s="50"/>
      <c r="Y918" s="54" t="str">
        <f t="shared" si="119"/>
        <v/>
      </c>
      <c r="AA918" s="50"/>
      <c r="AD918" s="54" t="str">
        <f t="shared" si="120"/>
        <v/>
      </c>
      <c r="AF918" s="50"/>
      <c r="AI918" s="54" t="str">
        <f t="shared" si="121"/>
        <v/>
      </c>
      <c r="AK918" s="50"/>
      <c r="AN918" s="54" t="str">
        <f t="shared" si="122"/>
        <v/>
      </c>
      <c r="AP918" s="50"/>
      <c r="AS918" s="54" t="str">
        <f t="shared" si="123"/>
        <v/>
      </c>
      <c r="AU918" s="50"/>
      <c r="AX918" s="54" t="str">
        <f t="shared" si="124"/>
        <v/>
      </c>
    </row>
    <row r="919" spans="12:50" ht="11.25" customHeight="1">
      <c r="L919" s="50"/>
      <c r="O919" s="54" t="str">
        <f t="shared" si="117"/>
        <v/>
      </c>
      <c r="Q919" s="50"/>
      <c r="T919" s="54" t="str">
        <f t="shared" si="118"/>
        <v/>
      </c>
      <c r="V919" s="50"/>
      <c r="Y919" s="54" t="str">
        <f t="shared" si="119"/>
        <v/>
      </c>
      <c r="AA919" s="50"/>
      <c r="AD919" s="54" t="str">
        <f t="shared" si="120"/>
        <v/>
      </c>
      <c r="AF919" s="50"/>
      <c r="AI919" s="54" t="str">
        <f t="shared" si="121"/>
        <v/>
      </c>
      <c r="AK919" s="50"/>
      <c r="AN919" s="54" t="str">
        <f t="shared" si="122"/>
        <v/>
      </c>
      <c r="AP919" s="50"/>
      <c r="AS919" s="54" t="str">
        <f t="shared" si="123"/>
        <v/>
      </c>
      <c r="AU919" s="50"/>
      <c r="AX919" s="54" t="str">
        <f t="shared" si="124"/>
        <v/>
      </c>
    </row>
    <row r="920" spans="12:50" ht="11.25" customHeight="1">
      <c r="L920" s="50"/>
      <c r="O920" s="54" t="str">
        <f t="shared" si="117"/>
        <v/>
      </c>
      <c r="Q920" s="50"/>
      <c r="T920" s="54" t="str">
        <f t="shared" si="118"/>
        <v/>
      </c>
      <c r="V920" s="50"/>
      <c r="Y920" s="54" t="str">
        <f t="shared" si="119"/>
        <v/>
      </c>
      <c r="AA920" s="50"/>
      <c r="AD920" s="54" t="str">
        <f t="shared" si="120"/>
        <v/>
      </c>
      <c r="AF920" s="50"/>
      <c r="AI920" s="54" t="str">
        <f t="shared" si="121"/>
        <v/>
      </c>
      <c r="AK920" s="50"/>
      <c r="AN920" s="54" t="str">
        <f t="shared" si="122"/>
        <v/>
      </c>
      <c r="AP920" s="50"/>
      <c r="AS920" s="54" t="str">
        <f t="shared" si="123"/>
        <v/>
      </c>
      <c r="AU920" s="50"/>
      <c r="AX920" s="54" t="str">
        <f t="shared" si="124"/>
        <v/>
      </c>
    </row>
    <row r="921" spans="12:50" ht="11.25" customHeight="1">
      <c r="L921" s="50"/>
      <c r="O921" s="54" t="str">
        <f t="shared" si="117"/>
        <v/>
      </c>
      <c r="Q921" s="50"/>
      <c r="T921" s="54" t="str">
        <f t="shared" si="118"/>
        <v/>
      </c>
      <c r="V921" s="50"/>
      <c r="Y921" s="54" t="str">
        <f t="shared" si="119"/>
        <v/>
      </c>
      <c r="AA921" s="50"/>
      <c r="AD921" s="54" t="str">
        <f t="shared" si="120"/>
        <v/>
      </c>
      <c r="AF921" s="50"/>
      <c r="AI921" s="54" t="str">
        <f t="shared" si="121"/>
        <v/>
      </c>
      <c r="AK921" s="50"/>
      <c r="AN921" s="54" t="str">
        <f t="shared" si="122"/>
        <v/>
      </c>
      <c r="AP921" s="50"/>
      <c r="AS921" s="54" t="str">
        <f t="shared" si="123"/>
        <v/>
      </c>
      <c r="AU921" s="50"/>
      <c r="AX921" s="54" t="str">
        <f t="shared" si="124"/>
        <v/>
      </c>
    </row>
    <row r="922" spans="12:50" ht="11.25" customHeight="1">
      <c r="L922" s="50"/>
      <c r="O922" s="54" t="str">
        <f t="shared" si="117"/>
        <v/>
      </c>
      <c r="Q922" s="50"/>
      <c r="T922" s="54" t="str">
        <f t="shared" si="118"/>
        <v/>
      </c>
      <c r="V922" s="50"/>
      <c r="Y922" s="54" t="str">
        <f t="shared" si="119"/>
        <v/>
      </c>
      <c r="AA922" s="50"/>
      <c r="AD922" s="54" t="str">
        <f t="shared" si="120"/>
        <v/>
      </c>
      <c r="AF922" s="50"/>
      <c r="AI922" s="54" t="str">
        <f t="shared" si="121"/>
        <v/>
      </c>
      <c r="AK922" s="50"/>
      <c r="AN922" s="54" t="str">
        <f t="shared" si="122"/>
        <v/>
      </c>
      <c r="AP922" s="50"/>
      <c r="AS922" s="54" t="str">
        <f t="shared" si="123"/>
        <v/>
      </c>
      <c r="AU922" s="50"/>
      <c r="AX922" s="54" t="str">
        <f t="shared" si="124"/>
        <v/>
      </c>
    </row>
    <row r="923" spans="12:50" ht="11.25" customHeight="1">
      <c r="L923" s="50"/>
      <c r="O923" s="54" t="str">
        <f t="shared" si="117"/>
        <v/>
      </c>
      <c r="Q923" s="50"/>
      <c r="T923" s="54" t="str">
        <f t="shared" si="118"/>
        <v/>
      </c>
      <c r="V923" s="50"/>
      <c r="Y923" s="54" t="str">
        <f t="shared" si="119"/>
        <v/>
      </c>
      <c r="AA923" s="50"/>
      <c r="AD923" s="54" t="str">
        <f t="shared" si="120"/>
        <v/>
      </c>
      <c r="AF923" s="50"/>
      <c r="AI923" s="54" t="str">
        <f t="shared" si="121"/>
        <v/>
      </c>
      <c r="AK923" s="50"/>
      <c r="AN923" s="54" t="str">
        <f t="shared" si="122"/>
        <v/>
      </c>
      <c r="AP923" s="50"/>
      <c r="AS923" s="54" t="str">
        <f t="shared" si="123"/>
        <v/>
      </c>
      <c r="AU923" s="50"/>
      <c r="AX923" s="54" t="str">
        <f t="shared" si="124"/>
        <v/>
      </c>
    </row>
    <row r="924" spans="12:50" ht="11.25" customHeight="1">
      <c r="L924" s="50"/>
      <c r="O924" s="54" t="str">
        <f t="shared" si="117"/>
        <v/>
      </c>
      <c r="Q924" s="50"/>
      <c r="T924" s="54" t="str">
        <f t="shared" si="118"/>
        <v/>
      </c>
      <c r="V924" s="50"/>
      <c r="Y924" s="54" t="str">
        <f t="shared" si="119"/>
        <v/>
      </c>
      <c r="AA924" s="50"/>
      <c r="AD924" s="54" t="str">
        <f t="shared" si="120"/>
        <v/>
      </c>
      <c r="AF924" s="50"/>
      <c r="AI924" s="54" t="str">
        <f t="shared" si="121"/>
        <v/>
      </c>
      <c r="AK924" s="50"/>
      <c r="AN924" s="54" t="str">
        <f t="shared" si="122"/>
        <v/>
      </c>
      <c r="AP924" s="50"/>
      <c r="AS924" s="54" t="str">
        <f t="shared" si="123"/>
        <v/>
      </c>
      <c r="AU924" s="50"/>
      <c r="AX924" s="54" t="str">
        <f t="shared" si="124"/>
        <v/>
      </c>
    </row>
    <row r="925" spans="12:50" ht="11.25" customHeight="1">
      <c r="L925" s="50"/>
      <c r="O925" s="54" t="str">
        <f t="shared" si="117"/>
        <v/>
      </c>
      <c r="Q925" s="50"/>
      <c r="T925" s="54" t="str">
        <f t="shared" si="118"/>
        <v/>
      </c>
      <c r="V925" s="50"/>
      <c r="Y925" s="54" t="str">
        <f t="shared" si="119"/>
        <v/>
      </c>
      <c r="AA925" s="50"/>
      <c r="AD925" s="54" t="str">
        <f t="shared" si="120"/>
        <v/>
      </c>
      <c r="AF925" s="50"/>
      <c r="AI925" s="54" t="str">
        <f t="shared" si="121"/>
        <v/>
      </c>
      <c r="AK925" s="50"/>
      <c r="AN925" s="54" t="str">
        <f t="shared" si="122"/>
        <v/>
      </c>
      <c r="AP925" s="50"/>
      <c r="AS925" s="54" t="str">
        <f t="shared" si="123"/>
        <v/>
      </c>
      <c r="AU925" s="50"/>
      <c r="AX925" s="54" t="str">
        <f t="shared" si="124"/>
        <v/>
      </c>
    </row>
    <row r="926" spans="12:50" ht="11.25" customHeight="1">
      <c r="L926" s="50"/>
      <c r="O926" s="54" t="str">
        <f t="shared" si="117"/>
        <v/>
      </c>
      <c r="Q926" s="50"/>
      <c r="T926" s="54" t="str">
        <f t="shared" si="118"/>
        <v/>
      </c>
      <c r="V926" s="50"/>
      <c r="Y926" s="54" t="str">
        <f t="shared" si="119"/>
        <v/>
      </c>
      <c r="AA926" s="50"/>
      <c r="AD926" s="54" t="str">
        <f t="shared" si="120"/>
        <v/>
      </c>
      <c r="AF926" s="50"/>
      <c r="AI926" s="54" t="str">
        <f t="shared" si="121"/>
        <v/>
      </c>
      <c r="AK926" s="50"/>
      <c r="AN926" s="54" t="str">
        <f t="shared" si="122"/>
        <v/>
      </c>
      <c r="AP926" s="50"/>
      <c r="AS926" s="54" t="str">
        <f t="shared" si="123"/>
        <v/>
      </c>
      <c r="AU926" s="50"/>
      <c r="AX926" s="54" t="str">
        <f t="shared" si="124"/>
        <v/>
      </c>
    </row>
    <row r="927" spans="12:50" ht="11.25" customHeight="1">
      <c r="L927" s="50"/>
      <c r="O927" s="54" t="str">
        <f t="shared" si="117"/>
        <v/>
      </c>
      <c r="Q927" s="50"/>
      <c r="T927" s="54" t="str">
        <f t="shared" si="118"/>
        <v/>
      </c>
      <c r="V927" s="50"/>
      <c r="Y927" s="54" t="str">
        <f t="shared" si="119"/>
        <v/>
      </c>
      <c r="AA927" s="50"/>
      <c r="AD927" s="54" t="str">
        <f t="shared" si="120"/>
        <v/>
      </c>
      <c r="AF927" s="50"/>
      <c r="AI927" s="54" t="str">
        <f t="shared" si="121"/>
        <v/>
      </c>
      <c r="AK927" s="50"/>
      <c r="AN927" s="54" t="str">
        <f t="shared" si="122"/>
        <v/>
      </c>
      <c r="AP927" s="50"/>
      <c r="AS927" s="54" t="str">
        <f t="shared" si="123"/>
        <v/>
      </c>
      <c r="AU927" s="50"/>
      <c r="AX927" s="54" t="str">
        <f t="shared" si="124"/>
        <v/>
      </c>
    </row>
    <row r="928" spans="12:50" ht="11.25" customHeight="1">
      <c r="L928" s="50"/>
      <c r="O928" s="54" t="str">
        <f t="shared" si="117"/>
        <v/>
      </c>
      <c r="Q928" s="50"/>
      <c r="T928" s="54" t="str">
        <f t="shared" si="118"/>
        <v/>
      </c>
      <c r="V928" s="50"/>
      <c r="Y928" s="54" t="str">
        <f t="shared" si="119"/>
        <v/>
      </c>
      <c r="AA928" s="50"/>
      <c r="AD928" s="54" t="str">
        <f t="shared" si="120"/>
        <v/>
      </c>
      <c r="AF928" s="50"/>
      <c r="AI928" s="54" t="str">
        <f t="shared" si="121"/>
        <v/>
      </c>
      <c r="AK928" s="50"/>
      <c r="AN928" s="54" t="str">
        <f t="shared" si="122"/>
        <v/>
      </c>
      <c r="AP928" s="50"/>
      <c r="AS928" s="54" t="str">
        <f t="shared" si="123"/>
        <v/>
      </c>
      <c r="AU928" s="50"/>
      <c r="AX928" s="54" t="str">
        <f t="shared" si="124"/>
        <v/>
      </c>
    </row>
    <row r="929" spans="12:50" ht="11.25" customHeight="1">
      <c r="L929" s="50"/>
      <c r="O929" s="54" t="str">
        <f t="shared" si="117"/>
        <v/>
      </c>
      <c r="Q929" s="50"/>
      <c r="T929" s="54" t="str">
        <f t="shared" si="118"/>
        <v/>
      </c>
      <c r="V929" s="50"/>
      <c r="Y929" s="54" t="str">
        <f t="shared" si="119"/>
        <v/>
      </c>
      <c r="AA929" s="50"/>
      <c r="AD929" s="54" t="str">
        <f t="shared" si="120"/>
        <v/>
      </c>
      <c r="AF929" s="50"/>
      <c r="AI929" s="54" t="str">
        <f t="shared" si="121"/>
        <v/>
      </c>
      <c r="AK929" s="50"/>
      <c r="AN929" s="54" t="str">
        <f t="shared" si="122"/>
        <v/>
      </c>
      <c r="AP929" s="50"/>
      <c r="AS929" s="54" t="str">
        <f t="shared" si="123"/>
        <v/>
      </c>
      <c r="AU929" s="50"/>
      <c r="AX929" s="54" t="str">
        <f t="shared" si="124"/>
        <v/>
      </c>
    </row>
    <row r="930" spans="12:50" ht="11.25" customHeight="1">
      <c r="L930" s="50"/>
      <c r="O930" s="54" t="str">
        <f t="shared" si="117"/>
        <v/>
      </c>
      <c r="Q930" s="50"/>
      <c r="T930" s="54" t="str">
        <f t="shared" si="118"/>
        <v/>
      </c>
      <c r="V930" s="50"/>
      <c r="Y930" s="54" t="str">
        <f t="shared" si="119"/>
        <v/>
      </c>
      <c r="AA930" s="50"/>
      <c r="AD930" s="54" t="str">
        <f t="shared" si="120"/>
        <v/>
      </c>
      <c r="AF930" s="50"/>
      <c r="AI930" s="54" t="str">
        <f t="shared" si="121"/>
        <v/>
      </c>
      <c r="AK930" s="50"/>
      <c r="AN930" s="54" t="str">
        <f t="shared" si="122"/>
        <v/>
      </c>
      <c r="AP930" s="50"/>
      <c r="AS930" s="54" t="str">
        <f t="shared" si="123"/>
        <v/>
      </c>
      <c r="AU930" s="50"/>
      <c r="AX930" s="54" t="str">
        <f t="shared" si="124"/>
        <v/>
      </c>
    </row>
    <row r="931" spans="12:50" ht="11.25" customHeight="1">
      <c r="L931" s="50"/>
      <c r="O931" s="54" t="str">
        <f t="shared" si="117"/>
        <v/>
      </c>
      <c r="Q931" s="50"/>
      <c r="T931" s="54" t="str">
        <f t="shared" si="118"/>
        <v/>
      </c>
      <c r="V931" s="50"/>
      <c r="Y931" s="54" t="str">
        <f t="shared" si="119"/>
        <v/>
      </c>
      <c r="AA931" s="50"/>
      <c r="AD931" s="54" t="str">
        <f t="shared" si="120"/>
        <v/>
      </c>
      <c r="AF931" s="50"/>
      <c r="AI931" s="54" t="str">
        <f t="shared" si="121"/>
        <v/>
      </c>
      <c r="AK931" s="50"/>
      <c r="AN931" s="54" t="str">
        <f t="shared" si="122"/>
        <v/>
      </c>
      <c r="AP931" s="50"/>
      <c r="AS931" s="54" t="str">
        <f t="shared" si="123"/>
        <v/>
      </c>
      <c r="AU931" s="50"/>
      <c r="AX931" s="54" t="str">
        <f t="shared" si="124"/>
        <v/>
      </c>
    </row>
    <row r="932" spans="12:50" ht="11.25" customHeight="1">
      <c r="L932" s="50"/>
      <c r="O932" s="54" t="str">
        <f t="shared" si="117"/>
        <v/>
      </c>
      <c r="Q932" s="50"/>
      <c r="T932" s="54" t="str">
        <f t="shared" si="118"/>
        <v/>
      </c>
      <c r="V932" s="50"/>
      <c r="Y932" s="54" t="str">
        <f t="shared" si="119"/>
        <v/>
      </c>
      <c r="AA932" s="50"/>
      <c r="AD932" s="54" t="str">
        <f t="shared" si="120"/>
        <v/>
      </c>
      <c r="AF932" s="50"/>
      <c r="AI932" s="54" t="str">
        <f t="shared" si="121"/>
        <v/>
      </c>
      <c r="AK932" s="50"/>
      <c r="AN932" s="54" t="str">
        <f t="shared" si="122"/>
        <v/>
      </c>
      <c r="AP932" s="50"/>
      <c r="AS932" s="54" t="str">
        <f t="shared" si="123"/>
        <v/>
      </c>
      <c r="AU932" s="50"/>
      <c r="AX932" s="54" t="str">
        <f t="shared" si="124"/>
        <v/>
      </c>
    </row>
    <row r="933" spans="12:50" ht="11.25" customHeight="1">
      <c r="L933" s="50"/>
      <c r="O933" s="54" t="str">
        <f t="shared" si="117"/>
        <v/>
      </c>
      <c r="Q933" s="50"/>
      <c r="T933" s="54" t="str">
        <f t="shared" si="118"/>
        <v/>
      </c>
      <c r="V933" s="50"/>
      <c r="Y933" s="54" t="str">
        <f t="shared" si="119"/>
        <v/>
      </c>
      <c r="AA933" s="50"/>
      <c r="AD933" s="54" t="str">
        <f t="shared" si="120"/>
        <v/>
      </c>
      <c r="AF933" s="50"/>
      <c r="AI933" s="54" t="str">
        <f t="shared" si="121"/>
        <v/>
      </c>
      <c r="AK933" s="50"/>
      <c r="AN933" s="54" t="str">
        <f t="shared" si="122"/>
        <v/>
      </c>
      <c r="AP933" s="50"/>
      <c r="AS933" s="54" t="str">
        <f t="shared" si="123"/>
        <v/>
      </c>
      <c r="AU933" s="50"/>
      <c r="AX933" s="54" t="str">
        <f t="shared" si="124"/>
        <v/>
      </c>
    </row>
    <row r="934" spans="12:50" ht="11.25" customHeight="1">
      <c r="L934" s="50"/>
      <c r="O934" s="54" t="str">
        <f t="shared" si="117"/>
        <v/>
      </c>
      <c r="Q934" s="50"/>
      <c r="T934" s="54" t="str">
        <f t="shared" si="118"/>
        <v/>
      </c>
      <c r="V934" s="50"/>
      <c r="Y934" s="54" t="str">
        <f t="shared" si="119"/>
        <v/>
      </c>
      <c r="AA934" s="50"/>
      <c r="AD934" s="54" t="str">
        <f t="shared" si="120"/>
        <v/>
      </c>
      <c r="AF934" s="50"/>
      <c r="AI934" s="54" t="str">
        <f t="shared" si="121"/>
        <v/>
      </c>
      <c r="AK934" s="50"/>
      <c r="AN934" s="54" t="str">
        <f t="shared" si="122"/>
        <v/>
      </c>
      <c r="AP934" s="50"/>
      <c r="AS934" s="54" t="str">
        <f t="shared" si="123"/>
        <v/>
      </c>
      <c r="AU934" s="50"/>
      <c r="AX934" s="54" t="str">
        <f t="shared" si="124"/>
        <v/>
      </c>
    </row>
    <row r="935" spans="12:50" ht="11.25" customHeight="1">
      <c r="L935" s="50"/>
      <c r="O935" s="54" t="str">
        <f t="shared" si="117"/>
        <v/>
      </c>
      <c r="Q935" s="50"/>
      <c r="T935" s="54" t="str">
        <f t="shared" si="118"/>
        <v/>
      </c>
      <c r="V935" s="50"/>
      <c r="Y935" s="54" t="str">
        <f t="shared" si="119"/>
        <v/>
      </c>
      <c r="AA935" s="50"/>
      <c r="AD935" s="54" t="str">
        <f t="shared" si="120"/>
        <v/>
      </c>
      <c r="AF935" s="50"/>
      <c r="AI935" s="54" t="str">
        <f t="shared" si="121"/>
        <v/>
      </c>
      <c r="AK935" s="50"/>
      <c r="AN935" s="54" t="str">
        <f t="shared" si="122"/>
        <v/>
      </c>
      <c r="AP935" s="50"/>
      <c r="AS935" s="54" t="str">
        <f t="shared" si="123"/>
        <v/>
      </c>
      <c r="AU935" s="50"/>
      <c r="AX935" s="54" t="str">
        <f t="shared" si="124"/>
        <v/>
      </c>
    </row>
    <row r="936" spans="12:50" ht="11.25" customHeight="1">
      <c r="L936" s="50"/>
      <c r="O936" s="54" t="str">
        <f t="shared" si="117"/>
        <v/>
      </c>
      <c r="Q936" s="50"/>
      <c r="T936" s="54" t="str">
        <f t="shared" si="118"/>
        <v/>
      </c>
      <c r="V936" s="50"/>
      <c r="Y936" s="54" t="str">
        <f t="shared" si="119"/>
        <v/>
      </c>
      <c r="AA936" s="50"/>
      <c r="AD936" s="54" t="str">
        <f t="shared" si="120"/>
        <v/>
      </c>
      <c r="AF936" s="50"/>
      <c r="AI936" s="54" t="str">
        <f t="shared" si="121"/>
        <v/>
      </c>
      <c r="AK936" s="50"/>
      <c r="AN936" s="54" t="str">
        <f t="shared" si="122"/>
        <v/>
      </c>
      <c r="AP936" s="50"/>
      <c r="AS936" s="54" t="str">
        <f t="shared" si="123"/>
        <v/>
      </c>
      <c r="AU936" s="50"/>
      <c r="AX936" s="54" t="str">
        <f t="shared" si="124"/>
        <v/>
      </c>
    </row>
    <row r="937" spans="12:50" ht="11.25" customHeight="1">
      <c r="L937" s="50"/>
      <c r="O937" s="54" t="str">
        <f t="shared" si="117"/>
        <v/>
      </c>
      <c r="Q937" s="50"/>
      <c r="T937" s="54" t="str">
        <f t="shared" si="118"/>
        <v/>
      </c>
      <c r="V937" s="50"/>
      <c r="Y937" s="54" t="str">
        <f t="shared" si="119"/>
        <v/>
      </c>
      <c r="AA937" s="50"/>
      <c r="AD937" s="54" t="str">
        <f t="shared" si="120"/>
        <v/>
      </c>
      <c r="AF937" s="50"/>
      <c r="AI937" s="54" t="str">
        <f t="shared" si="121"/>
        <v/>
      </c>
      <c r="AK937" s="50"/>
      <c r="AN937" s="54" t="str">
        <f t="shared" si="122"/>
        <v/>
      </c>
      <c r="AP937" s="50"/>
      <c r="AS937" s="54" t="str">
        <f t="shared" si="123"/>
        <v/>
      </c>
      <c r="AU937" s="50"/>
      <c r="AX937" s="54" t="str">
        <f t="shared" si="124"/>
        <v/>
      </c>
    </row>
    <row r="938" spans="12:50" ht="11.25" customHeight="1">
      <c r="L938" s="50"/>
      <c r="O938" s="54" t="str">
        <f t="shared" si="117"/>
        <v/>
      </c>
      <c r="Q938" s="50"/>
      <c r="T938" s="54" t="str">
        <f t="shared" si="118"/>
        <v/>
      </c>
      <c r="V938" s="50"/>
      <c r="Y938" s="54" t="str">
        <f t="shared" si="119"/>
        <v/>
      </c>
      <c r="AA938" s="50"/>
      <c r="AD938" s="54" t="str">
        <f t="shared" si="120"/>
        <v/>
      </c>
      <c r="AF938" s="50"/>
      <c r="AI938" s="54" t="str">
        <f t="shared" si="121"/>
        <v/>
      </c>
      <c r="AK938" s="50"/>
      <c r="AN938" s="54" t="str">
        <f t="shared" si="122"/>
        <v/>
      </c>
      <c r="AP938" s="50"/>
      <c r="AS938" s="54" t="str">
        <f t="shared" si="123"/>
        <v/>
      </c>
      <c r="AU938" s="50"/>
      <c r="AX938" s="54" t="str">
        <f t="shared" si="124"/>
        <v/>
      </c>
    </row>
    <row r="939" spans="12:50" ht="11.25" customHeight="1">
      <c r="L939" s="50"/>
      <c r="O939" s="54" t="str">
        <f t="shared" si="117"/>
        <v/>
      </c>
      <c r="Q939" s="50"/>
      <c r="T939" s="54" t="str">
        <f t="shared" si="118"/>
        <v/>
      </c>
      <c r="V939" s="50"/>
      <c r="Y939" s="54" t="str">
        <f t="shared" si="119"/>
        <v/>
      </c>
      <c r="AA939" s="50"/>
      <c r="AD939" s="54" t="str">
        <f t="shared" si="120"/>
        <v/>
      </c>
      <c r="AF939" s="50"/>
      <c r="AI939" s="54" t="str">
        <f t="shared" si="121"/>
        <v/>
      </c>
      <c r="AK939" s="50"/>
      <c r="AN939" s="54" t="str">
        <f t="shared" si="122"/>
        <v/>
      </c>
      <c r="AP939" s="50"/>
      <c r="AS939" s="54" t="str">
        <f t="shared" si="123"/>
        <v/>
      </c>
      <c r="AU939" s="50"/>
      <c r="AX939" s="54" t="str">
        <f t="shared" si="124"/>
        <v/>
      </c>
    </row>
    <row r="940" spans="12:50" ht="11.25" customHeight="1">
      <c r="L940" s="50"/>
      <c r="O940" s="54" t="str">
        <f t="shared" si="117"/>
        <v/>
      </c>
      <c r="Q940" s="50"/>
      <c r="T940" s="54" t="str">
        <f t="shared" si="118"/>
        <v/>
      </c>
      <c r="V940" s="50"/>
      <c r="Y940" s="54" t="str">
        <f t="shared" si="119"/>
        <v/>
      </c>
      <c r="AA940" s="50"/>
      <c r="AD940" s="54" t="str">
        <f t="shared" si="120"/>
        <v/>
      </c>
      <c r="AF940" s="50"/>
      <c r="AI940" s="54" t="str">
        <f t="shared" si="121"/>
        <v/>
      </c>
      <c r="AK940" s="50"/>
      <c r="AN940" s="54" t="str">
        <f t="shared" si="122"/>
        <v/>
      </c>
      <c r="AP940" s="50"/>
      <c r="AS940" s="54" t="str">
        <f t="shared" si="123"/>
        <v/>
      </c>
      <c r="AU940" s="50"/>
      <c r="AX940" s="54" t="str">
        <f t="shared" si="124"/>
        <v/>
      </c>
    </row>
    <row r="941" spans="12:50" ht="11.25" customHeight="1">
      <c r="L941" s="50"/>
      <c r="O941" s="54" t="str">
        <f t="shared" si="117"/>
        <v/>
      </c>
      <c r="Q941" s="50"/>
      <c r="T941" s="54" t="str">
        <f t="shared" si="118"/>
        <v/>
      </c>
      <c r="V941" s="50"/>
      <c r="Y941" s="54" t="str">
        <f t="shared" si="119"/>
        <v/>
      </c>
      <c r="AA941" s="50"/>
      <c r="AD941" s="54" t="str">
        <f t="shared" si="120"/>
        <v/>
      </c>
      <c r="AF941" s="50"/>
      <c r="AI941" s="54" t="str">
        <f t="shared" si="121"/>
        <v/>
      </c>
      <c r="AK941" s="50"/>
      <c r="AN941" s="54" t="str">
        <f t="shared" si="122"/>
        <v/>
      </c>
      <c r="AP941" s="50"/>
      <c r="AS941" s="54" t="str">
        <f t="shared" si="123"/>
        <v/>
      </c>
      <c r="AU941" s="50"/>
      <c r="AX941" s="54" t="str">
        <f t="shared" si="124"/>
        <v/>
      </c>
    </row>
    <row r="942" spans="12:50" ht="11.25" customHeight="1">
      <c r="L942" s="50"/>
      <c r="O942" s="54" t="str">
        <f t="shared" si="117"/>
        <v/>
      </c>
      <c r="Q942" s="50"/>
      <c r="T942" s="54" t="str">
        <f t="shared" si="118"/>
        <v/>
      </c>
      <c r="V942" s="50"/>
      <c r="Y942" s="54" t="str">
        <f t="shared" si="119"/>
        <v/>
      </c>
      <c r="AA942" s="50"/>
      <c r="AD942" s="54" t="str">
        <f t="shared" si="120"/>
        <v/>
      </c>
      <c r="AF942" s="50"/>
      <c r="AI942" s="54" t="str">
        <f t="shared" si="121"/>
        <v/>
      </c>
      <c r="AK942" s="50"/>
      <c r="AN942" s="54" t="str">
        <f t="shared" si="122"/>
        <v/>
      </c>
      <c r="AP942" s="50"/>
      <c r="AS942" s="54" t="str">
        <f t="shared" si="123"/>
        <v/>
      </c>
      <c r="AU942" s="50"/>
      <c r="AX942" s="54" t="str">
        <f t="shared" si="124"/>
        <v/>
      </c>
    </row>
    <row r="943" spans="12:50" ht="11.25" customHeight="1">
      <c r="L943" s="50"/>
      <c r="O943" s="54" t="str">
        <f t="shared" si="117"/>
        <v/>
      </c>
      <c r="Q943" s="50"/>
      <c r="T943" s="54" t="str">
        <f t="shared" si="118"/>
        <v/>
      </c>
      <c r="V943" s="50"/>
      <c r="Y943" s="54" t="str">
        <f t="shared" si="119"/>
        <v/>
      </c>
      <c r="AA943" s="50"/>
      <c r="AD943" s="54" t="str">
        <f t="shared" si="120"/>
        <v/>
      </c>
      <c r="AF943" s="50"/>
      <c r="AI943" s="54" t="str">
        <f t="shared" si="121"/>
        <v/>
      </c>
      <c r="AK943" s="50"/>
      <c r="AN943" s="54" t="str">
        <f t="shared" si="122"/>
        <v/>
      </c>
      <c r="AP943" s="50"/>
      <c r="AS943" s="54" t="str">
        <f t="shared" si="123"/>
        <v/>
      </c>
      <c r="AU943" s="50"/>
      <c r="AX943" s="54" t="str">
        <f t="shared" si="124"/>
        <v/>
      </c>
    </row>
    <row r="944" spans="12:50" ht="11.25" customHeight="1">
      <c r="L944" s="50"/>
      <c r="O944" s="54" t="str">
        <f t="shared" si="117"/>
        <v/>
      </c>
      <c r="Q944" s="50"/>
      <c r="T944" s="54" t="str">
        <f t="shared" si="118"/>
        <v/>
      </c>
      <c r="V944" s="50"/>
      <c r="Y944" s="54" t="str">
        <f t="shared" si="119"/>
        <v/>
      </c>
      <c r="AA944" s="50"/>
      <c r="AD944" s="54" t="str">
        <f t="shared" si="120"/>
        <v/>
      </c>
      <c r="AF944" s="50"/>
      <c r="AI944" s="54" t="str">
        <f t="shared" si="121"/>
        <v/>
      </c>
      <c r="AK944" s="50"/>
      <c r="AN944" s="54" t="str">
        <f t="shared" si="122"/>
        <v/>
      </c>
      <c r="AP944" s="50"/>
      <c r="AS944" s="54" t="str">
        <f t="shared" si="123"/>
        <v/>
      </c>
      <c r="AU944" s="50"/>
      <c r="AX944" s="54" t="str">
        <f t="shared" si="124"/>
        <v/>
      </c>
    </row>
    <row r="945" spans="12:50" ht="11.25" customHeight="1">
      <c r="L945" s="50"/>
      <c r="O945" s="54" t="str">
        <f t="shared" si="117"/>
        <v/>
      </c>
      <c r="Q945" s="50"/>
      <c r="T945" s="54" t="str">
        <f t="shared" si="118"/>
        <v/>
      </c>
      <c r="V945" s="50"/>
      <c r="Y945" s="54" t="str">
        <f t="shared" si="119"/>
        <v/>
      </c>
      <c r="AA945" s="50"/>
      <c r="AD945" s="54" t="str">
        <f t="shared" si="120"/>
        <v/>
      </c>
      <c r="AF945" s="50"/>
      <c r="AI945" s="54" t="str">
        <f t="shared" si="121"/>
        <v/>
      </c>
      <c r="AK945" s="50"/>
      <c r="AN945" s="54" t="str">
        <f t="shared" si="122"/>
        <v/>
      </c>
      <c r="AP945" s="50"/>
      <c r="AS945" s="54" t="str">
        <f t="shared" si="123"/>
        <v/>
      </c>
      <c r="AU945" s="50"/>
      <c r="AX945" s="54" t="str">
        <f t="shared" si="124"/>
        <v/>
      </c>
    </row>
    <row r="946" spans="12:50" ht="11.25" customHeight="1">
      <c r="L946" s="50"/>
      <c r="O946" s="54" t="str">
        <f t="shared" si="117"/>
        <v/>
      </c>
      <c r="Q946" s="50"/>
      <c r="T946" s="54" t="str">
        <f t="shared" si="118"/>
        <v/>
      </c>
      <c r="V946" s="50"/>
      <c r="Y946" s="54" t="str">
        <f t="shared" si="119"/>
        <v/>
      </c>
      <c r="AA946" s="50"/>
      <c r="AD946" s="54" t="str">
        <f t="shared" si="120"/>
        <v/>
      </c>
      <c r="AF946" s="50"/>
      <c r="AI946" s="54" t="str">
        <f t="shared" si="121"/>
        <v/>
      </c>
      <c r="AK946" s="50"/>
      <c r="AN946" s="54" t="str">
        <f t="shared" si="122"/>
        <v/>
      </c>
      <c r="AP946" s="50"/>
      <c r="AS946" s="54" t="str">
        <f t="shared" si="123"/>
        <v/>
      </c>
      <c r="AU946" s="50"/>
      <c r="AX946" s="54" t="str">
        <f t="shared" si="124"/>
        <v/>
      </c>
    </row>
    <row r="947" spans="12:50" ht="11.25" customHeight="1">
      <c r="L947" s="50"/>
      <c r="O947" s="54" t="str">
        <f t="shared" si="117"/>
        <v/>
      </c>
      <c r="Q947" s="50"/>
      <c r="T947" s="54" t="str">
        <f t="shared" si="118"/>
        <v/>
      </c>
      <c r="V947" s="50"/>
      <c r="Y947" s="54" t="str">
        <f t="shared" si="119"/>
        <v/>
      </c>
      <c r="AA947" s="50"/>
      <c r="AD947" s="54" t="str">
        <f t="shared" si="120"/>
        <v/>
      </c>
      <c r="AF947" s="50"/>
      <c r="AI947" s="54" t="str">
        <f t="shared" si="121"/>
        <v/>
      </c>
      <c r="AK947" s="50"/>
      <c r="AN947" s="54" t="str">
        <f t="shared" si="122"/>
        <v/>
      </c>
      <c r="AP947" s="50"/>
      <c r="AS947" s="54" t="str">
        <f t="shared" si="123"/>
        <v/>
      </c>
      <c r="AU947" s="50"/>
      <c r="AX947" s="54" t="str">
        <f t="shared" si="124"/>
        <v/>
      </c>
    </row>
    <row r="948" spans="12:50" ht="11.25" customHeight="1">
      <c r="L948" s="50"/>
      <c r="O948" s="54" t="str">
        <f t="shared" si="117"/>
        <v/>
      </c>
      <c r="Q948" s="50"/>
      <c r="T948" s="54" t="str">
        <f t="shared" si="118"/>
        <v/>
      </c>
      <c r="V948" s="50"/>
      <c r="Y948" s="54" t="str">
        <f t="shared" si="119"/>
        <v/>
      </c>
      <c r="AA948" s="50"/>
      <c r="AD948" s="54" t="str">
        <f t="shared" si="120"/>
        <v/>
      </c>
      <c r="AF948" s="50"/>
      <c r="AI948" s="54" t="str">
        <f t="shared" si="121"/>
        <v/>
      </c>
      <c r="AK948" s="50"/>
      <c r="AN948" s="54" t="str">
        <f t="shared" si="122"/>
        <v/>
      </c>
      <c r="AP948" s="50"/>
      <c r="AS948" s="54" t="str">
        <f t="shared" si="123"/>
        <v/>
      </c>
      <c r="AU948" s="50"/>
      <c r="AX948" s="54" t="str">
        <f t="shared" si="124"/>
        <v/>
      </c>
    </row>
    <row r="949" spans="12:50" ht="11.25" customHeight="1">
      <c r="L949" s="50"/>
      <c r="O949" s="54" t="str">
        <f t="shared" si="117"/>
        <v/>
      </c>
      <c r="Q949" s="50"/>
      <c r="T949" s="54" t="str">
        <f t="shared" si="118"/>
        <v/>
      </c>
      <c r="V949" s="50"/>
      <c r="Y949" s="54" t="str">
        <f t="shared" si="119"/>
        <v/>
      </c>
      <c r="AA949" s="50"/>
      <c r="AD949" s="54" t="str">
        <f t="shared" si="120"/>
        <v/>
      </c>
      <c r="AF949" s="50"/>
      <c r="AI949" s="54" t="str">
        <f t="shared" si="121"/>
        <v/>
      </c>
      <c r="AK949" s="50"/>
      <c r="AN949" s="54" t="str">
        <f t="shared" si="122"/>
        <v/>
      </c>
      <c r="AP949" s="50"/>
      <c r="AS949" s="54" t="str">
        <f t="shared" si="123"/>
        <v/>
      </c>
      <c r="AU949" s="50"/>
      <c r="AX949" s="54" t="str">
        <f t="shared" si="124"/>
        <v/>
      </c>
    </row>
    <row r="950" spans="12:50" ht="11.25" customHeight="1">
      <c r="L950" s="50"/>
      <c r="O950" s="54" t="str">
        <f t="shared" si="117"/>
        <v/>
      </c>
      <c r="Q950" s="50"/>
      <c r="T950" s="54" t="str">
        <f t="shared" si="118"/>
        <v/>
      </c>
      <c r="V950" s="50"/>
      <c r="Y950" s="54" t="str">
        <f t="shared" si="119"/>
        <v/>
      </c>
      <c r="AA950" s="50"/>
      <c r="AD950" s="54" t="str">
        <f t="shared" si="120"/>
        <v/>
      </c>
      <c r="AF950" s="50"/>
      <c r="AI950" s="54" t="str">
        <f t="shared" si="121"/>
        <v/>
      </c>
      <c r="AK950" s="50"/>
      <c r="AN950" s="54" t="str">
        <f t="shared" si="122"/>
        <v/>
      </c>
      <c r="AP950" s="50"/>
      <c r="AS950" s="54" t="str">
        <f t="shared" si="123"/>
        <v/>
      </c>
      <c r="AU950" s="50"/>
      <c r="AX950" s="54" t="str">
        <f t="shared" si="124"/>
        <v/>
      </c>
    </row>
    <row r="951" spans="12:50" ht="11.25" customHeight="1">
      <c r="L951" s="50"/>
      <c r="O951" s="54" t="str">
        <f t="shared" si="117"/>
        <v/>
      </c>
      <c r="Q951" s="50"/>
      <c r="T951" s="54" t="str">
        <f t="shared" si="118"/>
        <v/>
      </c>
      <c r="V951" s="50"/>
      <c r="Y951" s="54" t="str">
        <f t="shared" si="119"/>
        <v/>
      </c>
      <c r="AA951" s="50"/>
      <c r="AD951" s="54" t="str">
        <f t="shared" si="120"/>
        <v/>
      </c>
      <c r="AF951" s="50"/>
      <c r="AI951" s="54" t="str">
        <f t="shared" si="121"/>
        <v/>
      </c>
      <c r="AK951" s="50"/>
      <c r="AN951" s="54" t="str">
        <f t="shared" si="122"/>
        <v/>
      </c>
      <c r="AP951" s="50"/>
      <c r="AS951" s="54" t="str">
        <f t="shared" si="123"/>
        <v/>
      </c>
      <c r="AU951" s="50"/>
      <c r="AX951" s="54" t="str">
        <f t="shared" si="124"/>
        <v/>
      </c>
    </row>
    <row r="952" spans="12:50" ht="11.25" customHeight="1">
      <c r="L952" s="50"/>
      <c r="O952" s="54" t="str">
        <f t="shared" si="117"/>
        <v/>
      </c>
      <c r="Q952" s="50"/>
      <c r="T952" s="54" t="str">
        <f t="shared" si="118"/>
        <v/>
      </c>
      <c r="V952" s="50"/>
      <c r="Y952" s="54" t="str">
        <f t="shared" si="119"/>
        <v/>
      </c>
      <c r="AA952" s="50"/>
      <c r="AD952" s="54" t="str">
        <f t="shared" si="120"/>
        <v/>
      </c>
      <c r="AF952" s="50"/>
      <c r="AI952" s="54" t="str">
        <f t="shared" si="121"/>
        <v/>
      </c>
      <c r="AK952" s="50"/>
      <c r="AN952" s="54" t="str">
        <f t="shared" si="122"/>
        <v/>
      </c>
      <c r="AP952" s="50"/>
      <c r="AS952" s="54" t="str">
        <f t="shared" si="123"/>
        <v/>
      </c>
      <c r="AU952" s="50"/>
      <c r="AX952" s="54" t="str">
        <f t="shared" si="124"/>
        <v/>
      </c>
    </row>
    <row r="953" spans="12:50" ht="11.25" customHeight="1">
      <c r="L953" s="50"/>
      <c r="O953" s="54" t="str">
        <f t="shared" si="117"/>
        <v/>
      </c>
      <c r="Q953" s="50"/>
      <c r="T953" s="54" t="str">
        <f t="shared" si="118"/>
        <v/>
      </c>
      <c r="V953" s="50"/>
      <c r="Y953" s="54" t="str">
        <f t="shared" si="119"/>
        <v/>
      </c>
      <c r="AA953" s="50"/>
      <c r="AD953" s="54" t="str">
        <f t="shared" si="120"/>
        <v/>
      </c>
      <c r="AF953" s="50"/>
      <c r="AI953" s="54" t="str">
        <f t="shared" si="121"/>
        <v/>
      </c>
      <c r="AK953" s="50"/>
      <c r="AN953" s="54" t="str">
        <f t="shared" si="122"/>
        <v/>
      </c>
      <c r="AP953" s="50"/>
      <c r="AS953" s="54" t="str">
        <f t="shared" si="123"/>
        <v/>
      </c>
      <c r="AU953" s="50"/>
      <c r="AX953" s="54" t="str">
        <f t="shared" si="124"/>
        <v/>
      </c>
    </row>
    <row r="954" spans="12:50" ht="11.25" customHeight="1">
      <c r="L954" s="50"/>
      <c r="O954" s="54" t="str">
        <f t="shared" si="117"/>
        <v/>
      </c>
      <c r="Q954" s="50"/>
      <c r="T954" s="54" t="str">
        <f t="shared" si="118"/>
        <v/>
      </c>
      <c r="V954" s="50"/>
      <c r="Y954" s="54" t="str">
        <f t="shared" si="119"/>
        <v/>
      </c>
      <c r="AA954" s="50"/>
      <c r="AD954" s="54" t="str">
        <f t="shared" si="120"/>
        <v/>
      </c>
      <c r="AF954" s="50"/>
      <c r="AI954" s="54" t="str">
        <f t="shared" si="121"/>
        <v/>
      </c>
      <c r="AK954" s="50"/>
      <c r="AN954" s="54" t="str">
        <f t="shared" si="122"/>
        <v/>
      </c>
      <c r="AP954" s="50"/>
      <c r="AS954" s="54" t="str">
        <f t="shared" si="123"/>
        <v/>
      </c>
      <c r="AU954" s="50"/>
      <c r="AX954" s="54" t="str">
        <f t="shared" si="124"/>
        <v/>
      </c>
    </row>
    <row r="955" spans="12:50" ht="11.25" customHeight="1">
      <c r="L955" s="50"/>
      <c r="O955" s="54" t="str">
        <f t="shared" si="117"/>
        <v/>
      </c>
      <c r="Q955" s="50"/>
      <c r="T955" s="54" t="str">
        <f t="shared" si="118"/>
        <v/>
      </c>
      <c r="V955" s="50"/>
      <c r="Y955" s="54" t="str">
        <f t="shared" si="119"/>
        <v/>
      </c>
      <c r="AA955" s="50"/>
      <c r="AD955" s="54" t="str">
        <f t="shared" si="120"/>
        <v/>
      </c>
      <c r="AF955" s="50"/>
      <c r="AI955" s="54" t="str">
        <f t="shared" si="121"/>
        <v/>
      </c>
      <c r="AK955" s="50"/>
      <c r="AN955" s="54" t="str">
        <f t="shared" si="122"/>
        <v/>
      </c>
      <c r="AP955" s="50"/>
      <c r="AS955" s="54" t="str">
        <f t="shared" si="123"/>
        <v/>
      </c>
      <c r="AU955" s="50"/>
      <c r="AX955" s="54" t="str">
        <f t="shared" si="124"/>
        <v/>
      </c>
    </row>
    <row r="956" spans="12:50" ht="11.25" customHeight="1">
      <c r="L956" s="50"/>
      <c r="O956" s="54" t="str">
        <f t="shared" si="117"/>
        <v/>
      </c>
      <c r="Q956" s="50"/>
      <c r="T956" s="54" t="str">
        <f t="shared" si="118"/>
        <v/>
      </c>
      <c r="V956" s="50"/>
      <c r="Y956" s="54" t="str">
        <f t="shared" si="119"/>
        <v/>
      </c>
      <c r="AA956" s="50"/>
      <c r="AD956" s="54" t="str">
        <f t="shared" si="120"/>
        <v/>
      </c>
      <c r="AF956" s="50"/>
      <c r="AI956" s="54" t="str">
        <f t="shared" si="121"/>
        <v/>
      </c>
      <c r="AK956" s="50"/>
      <c r="AN956" s="54" t="str">
        <f t="shared" si="122"/>
        <v/>
      </c>
      <c r="AP956" s="50"/>
      <c r="AS956" s="54" t="str">
        <f t="shared" si="123"/>
        <v/>
      </c>
      <c r="AU956" s="50"/>
      <c r="AX956" s="54" t="str">
        <f t="shared" si="124"/>
        <v/>
      </c>
    </row>
    <row r="957" spans="12:50" ht="11.25" customHeight="1">
      <c r="L957" s="50"/>
      <c r="O957" s="54" t="str">
        <f t="shared" si="117"/>
        <v/>
      </c>
      <c r="Q957" s="50"/>
      <c r="T957" s="54" t="str">
        <f t="shared" si="118"/>
        <v/>
      </c>
      <c r="V957" s="50"/>
      <c r="Y957" s="54" t="str">
        <f t="shared" si="119"/>
        <v/>
      </c>
      <c r="AA957" s="50"/>
      <c r="AD957" s="54" t="str">
        <f t="shared" si="120"/>
        <v/>
      </c>
      <c r="AF957" s="50"/>
      <c r="AI957" s="54" t="str">
        <f t="shared" si="121"/>
        <v/>
      </c>
      <c r="AK957" s="50"/>
      <c r="AN957" s="54" t="str">
        <f t="shared" si="122"/>
        <v/>
      </c>
      <c r="AP957" s="50"/>
      <c r="AS957" s="54" t="str">
        <f t="shared" si="123"/>
        <v/>
      </c>
      <c r="AU957" s="50"/>
      <c r="AX957" s="54" t="str">
        <f t="shared" si="124"/>
        <v/>
      </c>
    </row>
    <row r="958" spans="12:50" ht="11.25" customHeight="1">
      <c r="L958" s="50"/>
      <c r="O958" s="54" t="str">
        <f t="shared" si="117"/>
        <v/>
      </c>
      <c r="Q958" s="50"/>
      <c r="T958" s="54" t="str">
        <f t="shared" si="118"/>
        <v/>
      </c>
      <c r="V958" s="50"/>
      <c r="Y958" s="54" t="str">
        <f t="shared" si="119"/>
        <v/>
      </c>
      <c r="AA958" s="50"/>
      <c r="AD958" s="54" t="str">
        <f t="shared" si="120"/>
        <v/>
      </c>
      <c r="AF958" s="50"/>
      <c r="AI958" s="54" t="str">
        <f t="shared" si="121"/>
        <v/>
      </c>
      <c r="AK958" s="50"/>
      <c r="AN958" s="54" t="str">
        <f t="shared" si="122"/>
        <v/>
      </c>
      <c r="AP958" s="50"/>
      <c r="AS958" s="54" t="str">
        <f t="shared" si="123"/>
        <v/>
      </c>
      <c r="AU958" s="50"/>
      <c r="AX958" s="54" t="str">
        <f t="shared" si="124"/>
        <v/>
      </c>
    </row>
    <row r="959" spans="12:50" ht="11.25" customHeight="1">
      <c r="L959" s="50"/>
      <c r="O959" s="54" t="str">
        <f t="shared" si="117"/>
        <v/>
      </c>
      <c r="Q959" s="50"/>
      <c r="T959" s="54" t="str">
        <f t="shared" si="118"/>
        <v/>
      </c>
      <c r="V959" s="50"/>
      <c r="Y959" s="54" t="str">
        <f t="shared" si="119"/>
        <v/>
      </c>
      <c r="AA959" s="50"/>
      <c r="AD959" s="54" t="str">
        <f t="shared" si="120"/>
        <v/>
      </c>
      <c r="AF959" s="50"/>
      <c r="AI959" s="54" t="str">
        <f t="shared" si="121"/>
        <v/>
      </c>
      <c r="AK959" s="50"/>
      <c r="AN959" s="54" t="str">
        <f t="shared" si="122"/>
        <v/>
      </c>
      <c r="AP959" s="50"/>
      <c r="AS959" s="54" t="str">
        <f t="shared" si="123"/>
        <v/>
      </c>
      <c r="AU959" s="50"/>
      <c r="AX959" s="54" t="str">
        <f t="shared" si="124"/>
        <v/>
      </c>
    </row>
    <row r="960" spans="12:50" ht="11.25" customHeight="1">
      <c r="L960" s="50"/>
      <c r="O960" s="54" t="str">
        <f t="shared" si="117"/>
        <v/>
      </c>
      <c r="Q960" s="50"/>
      <c r="T960" s="54" t="str">
        <f t="shared" si="118"/>
        <v/>
      </c>
      <c r="V960" s="50"/>
      <c r="Y960" s="54" t="str">
        <f t="shared" si="119"/>
        <v/>
      </c>
      <c r="AA960" s="50"/>
      <c r="AD960" s="54" t="str">
        <f t="shared" si="120"/>
        <v/>
      </c>
      <c r="AF960" s="50"/>
      <c r="AI960" s="54" t="str">
        <f t="shared" si="121"/>
        <v/>
      </c>
      <c r="AK960" s="50"/>
      <c r="AN960" s="54" t="str">
        <f t="shared" si="122"/>
        <v/>
      </c>
      <c r="AP960" s="50"/>
      <c r="AS960" s="54" t="str">
        <f t="shared" si="123"/>
        <v/>
      </c>
      <c r="AU960" s="50"/>
      <c r="AX960" s="54" t="str">
        <f t="shared" si="124"/>
        <v/>
      </c>
    </row>
    <row r="961" spans="12:50" ht="11.25" customHeight="1">
      <c r="L961" s="50"/>
      <c r="O961" s="54" t="str">
        <f t="shared" si="117"/>
        <v/>
      </c>
      <c r="Q961" s="50"/>
      <c r="T961" s="54" t="str">
        <f t="shared" si="118"/>
        <v/>
      </c>
      <c r="V961" s="50"/>
      <c r="Y961" s="54" t="str">
        <f t="shared" si="119"/>
        <v/>
      </c>
      <c r="AA961" s="50"/>
      <c r="AD961" s="54" t="str">
        <f t="shared" si="120"/>
        <v/>
      </c>
      <c r="AF961" s="50"/>
      <c r="AI961" s="54" t="str">
        <f t="shared" si="121"/>
        <v/>
      </c>
      <c r="AK961" s="50"/>
      <c r="AN961" s="54" t="str">
        <f t="shared" si="122"/>
        <v/>
      </c>
      <c r="AP961" s="50"/>
      <c r="AS961" s="54" t="str">
        <f t="shared" si="123"/>
        <v/>
      </c>
      <c r="AU961" s="50"/>
      <c r="AX961" s="54" t="str">
        <f t="shared" si="124"/>
        <v/>
      </c>
    </row>
    <row r="962" spans="12:50" ht="11.25" customHeight="1">
      <c r="L962" s="50"/>
      <c r="O962" s="54" t="str">
        <f t="shared" si="117"/>
        <v/>
      </c>
      <c r="Q962" s="50"/>
      <c r="T962" s="54" t="str">
        <f t="shared" si="118"/>
        <v/>
      </c>
      <c r="V962" s="50"/>
      <c r="Y962" s="54" t="str">
        <f t="shared" si="119"/>
        <v/>
      </c>
      <c r="AA962" s="50"/>
      <c r="AD962" s="54" t="str">
        <f t="shared" si="120"/>
        <v/>
      </c>
      <c r="AF962" s="50"/>
      <c r="AI962" s="54" t="str">
        <f t="shared" si="121"/>
        <v/>
      </c>
      <c r="AK962" s="50"/>
      <c r="AN962" s="54" t="str">
        <f t="shared" si="122"/>
        <v/>
      </c>
      <c r="AP962" s="50"/>
      <c r="AS962" s="54" t="str">
        <f t="shared" si="123"/>
        <v/>
      </c>
      <c r="AU962" s="50"/>
      <c r="AX962" s="54" t="str">
        <f t="shared" si="124"/>
        <v/>
      </c>
    </row>
    <row r="963" spans="12:50" ht="11.25" customHeight="1">
      <c r="L963" s="50"/>
      <c r="O963" s="54" t="str">
        <f t="shared" si="117"/>
        <v/>
      </c>
      <c r="Q963" s="50"/>
      <c r="T963" s="54" t="str">
        <f t="shared" si="118"/>
        <v/>
      </c>
      <c r="V963" s="50"/>
      <c r="Y963" s="54" t="str">
        <f t="shared" si="119"/>
        <v/>
      </c>
      <c r="AA963" s="50"/>
      <c r="AD963" s="54" t="str">
        <f t="shared" si="120"/>
        <v/>
      </c>
      <c r="AF963" s="50"/>
      <c r="AI963" s="54" t="str">
        <f t="shared" si="121"/>
        <v/>
      </c>
      <c r="AK963" s="50"/>
      <c r="AN963" s="54" t="str">
        <f t="shared" si="122"/>
        <v/>
      </c>
      <c r="AP963" s="50"/>
      <c r="AS963" s="54" t="str">
        <f t="shared" si="123"/>
        <v/>
      </c>
      <c r="AU963" s="50"/>
      <c r="AX963" s="54" t="str">
        <f t="shared" si="124"/>
        <v/>
      </c>
    </row>
    <row r="964" spans="12:50" ht="11.25" customHeight="1">
      <c r="L964" s="50"/>
      <c r="O964" s="54" t="str">
        <f t="shared" si="117"/>
        <v/>
      </c>
      <c r="Q964" s="50"/>
      <c r="T964" s="54" t="str">
        <f t="shared" si="118"/>
        <v/>
      </c>
      <c r="V964" s="50"/>
      <c r="Y964" s="54" t="str">
        <f t="shared" si="119"/>
        <v/>
      </c>
      <c r="AA964" s="50"/>
      <c r="AD964" s="54" t="str">
        <f t="shared" si="120"/>
        <v/>
      </c>
      <c r="AF964" s="50"/>
      <c r="AI964" s="54" t="str">
        <f t="shared" si="121"/>
        <v/>
      </c>
      <c r="AK964" s="50"/>
      <c r="AN964" s="54" t="str">
        <f t="shared" si="122"/>
        <v/>
      </c>
      <c r="AP964" s="50"/>
      <c r="AS964" s="54" t="str">
        <f t="shared" si="123"/>
        <v/>
      </c>
      <c r="AU964" s="50"/>
      <c r="AX964" s="54" t="str">
        <f t="shared" si="124"/>
        <v/>
      </c>
    </row>
    <row r="965" spans="12:50" ht="11.25" customHeight="1">
      <c r="L965" s="50"/>
      <c r="O965" s="54" t="str">
        <f t="shared" si="117"/>
        <v/>
      </c>
      <c r="Q965" s="50"/>
      <c r="T965" s="54" t="str">
        <f t="shared" si="118"/>
        <v/>
      </c>
      <c r="V965" s="50"/>
      <c r="Y965" s="54" t="str">
        <f t="shared" si="119"/>
        <v/>
      </c>
      <c r="AA965" s="50"/>
      <c r="AD965" s="54" t="str">
        <f t="shared" si="120"/>
        <v/>
      </c>
      <c r="AF965" s="50"/>
      <c r="AI965" s="54" t="str">
        <f t="shared" si="121"/>
        <v/>
      </c>
      <c r="AK965" s="50"/>
      <c r="AN965" s="54" t="str">
        <f t="shared" si="122"/>
        <v/>
      </c>
      <c r="AP965" s="50"/>
      <c r="AS965" s="54" t="str">
        <f t="shared" si="123"/>
        <v/>
      </c>
      <c r="AU965" s="50"/>
      <c r="AX965" s="54" t="str">
        <f t="shared" si="124"/>
        <v/>
      </c>
    </row>
    <row r="966" spans="12:50" ht="11.25" customHeight="1">
      <c r="L966" s="50"/>
      <c r="O966" s="54" t="str">
        <f t="shared" si="117"/>
        <v/>
      </c>
      <c r="Q966" s="50"/>
      <c r="T966" s="54" t="str">
        <f t="shared" si="118"/>
        <v/>
      </c>
      <c r="V966" s="50"/>
      <c r="Y966" s="54" t="str">
        <f t="shared" si="119"/>
        <v/>
      </c>
      <c r="AA966" s="50"/>
      <c r="AD966" s="54" t="str">
        <f t="shared" si="120"/>
        <v/>
      </c>
      <c r="AF966" s="50"/>
      <c r="AI966" s="54" t="str">
        <f t="shared" si="121"/>
        <v/>
      </c>
      <c r="AK966" s="50"/>
      <c r="AN966" s="54" t="str">
        <f t="shared" si="122"/>
        <v/>
      </c>
      <c r="AP966" s="50"/>
      <c r="AS966" s="54" t="str">
        <f t="shared" si="123"/>
        <v/>
      </c>
      <c r="AU966" s="50"/>
      <c r="AX966" s="54" t="str">
        <f t="shared" si="124"/>
        <v/>
      </c>
    </row>
    <row r="967" spans="12:50" ht="11.25" customHeight="1">
      <c r="L967" s="50"/>
      <c r="O967" s="54" t="str">
        <f t="shared" si="117"/>
        <v/>
      </c>
      <c r="Q967" s="50"/>
      <c r="T967" s="54" t="str">
        <f t="shared" si="118"/>
        <v/>
      </c>
      <c r="V967" s="50"/>
      <c r="Y967" s="54" t="str">
        <f t="shared" si="119"/>
        <v/>
      </c>
      <c r="AA967" s="50"/>
      <c r="AD967" s="54" t="str">
        <f t="shared" si="120"/>
        <v/>
      </c>
      <c r="AF967" s="50"/>
      <c r="AI967" s="54" t="str">
        <f t="shared" si="121"/>
        <v/>
      </c>
      <c r="AK967" s="50"/>
      <c r="AN967" s="54" t="str">
        <f t="shared" si="122"/>
        <v/>
      </c>
      <c r="AP967" s="50"/>
      <c r="AS967" s="54" t="str">
        <f t="shared" si="123"/>
        <v/>
      </c>
      <c r="AU967" s="50"/>
      <c r="AX967" s="54" t="str">
        <f t="shared" si="124"/>
        <v/>
      </c>
    </row>
    <row r="968" spans="12:50" ht="11.25" customHeight="1">
      <c r="L968" s="50"/>
      <c r="O968" s="54" t="str">
        <f t="shared" si="117"/>
        <v/>
      </c>
      <c r="Q968" s="50"/>
      <c r="T968" s="54" t="str">
        <f t="shared" si="118"/>
        <v/>
      </c>
      <c r="V968" s="50"/>
      <c r="Y968" s="54" t="str">
        <f t="shared" si="119"/>
        <v/>
      </c>
      <c r="AA968" s="50"/>
      <c r="AD968" s="54" t="str">
        <f t="shared" si="120"/>
        <v/>
      </c>
      <c r="AF968" s="50"/>
      <c r="AI968" s="54" t="str">
        <f t="shared" si="121"/>
        <v/>
      </c>
      <c r="AK968" s="50"/>
      <c r="AN968" s="54" t="str">
        <f t="shared" si="122"/>
        <v/>
      </c>
      <c r="AP968" s="50"/>
      <c r="AS968" s="54" t="str">
        <f t="shared" si="123"/>
        <v/>
      </c>
      <c r="AU968" s="50"/>
      <c r="AX968" s="54" t="str">
        <f t="shared" si="124"/>
        <v/>
      </c>
    </row>
    <row r="969" spans="12:50" ht="11.25" customHeight="1">
      <c r="L969" s="50"/>
      <c r="O969" s="54" t="str">
        <f t="shared" si="117"/>
        <v/>
      </c>
      <c r="Q969" s="50"/>
      <c r="T969" s="54" t="str">
        <f t="shared" si="118"/>
        <v/>
      </c>
      <c r="V969" s="50"/>
      <c r="Y969" s="54" t="str">
        <f t="shared" si="119"/>
        <v/>
      </c>
      <c r="AA969" s="50"/>
      <c r="AD969" s="54" t="str">
        <f t="shared" si="120"/>
        <v/>
      </c>
      <c r="AF969" s="50"/>
      <c r="AI969" s="54" t="str">
        <f t="shared" si="121"/>
        <v/>
      </c>
      <c r="AK969" s="50"/>
      <c r="AN969" s="54" t="str">
        <f t="shared" si="122"/>
        <v/>
      </c>
      <c r="AP969" s="50"/>
      <c r="AS969" s="54" t="str">
        <f t="shared" si="123"/>
        <v/>
      </c>
      <c r="AU969" s="50"/>
      <c r="AX969" s="54" t="str">
        <f t="shared" si="124"/>
        <v/>
      </c>
    </row>
    <row r="970" spans="12:50" ht="11.25" customHeight="1">
      <c r="L970" s="50"/>
      <c r="O970" s="54" t="str">
        <f t="shared" si="117"/>
        <v/>
      </c>
      <c r="Q970" s="50"/>
      <c r="T970" s="54" t="str">
        <f t="shared" si="118"/>
        <v/>
      </c>
      <c r="V970" s="50"/>
      <c r="Y970" s="54" t="str">
        <f t="shared" si="119"/>
        <v/>
      </c>
      <c r="AA970" s="50"/>
      <c r="AD970" s="54" t="str">
        <f t="shared" si="120"/>
        <v/>
      </c>
      <c r="AF970" s="50"/>
      <c r="AI970" s="54" t="str">
        <f t="shared" si="121"/>
        <v/>
      </c>
      <c r="AK970" s="50"/>
      <c r="AN970" s="54" t="str">
        <f t="shared" si="122"/>
        <v/>
      </c>
      <c r="AP970" s="50"/>
      <c r="AS970" s="54" t="str">
        <f t="shared" si="123"/>
        <v/>
      </c>
      <c r="AU970" s="50"/>
      <c r="AX970" s="54" t="str">
        <f t="shared" si="124"/>
        <v/>
      </c>
    </row>
    <row r="971" spans="12:50" ht="11.25" customHeight="1">
      <c r="L971" s="50"/>
      <c r="O971" s="54" t="str">
        <f t="shared" si="117"/>
        <v/>
      </c>
      <c r="Q971" s="50"/>
      <c r="T971" s="54" t="str">
        <f t="shared" si="118"/>
        <v/>
      </c>
      <c r="V971" s="50"/>
      <c r="Y971" s="54" t="str">
        <f t="shared" si="119"/>
        <v/>
      </c>
      <c r="AA971" s="50"/>
      <c r="AD971" s="54" t="str">
        <f t="shared" si="120"/>
        <v/>
      </c>
      <c r="AF971" s="50"/>
      <c r="AI971" s="54" t="str">
        <f t="shared" si="121"/>
        <v/>
      </c>
      <c r="AK971" s="50"/>
      <c r="AN971" s="54" t="str">
        <f t="shared" si="122"/>
        <v/>
      </c>
      <c r="AP971" s="50"/>
      <c r="AS971" s="54" t="str">
        <f t="shared" si="123"/>
        <v/>
      </c>
      <c r="AU971" s="50"/>
      <c r="AX971" s="54" t="str">
        <f t="shared" si="124"/>
        <v/>
      </c>
    </row>
    <row r="972" spans="12:50" ht="11.25" customHeight="1">
      <c r="L972" s="50"/>
      <c r="O972" s="54" t="str">
        <f t="shared" si="117"/>
        <v/>
      </c>
      <c r="Q972" s="50"/>
      <c r="T972" s="54" t="str">
        <f t="shared" si="118"/>
        <v/>
      </c>
      <c r="V972" s="50"/>
      <c r="Y972" s="54" t="str">
        <f t="shared" si="119"/>
        <v/>
      </c>
      <c r="AA972" s="50"/>
      <c r="AD972" s="54" t="str">
        <f t="shared" si="120"/>
        <v/>
      </c>
      <c r="AF972" s="50"/>
      <c r="AI972" s="54" t="str">
        <f t="shared" si="121"/>
        <v/>
      </c>
      <c r="AK972" s="50"/>
      <c r="AN972" s="54" t="str">
        <f t="shared" si="122"/>
        <v/>
      </c>
      <c r="AP972" s="50"/>
      <c r="AS972" s="54" t="str">
        <f t="shared" si="123"/>
        <v/>
      </c>
      <c r="AU972" s="50"/>
      <c r="AX972" s="54" t="str">
        <f t="shared" si="124"/>
        <v/>
      </c>
    </row>
    <row r="973" spans="12:50" ht="11.25" customHeight="1">
      <c r="L973" s="50"/>
      <c r="O973" s="54" t="str">
        <f t="shared" si="117"/>
        <v/>
      </c>
      <c r="Q973" s="50"/>
      <c r="T973" s="54" t="str">
        <f t="shared" si="118"/>
        <v/>
      </c>
      <c r="V973" s="50"/>
      <c r="Y973" s="54" t="str">
        <f t="shared" si="119"/>
        <v/>
      </c>
      <c r="AA973" s="50"/>
      <c r="AD973" s="54" t="str">
        <f t="shared" si="120"/>
        <v/>
      </c>
      <c r="AF973" s="50"/>
      <c r="AI973" s="54" t="str">
        <f t="shared" si="121"/>
        <v/>
      </c>
      <c r="AK973" s="50"/>
      <c r="AN973" s="54" t="str">
        <f t="shared" si="122"/>
        <v/>
      </c>
      <c r="AP973" s="50"/>
      <c r="AS973" s="54" t="str">
        <f t="shared" si="123"/>
        <v/>
      </c>
      <c r="AU973" s="50"/>
      <c r="AX973" s="54" t="str">
        <f t="shared" si="124"/>
        <v/>
      </c>
    </row>
    <row r="974" spans="12:50" ht="11.25" customHeight="1">
      <c r="L974" s="50"/>
      <c r="O974" s="54" t="str">
        <f t="shared" ref="O974:O1037" si="125">IF(M975="","",LN(M974/M975))</f>
        <v/>
      </c>
      <c r="Q974" s="50"/>
      <c r="T974" s="54" t="str">
        <f t="shared" ref="T974:T1037" si="126">IF(R975="","",LN(R974/R975))</f>
        <v/>
      </c>
      <c r="V974" s="50"/>
      <c r="Y974" s="54" t="str">
        <f t="shared" ref="Y974:Y1037" si="127">IF(W975="","",LN(W974/W975))</f>
        <v/>
      </c>
      <c r="AA974" s="50"/>
      <c r="AD974" s="54" t="str">
        <f t="shared" ref="AD974:AD1037" si="128">IF(AB975="","",LN(AB974/AB975))</f>
        <v/>
      </c>
      <c r="AF974" s="50"/>
      <c r="AI974" s="54" t="str">
        <f t="shared" ref="AI974:AI1037" si="129">IF(AG975="","",LN(AG974/AG975))</f>
        <v/>
      </c>
      <c r="AK974" s="50"/>
      <c r="AN974" s="54" t="str">
        <f t="shared" ref="AN974:AN1037" si="130">IF(AL975="","",LN(AL974/AL975))</f>
        <v/>
      </c>
      <c r="AP974" s="50"/>
      <c r="AS974" s="54" t="str">
        <f t="shared" ref="AS974:AS1037" si="131">IF(AQ975="","",LN(AQ974/AQ975))</f>
        <v/>
      </c>
      <c r="AU974" s="50"/>
      <c r="AX974" s="54" t="str">
        <f t="shared" ref="AX974:AX1037" si="132">IF(AV975="","",LN(AV974/AV975))</f>
        <v/>
      </c>
    </row>
    <row r="975" spans="12:50" ht="11.25" customHeight="1">
      <c r="L975" s="50"/>
      <c r="O975" s="54" t="str">
        <f t="shared" si="125"/>
        <v/>
      </c>
      <c r="Q975" s="50"/>
      <c r="T975" s="54" t="str">
        <f t="shared" si="126"/>
        <v/>
      </c>
      <c r="V975" s="50"/>
      <c r="Y975" s="54" t="str">
        <f t="shared" si="127"/>
        <v/>
      </c>
      <c r="AA975" s="50"/>
      <c r="AD975" s="54" t="str">
        <f t="shared" si="128"/>
        <v/>
      </c>
      <c r="AF975" s="50"/>
      <c r="AI975" s="54" t="str">
        <f t="shared" si="129"/>
        <v/>
      </c>
      <c r="AK975" s="50"/>
      <c r="AN975" s="54" t="str">
        <f t="shared" si="130"/>
        <v/>
      </c>
      <c r="AP975" s="50"/>
      <c r="AS975" s="54" t="str">
        <f t="shared" si="131"/>
        <v/>
      </c>
      <c r="AU975" s="50"/>
      <c r="AX975" s="54" t="str">
        <f t="shared" si="132"/>
        <v/>
      </c>
    </row>
    <row r="976" spans="12:50" ht="11.25" customHeight="1">
      <c r="L976" s="50"/>
      <c r="O976" s="54" t="str">
        <f t="shared" si="125"/>
        <v/>
      </c>
      <c r="Q976" s="50"/>
      <c r="T976" s="54" t="str">
        <f t="shared" si="126"/>
        <v/>
      </c>
      <c r="V976" s="50"/>
      <c r="Y976" s="54" t="str">
        <f t="shared" si="127"/>
        <v/>
      </c>
      <c r="AA976" s="50"/>
      <c r="AD976" s="54" t="str">
        <f t="shared" si="128"/>
        <v/>
      </c>
      <c r="AF976" s="50"/>
      <c r="AI976" s="54" t="str">
        <f t="shared" si="129"/>
        <v/>
      </c>
      <c r="AK976" s="50"/>
      <c r="AN976" s="54" t="str">
        <f t="shared" si="130"/>
        <v/>
      </c>
      <c r="AP976" s="50"/>
      <c r="AS976" s="54" t="str">
        <f t="shared" si="131"/>
        <v/>
      </c>
      <c r="AU976" s="50"/>
      <c r="AX976" s="54" t="str">
        <f t="shared" si="132"/>
        <v/>
      </c>
    </row>
    <row r="977" spans="12:50" ht="11.25" customHeight="1">
      <c r="L977" s="50"/>
      <c r="O977" s="54" t="str">
        <f t="shared" si="125"/>
        <v/>
      </c>
      <c r="Q977" s="50"/>
      <c r="T977" s="54" t="str">
        <f t="shared" si="126"/>
        <v/>
      </c>
      <c r="V977" s="50"/>
      <c r="Y977" s="54" t="str">
        <f t="shared" si="127"/>
        <v/>
      </c>
      <c r="AA977" s="50"/>
      <c r="AD977" s="54" t="str">
        <f t="shared" si="128"/>
        <v/>
      </c>
      <c r="AF977" s="50"/>
      <c r="AI977" s="54" t="str">
        <f t="shared" si="129"/>
        <v/>
      </c>
      <c r="AK977" s="50"/>
      <c r="AN977" s="54" t="str">
        <f t="shared" si="130"/>
        <v/>
      </c>
      <c r="AP977" s="50"/>
      <c r="AS977" s="54" t="str">
        <f t="shared" si="131"/>
        <v/>
      </c>
      <c r="AU977" s="50"/>
      <c r="AX977" s="54" t="str">
        <f t="shared" si="132"/>
        <v/>
      </c>
    </row>
    <row r="978" spans="12:50" ht="11.25" customHeight="1">
      <c r="L978" s="50"/>
      <c r="O978" s="54" t="str">
        <f t="shared" si="125"/>
        <v/>
      </c>
      <c r="Q978" s="50"/>
      <c r="T978" s="54" t="str">
        <f t="shared" si="126"/>
        <v/>
      </c>
      <c r="V978" s="50"/>
      <c r="Y978" s="54" t="str">
        <f t="shared" si="127"/>
        <v/>
      </c>
      <c r="AA978" s="50"/>
      <c r="AD978" s="54" t="str">
        <f t="shared" si="128"/>
        <v/>
      </c>
      <c r="AF978" s="50"/>
      <c r="AI978" s="54" t="str">
        <f t="shared" si="129"/>
        <v/>
      </c>
      <c r="AK978" s="50"/>
      <c r="AN978" s="54" t="str">
        <f t="shared" si="130"/>
        <v/>
      </c>
      <c r="AP978" s="50"/>
      <c r="AS978" s="54" t="str">
        <f t="shared" si="131"/>
        <v/>
      </c>
      <c r="AU978" s="50"/>
      <c r="AX978" s="54" t="str">
        <f t="shared" si="132"/>
        <v/>
      </c>
    </row>
    <row r="979" spans="12:50" ht="11.25" customHeight="1">
      <c r="L979" s="50"/>
      <c r="O979" s="54" t="str">
        <f t="shared" si="125"/>
        <v/>
      </c>
      <c r="Q979" s="50"/>
      <c r="T979" s="54" t="str">
        <f t="shared" si="126"/>
        <v/>
      </c>
      <c r="V979" s="50"/>
      <c r="Y979" s="54" t="str">
        <f t="shared" si="127"/>
        <v/>
      </c>
      <c r="AA979" s="50"/>
      <c r="AD979" s="54" t="str">
        <f t="shared" si="128"/>
        <v/>
      </c>
      <c r="AF979" s="50"/>
      <c r="AI979" s="54" t="str">
        <f t="shared" si="129"/>
        <v/>
      </c>
      <c r="AK979" s="50"/>
      <c r="AN979" s="54" t="str">
        <f t="shared" si="130"/>
        <v/>
      </c>
      <c r="AP979" s="50"/>
      <c r="AS979" s="54" t="str">
        <f t="shared" si="131"/>
        <v/>
      </c>
      <c r="AU979" s="50"/>
      <c r="AX979" s="54" t="str">
        <f t="shared" si="132"/>
        <v/>
      </c>
    </row>
    <row r="980" spans="12:50" ht="11.25" customHeight="1">
      <c r="L980" s="50"/>
      <c r="O980" s="54" t="str">
        <f t="shared" si="125"/>
        <v/>
      </c>
      <c r="Q980" s="50"/>
      <c r="T980" s="54" t="str">
        <f t="shared" si="126"/>
        <v/>
      </c>
      <c r="V980" s="50"/>
      <c r="Y980" s="54" t="str">
        <f t="shared" si="127"/>
        <v/>
      </c>
      <c r="AA980" s="50"/>
      <c r="AD980" s="54" t="str">
        <f t="shared" si="128"/>
        <v/>
      </c>
      <c r="AF980" s="50"/>
      <c r="AI980" s="54" t="str">
        <f t="shared" si="129"/>
        <v/>
      </c>
      <c r="AK980" s="50"/>
      <c r="AN980" s="54" t="str">
        <f t="shared" si="130"/>
        <v/>
      </c>
      <c r="AP980" s="50"/>
      <c r="AS980" s="54" t="str">
        <f t="shared" si="131"/>
        <v/>
      </c>
      <c r="AU980" s="50"/>
      <c r="AX980" s="54" t="str">
        <f t="shared" si="132"/>
        <v/>
      </c>
    </row>
    <row r="981" spans="12:50" ht="11.25" customHeight="1">
      <c r="L981" s="50"/>
      <c r="O981" s="54" t="str">
        <f t="shared" si="125"/>
        <v/>
      </c>
      <c r="Q981" s="50"/>
      <c r="T981" s="54" t="str">
        <f t="shared" si="126"/>
        <v/>
      </c>
      <c r="V981" s="50"/>
      <c r="Y981" s="54" t="str">
        <f t="shared" si="127"/>
        <v/>
      </c>
      <c r="AA981" s="50"/>
      <c r="AD981" s="54" t="str">
        <f t="shared" si="128"/>
        <v/>
      </c>
      <c r="AF981" s="50"/>
      <c r="AI981" s="54" t="str">
        <f t="shared" si="129"/>
        <v/>
      </c>
      <c r="AK981" s="50"/>
      <c r="AN981" s="54" t="str">
        <f t="shared" si="130"/>
        <v/>
      </c>
      <c r="AP981" s="50"/>
      <c r="AS981" s="54" t="str">
        <f t="shared" si="131"/>
        <v/>
      </c>
      <c r="AU981" s="50"/>
      <c r="AX981" s="54" t="str">
        <f t="shared" si="132"/>
        <v/>
      </c>
    </row>
    <row r="982" spans="12:50" ht="11.25" customHeight="1">
      <c r="L982" s="50"/>
      <c r="O982" s="54" t="str">
        <f t="shared" si="125"/>
        <v/>
      </c>
      <c r="Q982" s="50"/>
      <c r="T982" s="54" t="str">
        <f t="shared" si="126"/>
        <v/>
      </c>
      <c r="V982" s="50"/>
      <c r="Y982" s="54" t="str">
        <f t="shared" si="127"/>
        <v/>
      </c>
      <c r="AA982" s="50"/>
      <c r="AD982" s="54" t="str">
        <f t="shared" si="128"/>
        <v/>
      </c>
      <c r="AF982" s="50"/>
      <c r="AI982" s="54" t="str">
        <f t="shared" si="129"/>
        <v/>
      </c>
      <c r="AK982" s="50"/>
      <c r="AN982" s="54" t="str">
        <f t="shared" si="130"/>
        <v/>
      </c>
      <c r="AP982" s="50"/>
      <c r="AS982" s="54" t="str">
        <f t="shared" si="131"/>
        <v/>
      </c>
      <c r="AU982" s="50"/>
      <c r="AX982" s="54" t="str">
        <f t="shared" si="132"/>
        <v/>
      </c>
    </row>
    <row r="983" spans="12:50" ht="11.25" customHeight="1">
      <c r="L983" s="50"/>
      <c r="O983" s="54" t="str">
        <f t="shared" si="125"/>
        <v/>
      </c>
      <c r="Q983" s="50"/>
      <c r="T983" s="54" t="str">
        <f t="shared" si="126"/>
        <v/>
      </c>
      <c r="V983" s="50"/>
      <c r="Y983" s="54" t="str">
        <f t="shared" si="127"/>
        <v/>
      </c>
      <c r="AA983" s="50"/>
      <c r="AD983" s="54" t="str">
        <f t="shared" si="128"/>
        <v/>
      </c>
      <c r="AF983" s="50"/>
      <c r="AI983" s="54" t="str">
        <f t="shared" si="129"/>
        <v/>
      </c>
      <c r="AK983" s="50"/>
      <c r="AN983" s="54" t="str">
        <f t="shared" si="130"/>
        <v/>
      </c>
      <c r="AP983" s="50"/>
      <c r="AS983" s="54" t="str">
        <f t="shared" si="131"/>
        <v/>
      </c>
      <c r="AU983" s="50"/>
      <c r="AX983" s="54" t="str">
        <f t="shared" si="132"/>
        <v/>
      </c>
    </row>
    <row r="984" spans="12:50" ht="11.25" customHeight="1">
      <c r="L984" s="50"/>
      <c r="O984" s="54" t="str">
        <f t="shared" si="125"/>
        <v/>
      </c>
      <c r="Q984" s="50"/>
      <c r="T984" s="54" t="str">
        <f t="shared" si="126"/>
        <v/>
      </c>
      <c r="V984" s="50"/>
      <c r="Y984" s="54" t="str">
        <f t="shared" si="127"/>
        <v/>
      </c>
      <c r="AA984" s="50"/>
      <c r="AD984" s="54" t="str">
        <f t="shared" si="128"/>
        <v/>
      </c>
      <c r="AF984" s="50"/>
      <c r="AI984" s="54" t="str">
        <f t="shared" si="129"/>
        <v/>
      </c>
      <c r="AK984" s="50"/>
      <c r="AN984" s="54" t="str">
        <f t="shared" si="130"/>
        <v/>
      </c>
      <c r="AP984" s="50"/>
      <c r="AS984" s="54" t="str">
        <f t="shared" si="131"/>
        <v/>
      </c>
      <c r="AU984" s="50"/>
      <c r="AX984" s="54" t="str">
        <f t="shared" si="132"/>
        <v/>
      </c>
    </row>
    <row r="985" spans="12:50" ht="11.25" customHeight="1">
      <c r="L985" s="50"/>
      <c r="O985" s="54" t="str">
        <f t="shared" si="125"/>
        <v/>
      </c>
      <c r="Q985" s="50"/>
      <c r="T985" s="54" t="str">
        <f t="shared" si="126"/>
        <v/>
      </c>
      <c r="V985" s="50"/>
      <c r="Y985" s="54" t="str">
        <f t="shared" si="127"/>
        <v/>
      </c>
      <c r="AA985" s="50"/>
      <c r="AD985" s="54" t="str">
        <f t="shared" si="128"/>
        <v/>
      </c>
      <c r="AF985" s="50"/>
      <c r="AI985" s="54" t="str">
        <f t="shared" si="129"/>
        <v/>
      </c>
      <c r="AK985" s="50"/>
      <c r="AN985" s="54" t="str">
        <f t="shared" si="130"/>
        <v/>
      </c>
      <c r="AP985" s="50"/>
      <c r="AS985" s="54" t="str">
        <f t="shared" si="131"/>
        <v/>
      </c>
      <c r="AU985" s="50"/>
      <c r="AX985" s="54" t="str">
        <f t="shared" si="132"/>
        <v/>
      </c>
    </row>
    <row r="986" spans="12:50" ht="11.25" customHeight="1">
      <c r="L986" s="50"/>
      <c r="O986" s="54" t="str">
        <f t="shared" si="125"/>
        <v/>
      </c>
      <c r="Q986" s="50"/>
      <c r="T986" s="54" t="str">
        <f t="shared" si="126"/>
        <v/>
      </c>
      <c r="V986" s="50"/>
      <c r="Y986" s="54" t="str">
        <f t="shared" si="127"/>
        <v/>
      </c>
      <c r="AA986" s="50"/>
      <c r="AD986" s="54" t="str">
        <f t="shared" si="128"/>
        <v/>
      </c>
      <c r="AF986" s="50"/>
      <c r="AI986" s="54" t="str">
        <f t="shared" si="129"/>
        <v/>
      </c>
      <c r="AK986" s="50"/>
      <c r="AN986" s="54" t="str">
        <f t="shared" si="130"/>
        <v/>
      </c>
      <c r="AP986" s="50"/>
      <c r="AS986" s="54" t="str">
        <f t="shared" si="131"/>
        <v/>
      </c>
      <c r="AU986" s="50"/>
      <c r="AX986" s="54" t="str">
        <f t="shared" si="132"/>
        <v/>
      </c>
    </row>
    <row r="987" spans="12:50" ht="11.25" customHeight="1">
      <c r="L987" s="50"/>
      <c r="O987" s="54" t="str">
        <f t="shared" si="125"/>
        <v/>
      </c>
      <c r="Q987" s="50"/>
      <c r="T987" s="54" t="str">
        <f t="shared" si="126"/>
        <v/>
      </c>
      <c r="V987" s="50"/>
      <c r="Y987" s="54" t="str">
        <f t="shared" si="127"/>
        <v/>
      </c>
      <c r="AA987" s="50"/>
      <c r="AD987" s="54" t="str">
        <f t="shared" si="128"/>
        <v/>
      </c>
      <c r="AF987" s="50"/>
      <c r="AI987" s="54" t="str">
        <f t="shared" si="129"/>
        <v/>
      </c>
      <c r="AK987" s="50"/>
      <c r="AN987" s="54" t="str">
        <f t="shared" si="130"/>
        <v/>
      </c>
      <c r="AP987" s="50"/>
      <c r="AS987" s="54" t="str">
        <f t="shared" si="131"/>
        <v/>
      </c>
      <c r="AU987" s="50"/>
      <c r="AX987" s="54" t="str">
        <f t="shared" si="132"/>
        <v/>
      </c>
    </row>
    <row r="988" spans="12:50" ht="11.25" customHeight="1">
      <c r="L988" s="50"/>
      <c r="O988" s="54" t="str">
        <f t="shared" si="125"/>
        <v/>
      </c>
      <c r="Q988" s="50"/>
      <c r="T988" s="54" t="str">
        <f t="shared" si="126"/>
        <v/>
      </c>
      <c r="V988" s="50"/>
      <c r="Y988" s="54" t="str">
        <f t="shared" si="127"/>
        <v/>
      </c>
      <c r="AA988" s="50"/>
      <c r="AD988" s="54" t="str">
        <f t="shared" si="128"/>
        <v/>
      </c>
      <c r="AF988" s="50"/>
      <c r="AI988" s="54" t="str">
        <f t="shared" si="129"/>
        <v/>
      </c>
      <c r="AK988" s="50"/>
      <c r="AN988" s="54" t="str">
        <f t="shared" si="130"/>
        <v/>
      </c>
      <c r="AP988" s="50"/>
      <c r="AS988" s="54" t="str">
        <f t="shared" si="131"/>
        <v/>
      </c>
      <c r="AU988" s="50"/>
      <c r="AX988" s="54" t="str">
        <f t="shared" si="132"/>
        <v/>
      </c>
    </row>
    <row r="989" spans="12:50" ht="11.25" customHeight="1">
      <c r="L989" s="50"/>
      <c r="O989" s="54" t="str">
        <f t="shared" si="125"/>
        <v/>
      </c>
      <c r="Q989" s="50"/>
      <c r="T989" s="54" t="str">
        <f t="shared" si="126"/>
        <v/>
      </c>
      <c r="V989" s="50"/>
      <c r="Y989" s="54" t="str">
        <f t="shared" si="127"/>
        <v/>
      </c>
      <c r="AA989" s="50"/>
      <c r="AD989" s="54" t="str">
        <f t="shared" si="128"/>
        <v/>
      </c>
      <c r="AF989" s="50"/>
      <c r="AI989" s="54" t="str">
        <f t="shared" si="129"/>
        <v/>
      </c>
      <c r="AK989" s="50"/>
      <c r="AN989" s="54" t="str">
        <f t="shared" si="130"/>
        <v/>
      </c>
      <c r="AP989" s="50"/>
      <c r="AS989" s="54" t="str">
        <f t="shared" si="131"/>
        <v/>
      </c>
      <c r="AU989" s="50"/>
      <c r="AX989" s="54" t="str">
        <f t="shared" si="132"/>
        <v/>
      </c>
    </row>
    <row r="990" spans="12:50" ht="11.25" customHeight="1">
      <c r="L990" s="50"/>
      <c r="O990" s="54" t="str">
        <f t="shared" si="125"/>
        <v/>
      </c>
      <c r="Q990" s="50"/>
      <c r="T990" s="54" t="str">
        <f t="shared" si="126"/>
        <v/>
      </c>
      <c r="V990" s="50"/>
      <c r="Y990" s="54" t="str">
        <f t="shared" si="127"/>
        <v/>
      </c>
      <c r="AA990" s="50"/>
      <c r="AD990" s="54" t="str">
        <f t="shared" si="128"/>
        <v/>
      </c>
      <c r="AF990" s="50"/>
      <c r="AI990" s="54" t="str">
        <f t="shared" si="129"/>
        <v/>
      </c>
      <c r="AK990" s="50"/>
      <c r="AN990" s="54" t="str">
        <f t="shared" si="130"/>
        <v/>
      </c>
      <c r="AP990" s="50"/>
      <c r="AS990" s="54" t="str">
        <f t="shared" si="131"/>
        <v/>
      </c>
      <c r="AU990" s="50"/>
      <c r="AX990" s="54" t="str">
        <f t="shared" si="132"/>
        <v/>
      </c>
    </row>
    <row r="991" spans="12:50" ht="11.25" customHeight="1">
      <c r="L991" s="50"/>
      <c r="O991" s="54" t="str">
        <f t="shared" si="125"/>
        <v/>
      </c>
      <c r="Q991" s="50"/>
      <c r="T991" s="54" t="str">
        <f t="shared" si="126"/>
        <v/>
      </c>
      <c r="V991" s="50"/>
      <c r="Y991" s="54" t="str">
        <f t="shared" si="127"/>
        <v/>
      </c>
      <c r="AA991" s="50"/>
      <c r="AD991" s="54" t="str">
        <f t="shared" si="128"/>
        <v/>
      </c>
      <c r="AF991" s="50"/>
      <c r="AI991" s="54" t="str">
        <f t="shared" si="129"/>
        <v/>
      </c>
      <c r="AK991" s="50"/>
      <c r="AN991" s="54" t="str">
        <f t="shared" si="130"/>
        <v/>
      </c>
      <c r="AP991" s="50"/>
      <c r="AS991" s="54" t="str">
        <f t="shared" si="131"/>
        <v/>
      </c>
      <c r="AU991" s="50"/>
      <c r="AX991" s="54" t="str">
        <f t="shared" si="132"/>
        <v/>
      </c>
    </row>
    <row r="992" spans="12:50" ht="11.25" customHeight="1">
      <c r="L992" s="50"/>
      <c r="O992" s="54" t="str">
        <f t="shared" si="125"/>
        <v/>
      </c>
      <c r="Q992" s="50"/>
      <c r="T992" s="54" t="str">
        <f t="shared" si="126"/>
        <v/>
      </c>
      <c r="V992" s="50"/>
      <c r="Y992" s="54" t="str">
        <f t="shared" si="127"/>
        <v/>
      </c>
      <c r="AA992" s="50"/>
      <c r="AD992" s="54" t="str">
        <f t="shared" si="128"/>
        <v/>
      </c>
      <c r="AF992" s="50"/>
      <c r="AI992" s="54" t="str">
        <f t="shared" si="129"/>
        <v/>
      </c>
      <c r="AK992" s="50"/>
      <c r="AN992" s="54" t="str">
        <f t="shared" si="130"/>
        <v/>
      </c>
      <c r="AP992" s="50"/>
      <c r="AS992" s="54" t="str">
        <f t="shared" si="131"/>
        <v/>
      </c>
      <c r="AU992" s="50"/>
      <c r="AX992" s="54" t="str">
        <f t="shared" si="132"/>
        <v/>
      </c>
    </row>
    <row r="993" spans="12:50" ht="11.25" customHeight="1">
      <c r="L993" s="50"/>
      <c r="O993" s="54" t="str">
        <f t="shared" si="125"/>
        <v/>
      </c>
      <c r="Q993" s="50"/>
      <c r="T993" s="54" t="str">
        <f t="shared" si="126"/>
        <v/>
      </c>
      <c r="V993" s="50"/>
      <c r="Y993" s="54" t="str">
        <f t="shared" si="127"/>
        <v/>
      </c>
      <c r="AA993" s="50"/>
      <c r="AD993" s="54" t="str">
        <f t="shared" si="128"/>
        <v/>
      </c>
      <c r="AF993" s="50"/>
      <c r="AI993" s="54" t="str">
        <f t="shared" si="129"/>
        <v/>
      </c>
      <c r="AK993" s="50"/>
      <c r="AN993" s="54" t="str">
        <f t="shared" si="130"/>
        <v/>
      </c>
      <c r="AP993" s="50"/>
      <c r="AS993" s="54" t="str">
        <f t="shared" si="131"/>
        <v/>
      </c>
      <c r="AU993" s="50"/>
      <c r="AX993" s="54" t="str">
        <f t="shared" si="132"/>
        <v/>
      </c>
    </row>
    <row r="994" spans="12:50" ht="11.25" customHeight="1">
      <c r="L994" s="50"/>
      <c r="O994" s="54" t="str">
        <f t="shared" si="125"/>
        <v/>
      </c>
      <c r="Q994" s="50"/>
      <c r="T994" s="54" t="str">
        <f t="shared" si="126"/>
        <v/>
      </c>
      <c r="V994" s="50"/>
      <c r="Y994" s="54" t="str">
        <f t="shared" si="127"/>
        <v/>
      </c>
      <c r="AA994" s="50"/>
      <c r="AD994" s="54" t="str">
        <f t="shared" si="128"/>
        <v/>
      </c>
      <c r="AF994" s="50"/>
      <c r="AI994" s="54" t="str">
        <f t="shared" si="129"/>
        <v/>
      </c>
      <c r="AK994" s="50"/>
      <c r="AN994" s="54" t="str">
        <f t="shared" si="130"/>
        <v/>
      </c>
      <c r="AP994" s="50"/>
      <c r="AS994" s="54" t="str">
        <f t="shared" si="131"/>
        <v/>
      </c>
      <c r="AU994" s="50"/>
      <c r="AX994" s="54" t="str">
        <f t="shared" si="132"/>
        <v/>
      </c>
    </row>
    <row r="995" spans="12:50" ht="11.25" customHeight="1">
      <c r="L995" s="50"/>
      <c r="O995" s="54" t="str">
        <f t="shared" si="125"/>
        <v/>
      </c>
      <c r="Q995" s="50"/>
      <c r="T995" s="54" t="str">
        <f t="shared" si="126"/>
        <v/>
      </c>
      <c r="V995" s="50"/>
      <c r="Y995" s="54" t="str">
        <f t="shared" si="127"/>
        <v/>
      </c>
      <c r="AA995" s="50"/>
      <c r="AD995" s="54" t="str">
        <f t="shared" si="128"/>
        <v/>
      </c>
      <c r="AF995" s="50"/>
      <c r="AI995" s="54" t="str">
        <f t="shared" si="129"/>
        <v/>
      </c>
      <c r="AK995" s="50"/>
      <c r="AN995" s="54" t="str">
        <f t="shared" si="130"/>
        <v/>
      </c>
      <c r="AP995" s="50"/>
      <c r="AS995" s="54" t="str">
        <f t="shared" si="131"/>
        <v/>
      </c>
      <c r="AU995" s="50"/>
      <c r="AX995" s="54" t="str">
        <f t="shared" si="132"/>
        <v/>
      </c>
    </row>
    <row r="996" spans="12:50" ht="11.25" customHeight="1">
      <c r="L996" s="50"/>
      <c r="O996" s="54" t="str">
        <f t="shared" si="125"/>
        <v/>
      </c>
      <c r="Q996" s="50"/>
      <c r="T996" s="54" t="str">
        <f t="shared" si="126"/>
        <v/>
      </c>
      <c r="V996" s="50"/>
      <c r="Y996" s="54" t="str">
        <f t="shared" si="127"/>
        <v/>
      </c>
      <c r="AA996" s="50"/>
      <c r="AD996" s="54" t="str">
        <f t="shared" si="128"/>
        <v/>
      </c>
      <c r="AF996" s="50"/>
      <c r="AI996" s="54" t="str">
        <f t="shared" si="129"/>
        <v/>
      </c>
      <c r="AK996" s="50"/>
      <c r="AN996" s="54" t="str">
        <f t="shared" si="130"/>
        <v/>
      </c>
      <c r="AP996" s="50"/>
      <c r="AS996" s="54" t="str">
        <f t="shared" si="131"/>
        <v/>
      </c>
      <c r="AU996" s="50"/>
      <c r="AX996" s="54" t="str">
        <f t="shared" si="132"/>
        <v/>
      </c>
    </row>
    <row r="997" spans="12:50" ht="11.25" customHeight="1">
      <c r="L997" s="50"/>
      <c r="O997" s="54" t="str">
        <f t="shared" si="125"/>
        <v/>
      </c>
      <c r="Q997" s="50"/>
      <c r="T997" s="54" t="str">
        <f t="shared" si="126"/>
        <v/>
      </c>
      <c r="V997" s="50"/>
      <c r="Y997" s="54" t="str">
        <f t="shared" si="127"/>
        <v/>
      </c>
      <c r="AA997" s="50"/>
      <c r="AD997" s="54" t="str">
        <f t="shared" si="128"/>
        <v/>
      </c>
      <c r="AF997" s="50"/>
      <c r="AI997" s="54" t="str">
        <f t="shared" si="129"/>
        <v/>
      </c>
      <c r="AK997" s="50"/>
      <c r="AN997" s="54" t="str">
        <f t="shared" si="130"/>
        <v/>
      </c>
      <c r="AP997" s="50"/>
      <c r="AS997" s="54" t="str">
        <f t="shared" si="131"/>
        <v/>
      </c>
      <c r="AU997" s="50"/>
      <c r="AX997" s="54" t="str">
        <f t="shared" si="132"/>
        <v/>
      </c>
    </row>
    <row r="998" spans="12:50" ht="11.25" customHeight="1">
      <c r="L998" s="50"/>
      <c r="O998" s="54" t="str">
        <f t="shared" si="125"/>
        <v/>
      </c>
      <c r="Q998" s="50"/>
      <c r="T998" s="54" t="str">
        <f t="shared" si="126"/>
        <v/>
      </c>
      <c r="V998" s="50"/>
      <c r="Y998" s="54" t="str">
        <f t="shared" si="127"/>
        <v/>
      </c>
      <c r="AA998" s="50"/>
      <c r="AD998" s="54" t="str">
        <f t="shared" si="128"/>
        <v/>
      </c>
      <c r="AF998" s="50"/>
      <c r="AI998" s="54" t="str">
        <f t="shared" si="129"/>
        <v/>
      </c>
      <c r="AK998" s="50"/>
      <c r="AN998" s="54" t="str">
        <f t="shared" si="130"/>
        <v/>
      </c>
      <c r="AP998" s="50"/>
      <c r="AS998" s="54" t="str">
        <f t="shared" si="131"/>
        <v/>
      </c>
      <c r="AU998" s="50"/>
      <c r="AX998" s="54" t="str">
        <f t="shared" si="132"/>
        <v/>
      </c>
    </row>
    <row r="999" spans="12:50" ht="11.25" customHeight="1">
      <c r="L999" s="50"/>
      <c r="O999" s="54" t="str">
        <f t="shared" si="125"/>
        <v/>
      </c>
      <c r="Q999" s="50"/>
      <c r="T999" s="54" t="str">
        <f t="shared" si="126"/>
        <v/>
      </c>
      <c r="V999" s="50"/>
      <c r="Y999" s="54" t="str">
        <f t="shared" si="127"/>
        <v/>
      </c>
      <c r="AA999" s="50"/>
      <c r="AD999" s="54" t="str">
        <f t="shared" si="128"/>
        <v/>
      </c>
      <c r="AF999" s="50"/>
      <c r="AI999" s="54" t="str">
        <f t="shared" si="129"/>
        <v/>
      </c>
      <c r="AK999" s="50"/>
      <c r="AN999" s="54" t="str">
        <f t="shared" si="130"/>
        <v/>
      </c>
      <c r="AP999" s="50"/>
      <c r="AS999" s="54" t="str">
        <f t="shared" si="131"/>
        <v/>
      </c>
      <c r="AU999" s="50"/>
      <c r="AX999" s="54" t="str">
        <f t="shared" si="132"/>
        <v/>
      </c>
    </row>
    <row r="1000" spans="12:50" ht="11.25" customHeight="1">
      <c r="L1000" s="50"/>
      <c r="O1000" s="54" t="str">
        <f t="shared" si="125"/>
        <v/>
      </c>
      <c r="Q1000" s="50"/>
      <c r="T1000" s="54" t="str">
        <f t="shared" si="126"/>
        <v/>
      </c>
      <c r="V1000" s="50"/>
      <c r="Y1000" s="54" t="str">
        <f t="shared" si="127"/>
        <v/>
      </c>
      <c r="AA1000" s="50"/>
      <c r="AD1000" s="54" t="str">
        <f t="shared" si="128"/>
        <v/>
      </c>
      <c r="AF1000" s="50"/>
      <c r="AI1000" s="54" t="str">
        <f t="shared" si="129"/>
        <v/>
      </c>
      <c r="AK1000" s="50"/>
      <c r="AN1000" s="54" t="str">
        <f t="shared" si="130"/>
        <v/>
      </c>
      <c r="AP1000" s="50"/>
      <c r="AS1000" s="54" t="str">
        <f t="shared" si="131"/>
        <v/>
      </c>
      <c r="AU1000" s="50"/>
      <c r="AX1000" s="54" t="str">
        <f t="shared" si="132"/>
        <v/>
      </c>
    </row>
    <row r="1001" spans="12:50" ht="11.25" customHeight="1">
      <c r="L1001" s="50"/>
      <c r="O1001" s="54" t="str">
        <f t="shared" si="125"/>
        <v/>
      </c>
      <c r="Q1001" s="50"/>
      <c r="T1001" s="54" t="str">
        <f t="shared" si="126"/>
        <v/>
      </c>
      <c r="V1001" s="50"/>
      <c r="Y1001" s="54" t="str">
        <f t="shared" si="127"/>
        <v/>
      </c>
      <c r="AA1001" s="50"/>
      <c r="AD1001" s="54" t="str">
        <f t="shared" si="128"/>
        <v/>
      </c>
      <c r="AF1001" s="50"/>
      <c r="AI1001" s="54" t="str">
        <f t="shared" si="129"/>
        <v/>
      </c>
      <c r="AK1001" s="50"/>
      <c r="AN1001" s="54" t="str">
        <f t="shared" si="130"/>
        <v/>
      </c>
      <c r="AP1001" s="50"/>
      <c r="AS1001" s="54" t="str">
        <f t="shared" si="131"/>
        <v/>
      </c>
      <c r="AU1001" s="50"/>
      <c r="AX1001" s="54" t="str">
        <f t="shared" si="132"/>
        <v/>
      </c>
    </row>
    <row r="1002" spans="12:50" ht="11.25" customHeight="1">
      <c r="L1002" s="50"/>
      <c r="O1002" s="54" t="str">
        <f t="shared" si="125"/>
        <v/>
      </c>
      <c r="Q1002" s="50"/>
      <c r="T1002" s="54" t="str">
        <f t="shared" si="126"/>
        <v/>
      </c>
      <c r="V1002" s="50"/>
      <c r="Y1002" s="54" t="str">
        <f t="shared" si="127"/>
        <v/>
      </c>
      <c r="AA1002" s="50"/>
      <c r="AD1002" s="54" t="str">
        <f t="shared" si="128"/>
        <v/>
      </c>
      <c r="AF1002" s="50"/>
      <c r="AI1002" s="54" t="str">
        <f t="shared" si="129"/>
        <v/>
      </c>
      <c r="AK1002" s="50"/>
      <c r="AN1002" s="54" t="str">
        <f t="shared" si="130"/>
        <v/>
      </c>
      <c r="AP1002" s="50"/>
      <c r="AS1002" s="54" t="str">
        <f t="shared" si="131"/>
        <v/>
      </c>
      <c r="AU1002" s="50"/>
      <c r="AX1002" s="54" t="str">
        <f t="shared" si="132"/>
        <v/>
      </c>
    </row>
    <row r="1003" spans="12:50" ht="11.25" customHeight="1">
      <c r="L1003" s="50"/>
      <c r="O1003" s="54" t="str">
        <f t="shared" si="125"/>
        <v/>
      </c>
      <c r="Q1003" s="50"/>
      <c r="T1003" s="54" t="str">
        <f t="shared" si="126"/>
        <v/>
      </c>
      <c r="V1003" s="50"/>
      <c r="Y1003" s="54" t="str">
        <f t="shared" si="127"/>
        <v/>
      </c>
      <c r="AA1003" s="50"/>
      <c r="AD1003" s="54" t="str">
        <f t="shared" si="128"/>
        <v/>
      </c>
      <c r="AF1003" s="50"/>
      <c r="AI1003" s="54" t="str">
        <f t="shared" si="129"/>
        <v/>
      </c>
      <c r="AK1003" s="50"/>
      <c r="AN1003" s="54" t="str">
        <f t="shared" si="130"/>
        <v/>
      </c>
      <c r="AP1003" s="50"/>
      <c r="AS1003" s="54" t="str">
        <f t="shared" si="131"/>
        <v/>
      </c>
      <c r="AU1003" s="50"/>
      <c r="AX1003" s="54" t="str">
        <f t="shared" si="132"/>
        <v/>
      </c>
    </row>
    <row r="1004" spans="12:50" ht="11.25" customHeight="1">
      <c r="L1004" s="50"/>
      <c r="O1004" s="54" t="str">
        <f t="shared" si="125"/>
        <v/>
      </c>
      <c r="Q1004" s="50"/>
      <c r="T1004" s="54" t="str">
        <f t="shared" si="126"/>
        <v/>
      </c>
      <c r="V1004" s="50"/>
      <c r="Y1004" s="54" t="str">
        <f t="shared" si="127"/>
        <v/>
      </c>
      <c r="AA1004" s="50"/>
      <c r="AD1004" s="54" t="str">
        <f t="shared" si="128"/>
        <v/>
      </c>
      <c r="AF1004" s="50"/>
      <c r="AI1004" s="54" t="str">
        <f t="shared" si="129"/>
        <v/>
      </c>
      <c r="AK1004" s="50"/>
      <c r="AN1004" s="54" t="str">
        <f t="shared" si="130"/>
        <v/>
      </c>
      <c r="AP1004" s="50"/>
      <c r="AS1004" s="54" t="str">
        <f t="shared" si="131"/>
        <v/>
      </c>
      <c r="AU1004" s="50"/>
      <c r="AX1004" s="54" t="str">
        <f t="shared" si="132"/>
        <v/>
      </c>
    </row>
    <row r="1005" spans="12:50" ht="11.25" customHeight="1">
      <c r="L1005" s="50"/>
      <c r="O1005" s="54" t="str">
        <f t="shared" si="125"/>
        <v/>
      </c>
      <c r="Q1005" s="50"/>
      <c r="T1005" s="54" t="str">
        <f t="shared" si="126"/>
        <v/>
      </c>
      <c r="V1005" s="50"/>
      <c r="Y1005" s="54" t="str">
        <f t="shared" si="127"/>
        <v/>
      </c>
      <c r="AA1005" s="50"/>
      <c r="AD1005" s="54" t="str">
        <f t="shared" si="128"/>
        <v/>
      </c>
      <c r="AF1005" s="50"/>
      <c r="AI1005" s="54" t="str">
        <f t="shared" si="129"/>
        <v/>
      </c>
      <c r="AK1005" s="50"/>
      <c r="AN1005" s="54" t="str">
        <f t="shared" si="130"/>
        <v/>
      </c>
      <c r="AP1005" s="50"/>
      <c r="AS1005" s="54" t="str">
        <f t="shared" si="131"/>
        <v/>
      </c>
      <c r="AU1005" s="50"/>
      <c r="AX1005" s="54" t="str">
        <f t="shared" si="132"/>
        <v/>
      </c>
    </row>
    <row r="1006" spans="12:50" ht="11.25" customHeight="1">
      <c r="L1006" s="50"/>
      <c r="O1006" s="54" t="str">
        <f t="shared" si="125"/>
        <v/>
      </c>
      <c r="Q1006" s="50"/>
      <c r="T1006" s="54" t="str">
        <f t="shared" si="126"/>
        <v/>
      </c>
      <c r="V1006" s="50"/>
      <c r="Y1006" s="54" t="str">
        <f t="shared" si="127"/>
        <v/>
      </c>
      <c r="AA1006" s="50"/>
      <c r="AD1006" s="54" t="str">
        <f t="shared" si="128"/>
        <v/>
      </c>
      <c r="AF1006" s="50"/>
      <c r="AI1006" s="54" t="str">
        <f t="shared" si="129"/>
        <v/>
      </c>
      <c r="AK1006" s="50"/>
      <c r="AN1006" s="54" t="str">
        <f t="shared" si="130"/>
        <v/>
      </c>
      <c r="AP1006" s="50"/>
      <c r="AS1006" s="54" t="str">
        <f t="shared" si="131"/>
        <v/>
      </c>
      <c r="AU1006" s="50"/>
      <c r="AX1006" s="54" t="str">
        <f t="shared" si="132"/>
        <v/>
      </c>
    </row>
    <row r="1007" spans="12:50" ht="11.25" customHeight="1">
      <c r="L1007" s="50"/>
      <c r="O1007" s="54" t="str">
        <f t="shared" si="125"/>
        <v/>
      </c>
      <c r="Q1007" s="50"/>
      <c r="T1007" s="54" t="str">
        <f t="shared" si="126"/>
        <v/>
      </c>
      <c r="V1007" s="50"/>
      <c r="Y1007" s="54" t="str">
        <f t="shared" si="127"/>
        <v/>
      </c>
      <c r="AA1007" s="50"/>
      <c r="AD1007" s="54" t="str">
        <f t="shared" si="128"/>
        <v/>
      </c>
      <c r="AF1007" s="50"/>
      <c r="AI1007" s="54" t="str">
        <f t="shared" si="129"/>
        <v/>
      </c>
      <c r="AK1007" s="50"/>
      <c r="AN1007" s="54" t="str">
        <f t="shared" si="130"/>
        <v/>
      </c>
      <c r="AP1007" s="50"/>
      <c r="AS1007" s="54" t="str">
        <f t="shared" si="131"/>
        <v/>
      </c>
      <c r="AU1007" s="50"/>
      <c r="AX1007" s="54" t="str">
        <f t="shared" si="132"/>
        <v/>
      </c>
    </row>
    <row r="1008" spans="12:50" ht="11.25" customHeight="1">
      <c r="L1008" s="50"/>
      <c r="O1008" s="54" t="str">
        <f t="shared" si="125"/>
        <v/>
      </c>
      <c r="Q1008" s="50"/>
      <c r="T1008" s="54" t="str">
        <f t="shared" si="126"/>
        <v/>
      </c>
      <c r="V1008" s="50"/>
      <c r="Y1008" s="54" t="str">
        <f t="shared" si="127"/>
        <v/>
      </c>
      <c r="AA1008" s="50"/>
      <c r="AD1008" s="54" t="str">
        <f t="shared" si="128"/>
        <v/>
      </c>
      <c r="AF1008" s="50"/>
      <c r="AI1008" s="54" t="str">
        <f t="shared" si="129"/>
        <v/>
      </c>
      <c r="AK1008" s="50"/>
      <c r="AN1008" s="54" t="str">
        <f t="shared" si="130"/>
        <v/>
      </c>
      <c r="AP1008" s="50"/>
      <c r="AS1008" s="54" t="str">
        <f t="shared" si="131"/>
        <v/>
      </c>
      <c r="AU1008" s="50"/>
      <c r="AX1008" s="54" t="str">
        <f t="shared" si="132"/>
        <v/>
      </c>
    </row>
    <row r="1009" spans="12:50" ht="11.25" customHeight="1">
      <c r="L1009" s="50"/>
      <c r="O1009" s="54" t="str">
        <f t="shared" si="125"/>
        <v/>
      </c>
      <c r="Q1009" s="50"/>
      <c r="T1009" s="54" t="str">
        <f t="shared" si="126"/>
        <v/>
      </c>
      <c r="V1009" s="50"/>
      <c r="Y1009" s="54" t="str">
        <f t="shared" si="127"/>
        <v/>
      </c>
      <c r="AA1009" s="50"/>
      <c r="AD1009" s="54" t="str">
        <f t="shared" si="128"/>
        <v/>
      </c>
      <c r="AF1009" s="50"/>
      <c r="AI1009" s="54" t="str">
        <f t="shared" si="129"/>
        <v/>
      </c>
      <c r="AK1009" s="50"/>
      <c r="AN1009" s="54" t="str">
        <f t="shared" si="130"/>
        <v/>
      </c>
      <c r="AP1009" s="50"/>
      <c r="AS1009" s="54" t="str">
        <f t="shared" si="131"/>
        <v/>
      </c>
      <c r="AU1009" s="50"/>
      <c r="AX1009" s="54" t="str">
        <f t="shared" si="132"/>
        <v/>
      </c>
    </row>
    <row r="1010" spans="12:50" ht="11.25" customHeight="1">
      <c r="L1010" s="50"/>
      <c r="O1010" s="54" t="str">
        <f t="shared" si="125"/>
        <v/>
      </c>
      <c r="Q1010" s="50"/>
      <c r="T1010" s="54" t="str">
        <f t="shared" si="126"/>
        <v/>
      </c>
      <c r="V1010" s="50"/>
      <c r="Y1010" s="54" t="str">
        <f t="shared" si="127"/>
        <v/>
      </c>
      <c r="AA1010" s="50"/>
      <c r="AD1010" s="54" t="str">
        <f t="shared" si="128"/>
        <v/>
      </c>
      <c r="AF1010" s="50"/>
      <c r="AI1010" s="54" t="str">
        <f t="shared" si="129"/>
        <v/>
      </c>
      <c r="AK1010" s="50"/>
      <c r="AN1010" s="54" t="str">
        <f t="shared" si="130"/>
        <v/>
      </c>
      <c r="AP1010" s="50"/>
      <c r="AS1010" s="54" t="str">
        <f t="shared" si="131"/>
        <v/>
      </c>
      <c r="AU1010" s="50"/>
      <c r="AX1010" s="54" t="str">
        <f t="shared" si="132"/>
        <v/>
      </c>
    </row>
    <row r="1011" spans="12:50" ht="11.25" customHeight="1">
      <c r="L1011" s="50"/>
      <c r="O1011" s="54" t="str">
        <f t="shared" si="125"/>
        <v/>
      </c>
      <c r="Q1011" s="50"/>
      <c r="T1011" s="54" t="str">
        <f t="shared" si="126"/>
        <v/>
      </c>
      <c r="V1011" s="50"/>
      <c r="Y1011" s="54" t="str">
        <f t="shared" si="127"/>
        <v/>
      </c>
      <c r="AA1011" s="50"/>
      <c r="AD1011" s="54" t="str">
        <f t="shared" si="128"/>
        <v/>
      </c>
      <c r="AF1011" s="50"/>
      <c r="AI1011" s="54" t="str">
        <f t="shared" si="129"/>
        <v/>
      </c>
      <c r="AK1011" s="50"/>
      <c r="AN1011" s="54" t="str">
        <f t="shared" si="130"/>
        <v/>
      </c>
      <c r="AP1011" s="50"/>
      <c r="AS1011" s="54" t="str">
        <f t="shared" si="131"/>
        <v/>
      </c>
      <c r="AU1011" s="50"/>
      <c r="AX1011" s="54" t="str">
        <f t="shared" si="132"/>
        <v/>
      </c>
    </row>
    <row r="1012" spans="12:50" ht="11.25" customHeight="1">
      <c r="L1012" s="50"/>
      <c r="O1012" s="54" t="str">
        <f t="shared" si="125"/>
        <v/>
      </c>
      <c r="Q1012" s="50"/>
      <c r="T1012" s="54" t="str">
        <f t="shared" si="126"/>
        <v/>
      </c>
      <c r="V1012" s="50"/>
      <c r="Y1012" s="54" t="str">
        <f t="shared" si="127"/>
        <v/>
      </c>
      <c r="AA1012" s="50"/>
      <c r="AD1012" s="54" t="str">
        <f t="shared" si="128"/>
        <v/>
      </c>
      <c r="AF1012" s="50"/>
      <c r="AI1012" s="54" t="str">
        <f t="shared" si="129"/>
        <v/>
      </c>
      <c r="AK1012" s="50"/>
      <c r="AN1012" s="54" t="str">
        <f t="shared" si="130"/>
        <v/>
      </c>
      <c r="AP1012" s="50"/>
      <c r="AS1012" s="54" t="str">
        <f t="shared" si="131"/>
        <v/>
      </c>
      <c r="AU1012" s="50"/>
      <c r="AX1012" s="54" t="str">
        <f t="shared" si="132"/>
        <v/>
      </c>
    </row>
    <row r="1013" spans="12:50" ht="11.25" customHeight="1">
      <c r="L1013" s="50"/>
      <c r="O1013" s="54" t="str">
        <f t="shared" si="125"/>
        <v/>
      </c>
      <c r="Q1013" s="50"/>
      <c r="T1013" s="54" t="str">
        <f t="shared" si="126"/>
        <v/>
      </c>
      <c r="V1013" s="50"/>
      <c r="Y1013" s="54" t="str">
        <f t="shared" si="127"/>
        <v/>
      </c>
      <c r="AA1013" s="50"/>
      <c r="AD1013" s="54" t="str">
        <f t="shared" si="128"/>
        <v/>
      </c>
      <c r="AF1013" s="50"/>
      <c r="AI1013" s="54" t="str">
        <f t="shared" si="129"/>
        <v/>
      </c>
      <c r="AK1013" s="50"/>
      <c r="AN1013" s="54" t="str">
        <f t="shared" si="130"/>
        <v/>
      </c>
      <c r="AP1013" s="50"/>
      <c r="AS1013" s="54" t="str">
        <f t="shared" si="131"/>
        <v/>
      </c>
      <c r="AU1013" s="50"/>
      <c r="AX1013" s="54" t="str">
        <f t="shared" si="132"/>
        <v/>
      </c>
    </row>
    <row r="1014" spans="12:50" ht="11.25" customHeight="1">
      <c r="L1014" s="50"/>
      <c r="O1014" s="54" t="str">
        <f t="shared" si="125"/>
        <v/>
      </c>
      <c r="Q1014" s="50"/>
      <c r="T1014" s="54" t="str">
        <f t="shared" si="126"/>
        <v/>
      </c>
      <c r="V1014" s="50"/>
      <c r="Y1014" s="54" t="str">
        <f t="shared" si="127"/>
        <v/>
      </c>
      <c r="AA1014" s="50"/>
      <c r="AD1014" s="54" t="str">
        <f t="shared" si="128"/>
        <v/>
      </c>
      <c r="AF1014" s="50"/>
      <c r="AI1014" s="54" t="str">
        <f t="shared" si="129"/>
        <v/>
      </c>
      <c r="AK1014" s="50"/>
      <c r="AN1014" s="54" t="str">
        <f t="shared" si="130"/>
        <v/>
      </c>
      <c r="AP1014" s="50"/>
      <c r="AS1014" s="54" t="str">
        <f t="shared" si="131"/>
        <v/>
      </c>
      <c r="AU1014" s="50"/>
      <c r="AX1014" s="54" t="str">
        <f t="shared" si="132"/>
        <v/>
      </c>
    </row>
    <row r="1015" spans="12:50" ht="11.25" customHeight="1">
      <c r="L1015" s="50"/>
      <c r="O1015" s="54" t="str">
        <f t="shared" si="125"/>
        <v/>
      </c>
      <c r="Q1015" s="50"/>
      <c r="T1015" s="54" t="str">
        <f t="shared" si="126"/>
        <v/>
      </c>
      <c r="V1015" s="50"/>
      <c r="Y1015" s="54" t="str">
        <f t="shared" si="127"/>
        <v/>
      </c>
      <c r="AA1015" s="50"/>
      <c r="AD1015" s="54" t="str">
        <f t="shared" si="128"/>
        <v/>
      </c>
      <c r="AF1015" s="50"/>
      <c r="AI1015" s="54" t="str">
        <f t="shared" si="129"/>
        <v/>
      </c>
      <c r="AK1015" s="50"/>
      <c r="AN1015" s="54" t="str">
        <f t="shared" si="130"/>
        <v/>
      </c>
      <c r="AP1015" s="50"/>
      <c r="AS1015" s="54" t="str">
        <f t="shared" si="131"/>
        <v/>
      </c>
      <c r="AU1015" s="50"/>
      <c r="AX1015" s="54" t="str">
        <f t="shared" si="132"/>
        <v/>
      </c>
    </row>
    <row r="1016" spans="12:50" ht="11.25" customHeight="1">
      <c r="L1016" s="50"/>
      <c r="O1016" s="54" t="str">
        <f t="shared" si="125"/>
        <v/>
      </c>
      <c r="Q1016" s="50"/>
      <c r="T1016" s="54" t="str">
        <f t="shared" si="126"/>
        <v/>
      </c>
      <c r="V1016" s="50"/>
      <c r="Y1016" s="54" t="str">
        <f t="shared" si="127"/>
        <v/>
      </c>
      <c r="AA1016" s="50"/>
      <c r="AD1016" s="54" t="str">
        <f t="shared" si="128"/>
        <v/>
      </c>
      <c r="AF1016" s="50"/>
      <c r="AI1016" s="54" t="str">
        <f t="shared" si="129"/>
        <v/>
      </c>
      <c r="AK1016" s="50"/>
      <c r="AN1016" s="54" t="str">
        <f t="shared" si="130"/>
        <v/>
      </c>
      <c r="AP1016" s="50"/>
      <c r="AS1016" s="54" t="str">
        <f t="shared" si="131"/>
        <v/>
      </c>
      <c r="AU1016" s="50"/>
      <c r="AX1016" s="54" t="str">
        <f t="shared" si="132"/>
        <v/>
      </c>
    </row>
    <row r="1017" spans="12:50" ht="11.25" customHeight="1">
      <c r="L1017" s="50"/>
      <c r="O1017" s="54" t="str">
        <f t="shared" si="125"/>
        <v/>
      </c>
      <c r="Q1017" s="50"/>
      <c r="T1017" s="54" t="str">
        <f t="shared" si="126"/>
        <v/>
      </c>
      <c r="V1017" s="50"/>
      <c r="Y1017" s="54" t="str">
        <f t="shared" si="127"/>
        <v/>
      </c>
      <c r="AA1017" s="50"/>
      <c r="AD1017" s="54" t="str">
        <f t="shared" si="128"/>
        <v/>
      </c>
      <c r="AF1017" s="50"/>
      <c r="AI1017" s="54" t="str">
        <f t="shared" si="129"/>
        <v/>
      </c>
      <c r="AK1017" s="50"/>
      <c r="AN1017" s="54" t="str">
        <f t="shared" si="130"/>
        <v/>
      </c>
      <c r="AP1017" s="50"/>
      <c r="AS1017" s="54" t="str">
        <f t="shared" si="131"/>
        <v/>
      </c>
      <c r="AU1017" s="50"/>
      <c r="AX1017" s="54" t="str">
        <f t="shared" si="132"/>
        <v/>
      </c>
    </row>
    <row r="1018" spans="12:50" ht="11.25" customHeight="1">
      <c r="L1018" s="50"/>
      <c r="O1018" s="54" t="str">
        <f t="shared" si="125"/>
        <v/>
      </c>
      <c r="Q1018" s="50"/>
      <c r="T1018" s="54" t="str">
        <f t="shared" si="126"/>
        <v/>
      </c>
      <c r="V1018" s="50"/>
      <c r="Y1018" s="54" t="str">
        <f t="shared" si="127"/>
        <v/>
      </c>
      <c r="AA1018" s="50"/>
      <c r="AD1018" s="54" t="str">
        <f t="shared" si="128"/>
        <v/>
      </c>
      <c r="AF1018" s="50"/>
      <c r="AI1018" s="54" t="str">
        <f t="shared" si="129"/>
        <v/>
      </c>
      <c r="AK1018" s="50"/>
      <c r="AN1018" s="54" t="str">
        <f t="shared" si="130"/>
        <v/>
      </c>
      <c r="AP1018" s="50"/>
      <c r="AS1018" s="54" t="str">
        <f t="shared" si="131"/>
        <v/>
      </c>
      <c r="AU1018" s="50"/>
      <c r="AX1018" s="54" t="str">
        <f t="shared" si="132"/>
        <v/>
      </c>
    </row>
    <row r="1019" spans="12:50" ht="11.25" customHeight="1">
      <c r="L1019" s="50"/>
      <c r="O1019" s="54" t="str">
        <f t="shared" si="125"/>
        <v/>
      </c>
      <c r="Q1019" s="50"/>
      <c r="T1019" s="54" t="str">
        <f t="shared" si="126"/>
        <v/>
      </c>
      <c r="V1019" s="50"/>
      <c r="Y1019" s="54" t="str">
        <f t="shared" si="127"/>
        <v/>
      </c>
      <c r="AA1019" s="50"/>
      <c r="AD1019" s="54" t="str">
        <f t="shared" si="128"/>
        <v/>
      </c>
      <c r="AF1019" s="50"/>
      <c r="AI1019" s="54" t="str">
        <f t="shared" si="129"/>
        <v/>
      </c>
      <c r="AK1019" s="50"/>
      <c r="AN1019" s="54" t="str">
        <f t="shared" si="130"/>
        <v/>
      </c>
      <c r="AP1019" s="50"/>
      <c r="AS1019" s="54" t="str">
        <f t="shared" si="131"/>
        <v/>
      </c>
      <c r="AU1019" s="50"/>
      <c r="AX1019" s="54" t="str">
        <f t="shared" si="132"/>
        <v/>
      </c>
    </row>
    <row r="1020" spans="12:50" ht="11.25" customHeight="1">
      <c r="L1020" s="50"/>
      <c r="O1020" s="54" t="str">
        <f t="shared" si="125"/>
        <v/>
      </c>
      <c r="Q1020" s="50"/>
      <c r="T1020" s="54" t="str">
        <f t="shared" si="126"/>
        <v/>
      </c>
      <c r="V1020" s="50"/>
      <c r="Y1020" s="54" t="str">
        <f t="shared" si="127"/>
        <v/>
      </c>
      <c r="AA1020" s="50"/>
      <c r="AD1020" s="54" t="str">
        <f t="shared" si="128"/>
        <v/>
      </c>
      <c r="AF1020" s="50"/>
      <c r="AI1020" s="54" t="str">
        <f t="shared" si="129"/>
        <v/>
      </c>
      <c r="AK1020" s="50"/>
      <c r="AN1020" s="54" t="str">
        <f t="shared" si="130"/>
        <v/>
      </c>
      <c r="AP1020" s="50"/>
      <c r="AS1020" s="54" t="str">
        <f t="shared" si="131"/>
        <v/>
      </c>
      <c r="AU1020" s="50"/>
      <c r="AX1020" s="54" t="str">
        <f t="shared" si="132"/>
        <v/>
      </c>
    </row>
    <row r="1021" spans="12:50" ht="11.25" customHeight="1">
      <c r="L1021" s="50"/>
      <c r="O1021" s="54" t="str">
        <f t="shared" si="125"/>
        <v/>
      </c>
      <c r="Q1021" s="50"/>
      <c r="T1021" s="54" t="str">
        <f t="shared" si="126"/>
        <v/>
      </c>
      <c r="V1021" s="50"/>
      <c r="Y1021" s="54" t="str">
        <f t="shared" si="127"/>
        <v/>
      </c>
      <c r="AA1021" s="50"/>
      <c r="AD1021" s="54" t="str">
        <f t="shared" si="128"/>
        <v/>
      </c>
      <c r="AF1021" s="50"/>
      <c r="AI1021" s="54" t="str">
        <f t="shared" si="129"/>
        <v/>
      </c>
      <c r="AK1021" s="50"/>
      <c r="AN1021" s="54" t="str">
        <f t="shared" si="130"/>
        <v/>
      </c>
      <c r="AP1021" s="50"/>
      <c r="AS1021" s="54" t="str">
        <f t="shared" si="131"/>
        <v/>
      </c>
      <c r="AU1021" s="50"/>
      <c r="AX1021" s="54" t="str">
        <f t="shared" si="132"/>
        <v/>
      </c>
    </row>
    <row r="1022" spans="12:50" ht="11.25" customHeight="1">
      <c r="L1022" s="50"/>
      <c r="O1022" s="54" t="str">
        <f t="shared" si="125"/>
        <v/>
      </c>
      <c r="Q1022" s="50"/>
      <c r="T1022" s="54" t="str">
        <f t="shared" si="126"/>
        <v/>
      </c>
      <c r="V1022" s="50"/>
      <c r="Y1022" s="54" t="str">
        <f t="shared" si="127"/>
        <v/>
      </c>
      <c r="AA1022" s="50"/>
      <c r="AD1022" s="54" t="str">
        <f t="shared" si="128"/>
        <v/>
      </c>
      <c r="AF1022" s="50"/>
      <c r="AI1022" s="54" t="str">
        <f t="shared" si="129"/>
        <v/>
      </c>
      <c r="AK1022" s="50"/>
      <c r="AN1022" s="54" t="str">
        <f t="shared" si="130"/>
        <v/>
      </c>
      <c r="AP1022" s="50"/>
      <c r="AS1022" s="54" t="str">
        <f t="shared" si="131"/>
        <v/>
      </c>
      <c r="AU1022" s="50"/>
      <c r="AX1022" s="54" t="str">
        <f t="shared" si="132"/>
        <v/>
      </c>
    </row>
    <row r="1023" spans="12:50" ht="11.25" customHeight="1">
      <c r="L1023" s="50"/>
      <c r="O1023" s="54" t="str">
        <f t="shared" si="125"/>
        <v/>
      </c>
      <c r="Q1023" s="50"/>
      <c r="T1023" s="54" t="str">
        <f t="shared" si="126"/>
        <v/>
      </c>
      <c r="V1023" s="50"/>
      <c r="Y1023" s="54" t="str">
        <f t="shared" si="127"/>
        <v/>
      </c>
      <c r="AA1023" s="50"/>
      <c r="AD1023" s="54" t="str">
        <f t="shared" si="128"/>
        <v/>
      </c>
      <c r="AF1023" s="50"/>
      <c r="AI1023" s="54" t="str">
        <f t="shared" si="129"/>
        <v/>
      </c>
      <c r="AK1023" s="50"/>
      <c r="AN1023" s="54" t="str">
        <f t="shared" si="130"/>
        <v/>
      </c>
      <c r="AP1023" s="50"/>
      <c r="AS1023" s="54" t="str">
        <f t="shared" si="131"/>
        <v/>
      </c>
      <c r="AU1023" s="50"/>
      <c r="AX1023" s="54" t="str">
        <f t="shared" si="132"/>
        <v/>
      </c>
    </row>
    <row r="1024" spans="12:50" ht="11.25" customHeight="1">
      <c r="L1024" s="50"/>
      <c r="O1024" s="54" t="str">
        <f t="shared" si="125"/>
        <v/>
      </c>
      <c r="Q1024" s="50"/>
      <c r="T1024" s="54" t="str">
        <f t="shared" si="126"/>
        <v/>
      </c>
      <c r="V1024" s="50"/>
      <c r="Y1024" s="54" t="str">
        <f t="shared" si="127"/>
        <v/>
      </c>
      <c r="AA1024" s="50"/>
      <c r="AD1024" s="54" t="str">
        <f t="shared" si="128"/>
        <v/>
      </c>
      <c r="AF1024" s="50"/>
      <c r="AI1024" s="54" t="str">
        <f t="shared" si="129"/>
        <v/>
      </c>
      <c r="AK1024" s="50"/>
      <c r="AN1024" s="54" t="str">
        <f t="shared" si="130"/>
        <v/>
      </c>
      <c r="AP1024" s="50"/>
      <c r="AS1024" s="54" t="str">
        <f t="shared" si="131"/>
        <v/>
      </c>
      <c r="AU1024" s="50"/>
      <c r="AX1024" s="54" t="str">
        <f t="shared" si="132"/>
        <v/>
      </c>
    </row>
    <row r="1025" spans="12:50" ht="11.25" customHeight="1">
      <c r="L1025" s="50"/>
      <c r="O1025" s="54" t="str">
        <f t="shared" si="125"/>
        <v/>
      </c>
      <c r="Q1025" s="50"/>
      <c r="T1025" s="54" t="str">
        <f t="shared" si="126"/>
        <v/>
      </c>
      <c r="V1025" s="50"/>
      <c r="Y1025" s="54" t="str">
        <f t="shared" si="127"/>
        <v/>
      </c>
      <c r="AA1025" s="50"/>
      <c r="AD1025" s="54" t="str">
        <f t="shared" si="128"/>
        <v/>
      </c>
      <c r="AF1025" s="50"/>
      <c r="AI1025" s="54" t="str">
        <f t="shared" si="129"/>
        <v/>
      </c>
      <c r="AK1025" s="50"/>
      <c r="AN1025" s="54" t="str">
        <f t="shared" si="130"/>
        <v/>
      </c>
      <c r="AP1025" s="50"/>
      <c r="AS1025" s="54" t="str">
        <f t="shared" si="131"/>
        <v/>
      </c>
      <c r="AU1025" s="50"/>
      <c r="AX1025" s="54" t="str">
        <f t="shared" si="132"/>
        <v/>
      </c>
    </row>
    <row r="1026" spans="12:50" ht="11.25" customHeight="1">
      <c r="L1026" s="50"/>
      <c r="O1026" s="54" t="str">
        <f t="shared" si="125"/>
        <v/>
      </c>
      <c r="Q1026" s="50"/>
      <c r="T1026" s="54" t="str">
        <f t="shared" si="126"/>
        <v/>
      </c>
      <c r="V1026" s="50"/>
      <c r="Y1026" s="54" t="str">
        <f t="shared" si="127"/>
        <v/>
      </c>
      <c r="AA1026" s="50"/>
      <c r="AD1026" s="54" t="str">
        <f t="shared" si="128"/>
        <v/>
      </c>
      <c r="AF1026" s="50"/>
      <c r="AI1026" s="54" t="str">
        <f t="shared" si="129"/>
        <v/>
      </c>
      <c r="AK1026" s="50"/>
      <c r="AN1026" s="54" t="str">
        <f t="shared" si="130"/>
        <v/>
      </c>
      <c r="AP1026" s="50"/>
      <c r="AS1026" s="54" t="str">
        <f t="shared" si="131"/>
        <v/>
      </c>
      <c r="AU1026" s="50"/>
      <c r="AX1026" s="54" t="str">
        <f t="shared" si="132"/>
        <v/>
      </c>
    </row>
    <row r="1027" spans="12:50" ht="11.25" customHeight="1">
      <c r="L1027" s="50"/>
      <c r="O1027" s="54" t="str">
        <f t="shared" si="125"/>
        <v/>
      </c>
      <c r="Q1027" s="50"/>
      <c r="T1027" s="54" t="str">
        <f t="shared" si="126"/>
        <v/>
      </c>
      <c r="V1027" s="50"/>
      <c r="Y1027" s="54" t="str">
        <f t="shared" si="127"/>
        <v/>
      </c>
      <c r="AA1027" s="50"/>
      <c r="AD1027" s="54" t="str">
        <f t="shared" si="128"/>
        <v/>
      </c>
      <c r="AF1027" s="50"/>
      <c r="AI1027" s="54" t="str">
        <f t="shared" si="129"/>
        <v/>
      </c>
      <c r="AK1027" s="50"/>
      <c r="AN1027" s="54" t="str">
        <f t="shared" si="130"/>
        <v/>
      </c>
      <c r="AP1027" s="50"/>
      <c r="AS1027" s="54" t="str">
        <f t="shared" si="131"/>
        <v/>
      </c>
      <c r="AU1027" s="50"/>
      <c r="AX1027" s="54" t="str">
        <f t="shared" si="132"/>
        <v/>
      </c>
    </row>
    <row r="1028" spans="12:50" ht="11.25" customHeight="1">
      <c r="L1028" s="50"/>
      <c r="O1028" s="54" t="str">
        <f t="shared" si="125"/>
        <v/>
      </c>
      <c r="Q1028" s="50"/>
      <c r="T1028" s="54" t="str">
        <f t="shared" si="126"/>
        <v/>
      </c>
      <c r="V1028" s="50"/>
      <c r="Y1028" s="54" t="str">
        <f t="shared" si="127"/>
        <v/>
      </c>
      <c r="AA1028" s="50"/>
      <c r="AD1028" s="54" t="str">
        <f t="shared" si="128"/>
        <v/>
      </c>
      <c r="AF1028" s="50"/>
      <c r="AI1028" s="54" t="str">
        <f t="shared" si="129"/>
        <v/>
      </c>
      <c r="AK1028" s="50"/>
      <c r="AN1028" s="54" t="str">
        <f t="shared" si="130"/>
        <v/>
      </c>
      <c r="AP1028" s="50"/>
      <c r="AS1028" s="54" t="str">
        <f t="shared" si="131"/>
        <v/>
      </c>
      <c r="AU1028" s="50"/>
      <c r="AX1028" s="54" t="str">
        <f t="shared" si="132"/>
        <v/>
      </c>
    </row>
    <row r="1029" spans="12:50" ht="11.25" customHeight="1">
      <c r="L1029" s="50"/>
      <c r="O1029" s="54" t="str">
        <f t="shared" si="125"/>
        <v/>
      </c>
      <c r="Q1029" s="50"/>
      <c r="T1029" s="54" t="str">
        <f t="shared" si="126"/>
        <v/>
      </c>
      <c r="V1029" s="50"/>
      <c r="Y1029" s="54" t="str">
        <f t="shared" si="127"/>
        <v/>
      </c>
      <c r="AA1029" s="50"/>
      <c r="AD1029" s="54" t="str">
        <f t="shared" si="128"/>
        <v/>
      </c>
      <c r="AF1029" s="50"/>
      <c r="AI1029" s="54" t="str">
        <f t="shared" si="129"/>
        <v/>
      </c>
      <c r="AK1029" s="50"/>
      <c r="AN1029" s="54" t="str">
        <f t="shared" si="130"/>
        <v/>
      </c>
      <c r="AP1029" s="50"/>
      <c r="AS1029" s="54" t="str">
        <f t="shared" si="131"/>
        <v/>
      </c>
      <c r="AU1029" s="50"/>
      <c r="AX1029" s="54" t="str">
        <f t="shared" si="132"/>
        <v/>
      </c>
    </row>
    <row r="1030" spans="12:50" ht="11.25" customHeight="1">
      <c r="L1030" s="50"/>
      <c r="O1030" s="54" t="str">
        <f t="shared" si="125"/>
        <v/>
      </c>
      <c r="Q1030" s="50"/>
      <c r="T1030" s="54" t="str">
        <f t="shared" si="126"/>
        <v/>
      </c>
      <c r="V1030" s="50"/>
      <c r="Y1030" s="54" t="str">
        <f t="shared" si="127"/>
        <v/>
      </c>
      <c r="AA1030" s="50"/>
      <c r="AD1030" s="54" t="str">
        <f t="shared" si="128"/>
        <v/>
      </c>
      <c r="AF1030" s="50"/>
      <c r="AI1030" s="54" t="str">
        <f t="shared" si="129"/>
        <v/>
      </c>
      <c r="AK1030" s="50"/>
      <c r="AN1030" s="54" t="str">
        <f t="shared" si="130"/>
        <v/>
      </c>
      <c r="AP1030" s="50"/>
      <c r="AS1030" s="54" t="str">
        <f t="shared" si="131"/>
        <v/>
      </c>
      <c r="AU1030" s="50"/>
      <c r="AX1030" s="54" t="str">
        <f t="shared" si="132"/>
        <v/>
      </c>
    </row>
    <row r="1031" spans="12:50" ht="11.25" customHeight="1">
      <c r="L1031" s="50"/>
      <c r="O1031" s="54" t="str">
        <f t="shared" si="125"/>
        <v/>
      </c>
      <c r="Q1031" s="50"/>
      <c r="T1031" s="54" t="str">
        <f t="shared" si="126"/>
        <v/>
      </c>
      <c r="V1031" s="50"/>
      <c r="Y1031" s="54" t="str">
        <f t="shared" si="127"/>
        <v/>
      </c>
      <c r="AA1031" s="50"/>
      <c r="AD1031" s="54" t="str">
        <f t="shared" si="128"/>
        <v/>
      </c>
      <c r="AF1031" s="50"/>
      <c r="AI1031" s="54" t="str">
        <f t="shared" si="129"/>
        <v/>
      </c>
      <c r="AK1031" s="50"/>
      <c r="AN1031" s="54" t="str">
        <f t="shared" si="130"/>
        <v/>
      </c>
      <c r="AP1031" s="50"/>
      <c r="AS1031" s="54" t="str">
        <f t="shared" si="131"/>
        <v/>
      </c>
      <c r="AU1031" s="50"/>
      <c r="AX1031" s="54" t="str">
        <f t="shared" si="132"/>
        <v/>
      </c>
    </row>
    <row r="1032" spans="12:50" ht="11.25" customHeight="1">
      <c r="L1032" s="50"/>
      <c r="O1032" s="54" t="str">
        <f t="shared" si="125"/>
        <v/>
      </c>
      <c r="Q1032" s="50"/>
      <c r="T1032" s="54" t="str">
        <f t="shared" si="126"/>
        <v/>
      </c>
      <c r="V1032" s="50"/>
      <c r="Y1032" s="54" t="str">
        <f t="shared" si="127"/>
        <v/>
      </c>
      <c r="AA1032" s="50"/>
      <c r="AD1032" s="54" t="str">
        <f t="shared" si="128"/>
        <v/>
      </c>
      <c r="AF1032" s="50"/>
      <c r="AI1032" s="54" t="str">
        <f t="shared" si="129"/>
        <v/>
      </c>
      <c r="AK1032" s="50"/>
      <c r="AN1032" s="54" t="str">
        <f t="shared" si="130"/>
        <v/>
      </c>
      <c r="AP1032" s="50"/>
      <c r="AS1032" s="54" t="str">
        <f t="shared" si="131"/>
        <v/>
      </c>
      <c r="AU1032" s="50"/>
      <c r="AX1032" s="54" t="str">
        <f t="shared" si="132"/>
        <v/>
      </c>
    </row>
    <row r="1033" spans="12:50" ht="11.25" customHeight="1">
      <c r="L1033" s="50"/>
      <c r="O1033" s="54" t="str">
        <f t="shared" si="125"/>
        <v/>
      </c>
      <c r="Q1033" s="50"/>
      <c r="T1033" s="54" t="str">
        <f t="shared" si="126"/>
        <v/>
      </c>
      <c r="V1033" s="50"/>
      <c r="Y1033" s="54" t="str">
        <f t="shared" si="127"/>
        <v/>
      </c>
      <c r="AA1033" s="50"/>
      <c r="AD1033" s="54" t="str">
        <f t="shared" si="128"/>
        <v/>
      </c>
      <c r="AF1033" s="50"/>
      <c r="AI1033" s="54" t="str">
        <f t="shared" si="129"/>
        <v/>
      </c>
      <c r="AK1033" s="50"/>
      <c r="AN1033" s="54" t="str">
        <f t="shared" si="130"/>
        <v/>
      </c>
      <c r="AP1033" s="50"/>
      <c r="AS1033" s="54" t="str">
        <f t="shared" si="131"/>
        <v/>
      </c>
      <c r="AU1033" s="50"/>
      <c r="AX1033" s="54" t="str">
        <f t="shared" si="132"/>
        <v/>
      </c>
    </row>
    <row r="1034" spans="12:50" ht="11.25" customHeight="1">
      <c r="L1034" s="50"/>
      <c r="O1034" s="54" t="str">
        <f t="shared" si="125"/>
        <v/>
      </c>
      <c r="Q1034" s="50"/>
      <c r="T1034" s="54" t="str">
        <f t="shared" si="126"/>
        <v/>
      </c>
      <c r="V1034" s="50"/>
      <c r="Y1034" s="54" t="str">
        <f t="shared" si="127"/>
        <v/>
      </c>
      <c r="AA1034" s="50"/>
      <c r="AD1034" s="54" t="str">
        <f t="shared" si="128"/>
        <v/>
      </c>
      <c r="AF1034" s="50"/>
      <c r="AI1034" s="54" t="str">
        <f t="shared" si="129"/>
        <v/>
      </c>
      <c r="AK1034" s="50"/>
      <c r="AN1034" s="54" t="str">
        <f t="shared" si="130"/>
        <v/>
      </c>
      <c r="AP1034" s="50"/>
      <c r="AS1034" s="54" t="str">
        <f t="shared" si="131"/>
        <v/>
      </c>
      <c r="AU1034" s="50"/>
      <c r="AX1034" s="54" t="str">
        <f t="shared" si="132"/>
        <v/>
      </c>
    </row>
    <row r="1035" spans="12:50" ht="11.25" customHeight="1">
      <c r="L1035" s="50"/>
      <c r="O1035" s="54" t="str">
        <f t="shared" si="125"/>
        <v/>
      </c>
      <c r="Q1035" s="50"/>
      <c r="T1035" s="54" t="str">
        <f t="shared" si="126"/>
        <v/>
      </c>
      <c r="V1035" s="50"/>
      <c r="Y1035" s="54" t="str">
        <f t="shared" si="127"/>
        <v/>
      </c>
      <c r="AA1035" s="50"/>
      <c r="AD1035" s="54" t="str">
        <f t="shared" si="128"/>
        <v/>
      </c>
      <c r="AF1035" s="50"/>
      <c r="AI1035" s="54" t="str">
        <f t="shared" si="129"/>
        <v/>
      </c>
      <c r="AK1035" s="50"/>
      <c r="AN1035" s="54" t="str">
        <f t="shared" si="130"/>
        <v/>
      </c>
      <c r="AP1035" s="50"/>
      <c r="AS1035" s="54" t="str">
        <f t="shared" si="131"/>
        <v/>
      </c>
      <c r="AU1035" s="50"/>
      <c r="AX1035" s="54" t="str">
        <f t="shared" si="132"/>
        <v/>
      </c>
    </row>
    <row r="1036" spans="12:50" ht="11.25" customHeight="1">
      <c r="L1036" s="50"/>
      <c r="O1036" s="54" t="str">
        <f t="shared" si="125"/>
        <v/>
      </c>
      <c r="Q1036" s="50"/>
      <c r="T1036" s="54" t="str">
        <f t="shared" si="126"/>
        <v/>
      </c>
      <c r="V1036" s="50"/>
      <c r="Y1036" s="54" t="str">
        <f t="shared" si="127"/>
        <v/>
      </c>
      <c r="AA1036" s="50"/>
      <c r="AD1036" s="54" t="str">
        <f t="shared" si="128"/>
        <v/>
      </c>
      <c r="AF1036" s="50"/>
      <c r="AI1036" s="54" t="str">
        <f t="shared" si="129"/>
        <v/>
      </c>
      <c r="AK1036" s="50"/>
      <c r="AN1036" s="54" t="str">
        <f t="shared" si="130"/>
        <v/>
      </c>
      <c r="AP1036" s="50"/>
      <c r="AS1036" s="54" t="str">
        <f t="shared" si="131"/>
        <v/>
      </c>
      <c r="AU1036" s="50"/>
      <c r="AX1036" s="54" t="str">
        <f t="shared" si="132"/>
        <v/>
      </c>
    </row>
    <row r="1037" spans="12:50" ht="11.25" customHeight="1">
      <c r="L1037" s="50"/>
      <c r="O1037" s="54" t="str">
        <f t="shared" si="125"/>
        <v/>
      </c>
      <c r="Q1037" s="50"/>
      <c r="T1037" s="54" t="str">
        <f t="shared" si="126"/>
        <v/>
      </c>
      <c r="V1037" s="50"/>
      <c r="Y1037" s="54" t="str">
        <f t="shared" si="127"/>
        <v/>
      </c>
      <c r="AA1037" s="50"/>
      <c r="AD1037" s="54" t="str">
        <f t="shared" si="128"/>
        <v/>
      </c>
      <c r="AF1037" s="50"/>
      <c r="AI1037" s="54" t="str">
        <f t="shared" si="129"/>
        <v/>
      </c>
      <c r="AK1037" s="50"/>
      <c r="AN1037" s="54" t="str">
        <f t="shared" si="130"/>
        <v/>
      </c>
      <c r="AP1037" s="50"/>
      <c r="AS1037" s="54" t="str">
        <f t="shared" si="131"/>
        <v/>
      </c>
      <c r="AU1037" s="50"/>
      <c r="AX1037" s="54" t="str">
        <f t="shared" si="132"/>
        <v/>
      </c>
    </row>
    <row r="1038" spans="12:50" ht="11.25" customHeight="1">
      <c r="L1038" s="50"/>
      <c r="O1038" s="54" t="str">
        <f t="shared" ref="O1038:O1101" si="133">IF(M1039="","",LN(M1038/M1039))</f>
        <v/>
      </c>
      <c r="Q1038" s="50"/>
      <c r="T1038" s="54" t="str">
        <f t="shared" ref="T1038:T1101" si="134">IF(R1039="","",LN(R1038/R1039))</f>
        <v/>
      </c>
      <c r="V1038" s="50"/>
      <c r="Y1038" s="54" t="str">
        <f t="shared" ref="Y1038:Y1101" si="135">IF(W1039="","",LN(W1038/W1039))</f>
        <v/>
      </c>
      <c r="AA1038" s="50"/>
      <c r="AD1038" s="54" t="str">
        <f t="shared" ref="AD1038:AD1101" si="136">IF(AB1039="","",LN(AB1038/AB1039))</f>
        <v/>
      </c>
      <c r="AF1038" s="50"/>
      <c r="AI1038" s="54" t="str">
        <f t="shared" ref="AI1038:AI1101" si="137">IF(AG1039="","",LN(AG1038/AG1039))</f>
        <v/>
      </c>
      <c r="AK1038" s="50"/>
      <c r="AN1038" s="54" t="str">
        <f t="shared" ref="AN1038:AN1101" si="138">IF(AL1039="","",LN(AL1038/AL1039))</f>
        <v/>
      </c>
      <c r="AP1038" s="50"/>
      <c r="AS1038" s="54" t="str">
        <f t="shared" ref="AS1038:AS1101" si="139">IF(AQ1039="","",LN(AQ1038/AQ1039))</f>
        <v/>
      </c>
      <c r="AU1038" s="50"/>
      <c r="AX1038" s="54" t="str">
        <f t="shared" ref="AX1038:AX1101" si="140">IF(AV1039="","",LN(AV1038/AV1039))</f>
        <v/>
      </c>
    </row>
    <row r="1039" spans="12:50" ht="11.25" customHeight="1">
      <c r="L1039" s="50"/>
      <c r="O1039" s="54" t="str">
        <f t="shared" si="133"/>
        <v/>
      </c>
      <c r="Q1039" s="50"/>
      <c r="T1039" s="54" t="str">
        <f t="shared" si="134"/>
        <v/>
      </c>
      <c r="V1039" s="50"/>
      <c r="Y1039" s="54" t="str">
        <f t="shared" si="135"/>
        <v/>
      </c>
      <c r="AA1039" s="50"/>
      <c r="AD1039" s="54" t="str">
        <f t="shared" si="136"/>
        <v/>
      </c>
      <c r="AF1039" s="50"/>
      <c r="AI1039" s="54" t="str">
        <f t="shared" si="137"/>
        <v/>
      </c>
      <c r="AK1039" s="50"/>
      <c r="AN1039" s="54" t="str">
        <f t="shared" si="138"/>
        <v/>
      </c>
      <c r="AP1039" s="50"/>
      <c r="AS1039" s="54" t="str">
        <f t="shared" si="139"/>
        <v/>
      </c>
      <c r="AU1039" s="50"/>
      <c r="AX1039" s="54" t="str">
        <f t="shared" si="140"/>
        <v/>
      </c>
    </row>
    <row r="1040" spans="12:50" ht="11.25" customHeight="1">
      <c r="L1040" s="50"/>
      <c r="O1040" s="54" t="str">
        <f t="shared" si="133"/>
        <v/>
      </c>
      <c r="Q1040" s="50"/>
      <c r="T1040" s="54" t="str">
        <f t="shared" si="134"/>
        <v/>
      </c>
      <c r="V1040" s="50"/>
      <c r="Y1040" s="54" t="str">
        <f t="shared" si="135"/>
        <v/>
      </c>
      <c r="AA1040" s="50"/>
      <c r="AD1040" s="54" t="str">
        <f t="shared" si="136"/>
        <v/>
      </c>
      <c r="AF1040" s="50"/>
      <c r="AI1040" s="54" t="str">
        <f t="shared" si="137"/>
        <v/>
      </c>
      <c r="AK1040" s="50"/>
      <c r="AN1040" s="54" t="str">
        <f t="shared" si="138"/>
        <v/>
      </c>
      <c r="AP1040" s="50"/>
      <c r="AS1040" s="54" t="str">
        <f t="shared" si="139"/>
        <v/>
      </c>
      <c r="AU1040" s="50"/>
      <c r="AX1040" s="54" t="str">
        <f t="shared" si="140"/>
        <v/>
      </c>
    </row>
    <row r="1041" spans="12:50" ht="11.25" customHeight="1">
      <c r="L1041" s="50"/>
      <c r="O1041" s="54" t="str">
        <f t="shared" si="133"/>
        <v/>
      </c>
      <c r="Q1041" s="50"/>
      <c r="T1041" s="54" t="str">
        <f t="shared" si="134"/>
        <v/>
      </c>
      <c r="V1041" s="50"/>
      <c r="Y1041" s="54" t="str">
        <f t="shared" si="135"/>
        <v/>
      </c>
      <c r="AA1041" s="50"/>
      <c r="AD1041" s="54" t="str">
        <f t="shared" si="136"/>
        <v/>
      </c>
      <c r="AF1041" s="50"/>
      <c r="AI1041" s="54" t="str">
        <f t="shared" si="137"/>
        <v/>
      </c>
      <c r="AK1041" s="50"/>
      <c r="AN1041" s="54" t="str">
        <f t="shared" si="138"/>
        <v/>
      </c>
      <c r="AP1041" s="50"/>
      <c r="AS1041" s="54" t="str">
        <f t="shared" si="139"/>
        <v/>
      </c>
      <c r="AU1041" s="50"/>
      <c r="AX1041" s="54" t="str">
        <f t="shared" si="140"/>
        <v/>
      </c>
    </row>
    <row r="1042" spans="12:50" ht="11.25" customHeight="1">
      <c r="L1042" s="50"/>
      <c r="O1042" s="54" t="str">
        <f t="shared" si="133"/>
        <v/>
      </c>
      <c r="Q1042" s="50"/>
      <c r="T1042" s="54" t="str">
        <f t="shared" si="134"/>
        <v/>
      </c>
      <c r="V1042" s="50"/>
      <c r="Y1042" s="54" t="str">
        <f t="shared" si="135"/>
        <v/>
      </c>
      <c r="AA1042" s="50"/>
      <c r="AD1042" s="54" t="str">
        <f t="shared" si="136"/>
        <v/>
      </c>
      <c r="AF1042" s="50"/>
      <c r="AI1042" s="54" t="str">
        <f t="shared" si="137"/>
        <v/>
      </c>
      <c r="AK1042" s="50"/>
      <c r="AN1042" s="54" t="str">
        <f t="shared" si="138"/>
        <v/>
      </c>
      <c r="AP1042" s="50"/>
      <c r="AS1042" s="54" t="str">
        <f t="shared" si="139"/>
        <v/>
      </c>
      <c r="AU1042" s="50"/>
      <c r="AX1042" s="54" t="str">
        <f t="shared" si="140"/>
        <v/>
      </c>
    </row>
    <row r="1043" spans="12:50" ht="11.25" customHeight="1">
      <c r="L1043" s="50"/>
      <c r="O1043" s="54" t="str">
        <f t="shared" si="133"/>
        <v/>
      </c>
      <c r="Q1043" s="50"/>
      <c r="T1043" s="54" t="str">
        <f t="shared" si="134"/>
        <v/>
      </c>
      <c r="V1043" s="50"/>
      <c r="Y1043" s="54" t="str">
        <f t="shared" si="135"/>
        <v/>
      </c>
      <c r="AA1043" s="50"/>
      <c r="AD1043" s="54" t="str">
        <f t="shared" si="136"/>
        <v/>
      </c>
      <c r="AF1043" s="50"/>
      <c r="AI1043" s="54" t="str">
        <f t="shared" si="137"/>
        <v/>
      </c>
      <c r="AK1043" s="50"/>
      <c r="AN1043" s="54" t="str">
        <f t="shared" si="138"/>
        <v/>
      </c>
      <c r="AP1043" s="50"/>
      <c r="AS1043" s="54" t="str">
        <f t="shared" si="139"/>
        <v/>
      </c>
      <c r="AU1043" s="50"/>
      <c r="AX1043" s="54" t="str">
        <f t="shared" si="140"/>
        <v/>
      </c>
    </row>
    <row r="1044" spans="12:50" ht="11.25" customHeight="1">
      <c r="L1044" s="50"/>
      <c r="O1044" s="54" t="str">
        <f t="shared" si="133"/>
        <v/>
      </c>
      <c r="Q1044" s="50"/>
      <c r="T1044" s="54" t="str">
        <f t="shared" si="134"/>
        <v/>
      </c>
      <c r="V1044" s="50"/>
      <c r="Y1044" s="54" t="str">
        <f t="shared" si="135"/>
        <v/>
      </c>
      <c r="AA1044" s="50"/>
      <c r="AD1044" s="54" t="str">
        <f t="shared" si="136"/>
        <v/>
      </c>
      <c r="AF1044" s="50"/>
      <c r="AI1044" s="54" t="str">
        <f t="shared" si="137"/>
        <v/>
      </c>
      <c r="AK1044" s="50"/>
      <c r="AN1044" s="54" t="str">
        <f t="shared" si="138"/>
        <v/>
      </c>
      <c r="AP1044" s="50"/>
      <c r="AS1044" s="54" t="str">
        <f t="shared" si="139"/>
        <v/>
      </c>
      <c r="AU1044" s="50"/>
      <c r="AX1044" s="54" t="str">
        <f t="shared" si="140"/>
        <v/>
      </c>
    </row>
    <row r="1045" spans="12:50" ht="11.25" customHeight="1">
      <c r="L1045" s="50"/>
      <c r="O1045" s="54" t="str">
        <f t="shared" si="133"/>
        <v/>
      </c>
      <c r="Q1045" s="50"/>
      <c r="T1045" s="54" t="str">
        <f t="shared" si="134"/>
        <v/>
      </c>
      <c r="V1045" s="50"/>
      <c r="Y1045" s="54" t="str">
        <f t="shared" si="135"/>
        <v/>
      </c>
      <c r="AA1045" s="50"/>
      <c r="AD1045" s="54" t="str">
        <f t="shared" si="136"/>
        <v/>
      </c>
      <c r="AF1045" s="50"/>
      <c r="AI1045" s="54" t="str">
        <f t="shared" si="137"/>
        <v/>
      </c>
      <c r="AK1045" s="50"/>
      <c r="AN1045" s="54" t="str">
        <f t="shared" si="138"/>
        <v/>
      </c>
      <c r="AP1045" s="50"/>
      <c r="AS1045" s="54" t="str">
        <f t="shared" si="139"/>
        <v/>
      </c>
      <c r="AU1045" s="50"/>
      <c r="AX1045" s="54" t="str">
        <f t="shared" si="140"/>
        <v/>
      </c>
    </row>
    <row r="1046" spans="12:50" ht="11.25" customHeight="1">
      <c r="L1046" s="50"/>
      <c r="O1046" s="54" t="str">
        <f t="shared" si="133"/>
        <v/>
      </c>
      <c r="Q1046" s="50"/>
      <c r="T1046" s="54" t="str">
        <f t="shared" si="134"/>
        <v/>
      </c>
      <c r="V1046" s="50"/>
      <c r="Y1046" s="54" t="str">
        <f t="shared" si="135"/>
        <v/>
      </c>
      <c r="AA1046" s="50"/>
      <c r="AD1046" s="54" t="str">
        <f t="shared" si="136"/>
        <v/>
      </c>
      <c r="AF1046" s="50"/>
      <c r="AI1046" s="54" t="str">
        <f t="shared" si="137"/>
        <v/>
      </c>
      <c r="AK1046" s="50"/>
      <c r="AN1046" s="54" t="str">
        <f t="shared" si="138"/>
        <v/>
      </c>
      <c r="AP1046" s="50"/>
      <c r="AS1046" s="54" t="str">
        <f t="shared" si="139"/>
        <v/>
      </c>
      <c r="AU1046" s="50"/>
      <c r="AX1046" s="54" t="str">
        <f t="shared" si="140"/>
        <v/>
      </c>
    </row>
    <row r="1047" spans="12:50" ht="11.25" customHeight="1">
      <c r="L1047" s="50"/>
      <c r="O1047" s="54" t="str">
        <f t="shared" si="133"/>
        <v/>
      </c>
      <c r="Q1047" s="50"/>
      <c r="T1047" s="54" t="str">
        <f t="shared" si="134"/>
        <v/>
      </c>
      <c r="V1047" s="50"/>
      <c r="Y1047" s="54" t="str">
        <f t="shared" si="135"/>
        <v/>
      </c>
      <c r="AA1047" s="50"/>
      <c r="AD1047" s="54" t="str">
        <f t="shared" si="136"/>
        <v/>
      </c>
      <c r="AF1047" s="50"/>
      <c r="AI1047" s="54" t="str">
        <f t="shared" si="137"/>
        <v/>
      </c>
      <c r="AK1047" s="50"/>
      <c r="AN1047" s="54" t="str">
        <f t="shared" si="138"/>
        <v/>
      </c>
      <c r="AP1047" s="50"/>
      <c r="AS1047" s="54" t="str">
        <f t="shared" si="139"/>
        <v/>
      </c>
      <c r="AU1047" s="50"/>
      <c r="AX1047" s="54" t="str">
        <f t="shared" si="140"/>
        <v/>
      </c>
    </row>
    <row r="1048" spans="12:50" ht="11.25" customHeight="1">
      <c r="L1048" s="50"/>
      <c r="O1048" s="54" t="str">
        <f t="shared" si="133"/>
        <v/>
      </c>
      <c r="Q1048" s="50"/>
      <c r="T1048" s="54" t="str">
        <f t="shared" si="134"/>
        <v/>
      </c>
      <c r="V1048" s="50"/>
      <c r="Y1048" s="54" t="str">
        <f t="shared" si="135"/>
        <v/>
      </c>
      <c r="AA1048" s="50"/>
      <c r="AD1048" s="54" t="str">
        <f t="shared" si="136"/>
        <v/>
      </c>
      <c r="AF1048" s="50"/>
      <c r="AI1048" s="54" t="str">
        <f t="shared" si="137"/>
        <v/>
      </c>
      <c r="AK1048" s="50"/>
      <c r="AN1048" s="54" t="str">
        <f t="shared" si="138"/>
        <v/>
      </c>
      <c r="AP1048" s="50"/>
      <c r="AS1048" s="54" t="str">
        <f t="shared" si="139"/>
        <v/>
      </c>
      <c r="AU1048" s="50"/>
      <c r="AX1048" s="54" t="str">
        <f t="shared" si="140"/>
        <v/>
      </c>
    </row>
    <row r="1049" spans="12:50" ht="11.25" customHeight="1">
      <c r="L1049" s="50"/>
      <c r="O1049" s="54" t="str">
        <f t="shared" si="133"/>
        <v/>
      </c>
      <c r="Q1049" s="50"/>
      <c r="T1049" s="54" t="str">
        <f t="shared" si="134"/>
        <v/>
      </c>
      <c r="V1049" s="50"/>
      <c r="Y1049" s="54" t="str">
        <f t="shared" si="135"/>
        <v/>
      </c>
      <c r="AA1049" s="50"/>
      <c r="AD1049" s="54" t="str">
        <f t="shared" si="136"/>
        <v/>
      </c>
      <c r="AF1049" s="50"/>
      <c r="AI1049" s="54" t="str">
        <f t="shared" si="137"/>
        <v/>
      </c>
      <c r="AK1049" s="50"/>
      <c r="AN1049" s="54" t="str">
        <f t="shared" si="138"/>
        <v/>
      </c>
      <c r="AP1049" s="50"/>
      <c r="AS1049" s="54" t="str">
        <f t="shared" si="139"/>
        <v/>
      </c>
      <c r="AU1049" s="50"/>
      <c r="AX1049" s="54" t="str">
        <f t="shared" si="140"/>
        <v/>
      </c>
    </row>
    <row r="1050" spans="12:50" ht="11.25" customHeight="1">
      <c r="L1050" s="50"/>
      <c r="O1050" s="54" t="str">
        <f t="shared" si="133"/>
        <v/>
      </c>
      <c r="Q1050" s="50"/>
      <c r="T1050" s="54" t="str">
        <f t="shared" si="134"/>
        <v/>
      </c>
      <c r="V1050" s="50"/>
      <c r="Y1050" s="54" t="str">
        <f t="shared" si="135"/>
        <v/>
      </c>
      <c r="AA1050" s="50"/>
      <c r="AD1050" s="54" t="str">
        <f t="shared" si="136"/>
        <v/>
      </c>
      <c r="AF1050" s="50"/>
      <c r="AI1050" s="54" t="str">
        <f t="shared" si="137"/>
        <v/>
      </c>
      <c r="AK1050" s="50"/>
      <c r="AN1050" s="54" t="str">
        <f t="shared" si="138"/>
        <v/>
      </c>
      <c r="AP1050" s="50"/>
      <c r="AS1050" s="54" t="str">
        <f t="shared" si="139"/>
        <v/>
      </c>
      <c r="AU1050" s="50"/>
      <c r="AX1050" s="54" t="str">
        <f t="shared" si="140"/>
        <v/>
      </c>
    </row>
    <row r="1051" spans="12:50" ht="11.25" customHeight="1">
      <c r="L1051" s="50"/>
      <c r="O1051" s="54" t="str">
        <f t="shared" si="133"/>
        <v/>
      </c>
      <c r="Q1051" s="50"/>
      <c r="T1051" s="54" t="str">
        <f t="shared" si="134"/>
        <v/>
      </c>
      <c r="V1051" s="50"/>
      <c r="Y1051" s="54" t="str">
        <f t="shared" si="135"/>
        <v/>
      </c>
      <c r="AA1051" s="50"/>
      <c r="AD1051" s="54" t="str">
        <f t="shared" si="136"/>
        <v/>
      </c>
      <c r="AF1051" s="50"/>
      <c r="AI1051" s="54" t="str">
        <f t="shared" si="137"/>
        <v/>
      </c>
      <c r="AK1051" s="50"/>
      <c r="AN1051" s="54" t="str">
        <f t="shared" si="138"/>
        <v/>
      </c>
      <c r="AP1051" s="50"/>
      <c r="AS1051" s="54" t="str">
        <f t="shared" si="139"/>
        <v/>
      </c>
      <c r="AU1051" s="50"/>
      <c r="AX1051" s="54" t="str">
        <f t="shared" si="140"/>
        <v/>
      </c>
    </row>
    <row r="1052" spans="12:50" ht="11.25" customHeight="1">
      <c r="L1052" s="50"/>
      <c r="O1052" s="54" t="str">
        <f t="shared" si="133"/>
        <v/>
      </c>
      <c r="Q1052" s="50"/>
      <c r="T1052" s="54" t="str">
        <f t="shared" si="134"/>
        <v/>
      </c>
      <c r="V1052" s="50"/>
      <c r="Y1052" s="54" t="str">
        <f t="shared" si="135"/>
        <v/>
      </c>
      <c r="AA1052" s="50"/>
      <c r="AD1052" s="54" t="str">
        <f t="shared" si="136"/>
        <v/>
      </c>
      <c r="AF1052" s="50"/>
      <c r="AI1052" s="54" t="str">
        <f t="shared" si="137"/>
        <v/>
      </c>
      <c r="AK1052" s="50"/>
      <c r="AN1052" s="54" t="str">
        <f t="shared" si="138"/>
        <v/>
      </c>
      <c r="AP1052" s="50"/>
      <c r="AS1052" s="54" t="str">
        <f t="shared" si="139"/>
        <v/>
      </c>
      <c r="AU1052" s="50"/>
      <c r="AX1052" s="54" t="str">
        <f t="shared" si="140"/>
        <v/>
      </c>
    </row>
    <row r="1053" spans="12:50" ht="11.25" customHeight="1">
      <c r="L1053" s="50"/>
      <c r="O1053" s="54" t="str">
        <f t="shared" si="133"/>
        <v/>
      </c>
      <c r="Q1053" s="50"/>
      <c r="T1053" s="54" t="str">
        <f t="shared" si="134"/>
        <v/>
      </c>
      <c r="V1053" s="50"/>
      <c r="Y1053" s="54" t="str">
        <f t="shared" si="135"/>
        <v/>
      </c>
      <c r="AA1053" s="50"/>
      <c r="AD1053" s="54" t="str">
        <f t="shared" si="136"/>
        <v/>
      </c>
      <c r="AF1053" s="50"/>
      <c r="AI1053" s="54" t="str">
        <f t="shared" si="137"/>
        <v/>
      </c>
      <c r="AK1053" s="50"/>
      <c r="AN1053" s="54" t="str">
        <f t="shared" si="138"/>
        <v/>
      </c>
      <c r="AP1053" s="50"/>
      <c r="AS1053" s="54" t="str">
        <f t="shared" si="139"/>
        <v/>
      </c>
      <c r="AU1053" s="50"/>
      <c r="AX1053" s="54" t="str">
        <f t="shared" si="140"/>
        <v/>
      </c>
    </row>
    <row r="1054" spans="12:50" ht="11.25" customHeight="1">
      <c r="L1054" s="50"/>
      <c r="O1054" s="54" t="str">
        <f t="shared" si="133"/>
        <v/>
      </c>
      <c r="Q1054" s="50"/>
      <c r="T1054" s="54" t="str">
        <f t="shared" si="134"/>
        <v/>
      </c>
      <c r="V1054" s="50"/>
      <c r="Y1054" s="54" t="str">
        <f t="shared" si="135"/>
        <v/>
      </c>
      <c r="AA1054" s="50"/>
      <c r="AD1054" s="54" t="str">
        <f t="shared" si="136"/>
        <v/>
      </c>
      <c r="AF1054" s="50"/>
      <c r="AI1054" s="54" t="str">
        <f t="shared" si="137"/>
        <v/>
      </c>
      <c r="AK1054" s="50"/>
      <c r="AN1054" s="54" t="str">
        <f t="shared" si="138"/>
        <v/>
      </c>
      <c r="AP1054" s="50"/>
      <c r="AS1054" s="54" t="str">
        <f t="shared" si="139"/>
        <v/>
      </c>
      <c r="AU1054" s="50"/>
      <c r="AX1054" s="54" t="str">
        <f t="shared" si="140"/>
        <v/>
      </c>
    </row>
    <row r="1055" spans="12:50" ht="11.25" customHeight="1">
      <c r="L1055" s="50"/>
      <c r="O1055" s="54" t="str">
        <f t="shared" si="133"/>
        <v/>
      </c>
      <c r="Q1055" s="50"/>
      <c r="T1055" s="54" t="str">
        <f t="shared" si="134"/>
        <v/>
      </c>
      <c r="V1055" s="50"/>
      <c r="Y1055" s="54" t="str">
        <f t="shared" si="135"/>
        <v/>
      </c>
      <c r="AA1055" s="50"/>
      <c r="AD1055" s="54" t="str">
        <f t="shared" si="136"/>
        <v/>
      </c>
      <c r="AF1055" s="50"/>
      <c r="AI1055" s="54" t="str">
        <f t="shared" si="137"/>
        <v/>
      </c>
      <c r="AK1055" s="50"/>
      <c r="AN1055" s="54" t="str">
        <f t="shared" si="138"/>
        <v/>
      </c>
      <c r="AP1055" s="50"/>
      <c r="AS1055" s="54" t="str">
        <f t="shared" si="139"/>
        <v/>
      </c>
      <c r="AU1055" s="50"/>
      <c r="AX1055" s="54" t="str">
        <f t="shared" si="140"/>
        <v/>
      </c>
    </row>
    <row r="1056" spans="12:50" ht="11.25" customHeight="1">
      <c r="L1056" s="50"/>
      <c r="O1056" s="54" t="str">
        <f t="shared" si="133"/>
        <v/>
      </c>
      <c r="Q1056" s="50"/>
      <c r="T1056" s="54" t="str">
        <f t="shared" si="134"/>
        <v/>
      </c>
      <c r="V1056" s="50"/>
      <c r="Y1056" s="54" t="str">
        <f t="shared" si="135"/>
        <v/>
      </c>
      <c r="AA1056" s="50"/>
      <c r="AD1056" s="54" t="str">
        <f t="shared" si="136"/>
        <v/>
      </c>
      <c r="AF1056" s="50"/>
      <c r="AI1056" s="54" t="str">
        <f t="shared" si="137"/>
        <v/>
      </c>
      <c r="AK1056" s="50"/>
      <c r="AN1056" s="54" t="str">
        <f t="shared" si="138"/>
        <v/>
      </c>
      <c r="AP1056" s="50"/>
      <c r="AS1056" s="54" t="str">
        <f t="shared" si="139"/>
        <v/>
      </c>
      <c r="AU1056" s="50"/>
      <c r="AX1056" s="54" t="str">
        <f t="shared" si="140"/>
        <v/>
      </c>
    </row>
    <row r="1057" spans="12:50" ht="11.25" customHeight="1">
      <c r="L1057" s="50"/>
      <c r="O1057" s="54" t="str">
        <f t="shared" si="133"/>
        <v/>
      </c>
      <c r="Q1057" s="50"/>
      <c r="T1057" s="54" t="str">
        <f t="shared" si="134"/>
        <v/>
      </c>
      <c r="V1057" s="50"/>
      <c r="Y1057" s="54" t="str">
        <f t="shared" si="135"/>
        <v/>
      </c>
      <c r="AA1057" s="50"/>
      <c r="AD1057" s="54" t="str">
        <f t="shared" si="136"/>
        <v/>
      </c>
      <c r="AF1057" s="50"/>
      <c r="AI1057" s="54" t="str">
        <f t="shared" si="137"/>
        <v/>
      </c>
      <c r="AK1057" s="50"/>
      <c r="AN1057" s="54" t="str">
        <f t="shared" si="138"/>
        <v/>
      </c>
      <c r="AP1057" s="50"/>
      <c r="AS1057" s="54" t="str">
        <f t="shared" si="139"/>
        <v/>
      </c>
      <c r="AU1057" s="50"/>
      <c r="AX1057" s="54" t="str">
        <f t="shared" si="140"/>
        <v/>
      </c>
    </row>
    <row r="1058" spans="12:50" ht="11.25" customHeight="1">
      <c r="L1058" s="50"/>
      <c r="O1058" s="54" t="str">
        <f t="shared" si="133"/>
        <v/>
      </c>
      <c r="Q1058" s="50"/>
      <c r="T1058" s="54" t="str">
        <f t="shared" si="134"/>
        <v/>
      </c>
      <c r="V1058" s="50"/>
      <c r="Y1058" s="54" t="str">
        <f t="shared" si="135"/>
        <v/>
      </c>
      <c r="AA1058" s="50"/>
      <c r="AD1058" s="54" t="str">
        <f t="shared" si="136"/>
        <v/>
      </c>
      <c r="AF1058" s="50"/>
      <c r="AI1058" s="54" t="str">
        <f t="shared" si="137"/>
        <v/>
      </c>
      <c r="AK1058" s="50"/>
      <c r="AN1058" s="54" t="str">
        <f t="shared" si="138"/>
        <v/>
      </c>
      <c r="AP1058" s="50"/>
      <c r="AS1058" s="54" t="str">
        <f t="shared" si="139"/>
        <v/>
      </c>
      <c r="AU1058" s="50"/>
      <c r="AX1058" s="54" t="str">
        <f t="shared" si="140"/>
        <v/>
      </c>
    </row>
    <row r="1059" spans="12:50" ht="11.25" customHeight="1">
      <c r="L1059" s="50"/>
      <c r="O1059" s="54" t="str">
        <f t="shared" si="133"/>
        <v/>
      </c>
      <c r="Q1059" s="50"/>
      <c r="T1059" s="54" t="str">
        <f t="shared" si="134"/>
        <v/>
      </c>
      <c r="V1059" s="50"/>
      <c r="Y1059" s="54" t="str">
        <f t="shared" si="135"/>
        <v/>
      </c>
      <c r="AA1059" s="50"/>
      <c r="AD1059" s="54" t="str">
        <f t="shared" si="136"/>
        <v/>
      </c>
      <c r="AF1059" s="50"/>
      <c r="AI1059" s="54" t="str">
        <f t="shared" si="137"/>
        <v/>
      </c>
      <c r="AK1059" s="50"/>
      <c r="AN1059" s="54" t="str">
        <f t="shared" si="138"/>
        <v/>
      </c>
      <c r="AP1059" s="50"/>
      <c r="AS1059" s="54" t="str">
        <f t="shared" si="139"/>
        <v/>
      </c>
      <c r="AU1059" s="50"/>
      <c r="AX1059" s="54" t="str">
        <f t="shared" si="140"/>
        <v/>
      </c>
    </row>
    <row r="1060" spans="12:50" ht="11.25" customHeight="1">
      <c r="L1060" s="50"/>
      <c r="O1060" s="54" t="str">
        <f t="shared" si="133"/>
        <v/>
      </c>
      <c r="Q1060" s="50"/>
      <c r="T1060" s="54" t="str">
        <f t="shared" si="134"/>
        <v/>
      </c>
      <c r="V1060" s="50"/>
      <c r="Y1060" s="54" t="str">
        <f t="shared" si="135"/>
        <v/>
      </c>
      <c r="AA1060" s="50"/>
      <c r="AD1060" s="54" t="str">
        <f t="shared" si="136"/>
        <v/>
      </c>
      <c r="AF1060" s="50"/>
      <c r="AI1060" s="54" t="str">
        <f t="shared" si="137"/>
        <v/>
      </c>
      <c r="AK1060" s="50"/>
      <c r="AN1060" s="54" t="str">
        <f t="shared" si="138"/>
        <v/>
      </c>
      <c r="AP1060" s="50"/>
      <c r="AS1060" s="54" t="str">
        <f t="shared" si="139"/>
        <v/>
      </c>
      <c r="AU1060" s="50"/>
      <c r="AX1060" s="54" t="str">
        <f t="shared" si="140"/>
        <v/>
      </c>
    </row>
    <row r="1061" spans="12:50" ht="11.25" customHeight="1">
      <c r="L1061" s="50"/>
      <c r="O1061" s="54" t="str">
        <f t="shared" si="133"/>
        <v/>
      </c>
      <c r="Q1061" s="50"/>
      <c r="T1061" s="54" t="str">
        <f t="shared" si="134"/>
        <v/>
      </c>
      <c r="V1061" s="50"/>
      <c r="Y1061" s="54" t="str">
        <f t="shared" si="135"/>
        <v/>
      </c>
      <c r="AA1061" s="50"/>
      <c r="AD1061" s="54" t="str">
        <f t="shared" si="136"/>
        <v/>
      </c>
      <c r="AF1061" s="50"/>
      <c r="AI1061" s="54" t="str">
        <f t="shared" si="137"/>
        <v/>
      </c>
      <c r="AK1061" s="50"/>
      <c r="AN1061" s="54" t="str">
        <f t="shared" si="138"/>
        <v/>
      </c>
      <c r="AP1061" s="50"/>
      <c r="AS1061" s="54" t="str">
        <f t="shared" si="139"/>
        <v/>
      </c>
      <c r="AU1061" s="50"/>
      <c r="AX1061" s="54" t="str">
        <f t="shared" si="140"/>
        <v/>
      </c>
    </row>
    <row r="1062" spans="12:50" ht="11.25" customHeight="1">
      <c r="L1062" s="50"/>
      <c r="O1062" s="54" t="str">
        <f t="shared" si="133"/>
        <v/>
      </c>
      <c r="Q1062" s="50"/>
      <c r="T1062" s="54" t="str">
        <f t="shared" si="134"/>
        <v/>
      </c>
      <c r="V1062" s="50"/>
      <c r="Y1062" s="54" t="str">
        <f t="shared" si="135"/>
        <v/>
      </c>
      <c r="AA1062" s="50"/>
      <c r="AD1062" s="54" t="str">
        <f t="shared" si="136"/>
        <v/>
      </c>
      <c r="AF1062" s="50"/>
      <c r="AI1062" s="54" t="str">
        <f t="shared" si="137"/>
        <v/>
      </c>
      <c r="AK1062" s="50"/>
      <c r="AN1062" s="54" t="str">
        <f t="shared" si="138"/>
        <v/>
      </c>
      <c r="AP1062" s="50"/>
      <c r="AS1062" s="54" t="str">
        <f t="shared" si="139"/>
        <v/>
      </c>
      <c r="AU1062" s="50"/>
      <c r="AX1062" s="54" t="str">
        <f t="shared" si="140"/>
        <v/>
      </c>
    </row>
    <row r="1063" spans="12:50" ht="11.25" customHeight="1">
      <c r="L1063" s="50"/>
      <c r="O1063" s="54" t="str">
        <f t="shared" si="133"/>
        <v/>
      </c>
      <c r="Q1063" s="50"/>
      <c r="T1063" s="54" t="str">
        <f t="shared" si="134"/>
        <v/>
      </c>
      <c r="V1063" s="50"/>
      <c r="Y1063" s="54" t="str">
        <f t="shared" si="135"/>
        <v/>
      </c>
      <c r="AA1063" s="50"/>
      <c r="AD1063" s="54" t="str">
        <f t="shared" si="136"/>
        <v/>
      </c>
      <c r="AF1063" s="50"/>
      <c r="AI1063" s="54" t="str">
        <f t="shared" si="137"/>
        <v/>
      </c>
      <c r="AK1063" s="50"/>
      <c r="AN1063" s="54" t="str">
        <f t="shared" si="138"/>
        <v/>
      </c>
      <c r="AP1063" s="50"/>
      <c r="AS1063" s="54" t="str">
        <f t="shared" si="139"/>
        <v/>
      </c>
      <c r="AU1063" s="50"/>
      <c r="AX1063" s="54" t="str">
        <f t="shared" si="140"/>
        <v/>
      </c>
    </row>
    <row r="1064" spans="12:50" ht="11.25" customHeight="1">
      <c r="L1064" s="50"/>
      <c r="O1064" s="54" t="str">
        <f t="shared" si="133"/>
        <v/>
      </c>
      <c r="Q1064" s="50"/>
      <c r="T1064" s="54" t="str">
        <f t="shared" si="134"/>
        <v/>
      </c>
      <c r="V1064" s="50"/>
      <c r="Y1064" s="54" t="str">
        <f t="shared" si="135"/>
        <v/>
      </c>
      <c r="AA1064" s="50"/>
      <c r="AD1064" s="54" t="str">
        <f t="shared" si="136"/>
        <v/>
      </c>
      <c r="AF1064" s="50"/>
      <c r="AI1064" s="54" t="str">
        <f t="shared" si="137"/>
        <v/>
      </c>
      <c r="AK1064" s="50"/>
      <c r="AN1064" s="54" t="str">
        <f t="shared" si="138"/>
        <v/>
      </c>
      <c r="AP1064" s="50"/>
      <c r="AS1064" s="54" t="str">
        <f t="shared" si="139"/>
        <v/>
      </c>
      <c r="AU1064" s="50"/>
      <c r="AX1064" s="54" t="str">
        <f t="shared" si="140"/>
        <v/>
      </c>
    </row>
    <row r="1065" spans="12:50" ht="11.25" customHeight="1">
      <c r="L1065" s="50"/>
      <c r="O1065" s="54" t="str">
        <f t="shared" si="133"/>
        <v/>
      </c>
      <c r="Q1065" s="50"/>
      <c r="T1065" s="54" t="str">
        <f t="shared" si="134"/>
        <v/>
      </c>
      <c r="V1065" s="50"/>
      <c r="Y1065" s="54" t="str">
        <f t="shared" si="135"/>
        <v/>
      </c>
      <c r="AA1065" s="50"/>
      <c r="AD1065" s="54" t="str">
        <f t="shared" si="136"/>
        <v/>
      </c>
      <c r="AF1065" s="50"/>
      <c r="AI1065" s="54" t="str">
        <f t="shared" si="137"/>
        <v/>
      </c>
      <c r="AK1065" s="50"/>
      <c r="AN1065" s="54" t="str">
        <f t="shared" si="138"/>
        <v/>
      </c>
      <c r="AP1065" s="50"/>
      <c r="AS1065" s="54" t="str">
        <f t="shared" si="139"/>
        <v/>
      </c>
      <c r="AU1065" s="50"/>
      <c r="AX1065" s="54" t="str">
        <f t="shared" si="140"/>
        <v/>
      </c>
    </row>
    <row r="1066" spans="12:50" ht="11.25" customHeight="1">
      <c r="L1066" s="50"/>
      <c r="O1066" s="54" t="str">
        <f t="shared" si="133"/>
        <v/>
      </c>
      <c r="Q1066" s="50"/>
      <c r="T1066" s="54" t="str">
        <f t="shared" si="134"/>
        <v/>
      </c>
      <c r="V1066" s="50"/>
      <c r="Y1066" s="54" t="str">
        <f t="shared" si="135"/>
        <v/>
      </c>
      <c r="AA1066" s="50"/>
      <c r="AD1066" s="54" t="str">
        <f t="shared" si="136"/>
        <v/>
      </c>
      <c r="AF1066" s="50"/>
      <c r="AI1066" s="54" t="str">
        <f t="shared" si="137"/>
        <v/>
      </c>
      <c r="AK1066" s="50"/>
      <c r="AN1066" s="54" t="str">
        <f t="shared" si="138"/>
        <v/>
      </c>
      <c r="AP1066" s="50"/>
      <c r="AS1066" s="54" t="str">
        <f t="shared" si="139"/>
        <v/>
      </c>
      <c r="AU1066" s="50"/>
      <c r="AX1066" s="54" t="str">
        <f t="shared" si="140"/>
        <v/>
      </c>
    </row>
    <row r="1067" spans="12:50" ht="11.25" customHeight="1">
      <c r="L1067" s="50"/>
      <c r="O1067" s="54" t="str">
        <f t="shared" si="133"/>
        <v/>
      </c>
      <c r="Q1067" s="50"/>
      <c r="T1067" s="54" t="str">
        <f t="shared" si="134"/>
        <v/>
      </c>
      <c r="V1067" s="50"/>
      <c r="Y1067" s="54" t="str">
        <f t="shared" si="135"/>
        <v/>
      </c>
      <c r="AA1067" s="50"/>
      <c r="AD1067" s="54" t="str">
        <f t="shared" si="136"/>
        <v/>
      </c>
      <c r="AF1067" s="50"/>
      <c r="AI1067" s="54" t="str">
        <f t="shared" si="137"/>
        <v/>
      </c>
      <c r="AK1067" s="50"/>
      <c r="AN1067" s="54" t="str">
        <f t="shared" si="138"/>
        <v/>
      </c>
      <c r="AP1067" s="50"/>
      <c r="AS1067" s="54" t="str">
        <f t="shared" si="139"/>
        <v/>
      </c>
      <c r="AU1067" s="50"/>
      <c r="AX1067" s="54" t="str">
        <f t="shared" si="140"/>
        <v/>
      </c>
    </row>
    <row r="1068" spans="12:50" ht="11.25" customHeight="1">
      <c r="L1068" s="50"/>
      <c r="O1068" s="54" t="str">
        <f t="shared" si="133"/>
        <v/>
      </c>
      <c r="Q1068" s="50"/>
      <c r="T1068" s="54" t="str">
        <f t="shared" si="134"/>
        <v/>
      </c>
      <c r="V1068" s="50"/>
      <c r="Y1068" s="54" t="str">
        <f t="shared" si="135"/>
        <v/>
      </c>
      <c r="AA1068" s="50"/>
      <c r="AD1068" s="54" t="str">
        <f t="shared" si="136"/>
        <v/>
      </c>
      <c r="AF1068" s="50"/>
      <c r="AI1068" s="54" t="str">
        <f t="shared" si="137"/>
        <v/>
      </c>
      <c r="AK1068" s="50"/>
      <c r="AN1068" s="54" t="str">
        <f t="shared" si="138"/>
        <v/>
      </c>
      <c r="AP1068" s="50"/>
      <c r="AS1068" s="54" t="str">
        <f t="shared" si="139"/>
        <v/>
      </c>
      <c r="AU1068" s="50"/>
      <c r="AX1068" s="54" t="str">
        <f t="shared" si="140"/>
        <v/>
      </c>
    </row>
    <row r="1069" spans="12:50" ht="11.25" customHeight="1">
      <c r="L1069" s="50"/>
      <c r="O1069" s="54" t="str">
        <f t="shared" si="133"/>
        <v/>
      </c>
      <c r="Q1069" s="50"/>
      <c r="T1069" s="54" t="str">
        <f t="shared" si="134"/>
        <v/>
      </c>
      <c r="V1069" s="50"/>
      <c r="Y1069" s="54" t="str">
        <f t="shared" si="135"/>
        <v/>
      </c>
      <c r="AA1069" s="50"/>
      <c r="AD1069" s="54" t="str">
        <f t="shared" si="136"/>
        <v/>
      </c>
      <c r="AF1069" s="50"/>
      <c r="AI1069" s="54" t="str">
        <f t="shared" si="137"/>
        <v/>
      </c>
      <c r="AK1069" s="50"/>
      <c r="AN1069" s="54" t="str">
        <f t="shared" si="138"/>
        <v/>
      </c>
      <c r="AP1069" s="50"/>
      <c r="AS1069" s="54" t="str">
        <f t="shared" si="139"/>
        <v/>
      </c>
      <c r="AU1069" s="50"/>
      <c r="AX1069" s="54" t="str">
        <f t="shared" si="140"/>
        <v/>
      </c>
    </row>
    <row r="1070" spans="12:50" ht="11.25" customHeight="1">
      <c r="L1070" s="50"/>
      <c r="O1070" s="54" t="str">
        <f t="shared" si="133"/>
        <v/>
      </c>
      <c r="Q1070" s="50"/>
      <c r="T1070" s="54" t="str">
        <f t="shared" si="134"/>
        <v/>
      </c>
      <c r="V1070" s="50"/>
      <c r="Y1070" s="54" t="str">
        <f t="shared" si="135"/>
        <v/>
      </c>
      <c r="AA1070" s="50"/>
      <c r="AD1070" s="54" t="str">
        <f t="shared" si="136"/>
        <v/>
      </c>
      <c r="AF1070" s="50"/>
      <c r="AI1070" s="54" t="str">
        <f t="shared" si="137"/>
        <v/>
      </c>
      <c r="AK1070" s="50"/>
      <c r="AN1070" s="54" t="str">
        <f t="shared" si="138"/>
        <v/>
      </c>
      <c r="AP1070" s="50"/>
      <c r="AS1070" s="54" t="str">
        <f t="shared" si="139"/>
        <v/>
      </c>
      <c r="AU1070" s="50"/>
      <c r="AX1070" s="54" t="str">
        <f t="shared" si="140"/>
        <v/>
      </c>
    </row>
    <row r="1071" spans="12:50" ht="11.25" customHeight="1">
      <c r="L1071" s="50"/>
      <c r="O1071" s="54" t="str">
        <f t="shared" si="133"/>
        <v/>
      </c>
      <c r="Q1071" s="50"/>
      <c r="T1071" s="54" t="str">
        <f t="shared" si="134"/>
        <v/>
      </c>
      <c r="V1071" s="50"/>
      <c r="Y1071" s="54" t="str">
        <f t="shared" si="135"/>
        <v/>
      </c>
      <c r="AA1071" s="50"/>
      <c r="AD1071" s="54" t="str">
        <f t="shared" si="136"/>
        <v/>
      </c>
      <c r="AF1071" s="50"/>
      <c r="AI1071" s="54" t="str">
        <f t="shared" si="137"/>
        <v/>
      </c>
      <c r="AK1071" s="50"/>
      <c r="AN1071" s="54" t="str">
        <f t="shared" si="138"/>
        <v/>
      </c>
      <c r="AP1071" s="50"/>
      <c r="AS1071" s="54" t="str">
        <f t="shared" si="139"/>
        <v/>
      </c>
      <c r="AU1071" s="50"/>
      <c r="AX1071" s="54" t="str">
        <f t="shared" si="140"/>
        <v/>
      </c>
    </row>
    <row r="1072" spans="12:50" ht="11.25" customHeight="1">
      <c r="L1072" s="50"/>
      <c r="O1072" s="54" t="str">
        <f t="shared" si="133"/>
        <v/>
      </c>
      <c r="Q1072" s="50"/>
      <c r="T1072" s="54" t="str">
        <f t="shared" si="134"/>
        <v/>
      </c>
      <c r="V1072" s="50"/>
      <c r="Y1072" s="54" t="str">
        <f t="shared" si="135"/>
        <v/>
      </c>
      <c r="AA1072" s="50"/>
      <c r="AD1072" s="54" t="str">
        <f t="shared" si="136"/>
        <v/>
      </c>
      <c r="AF1072" s="50"/>
      <c r="AI1072" s="54" t="str">
        <f t="shared" si="137"/>
        <v/>
      </c>
      <c r="AK1072" s="50"/>
      <c r="AN1072" s="54" t="str">
        <f t="shared" si="138"/>
        <v/>
      </c>
      <c r="AP1072" s="50"/>
      <c r="AS1072" s="54" t="str">
        <f t="shared" si="139"/>
        <v/>
      </c>
      <c r="AU1072" s="50"/>
      <c r="AX1072" s="54" t="str">
        <f t="shared" si="140"/>
        <v/>
      </c>
    </row>
    <row r="1073" spans="12:50" ht="11.25" customHeight="1">
      <c r="L1073" s="50"/>
      <c r="O1073" s="54" t="str">
        <f t="shared" si="133"/>
        <v/>
      </c>
      <c r="Q1073" s="50"/>
      <c r="T1073" s="54" t="str">
        <f t="shared" si="134"/>
        <v/>
      </c>
      <c r="V1073" s="50"/>
      <c r="Y1073" s="54" t="str">
        <f t="shared" si="135"/>
        <v/>
      </c>
      <c r="AA1073" s="50"/>
      <c r="AD1073" s="54" t="str">
        <f t="shared" si="136"/>
        <v/>
      </c>
      <c r="AF1073" s="50"/>
      <c r="AI1073" s="54" t="str">
        <f t="shared" si="137"/>
        <v/>
      </c>
      <c r="AK1073" s="50"/>
      <c r="AN1073" s="54" t="str">
        <f t="shared" si="138"/>
        <v/>
      </c>
      <c r="AP1073" s="50"/>
      <c r="AS1073" s="54" t="str">
        <f t="shared" si="139"/>
        <v/>
      </c>
      <c r="AU1073" s="50"/>
      <c r="AX1073" s="54" t="str">
        <f t="shared" si="140"/>
        <v/>
      </c>
    </row>
    <row r="1074" spans="12:50" ht="11.25" customHeight="1">
      <c r="L1074" s="50"/>
      <c r="O1074" s="54" t="str">
        <f t="shared" si="133"/>
        <v/>
      </c>
      <c r="Q1074" s="50"/>
      <c r="T1074" s="54" t="str">
        <f t="shared" si="134"/>
        <v/>
      </c>
      <c r="V1074" s="50"/>
      <c r="Y1074" s="54" t="str">
        <f t="shared" si="135"/>
        <v/>
      </c>
      <c r="AA1074" s="50"/>
      <c r="AD1074" s="54" t="str">
        <f t="shared" si="136"/>
        <v/>
      </c>
      <c r="AF1074" s="50"/>
      <c r="AI1074" s="54" t="str">
        <f t="shared" si="137"/>
        <v/>
      </c>
      <c r="AK1074" s="50"/>
      <c r="AN1074" s="54" t="str">
        <f t="shared" si="138"/>
        <v/>
      </c>
      <c r="AP1074" s="50"/>
      <c r="AS1074" s="54" t="str">
        <f t="shared" si="139"/>
        <v/>
      </c>
      <c r="AU1074" s="50"/>
      <c r="AX1074" s="54" t="str">
        <f t="shared" si="140"/>
        <v/>
      </c>
    </row>
    <row r="1075" spans="12:50" ht="11.25" customHeight="1">
      <c r="L1075" s="50"/>
      <c r="O1075" s="54" t="str">
        <f t="shared" si="133"/>
        <v/>
      </c>
      <c r="Q1075" s="50"/>
      <c r="T1075" s="54" t="str">
        <f t="shared" si="134"/>
        <v/>
      </c>
      <c r="V1075" s="50"/>
      <c r="Y1075" s="54" t="str">
        <f t="shared" si="135"/>
        <v/>
      </c>
      <c r="AA1075" s="50"/>
      <c r="AD1075" s="54" t="str">
        <f t="shared" si="136"/>
        <v/>
      </c>
      <c r="AF1075" s="50"/>
      <c r="AI1075" s="54" t="str">
        <f t="shared" si="137"/>
        <v/>
      </c>
      <c r="AK1075" s="50"/>
      <c r="AN1075" s="54" t="str">
        <f t="shared" si="138"/>
        <v/>
      </c>
      <c r="AP1075" s="50"/>
      <c r="AS1075" s="54" t="str">
        <f t="shared" si="139"/>
        <v/>
      </c>
      <c r="AU1075" s="50"/>
      <c r="AX1075" s="54" t="str">
        <f t="shared" si="140"/>
        <v/>
      </c>
    </row>
    <row r="1076" spans="12:50" ht="11.25" customHeight="1">
      <c r="L1076" s="50"/>
      <c r="O1076" s="54" t="str">
        <f t="shared" si="133"/>
        <v/>
      </c>
      <c r="Q1076" s="50"/>
      <c r="T1076" s="54" t="str">
        <f t="shared" si="134"/>
        <v/>
      </c>
      <c r="V1076" s="50"/>
      <c r="Y1076" s="54" t="str">
        <f t="shared" si="135"/>
        <v/>
      </c>
      <c r="AA1076" s="50"/>
      <c r="AD1076" s="54" t="str">
        <f t="shared" si="136"/>
        <v/>
      </c>
      <c r="AF1076" s="50"/>
      <c r="AI1076" s="54" t="str">
        <f t="shared" si="137"/>
        <v/>
      </c>
      <c r="AK1076" s="50"/>
      <c r="AN1076" s="54" t="str">
        <f t="shared" si="138"/>
        <v/>
      </c>
      <c r="AP1076" s="50"/>
      <c r="AS1076" s="54" t="str">
        <f t="shared" si="139"/>
        <v/>
      </c>
      <c r="AU1076" s="50"/>
      <c r="AX1076" s="54" t="str">
        <f t="shared" si="140"/>
        <v/>
      </c>
    </row>
    <row r="1077" spans="12:50" ht="11.25" customHeight="1">
      <c r="L1077" s="50"/>
      <c r="O1077" s="54" t="str">
        <f t="shared" si="133"/>
        <v/>
      </c>
      <c r="Q1077" s="50"/>
      <c r="T1077" s="54" t="str">
        <f t="shared" si="134"/>
        <v/>
      </c>
      <c r="V1077" s="50"/>
      <c r="Y1077" s="54" t="str">
        <f t="shared" si="135"/>
        <v/>
      </c>
      <c r="AA1077" s="50"/>
      <c r="AD1077" s="54" t="str">
        <f t="shared" si="136"/>
        <v/>
      </c>
      <c r="AF1077" s="50"/>
      <c r="AI1077" s="54" t="str">
        <f t="shared" si="137"/>
        <v/>
      </c>
      <c r="AK1077" s="50"/>
      <c r="AN1077" s="54" t="str">
        <f t="shared" si="138"/>
        <v/>
      </c>
      <c r="AP1077" s="50"/>
      <c r="AS1077" s="54" t="str">
        <f t="shared" si="139"/>
        <v/>
      </c>
      <c r="AU1077" s="50"/>
      <c r="AX1077" s="54" t="str">
        <f t="shared" si="140"/>
        <v/>
      </c>
    </row>
    <row r="1078" spans="12:50" ht="11.25" customHeight="1">
      <c r="L1078" s="50"/>
      <c r="O1078" s="54" t="str">
        <f t="shared" si="133"/>
        <v/>
      </c>
      <c r="Q1078" s="50"/>
      <c r="T1078" s="54" t="str">
        <f t="shared" si="134"/>
        <v/>
      </c>
      <c r="V1078" s="50"/>
      <c r="Y1078" s="54" t="str">
        <f t="shared" si="135"/>
        <v/>
      </c>
      <c r="AA1078" s="50"/>
      <c r="AD1078" s="54" t="str">
        <f t="shared" si="136"/>
        <v/>
      </c>
      <c r="AF1078" s="50"/>
      <c r="AI1078" s="54" t="str">
        <f t="shared" si="137"/>
        <v/>
      </c>
      <c r="AK1078" s="50"/>
      <c r="AN1078" s="54" t="str">
        <f t="shared" si="138"/>
        <v/>
      </c>
      <c r="AP1078" s="50"/>
      <c r="AS1078" s="54" t="str">
        <f t="shared" si="139"/>
        <v/>
      </c>
      <c r="AU1078" s="50"/>
      <c r="AX1078" s="54" t="str">
        <f t="shared" si="140"/>
        <v/>
      </c>
    </row>
    <row r="1079" spans="12:50" ht="11.25" customHeight="1">
      <c r="L1079" s="50"/>
      <c r="O1079" s="54" t="str">
        <f t="shared" si="133"/>
        <v/>
      </c>
      <c r="Q1079" s="50"/>
      <c r="T1079" s="54" t="str">
        <f t="shared" si="134"/>
        <v/>
      </c>
      <c r="V1079" s="50"/>
      <c r="Y1079" s="54" t="str">
        <f t="shared" si="135"/>
        <v/>
      </c>
      <c r="AA1079" s="50"/>
      <c r="AD1079" s="54" t="str">
        <f t="shared" si="136"/>
        <v/>
      </c>
      <c r="AF1079" s="50"/>
      <c r="AI1079" s="54" t="str">
        <f t="shared" si="137"/>
        <v/>
      </c>
      <c r="AK1079" s="50"/>
      <c r="AN1079" s="54" t="str">
        <f t="shared" si="138"/>
        <v/>
      </c>
      <c r="AP1079" s="50"/>
      <c r="AS1079" s="54" t="str">
        <f t="shared" si="139"/>
        <v/>
      </c>
      <c r="AU1079" s="50"/>
      <c r="AX1079" s="54" t="str">
        <f t="shared" si="140"/>
        <v/>
      </c>
    </row>
    <row r="1080" spans="12:50" ht="11.25" customHeight="1">
      <c r="L1080" s="50"/>
      <c r="O1080" s="54" t="str">
        <f t="shared" si="133"/>
        <v/>
      </c>
      <c r="Q1080" s="50"/>
      <c r="T1080" s="54" t="str">
        <f t="shared" si="134"/>
        <v/>
      </c>
      <c r="V1080" s="50"/>
      <c r="Y1080" s="54" t="str">
        <f t="shared" si="135"/>
        <v/>
      </c>
      <c r="AA1080" s="50"/>
      <c r="AD1080" s="54" t="str">
        <f t="shared" si="136"/>
        <v/>
      </c>
      <c r="AF1080" s="50"/>
      <c r="AI1080" s="54" t="str">
        <f t="shared" si="137"/>
        <v/>
      </c>
      <c r="AK1080" s="50"/>
      <c r="AN1080" s="54" t="str">
        <f t="shared" si="138"/>
        <v/>
      </c>
      <c r="AP1080" s="50"/>
      <c r="AS1080" s="54" t="str">
        <f t="shared" si="139"/>
        <v/>
      </c>
      <c r="AU1080" s="50"/>
      <c r="AX1080" s="54" t="str">
        <f t="shared" si="140"/>
        <v/>
      </c>
    </row>
    <row r="1081" spans="12:50" ht="11.25" customHeight="1">
      <c r="L1081" s="50"/>
      <c r="O1081" s="54" t="str">
        <f t="shared" si="133"/>
        <v/>
      </c>
      <c r="Q1081" s="50"/>
      <c r="T1081" s="54" t="str">
        <f t="shared" si="134"/>
        <v/>
      </c>
      <c r="V1081" s="50"/>
      <c r="Y1081" s="54" t="str">
        <f t="shared" si="135"/>
        <v/>
      </c>
      <c r="AA1081" s="50"/>
      <c r="AD1081" s="54" t="str">
        <f t="shared" si="136"/>
        <v/>
      </c>
      <c r="AF1081" s="50"/>
      <c r="AI1081" s="54" t="str">
        <f t="shared" si="137"/>
        <v/>
      </c>
      <c r="AK1081" s="50"/>
      <c r="AN1081" s="54" t="str">
        <f t="shared" si="138"/>
        <v/>
      </c>
      <c r="AP1081" s="50"/>
      <c r="AS1081" s="54" t="str">
        <f t="shared" si="139"/>
        <v/>
      </c>
      <c r="AU1081" s="50"/>
      <c r="AX1081" s="54" t="str">
        <f t="shared" si="140"/>
        <v/>
      </c>
    </row>
    <row r="1082" spans="12:50" ht="11.25" customHeight="1">
      <c r="L1082" s="50"/>
      <c r="O1082" s="54" t="str">
        <f t="shared" si="133"/>
        <v/>
      </c>
      <c r="Q1082" s="50"/>
      <c r="T1082" s="54" t="str">
        <f t="shared" si="134"/>
        <v/>
      </c>
      <c r="V1082" s="50"/>
      <c r="Y1082" s="54" t="str">
        <f t="shared" si="135"/>
        <v/>
      </c>
      <c r="AA1082" s="50"/>
      <c r="AD1082" s="54" t="str">
        <f t="shared" si="136"/>
        <v/>
      </c>
      <c r="AF1082" s="50"/>
      <c r="AI1082" s="54" t="str">
        <f t="shared" si="137"/>
        <v/>
      </c>
      <c r="AK1082" s="50"/>
      <c r="AN1082" s="54" t="str">
        <f t="shared" si="138"/>
        <v/>
      </c>
      <c r="AP1082" s="50"/>
      <c r="AS1082" s="54" t="str">
        <f t="shared" si="139"/>
        <v/>
      </c>
      <c r="AU1082" s="50"/>
      <c r="AX1082" s="54" t="str">
        <f t="shared" si="140"/>
        <v/>
      </c>
    </row>
    <row r="1083" spans="12:50" ht="11.25" customHeight="1">
      <c r="L1083" s="50"/>
      <c r="O1083" s="54" t="str">
        <f t="shared" si="133"/>
        <v/>
      </c>
      <c r="Q1083" s="50"/>
      <c r="T1083" s="54" t="str">
        <f t="shared" si="134"/>
        <v/>
      </c>
      <c r="V1083" s="50"/>
      <c r="Y1083" s="54" t="str">
        <f t="shared" si="135"/>
        <v/>
      </c>
      <c r="AA1083" s="50"/>
      <c r="AD1083" s="54" t="str">
        <f t="shared" si="136"/>
        <v/>
      </c>
      <c r="AF1083" s="50"/>
      <c r="AI1083" s="54" t="str">
        <f t="shared" si="137"/>
        <v/>
      </c>
      <c r="AK1083" s="50"/>
      <c r="AN1083" s="54" t="str">
        <f t="shared" si="138"/>
        <v/>
      </c>
      <c r="AP1083" s="50"/>
      <c r="AS1083" s="54" t="str">
        <f t="shared" si="139"/>
        <v/>
      </c>
      <c r="AU1083" s="50"/>
      <c r="AX1083" s="54" t="str">
        <f t="shared" si="140"/>
        <v/>
      </c>
    </row>
    <row r="1084" spans="12:50" ht="11.25" customHeight="1">
      <c r="L1084" s="50"/>
      <c r="O1084" s="54" t="str">
        <f t="shared" si="133"/>
        <v/>
      </c>
      <c r="Q1084" s="50"/>
      <c r="T1084" s="54" t="str">
        <f t="shared" si="134"/>
        <v/>
      </c>
      <c r="V1084" s="50"/>
      <c r="Y1084" s="54" t="str">
        <f t="shared" si="135"/>
        <v/>
      </c>
      <c r="AA1084" s="50"/>
      <c r="AD1084" s="54" t="str">
        <f t="shared" si="136"/>
        <v/>
      </c>
      <c r="AF1084" s="50"/>
      <c r="AI1084" s="54" t="str">
        <f t="shared" si="137"/>
        <v/>
      </c>
      <c r="AK1084" s="50"/>
      <c r="AN1084" s="54" t="str">
        <f t="shared" si="138"/>
        <v/>
      </c>
      <c r="AP1084" s="50"/>
      <c r="AS1084" s="54" t="str">
        <f t="shared" si="139"/>
        <v/>
      </c>
      <c r="AU1084" s="50"/>
      <c r="AX1084" s="54" t="str">
        <f t="shared" si="140"/>
        <v/>
      </c>
    </row>
    <row r="1085" spans="12:50" ht="11.25" customHeight="1">
      <c r="L1085" s="50"/>
      <c r="O1085" s="54" t="str">
        <f t="shared" si="133"/>
        <v/>
      </c>
      <c r="Q1085" s="50"/>
      <c r="T1085" s="54" t="str">
        <f t="shared" si="134"/>
        <v/>
      </c>
      <c r="V1085" s="50"/>
      <c r="Y1085" s="54" t="str">
        <f t="shared" si="135"/>
        <v/>
      </c>
      <c r="AA1085" s="50"/>
      <c r="AD1085" s="54" t="str">
        <f t="shared" si="136"/>
        <v/>
      </c>
      <c r="AF1085" s="50"/>
      <c r="AI1085" s="54" t="str">
        <f t="shared" si="137"/>
        <v/>
      </c>
      <c r="AK1085" s="50"/>
      <c r="AN1085" s="54" t="str">
        <f t="shared" si="138"/>
        <v/>
      </c>
      <c r="AP1085" s="50"/>
      <c r="AS1085" s="54" t="str">
        <f t="shared" si="139"/>
        <v/>
      </c>
      <c r="AU1085" s="50"/>
      <c r="AX1085" s="54" t="str">
        <f t="shared" si="140"/>
        <v/>
      </c>
    </row>
    <row r="1086" spans="12:50" ht="11.25" customHeight="1">
      <c r="L1086" s="50"/>
      <c r="O1086" s="54" t="str">
        <f t="shared" si="133"/>
        <v/>
      </c>
      <c r="Q1086" s="50"/>
      <c r="T1086" s="54" t="str">
        <f t="shared" si="134"/>
        <v/>
      </c>
      <c r="V1086" s="50"/>
      <c r="Y1086" s="54" t="str">
        <f t="shared" si="135"/>
        <v/>
      </c>
      <c r="AA1086" s="50"/>
      <c r="AD1086" s="54" t="str">
        <f t="shared" si="136"/>
        <v/>
      </c>
      <c r="AF1086" s="50"/>
      <c r="AI1086" s="54" t="str">
        <f t="shared" si="137"/>
        <v/>
      </c>
      <c r="AK1086" s="50"/>
      <c r="AN1086" s="54" t="str">
        <f t="shared" si="138"/>
        <v/>
      </c>
      <c r="AP1086" s="50"/>
      <c r="AS1086" s="54" t="str">
        <f t="shared" si="139"/>
        <v/>
      </c>
      <c r="AU1086" s="50"/>
      <c r="AX1086" s="54" t="str">
        <f t="shared" si="140"/>
        <v/>
      </c>
    </row>
    <row r="1087" spans="12:50" ht="11.25" customHeight="1">
      <c r="L1087" s="50"/>
      <c r="O1087" s="54" t="str">
        <f t="shared" si="133"/>
        <v/>
      </c>
      <c r="Q1087" s="50"/>
      <c r="T1087" s="54" t="str">
        <f t="shared" si="134"/>
        <v/>
      </c>
      <c r="V1087" s="50"/>
      <c r="Y1087" s="54" t="str">
        <f t="shared" si="135"/>
        <v/>
      </c>
      <c r="AA1087" s="50"/>
      <c r="AD1087" s="54" t="str">
        <f t="shared" si="136"/>
        <v/>
      </c>
      <c r="AF1087" s="50"/>
      <c r="AI1087" s="54" t="str">
        <f t="shared" si="137"/>
        <v/>
      </c>
      <c r="AK1087" s="50"/>
      <c r="AN1087" s="54" t="str">
        <f t="shared" si="138"/>
        <v/>
      </c>
      <c r="AP1087" s="50"/>
      <c r="AS1087" s="54" t="str">
        <f t="shared" si="139"/>
        <v/>
      </c>
      <c r="AU1087" s="50"/>
      <c r="AX1087" s="54" t="str">
        <f t="shared" si="140"/>
        <v/>
      </c>
    </row>
    <row r="1088" spans="12:50" ht="11.25" customHeight="1">
      <c r="L1088" s="50"/>
      <c r="O1088" s="54" t="str">
        <f t="shared" si="133"/>
        <v/>
      </c>
      <c r="Q1088" s="50"/>
      <c r="T1088" s="54" t="str">
        <f t="shared" si="134"/>
        <v/>
      </c>
      <c r="V1088" s="50"/>
      <c r="Y1088" s="54" t="str">
        <f t="shared" si="135"/>
        <v/>
      </c>
      <c r="AA1088" s="50"/>
      <c r="AD1088" s="54" t="str">
        <f t="shared" si="136"/>
        <v/>
      </c>
      <c r="AF1088" s="50"/>
      <c r="AI1088" s="54" t="str">
        <f t="shared" si="137"/>
        <v/>
      </c>
      <c r="AK1088" s="50"/>
      <c r="AN1088" s="54" t="str">
        <f t="shared" si="138"/>
        <v/>
      </c>
      <c r="AP1088" s="50"/>
      <c r="AS1088" s="54" t="str">
        <f t="shared" si="139"/>
        <v/>
      </c>
      <c r="AU1088" s="50"/>
      <c r="AX1088" s="54" t="str">
        <f t="shared" si="140"/>
        <v/>
      </c>
    </row>
    <row r="1089" spans="12:50" ht="11.25" customHeight="1">
      <c r="L1089" s="50"/>
      <c r="O1089" s="54" t="str">
        <f t="shared" si="133"/>
        <v/>
      </c>
      <c r="Q1089" s="50"/>
      <c r="T1089" s="54" t="str">
        <f t="shared" si="134"/>
        <v/>
      </c>
      <c r="V1089" s="50"/>
      <c r="Y1089" s="54" t="str">
        <f t="shared" si="135"/>
        <v/>
      </c>
      <c r="AA1089" s="50"/>
      <c r="AD1089" s="54" t="str">
        <f t="shared" si="136"/>
        <v/>
      </c>
      <c r="AF1089" s="50"/>
      <c r="AI1089" s="54" t="str">
        <f t="shared" si="137"/>
        <v/>
      </c>
      <c r="AK1089" s="50"/>
      <c r="AN1089" s="54" t="str">
        <f t="shared" si="138"/>
        <v/>
      </c>
      <c r="AP1089" s="50"/>
      <c r="AS1089" s="54" t="str">
        <f t="shared" si="139"/>
        <v/>
      </c>
      <c r="AU1089" s="50"/>
      <c r="AX1089" s="54" t="str">
        <f t="shared" si="140"/>
        <v/>
      </c>
    </row>
    <row r="1090" spans="12:50" ht="11.25" customHeight="1">
      <c r="L1090" s="50"/>
      <c r="O1090" s="54" t="str">
        <f t="shared" si="133"/>
        <v/>
      </c>
      <c r="Q1090" s="50"/>
      <c r="T1090" s="54" t="str">
        <f t="shared" si="134"/>
        <v/>
      </c>
      <c r="V1090" s="50"/>
      <c r="Y1090" s="54" t="str">
        <f t="shared" si="135"/>
        <v/>
      </c>
      <c r="AA1090" s="50"/>
      <c r="AD1090" s="54" t="str">
        <f t="shared" si="136"/>
        <v/>
      </c>
      <c r="AF1090" s="50"/>
      <c r="AI1090" s="54" t="str">
        <f t="shared" si="137"/>
        <v/>
      </c>
      <c r="AK1090" s="50"/>
      <c r="AN1090" s="54" t="str">
        <f t="shared" si="138"/>
        <v/>
      </c>
      <c r="AP1090" s="50"/>
      <c r="AS1090" s="54" t="str">
        <f t="shared" si="139"/>
        <v/>
      </c>
      <c r="AU1090" s="50"/>
      <c r="AX1090" s="54" t="str">
        <f t="shared" si="140"/>
        <v/>
      </c>
    </row>
    <row r="1091" spans="12:50" ht="11.25" customHeight="1">
      <c r="L1091" s="50"/>
      <c r="O1091" s="54" t="str">
        <f t="shared" si="133"/>
        <v/>
      </c>
      <c r="Q1091" s="50"/>
      <c r="T1091" s="54" t="str">
        <f t="shared" si="134"/>
        <v/>
      </c>
      <c r="V1091" s="50"/>
      <c r="Y1091" s="54" t="str">
        <f t="shared" si="135"/>
        <v/>
      </c>
      <c r="AA1091" s="50"/>
      <c r="AD1091" s="54" t="str">
        <f t="shared" si="136"/>
        <v/>
      </c>
      <c r="AF1091" s="50"/>
      <c r="AI1091" s="54" t="str">
        <f t="shared" si="137"/>
        <v/>
      </c>
      <c r="AK1091" s="50"/>
      <c r="AN1091" s="54" t="str">
        <f t="shared" si="138"/>
        <v/>
      </c>
      <c r="AP1091" s="50"/>
      <c r="AS1091" s="54" t="str">
        <f t="shared" si="139"/>
        <v/>
      </c>
      <c r="AU1091" s="50"/>
      <c r="AX1091" s="54" t="str">
        <f t="shared" si="140"/>
        <v/>
      </c>
    </row>
    <row r="1092" spans="12:50" ht="11.25" customHeight="1">
      <c r="L1092" s="50"/>
      <c r="O1092" s="54" t="str">
        <f t="shared" si="133"/>
        <v/>
      </c>
      <c r="Q1092" s="50"/>
      <c r="T1092" s="54" t="str">
        <f t="shared" si="134"/>
        <v/>
      </c>
      <c r="V1092" s="50"/>
      <c r="Y1092" s="54" t="str">
        <f t="shared" si="135"/>
        <v/>
      </c>
      <c r="AA1092" s="50"/>
      <c r="AD1092" s="54" t="str">
        <f t="shared" si="136"/>
        <v/>
      </c>
      <c r="AF1092" s="50"/>
      <c r="AI1092" s="54" t="str">
        <f t="shared" si="137"/>
        <v/>
      </c>
      <c r="AK1092" s="50"/>
      <c r="AN1092" s="54" t="str">
        <f t="shared" si="138"/>
        <v/>
      </c>
      <c r="AP1092" s="50"/>
      <c r="AS1092" s="54" t="str">
        <f t="shared" si="139"/>
        <v/>
      </c>
      <c r="AU1092" s="50"/>
      <c r="AX1092" s="54" t="str">
        <f t="shared" si="140"/>
        <v/>
      </c>
    </row>
    <row r="1093" spans="12:50" ht="11.25" customHeight="1">
      <c r="L1093" s="50"/>
      <c r="O1093" s="54" t="str">
        <f t="shared" si="133"/>
        <v/>
      </c>
      <c r="Q1093" s="50"/>
      <c r="T1093" s="54" t="str">
        <f t="shared" si="134"/>
        <v/>
      </c>
      <c r="V1093" s="50"/>
      <c r="Y1093" s="54" t="str">
        <f t="shared" si="135"/>
        <v/>
      </c>
      <c r="AA1093" s="50"/>
      <c r="AD1093" s="54" t="str">
        <f t="shared" si="136"/>
        <v/>
      </c>
      <c r="AF1093" s="50"/>
      <c r="AI1093" s="54" t="str">
        <f t="shared" si="137"/>
        <v/>
      </c>
      <c r="AK1093" s="50"/>
      <c r="AN1093" s="54" t="str">
        <f t="shared" si="138"/>
        <v/>
      </c>
      <c r="AP1093" s="50"/>
      <c r="AS1093" s="54" t="str">
        <f t="shared" si="139"/>
        <v/>
      </c>
      <c r="AU1093" s="50"/>
      <c r="AX1093" s="54" t="str">
        <f t="shared" si="140"/>
        <v/>
      </c>
    </row>
    <row r="1094" spans="12:50" ht="11.25" customHeight="1">
      <c r="L1094" s="50"/>
      <c r="O1094" s="54" t="str">
        <f t="shared" si="133"/>
        <v/>
      </c>
      <c r="Q1094" s="50"/>
      <c r="T1094" s="54" t="str">
        <f t="shared" si="134"/>
        <v/>
      </c>
      <c r="V1094" s="50"/>
      <c r="Y1094" s="54" t="str">
        <f t="shared" si="135"/>
        <v/>
      </c>
      <c r="AA1094" s="50"/>
      <c r="AD1094" s="54" t="str">
        <f t="shared" si="136"/>
        <v/>
      </c>
      <c r="AF1094" s="50"/>
      <c r="AI1094" s="54" t="str">
        <f t="shared" si="137"/>
        <v/>
      </c>
      <c r="AK1094" s="50"/>
      <c r="AN1094" s="54" t="str">
        <f t="shared" si="138"/>
        <v/>
      </c>
      <c r="AP1094" s="50"/>
      <c r="AS1094" s="54" t="str">
        <f t="shared" si="139"/>
        <v/>
      </c>
      <c r="AU1094" s="50"/>
      <c r="AX1094" s="54" t="str">
        <f t="shared" si="140"/>
        <v/>
      </c>
    </row>
    <row r="1095" spans="12:50" ht="11.25" customHeight="1">
      <c r="L1095" s="50"/>
      <c r="O1095" s="54" t="str">
        <f t="shared" si="133"/>
        <v/>
      </c>
      <c r="Q1095" s="50"/>
      <c r="T1095" s="54" t="str">
        <f t="shared" si="134"/>
        <v/>
      </c>
      <c r="V1095" s="50"/>
      <c r="Y1095" s="54" t="str">
        <f t="shared" si="135"/>
        <v/>
      </c>
      <c r="AA1095" s="50"/>
      <c r="AD1095" s="54" t="str">
        <f t="shared" si="136"/>
        <v/>
      </c>
      <c r="AF1095" s="50"/>
      <c r="AI1095" s="54" t="str">
        <f t="shared" si="137"/>
        <v/>
      </c>
      <c r="AK1095" s="50"/>
      <c r="AN1095" s="54" t="str">
        <f t="shared" si="138"/>
        <v/>
      </c>
      <c r="AP1095" s="50"/>
      <c r="AS1095" s="54" t="str">
        <f t="shared" si="139"/>
        <v/>
      </c>
      <c r="AU1095" s="50"/>
      <c r="AX1095" s="54" t="str">
        <f t="shared" si="140"/>
        <v/>
      </c>
    </row>
    <row r="1096" spans="12:50" ht="11.25" customHeight="1">
      <c r="L1096" s="50"/>
      <c r="O1096" s="54" t="str">
        <f t="shared" si="133"/>
        <v/>
      </c>
      <c r="Q1096" s="50"/>
      <c r="T1096" s="54" t="str">
        <f t="shared" si="134"/>
        <v/>
      </c>
      <c r="V1096" s="50"/>
      <c r="Y1096" s="54" t="str">
        <f t="shared" si="135"/>
        <v/>
      </c>
      <c r="AA1096" s="50"/>
      <c r="AD1096" s="54" t="str">
        <f t="shared" si="136"/>
        <v/>
      </c>
      <c r="AF1096" s="50"/>
      <c r="AI1096" s="54" t="str">
        <f t="shared" si="137"/>
        <v/>
      </c>
      <c r="AK1096" s="50"/>
      <c r="AN1096" s="54" t="str">
        <f t="shared" si="138"/>
        <v/>
      </c>
      <c r="AP1096" s="50"/>
      <c r="AS1096" s="54" t="str">
        <f t="shared" si="139"/>
        <v/>
      </c>
      <c r="AU1096" s="50"/>
      <c r="AX1096" s="54" t="str">
        <f t="shared" si="140"/>
        <v/>
      </c>
    </row>
    <row r="1097" spans="12:50" ht="11.25" customHeight="1">
      <c r="L1097" s="50"/>
      <c r="O1097" s="54" t="str">
        <f t="shared" si="133"/>
        <v/>
      </c>
      <c r="Q1097" s="50"/>
      <c r="T1097" s="54" t="str">
        <f t="shared" si="134"/>
        <v/>
      </c>
      <c r="V1097" s="50"/>
      <c r="Y1097" s="54" t="str">
        <f t="shared" si="135"/>
        <v/>
      </c>
      <c r="AA1097" s="50"/>
      <c r="AD1097" s="54" t="str">
        <f t="shared" si="136"/>
        <v/>
      </c>
      <c r="AF1097" s="50"/>
      <c r="AI1097" s="54" t="str">
        <f t="shared" si="137"/>
        <v/>
      </c>
      <c r="AK1097" s="50"/>
      <c r="AN1097" s="54" t="str">
        <f t="shared" si="138"/>
        <v/>
      </c>
      <c r="AP1097" s="50"/>
      <c r="AS1097" s="54" t="str">
        <f t="shared" si="139"/>
        <v/>
      </c>
      <c r="AU1097" s="50"/>
      <c r="AX1097" s="54" t="str">
        <f t="shared" si="140"/>
        <v/>
      </c>
    </row>
    <row r="1098" spans="12:50" ht="11.25" customHeight="1">
      <c r="L1098" s="50"/>
      <c r="O1098" s="54" t="str">
        <f t="shared" si="133"/>
        <v/>
      </c>
      <c r="Q1098" s="50"/>
      <c r="T1098" s="54" t="str">
        <f t="shared" si="134"/>
        <v/>
      </c>
      <c r="V1098" s="50"/>
      <c r="Y1098" s="54" t="str">
        <f t="shared" si="135"/>
        <v/>
      </c>
      <c r="AA1098" s="50"/>
      <c r="AD1098" s="54" t="str">
        <f t="shared" si="136"/>
        <v/>
      </c>
      <c r="AF1098" s="50"/>
      <c r="AI1098" s="54" t="str">
        <f t="shared" si="137"/>
        <v/>
      </c>
      <c r="AK1098" s="50"/>
      <c r="AN1098" s="54" t="str">
        <f t="shared" si="138"/>
        <v/>
      </c>
      <c r="AP1098" s="50"/>
      <c r="AS1098" s="54" t="str">
        <f t="shared" si="139"/>
        <v/>
      </c>
      <c r="AU1098" s="50"/>
      <c r="AX1098" s="54" t="str">
        <f t="shared" si="140"/>
        <v/>
      </c>
    </row>
    <row r="1099" spans="12:50" ht="11.25" customHeight="1">
      <c r="L1099" s="50"/>
      <c r="O1099" s="54" t="str">
        <f t="shared" si="133"/>
        <v/>
      </c>
      <c r="Q1099" s="50"/>
      <c r="T1099" s="54" t="str">
        <f t="shared" si="134"/>
        <v/>
      </c>
      <c r="V1099" s="50"/>
      <c r="Y1099" s="54" t="str">
        <f t="shared" si="135"/>
        <v/>
      </c>
      <c r="AA1099" s="50"/>
      <c r="AD1099" s="54" t="str">
        <f t="shared" si="136"/>
        <v/>
      </c>
      <c r="AF1099" s="50"/>
      <c r="AI1099" s="54" t="str">
        <f t="shared" si="137"/>
        <v/>
      </c>
      <c r="AK1099" s="50"/>
      <c r="AN1099" s="54" t="str">
        <f t="shared" si="138"/>
        <v/>
      </c>
      <c r="AP1099" s="50"/>
      <c r="AS1099" s="54" t="str">
        <f t="shared" si="139"/>
        <v/>
      </c>
      <c r="AU1099" s="50"/>
      <c r="AX1099" s="54" t="str">
        <f t="shared" si="140"/>
        <v/>
      </c>
    </row>
    <row r="1100" spans="12:50" ht="11.25" customHeight="1">
      <c r="L1100" s="50"/>
      <c r="O1100" s="54" t="str">
        <f t="shared" si="133"/>
        <v/>
      </c>
      <c r="Q1100" s="50"/>
      <c r="T1100" s="54" t="str">
        <f t="shared" si="134"/>
        <v/>
      </c>
      <c r="V1100" s="50"/>
      <c r="Y1100" s="54" t="str">
        <f t="shared" si="135"/>
        <v/>
      </c>
      <c r="AA1100" s="50"/>
      <c r="AD1100" s="54" t="str">
        <f t="shared" si="136"/>
        <v/>
      </c>
      <c r="AF1100" s="50"/>
      <c r="AI1100" s="54" t="str">
        <f t="shared" si="137"/>
        <v/>
      </c>
      <c r="AK1100" s="50"/>
      <c r="AN1100" s="54" t="str">
        <f t="shared" si="138"/>
        <v/>
      </c>
      <c r="AP1100" s="50"/>
      <c r="AS1100" s="54" t="str">
        <f t="shared" si="139"/>
        <v/>
      </c>
      <c r="AU1100" s="50"/>
      <c r="AX1100" s="54" t="str">
        <f t="shared" si="140"/>
        <v/>
      </c>
    </row>
    <row r="1101" spans="12:50" ht="11.25" customHeight="1">
      <c r="L1101" s="50"/>
      <c r="O1101" s="54" t="str">
        <f t="shared" si="133"/>
        <v/>
      </c>
      <c r="Q1101" s="50"/>
      <c r="T1101" s="54" t="str">
        <f t="shared" si="134"/>
        <v/>
      </c>
      <c r="V1101" s="50"/>
      <c r="Y1101" s="54" t="str">
        <f t="shared" si="135"/>
        <v/>
      </c>
      <c r="AA1101" s="50"/>
      <c r="AD1101" s="54" t="str">
        <f t="shared" si="136"/>
        <v/>
      </c>
      <c r="AF1101" s="50"/>
      <c r="AI1101" s="54" t="str">
        <f t="shared" si="137"/>
        <v/>
      </c>
      <c r="AK1101" s="50"/>
      <c r="AN1101" s="54" t="str">
        <f t="shared" si="138"/>
        <v/>
      </c>
      <c r="AP1101" s="50"/>
      <c r="AS1101" s="54" t="str">
        <f t="shared" si="139"/>
        <v/>
      </c>
      <c r="AU1101" s="50"/>
      <c r="AX1101" s="54" t="str">
        <f t="shared" si="140"/>
        <v/>
      </c>
    </row>
    <row r="1102" spans="12:50" ht="11.25" customHeight="1">
      <c r="L1102" s="50"/>
      <c r="O1102" s="54" t="str">
        <f t="shared" ref="O1102:O1165" si="141">IF(M1103="","",LN(M1102/M1103))</f>
        <v/>
      </c>
      <c r="Q1102" s="50"/>
      <c r="T1102" s="54" t="str">
        <f t="shared" ref="T1102:T1165" si="142">IF(R1103="","",LN(R1102/R1103))</f>
        <v/>
      </c>
      <c r="V1102" s="50"/>
      <c r="Y1102" s="54" t="str">
        <f t="shared" ref="Y1102:Y1165" si="143">IF(W1103="","",LN(W1102/W1103))</f>
        <v/>
      </c>
      <c r="AA1102" s="50"/>
      <c r="AD1102" s="54" t="str">
        <f t="shared" ref="AD1102:AD1165" si="144">IF(AB1103="","",LN(AB1102/AB1103))</f>
        <v/>
      </c>
      <c r="AF1102" s="50"/>
      <c r="AI1102" s="54" t="str">
        <f t="shared" ref="AI1102:AI1165" si="145">IF(AG1103="","",LN(AG1102/AG1103))</f>
        <v/>
      </c>
      <c r="AK1102" s="50"/>
      <c r="AN1102" s="54" t="str">
        <f t="shared" ref="AN1102:AN1165" si="146">IF(AL1103="","",LN(AL1102/AL1103))</f>
        <v/>
      </c>
      <c r="AP1102" s="50"/>
      <c r="AS1102" s="54" t="str">
        <f t="shared" ref="AS1102:AS1165" si="147">IF(AQ1103="","",LN(AQ1102/AQ1103))</f>
        <v/>
      </c>
      <c r="AU1102" s="50"/>
      <c r="AX1102" s="54" t="str">
        <f t="shared" ref="AX1102:AX1165" si="148">IF(AV1103="","",LN(AV1102/AV1103))</f>
        <v/>
      </c>
    </row>
    <row r="1103" spans="12:50" ht="11.25" customHeight="1">
      <c r="L1103" s="50"/>
      <c r="O1103" s="54" t="str">
        <f t="shared" si="141"/>
        <v/>
      </c>
      <c r="Q1103" s="50"/>
      <c r="T1103" s="54" t="str">
        <f t="shared" si="142"/>
        <v/>
      </c>
      <c r="V1103" s="50"/>
      <c r="Y1103" s="54" t="str">
        <f t="shared" si="143"/>
        <v/>
      </c>
      <c r="AA1103" s="50"/>
      <c r="AD1103" s="54" t="str">
        <f t="shared" si="144"/>
        <v/>
      </c>
      <c r="AF1103" s="50"/>
      <c r="AI1103" s="54" t="str">
        <f t="shared" si="145"/>
        <v/>
      </c>
      <c r="AK1103" s="50"/>
      <c r="AN1103" s="54" t="str">
        <f t="shared" si="146"/>
        <v/>
      </c>
      <c r="AP1103" s="50"/>
      <c r="AS1103" s="54" t="str">
        <f t="shared" si="147"/>
        <v/>
      </c>
      <c r="AU1103" s="50"/>
      <c r="AX1103" s="54" t="str">
        <f t="shared" si="148"/>
        <v/>
      </c>
    </row>
    <row r="1104" spans="12:50" ht="11.25" customHeight="1">
      <c r="L1104" s="50"/>
      <c r="O1104" s="54" t="str">
        <f t="shared" si="141"/>
        <v/>
      </c>
      <c r="Q1104" s="50"/>
      <c r="T1104" s="54" t="str">
        <f t="shared" si="142"/>
        <v/>
      </c>
      <c r="V1104" s="50"/>
      <c r="Y1104" s="54" t="str">
        <f t="shared" si="143"/>
        <v/>
      </c>
      <c r="AA1104" s="50"/>
      <c r="AD1104" s="54" t="str">
        <f t="shared" si="144"/>
        <v/>
      </c>
      <c r="AF1104" s="50"/>
      <c r="AI1104" s="54" t="str">
        <f t="shared" si="145"/>
        <v/>
      </c>
      <c r="AK1104" s="50"/>
      <c r="AN1104" s="54" t="str">
        <f t="shared" si="146"/>
        <v/>
      </c>
      <c r="AP1104" s="50"/>
      <c r="AS1104" s="54" t="str">
        <f t="shared" si="147"/>
        <v/>
      </c>
      <c r="AU1104" s="50"/>
      <c r="AX1104" s="54" t="str">
        <f t="shared" si="148"/>
        <v/>
      </c>
    </row>
    <row r="1105" spans="12:50" ht="11.25" customHeight="1">
      <c r="L1105" s="50"/>
      <c r="O1105" s="54" t="str">
        <f t="shared" si="141"/>
        <v/>
      </c>
      <c r="Q1105" s="50"/>
      <c r="T1105" s="54" t="str">
        <f t="shared" si="142"/>
        <v/>
      </c>
      <c r="V1105" s="50"/>
      <c r="Y1105" s="54" t="str">
        <f t="shared" si="143"/>
        <v/>
      </c>
      <c r="AA1105" s="50"/>
      <c r="AD1105" s="54" t="str">
        <f t="shared" si="144"/>
        <v/>
      </c>
      <c r="AF1105" s="50"/>
      <c r="AI1105" s="54" t="str">
        <f t="shared" si="145"/>
        <v/>
      </c>
      <c r="AK1105" s="50"/>
      <c r="AN1105" s="54" t="str">
        <f t="shared" si="146"/>
        <v/>
      </c>
      <c r="AP1105" s="50"/>
      <c r="AS1105" s="54" t="str">
        <f t="shared" si="147"/>
        <v/>
      </c>
      <c r="AU1105" s="50"/>
      <c r="AX1105" s="54" t="str">
        <f t="shared" si="148"/>
        <v/>
      </c>
    </row>
    <row r="1106" spans="12:50" ht="11.25" customHeight="1">
      <c r="L1106" s="50"/>
      <c r="O1106" s="54" t="str">
        <f t="shared" si="141"/>
        <v/>
      </c>
      <c r="Q1106" s="50"/>
      <c r="T1106" s="54" t="str">
        <f t="shared" si="142"/>
        <v/>
      </c>
      <c r="V1106" s="50"/>
      <c r="Y1106" s="54" t="str">
        <f t="shared" si="143"/>
        <v/>
      </c>
      <c r="AA1106" s="50"/>
      <c r="AD1106" s="54" t="str">
        <f t="shared" si="144"/>
        <v/>
      </c>
      <c r="AF1106" s="50"/>
      <c r="AI1106" s="54" t="str">
        <f t="shared" si="145"/>
        <v/>
      </c>
      <c r="AK1106" s="50"/>
      <c r="AN1106" s="54" t="str">
        <f t="shared" si="146"/>
        <v/>
      </c>
      <c r="AP1106" s="50"/>
      <c r="AS1106" s="54" t="str">
        <f t="shared" si="147"/>
        <v/>
      </c>
      <c r="AU1106" s="50"/>
      <c r="AX1106" s="54" t="str">
        <f t="shared" si="148"/>
        <v/>
      </c>
    </row>
    <row r="1107" spans="12:50" ht="11.25" customHeight="1">
      <c r="L1107" s="50"/>
      <c r="O1107" s="54" t="str">
        <f t="shared" si="141"/>
        <v/>
      </c>
      <c r="Q1107" s="50"/>
      <c r="T1107" s="54" t="str">
        <f t="shared" si="142"/>
        <v/>
      </c>
      <c r="V1107" s="50"/>
      <c r="Y1107" s="54" t="str">
        <f t="shared" si="143"/>
        <v/>
      </c>
      <c r="AA1107" s="50"/>
      <c r="AD1107" s="54" t="str">
        <f t="shared" si="144"/>
        <v/>
      </c>
      <c r="AF1107" s="50"/>
      <c r="AI1107" s="54" t="str">
        <f t="shared" si="145"/>
        <v/>
      </c>
      <c r="AK1107" s="50"/>
      <c r="AN1107" s="54" t="str">
        <f t="shared" si="146"/>
        <v/>
      </c>
      <c r="AP1107" s="50"/>
      <c r="AS1107" s="54" t="str">
        <f t="shared" si="147"/>
        <v/>
      </c>
      <c r="AU1107" s="50"/>
      <c r="AX1107" s="54" t="str">
        <f t="shared" si="148"/>
        <v/>
      </c>
    </row>
    <row r="1108" spans="12:50" ht="11.25" customHeight="1">
      <c r="L1108" s="50"/>
      <c r="O1108" s="54" t="str">
        <f t="shared" si="141"/>
        <v/>
      </c>
      <c r="Q1108" s="50"/>
      <c r="T1108" s="54" t="str">
        <f t="shared" si="142"/>
        <v/>
      </c>
      <c r="V1108" s="50"/>
      <c r="Y1108" s="54" t="str">
        <f t="shared" si="143"/>
        <v/>
      </c>
      <c r="AA1108" s="50"/>
      <c r="AD1108" s="54" t="str">
        <f t="shared" si="144"/>
        <v/>
      </c>
      <c r="AF1108" s="50"/>
      <c r="AI1108" s="54" t="str">
        <f t="shared" si="145"/>
        <v/>
      </c>
      <c r="AK1108" s="50"/>
      <c r="AN1108" s="54" t="str">
        <f t="shared" si="146"/>
        <v/>
      </c>
      <c r="AP1108" s="50"/>
      <c r="AS1108" s="54" t="str">
        <f t="shared" si="147"/>
        <v/>
      </c>
      <c r="AU1108" s="50"/>
      <c r="AX1108" s="54" t="str">
        <f t="shared" si="148"/>
        <v/>
      </c>
    </row>
    <row r="1109" spans="12:50" ht="11.25" customHeight="1">
      <c r="L1109" s="50"/>
      <c r="O1109" s="54" t="str">
        <f t="shared" si="141"/>
        <v/>
      </c>
      <c r="Q1109" s="50"/>
      <c r="T1109" s="54" t="str">
        <f t="shared" si="142"/>
        <v/>
      </c>
      <c r="V1109" s="50"/>
      <c r="Y1109" s="54" t="str">
        <f t="shared" si="143"/>
        <v/>
      </c>
      <c r="AA1109" s="50"/>
      <c r="AD1109" s="54" t="str">
        <f t="shared" si="144"/>
        <v/>
      </c>
      <c r="AF1109" s="50"/>
      <c r="AI1109" s="54" t="str">
        <f t="shared" si="145"/>
        <v/>
      </c>
      <c r="AK1109" s="50"/>
      <c r="AN1109" s="54" t="str">
        <f t="shared" si="146"/>
        <v/>
      </c>
      <c r="AP1109" s="50"/>
      <c r="AS1109" s="54" t="str">
        <f t="shared" si="147"/>
        <v/>
      </c>
      <c r="AU1109" s="50"/>
      <c r="AX1109" s="54" t="str">
        <f t="shared" si="148"/>
        <v/>
      </c>
    </row>
    <row r="1110" spans="12:50" ht="11.25" customHeight="1">
      <c r="L1110" s="50"/>
      <c r="O1110" s="54" t="str">
        <f t="shared" si="141"/>
        <v/>
      </c>
      <c r="Q1110" s="50"/>
      <c r="T1110" s="54" t="str">
        <f t="shared" si="142"/>
        <v/>
      </c>
      <c r="V1110" s="50"/>
      <c r="Y1110" s="54" t="str">
        <f t="shared" si="143"/>
        <v/>
      </c>
      <c r="AA1110" s="50"/>
      <c r="AD1110" s="54" t="str">
        <f t="shared" si="144"/>
        <v/>
      </c>
      <c r="AF1110" s="50"/>
      <c r="AI1110" s="54" t="str">
        <f t="shared" si="145"/>
        <v/>
      </c>
      <c r="AK1110" s="50"/>
      <c r="AN1110" s="54" t="str">
        <f t="shared" si="146"/>
        <v/>
      </c>
      <c r="AP1110" s="50"/>
      <c r="AS1110" s="54" t="str">
        <f t="shared" si="147"/>
        <v/>
      </c>
      <c r="AU1110" s="50"/>
      <c r="AX1110" s="54" t="str">
        <f t="shared" si="148"/>
        <v/>
      </c>
    </row>
    <row r="1111" spans="12:50" ht="11.25" customHeight="1">
      <c r="L1111" s="50"/>
      <c r="O1111" s="54" t="str">
        <f t="shared" si="141"/>
        <v/>
      </c>
      <c r="Q1111" s="50"/>
      <c r="T1111" s="54" t="str">
        <f t="shared" si="142"/>
        <v/>
      </c>
      <c r="V1111" s="50"/>
      <c r="Y1111" s="54" t="str">
        <f t="shared" si="143"/>
        <v/>
      </c>
      <c r="AA1111" s="50"/>
      <c r="AD1111" s="54" t="str">
        <f t="shared" si="144"/>
        <v/>
      </c>
      <c r="AF1111" s="50"/>
      <c r="AI1111" s="54" t="str">
        <f t="shared" si="145"/>
        <v/>
      </c>
      <c r="AK1111" s="50"/>
      <c r="AN1111" s="54" t="str">
        <f t="shared" si="146"/>
        <v/>
      </c>
      <c r="AP1111" s="50"/>
      <c r="AS1111" s="54" t="str">
        <f t="shared" si="147"/>
        <v/>
      </c>
      <c r="AU1111" s="50"/>
      <c r="AX1111" s="54" t="str">
        <f t="shared" si="148"/>
        <v/>
      </c>
    </row>
    <row r="1112" spans="12:50" ht="11.25" customHeight="1">
      <c r="L1112" s="50"/>
      <c r="O1112" s="54" t="str">
        <f t="shared" si="141"/>
        <v/>
      </c>
      <c r="Q1112" s="50"/>
      <c r="T1112" s="54" t="str">
        <f t="shared" si="142"/>
        <v/>
      </c>
      <c r="V1112" s="50"/>
      <c r="Y1112" s="54" t="str">
        <f t="shared" si="143"/>
        <v/>
      </c>
      <c r="AA1112" s="50"/>
      <c r="AD1112" s="54" t="str">
        <f t="shared" si="144"/>
        <v/>
      </c>
      <c r="AF1112" s="50"/>
      <c r="AI1112" s="54" t="str">
        <f t="shared" si="145"/>
        <v/>
      </c>
      <c r="AK1112" s="50"/>
      <c r="AN1112" s="54" t="str">
        <f t="shared" si="146"/>
        <v/>
      </c>
      <c r="AP1112" s="50"/>
      <c r="AS1112" s="54" t="str">
        <f t="shared" si="147"/>
        <v/>
      </c>
      <c r="AU1112" s="50"/>
      <c r="AX1112" s="54" t="str">
        <f t="shared" si="148"/>
        <v/>
      </c>
    </row>
    <row r="1113" spans="12:50" ht="11.25" customHeight="1">
      <c r="L1113" s="50"/>
      <c r="O1113" s="54" t="str">
        <f t="shared" si="141"/>
        <v/>
      </c>
      <c r="Q1113" s="50"/>
      <c r="T1113" s="54" t="str">
        <f t="shared" si="142"/>
        <v/>
      </c>
      <c r="V1113" s="50"/>
      <c r="Y1113" s="54" t="str">
        <f t="shared" si="143"/>
        <v/>
      </c>
      <c r="AA1113" s="50"/>
      <c r="AD1113" s="54" t="str">
        <f t="shared" si="144"/>
        <v/>
      </c>
      <c r="AF1113" s="50"/>
      <c r="AI1113" s="54" t="str">
        <f t="shared" si="145"/>
        <v/>
      </c>
      <c r="AK1113" s="50"/>
      <c r="AN1113" s="54" t="str">
        <f t="shared" si="146"/>
        <v/>
      </c>
      <c r="AP1113" s="50"/>
      <c r="AS1113" s="54" t="str">
        <f t="shared" si="147"/>
        <v/>
      </c>
      <c r="AU1113" s="50"/>
      <c r="AX1113" s="54" t="str">
        <f t="shared" si="148"/>
        <v/>
      </c>
    </row>
    <row r="1114" spans="12:50" ht="11.25" customHeight="1">
      <c r="L1114" s="50"/>
      <c r="O1114" s="54" t="str">
        <f t="shared" si="141"/>
        <v/>
      </c>
      <c r="Q1114" s="50"/>
      <c r="T1114" s="54" t="str">
        <f t="shared" si="142"/>
        <v/>
      </c>
      <c r="V1114" s="50"/>
      <c r="Y1114" s="54" t="str">
        <f t="shared" si="143"/>
        <v/>
      </c>
      <c r="AA1114" s="50"/>
      <c r="AD1114" s="54" t="str">
        <f t="shared" si="144"/>
        <v/>
      </c>
      <c r="AF1114" s="50"/>
      <c r="AI1114" s="54" t="str">
        <f t="shared" si="145"/>
        <v/>
      </c>
      <c r="AK1114" s="50"/>
      <c r="AN1114" s="54" t="str">
        <f t="shared" si="146"/>
        <v/>
      </c>
      <c r="AP1114" s="50"/>
      <c r="AS1114" s="54" t="str">
        <f t="shared" si="147"/>
        <v/>
      </c>
      <c r="AU1114" s="50"/>
      <c r="AX1114" s="54" t="str">
        <f t="shared" si="148"/>
        <v/>
      </c>
    </row>
    <row r="1115" spans="12:50" ht="11.25" customHeight="1">
      <c r="L1115" s="50"/>
      <c r="O1115" s="54" t="str">
        <f t="shared" si="141"/>
        <v/>
      </c>
      <c r="Q1115" s="50"/>
      <c r="T1115" s="54" t="str">
        <f t="shared" si="142"/>
        <v/>
      </c>
      <c r="V1115" s="50"/>
      <c r="Y1115" s="54" t="str">
        <f t="shared" si="143"/>
        <v/>
      </c>
      <c r="AA1115" s="50"/>
      <c r="AD1115" s="54" t="str">
        <f t="shared" si="144"/>
        <v/>
      </c>
      <c r="AF1115" s="50"/>
      <c r="AI1115" s="54" t="str">
        <f t="shared" si="145"/>
        <v/>
      </c>
      <c r="AK1115" s="50"/>
      <c r="AN1115" s="54" t="str">
        <f t="shared" si="146"/>
        <v/>
      </c>
      <c r="AP1115" s="50"/>
      <c r="AS1115" s="54" t="str">
        <f t="shared" si="147"/>
        <v/>
      </c>
      <c r="AU1115" s="50"/>
      <c r="AX1115" s="54" t="str">
        <f t="shared" si="148"/>
        <v/>
      </c>
    </row>
    <row r="1116" spans="12:50" ht="11.25" customHeight="1">
      <c r="L1116" s="50"/>
      <c r="O1116" s="54" t="str">
        <f t="shared" si="141"/>
        <v/>
      </c>
      <c r="Q1116" s="50"/>
      <c r="T1116" s="54" t="str">
        <f t="shared" si="142"/>
        <v/>
      </c>
      <c r="V1116" s="50"/>
      <c r="Y1116" s="54" t="str">
        <f t="shared" si="143"/>
        <v/>
      </c>
      <c r="AA1116" s="50"/>
      <c r="AD1116" s="54" t="str">
        <f t="shared" si="144"/>
        <v/>
      </c>
      <c r="AF1116" s="50"/>
      <c r="AI1116" s="54" t="str">
        <f t="shared" si="145"/>
        <v/>
      </c>
      <c r="AK1116" s="50"/>
      <c r="AN1116" s="54" t="str">
        <f t="shared" si="146"/>
        <v/>
      </c>
      <c r="AP1116" s="50"/>
      <c r="AS1116" s="54" t="str">
        <f t="shared" si="147"/>
        <v/>
      </c>
      <c r="AU1116" s="50"/>
      <c r="AX1116" s="54" t="str">
        <f t="shared" si="148"/>
        <v/>
      </c>
    </row>
    <row r="1117" spans="12:50" ht="11.25" customHeight="1">
      <c r="L1117" s="50"/>
      <c r="O1117" s="54" t="str">
        <f t="shared" si="141"/>
        <v/>
      </c>
      <c r="Q1117" s="50"/>
      <c r="T1117" s="54" t="str">
        <f t="shared" si="142"/>
        <v/>
      </c>
      <c r="V1117" s="50"/>
      <c r="Y1117" s="54" t="str">
        <f t="shared" si="143"/>
        <v/>
      </c>
      <c r="AA1117" s="50"/>
      <c r="AD1117" s="54" t="str">
        <f t="shared" si="144"/>
        <v/>
      </c>
      <c r="AF1117" s="50"/>
      <c r="AI1117" s="54" t="str">
        <f t="shared" si="145"/>
        <v/>
      </c>
      <c r="AK1117" s="50"/>
      <c r="AN1117" s="54" t="str">
        <f t="shared" si="146"/>
        <v/>
      </c>
      <c r="AP1117" s="50"/>
      <c r="AS1117" s="54" t="str">
        <f t="shared" si="147"/>
        <v/>
      </c>
      <c r="AU1117" s="50"/>
      <c r="AX1117" s="54" t="str">
        <f t="shared" si="148"/>
        <v/>
      </c>
    </row>
    <row r="1118" spans="12:50" ht="11.25" customHeight="1">
      <c r="L1118" s="50"/>
      <c r="O1118" s="54" t="str">
        <f t="shared" si="141"/>
        <v/>
      </c>
      <c r="Q1118" s="50"/>
      <c r="T1118" s="54" t="str">
        <f t="shared" si="142"/>
        <v/>
      </c>
      <c r="V1118" s="50"/>
      <c r="Y1118" s="54" t="str">
        <f t="shared" si="143"/>
        <v/>
      </c>
      <c r="AA1118" s="50"/>
      <c r="AD1118" s="54" t="str">
        <f t="shared" si="144"/>
        <v/>
      </c>
      <c r="AF1118" s="50"/>
      <c r="AI1118" s="54" t="str">
        <f t="shared" si="145"/>
        <v/>
      </c>
      <c r="AK1118" s="50"/>
      <c r="AN1118" s="54" t="str">
        <f t="shared" si="146"/>
        <v/>
      </c>
      <c r="AP1118" s="50"/>
      <c r="AS1118" s="54" t="str">
        <f t="shared" si="147"/>
        <v/>
      </c>
      <c r="AU1118" s="50"/>
      <c r="AX1118" s="54" t="str">
        <f t="shared" si="148"/>
        <v/>
      </c>
    </row>
    <row r="1119" spans="12:50" ht="11.25" customHeight="1">
      <c r="L1119" s="50"/>
      <c r="O1119" s="54" t="str">
        <f t="shared" si="141"/>
        <v/>
      </c>
      <c r="Q1119" s="50"/>
      <c r="T1119" s="54" t="str">
        <f t="shared" si="142"/>
        <v/>
      </c>
      <c r="V1119" s="50"/>
      <c r="Y1119" s="54" t="str">
        <f t="shared" si="143"/>
        <v/>
      </c>
      <c r="AA1119" s="50"/>
      <c r="AD1119" s="54" t="str">
        <f t="shared" si="144"/>
        <v/>
      </c>
      <c r="AF1119" s="50"/>
      <c r="AI1119" s="54" t="str">
        <f t="shared" si="145"/>
        <v/>
      </c>
      <c r="AK1119" s="50"/>
      <c r="AN1119" s="54" t="str">
        <f t="shared" si="146"/>
        <v/>
      </c>
      <c r="AP1119" s="50"/>
      <c r="AS1119" s="54" t="str">
        <f t="shared" si="147"/>
        <v/>
      </c>
      <c r="AU1119" s="50"/>
      <c r="AX1119" s="54" t="str">
        <f t="shared" si="148"/>
        <v/>
      </c>
    </row>
    <row r="1120" spans="12:50" ht="11.25" customHeight="1">
      <c r="L1120" s="50"/>
      <c r="O1120" s="54" t="str">
        <f t="shared" si="141"/>
        <v/>
      </c>
      <c r="Q1120" s="50"/>
      <c r="T1120" s="54" t="str">
        <f t="shared" si="142"/>
        <v/>
      </c>
      <c r="V1120" s="50"/>
      <c r="Y1120" s="54" t="str">
        <f t="shared" si="143"/>
        <v/>
      </c>
      <c r="AA1120" s="50"/>
      <c r="AD1120" s="54" t="str">
        <f t="shared" si="144"/>
        <v/>
      </c>
      <c r="AF1120" s="50"/>
      <c r="AI1120" s="54" t="str">
        <f t="shared" si="145"/>
        <v/>
      </c>
      <c r="AK1120" s="50"/>
      <c r="AN1120" s="54" t="str">
        <f t="shared" si="146"/>
        <v/>
      </c>
      <c r="AP1120" s="50"/>
      <c r="AS1120" s="54" t="str">
        <f t="shared" si="147"/>
        <v/>
      </c>
      <c r="AU1120" s="50"/>
      <c r="AX1120" s="54" t="str">
        <f t="shared" si="148"/>
        <v/>
      </c>
    </row>
    <row r="1121" spans="12:50" ht="11.25" customHeight="1">
      <c r="L1121" s="50"/>
      <c r="O1121" s="54" t="str">
        <f t="shared" si="141"/>
        <v/>
      </c>
      <c r="Q1121" s="50"/>
      <c r="T1121" s="54" t="str">
        <f t="shared" si="142"/>
        <v/>
      </c>
      <c r="V1121" s="50"/>
      <c r="Y1121" s="54" t="str">
        <f t="shared" si="143"/>
        <v/>
      </c>
      <c r="AA1121" s="50"/>
      <c r="AD1121" s="54" t="str">
        <f t="shared" si="144"/>
        <v/>
      </c>
      <c r="AF1121" s="50"/>
      <c r="AI1121" s="54" t="str">
        <f t="shared" si="145"/>
        <v/>
      </c>
      <c r="AK1121" s="50"/>
      <c r="AN1121" s="54" t="str">
        <f t="shared" si="146"/>
        <v/>
      </c>
      <c r="AP1121" s="50"/>
      <c r="AS1121" s="54" t="str">
        <f t="shared" si="147"/>
        <v/>
      </c>
      <c r="AU1121" s="50"/>
      <c r="AX1121" s="54" t="str">
        <f t="shared" si="148"/>
        <v/>
      </c>
    </row>
    <row r="1122" spans="12:50" ht="11.25" customHeight="1">
      <c r="L1122" s="50"/>
      <c r="O1122" s="54" t="str">
        <f t="shared" si="141"/>
        <v/>
      </c>
      <c r="Q1122" s="50"/>
      <c r="T1122" s="54" t="str">
        <f t="shared" si="142"/>
        <v/>
      </c>
      <c r="V1122" s="50"/>
      <c r="Y1122" s="54" t="str">
        <f t="shared" si="143"/>
        <v/>
      </c>
      <c r="AA1122" s="50"/>
      <c r="AD1122" s="54" t="str">
        <f t="shared" si="144"/>
        <v/>
      </c>
      <c r="AF1122" s="50"/>
      <c r="AI1122" s="54" t="str">
        <f t="shared" si="145"/>
        <v/>
      </c>
      <c r="AK1122" s="50"/>
      <c r="AN1122" s="54" t="str">
        <f t="shared" si="146"/>
        <v/>
      </c>
      <c r="AP1122" s="50"/>
      <c r="AS1122" s="54" t="str">
        <f t="shared" si="147"/>
        <v/>
      </c>
      <c r="AU1122" s="50"/>
      <c r="AX1122" s="54" t="str">
        <f t="shared" si="148"/>
        <v/>
      </c>
    </row>
    <row r="1123" spans="12:50" ht="11.25" customHeight="1">
      <c r="L1123" s="50"/>
      <c r="O1123" s="54" t="str">
        <f t="shared" si="141"/>
        <v/>
      </c>
      <c r="Q1123" s="50"/>
      <c r="T1123" s="54" t="str">
        <f t="shared" si="142"/>
        <v/>
      </c>
      <c r="V1123" s="50"/>
      <c r="Y1123" s="54" t="str">
        <f t="shared" si="143"/>
        <v/>
      </c>
      <c r="AA1123" s="50"/>
      <c r="AD1123" s="54" t="str">
        <f t="shared" si="144"/>
        <v/>
      </c>
      <c r="AF1123" s="50"/>
      <c r="AI1123" s="54" t="str">
        <f t="shared" si="145"/>
        <v/>
      </c>
      <c r="AK1123" s="50"/>
      <c r="AN1123" s="54" t="str">
        <f t="shared" si="146"/>
        <v/>
      </c>
      <c r="AP1123" s="50"/>
      <c r="AS1123" s="54" t="str">
        <f t="shared" si="147"/>
        <v/>
      </c>
      <c r="AU1123" s="50"/>
      <c r="AX1123" s="54" t="str">
        <f t="shared" si="148"/>
        <v/>
      </c>
    </row>
    <row r="1124" spans="12:50" ht="11.25" customHeight="1">
      <c r="L1124" s="50"/>
      <c r="O1124" s="54" t="str">
        <f t="shared" si="141"/>
        <v/>
      </c>
      <c r="Q1124" s="50"/>
      <c r="T1124" s="54" t="str">
        <f t="shared" si="142"/>
        <v/>
      </c>
      <c r="V1124" s="50"/>
      <c r="Y1124" s="54" t="str">
        <f t="shared" si="143"/>
        <v/>
      </c>
      <c r="AA1124" s="50"/>
      <c r="AD1124" s="54" t="str">
        <f t="shared" si="144"/>
        <v/>
      </c>
      <c r="AF1124" s="50"/>
      <c r="AI1124" s="54" t="str">
        <f t="shared" si="145"/>
        <v/>
      </c>
      <c r="AK1124" s="50"/>
      <c r="AN1124" s="54" t="str">
        <f t="shared" si="146"/>
        <v/>
      </c>
      <c r="AP1124" s="50"/>
      <c r="AS1124" s="54" t="str">
        <f t="shared" si="147"/>
        <v/>
      </c>
      <c r="AU1124" s="50"/>
      <c r="AX1124" s="54" t="str">
        <f t="shared" si="148"/>
        <v/>
      </c>
    </row>
    <row r="1125" spans="12:50" ht="11.25" customHeight="1">
      <c r="L1125" s="50"/>
      <c r="O1125" s="54" t="str">
        <f t="shared" si="141"/>
        <v/>
      </c>
      <c r="Q1125" s="50"/>
      <c r="T1125" s="54" t="str">
        <f t="shared" si="142"/>
        <v/>
      </c>
      <c r="V1125" s="50"/>
      <c r="Y1125" s="54" t="str">
        <f t="shared" si="143"/>
        <v/>
      </c>
      <c r="AA1125" s="50"/>
      <c r="AD1125" s="54" t="str">
        <f t="shared" si="144"/>
        <v/>
      </c>
      <c r="AF1125" s="50"/>
      <c r="AI1125" s="54" t="str">
        <f t="shared" si="145"/>
        <v/>
      </c>
      <c r="AK1125" s="50"/>
      <c r="AN1125" s="54" t="str">
        <f t="shared" si="146"/>
        <v/>
      </c>
      <c r="AP1125" s="50"/>
      <c r="AS1125" s="54" t="str">
        <f t="shared" si="147"/>
        <v/>
      </c>
      <c r="AU1125" s="50"/>
      <c r="AX1125" s="54" t="str">
        <f t="shared" si="148"/>
        <v/>
      </c>
    </row>
    <row r="1126" spans="12:50" ht="11.25" customHeight="1">
      <c r="L1126" s="50"/>
      <c r="O1126" s="54" t="str">
        <f t="shared" si="141"/>
        <v/>
      </c>
      <c r="Q1126" s="50"/>
      <c r="T1126" s="54" t="str">
        <f t="shared" si="142"/>
        <v/>
      </c>
      <c r="V1126" s="50"/>
      <c r="Y1126" s="54" t="str">
        <f t="shared" si="143"/>
        <v/>
      </c>
      <c r="AA1126" s="50"/>
      <c r="AD1126" s="54" t="str">
        <f t="shared" si="144"/>
        <v/>
      </c>
      <c r="AF1126" s="50"/>
      <c r="AI1126" s="54" t="str">
        <f t="shared" si="145"/>
        <v/>
      </c>
      <c r="AK1126" s="50"/>
      <c r="AN1126" s="54" t="str">
        <f t="shared" si="146"/>
        <v/>
      </c>
      <c r="AP1126" s="50"/>
      <c r="AS1126" s="54" t="str">
        <f t="shared" si="147"/>
        <v/>
      </c>
      <c r="AU1126" s="50"/>
      <c r="AX1126" s="54" t="str">
        <f t="shared" si="148"/>
        <v/>
      </c>
    </row>
    <row r="1127" spans="12:50" ht="11.25" customHeight="1">
      <c r="L1127" s="50"/>
      <c r="O1127" s="54" t="str">
        <f t="shared" si="141"/>
        <v/>
      </c>
      <c r="Q1127" s="50"/>
      <c r="T1127" s="54" t="str">
        <f t="shared" si="142"/>
        <v/>
      </c>
      <c r="V1127" s="50"/>
      <c r="Y1127" s="54" t="str">
        <f t="shared" si="143"/>
        <v/>
      </c>
      <c r="AA1127" s="50"/>
      <c r="AD1127" s="54" t="str">
        <f t="shared" si="144"/>
        <v/>
      </c>
      <c r="AF1127" s="50"/>
      <c r="AI1127" s="54" t="str">
        <f t="shared" si="145"/>
        <v/>
      </c>
      <c r="AK1127" s="50"/>
      <c r="AN1127" s="54" t="str">
        <f t="shared" si="146"/>
        <v/>
      </c>
      <c r="AP1127" s="50"/>
      <c r="AS1127" s="54" t="str">
        <f t="shared" si="147"/>
        <v/>
      </c>
      <c r="AU1127" s="50"/>
      <c r="AX1127" s="54" t="str">
        <f t="shared" si="148"/>
        <v/>
      </c>
    </row>
    <row r="1128" spans="12:50" ht="11.25" customHeight="1">
      <c r="L1128" s="50"/>
      <c r="O1128" s="54" t="str">
        <f t="shared" si="141"/>
        <v/>
      </c>
      <c r="Q1128" s="50"/>
      <c r="T1128" s="54" t="str">
        <f t="shared" si="142"/>
        <v/>
      </c>
      <c r="V1128" s="50"/>
      <c r="Y1128" s="54" t="str">
        <f t="shared" si="143"/>
        <v/>
      </c>
      <c r="AA1128" s="50"/>
      <c r="AD1128" s="54" t="str">
        <f t="shared" si="144"/>
        <v/>
      </c>
      <c r="AF1128" s="50"/>
      <c r="AI1128" s="54" t="str">
        <f t="shared" si="145"/>
        <v/>
      </c>
      <c r="AK1128" s="50"/>
      <c r="AN1128" s="54" t="str">
        <f t="shared" si="146"/>
        <v/>
      </c>
      <c r="AP1128" s="50"/>
      <c r="AS1128" s="54" t="str">
        <f t="shared" si="147"/>
        <v/>
      </c>
      <c r="AU1128" s="50"/>
      <c r="AX1128" s="54" t="str">
        <f t="shared" si="148"/>
        <v/>
      </c>
    </row>
    <row r="1129" spans="12:50" ht="11.25" customHeight="1">
      <c r="L1129" s="50"/>
      <c r="O1129" s="54" t="str">
        <f t="shared" si="141"/>
        <v/>
      </c>
      <c r="Q1129" s="50"/>
      <c r="T1129" s="54" t="str">
        <f t="shared" si="142"/>
        <v/>
      </c>
      <c r="V1129" s="50"/>
      <c r="Y1129" s="54" t="str">
        <f t="shared" si="143"/>
        <v/>
      </c>
      <c r="AA1129" s="50"/>
      <c r="AD1129" s="54" t="str">
        <f t="shared" si="144"/>
        <v/>
      </c>
      <c r="AF1129" s="50"/>
      <c r="AI1129" s="54" t="str">
        <f t="shared" si="145"/>
        <v/>
      </c>
      <c r="AK1129" s="50"/>
      <c r="AN1129" s="54" t="str">
        <f t="shared" si="146"/>
        <v/>
      </c>
      <c r="AP1129" s="50"/>
      <c r="AS1129" s="54" t="str">
        <f t="shared" si="147"/>
        <v/>
      </c>
      <c r="AU1129" s="50"/>
      <c r="AX1129" s="54" t="str">
        <f t="shared" si="148"/>
        <v/>
      </c>
    </row>
    <row r="1130" spans="12:50" ht="11.25" customHeight="1">
      <c r="L1130" s="50"/>
      <c r="O1130" s="54" t="str">
        <f t="shared" si="141"/>
        <v/>
      </c>
      <c r="Q1130" s="50"/>
      <c r="T1130" s="54" t="str">
        <f t="shared" si="142"/>
        <v/>
      </c>
      <c r="V1130" s="50"/>
      <c r="Y1130" s="54" t="str">
        <f t="shared" si="143"/>
        <v/>
      </c>
      <c r="AA1130" s="50"/>
      <c r="AD1130" s="54" t="str">
        <f t="shared" si="144"/>
        <v/>
      </c>
      <c r="AF1130" s="50"/>
      <c r="AI1130" s="54" t="str">
        <f t="shared" si="145"/>
        <v/>
      </c>
      <c r="AK1130" s="50"/>
      <c r="AN1130" s="54" t="str">
        <f t="shared" si="146"/>
        <v/>
      </c>
      <c r="AP1130" s="50"/>
      <c r="AS1130" s="54" t="str">
        <f t="shared" si="147"/>
        <v/>
      </c>
      <c r="AU1130" s="50"/>
      <c r="AX1130" s="54" t="str">
        <f t="shared" si="148"/>
        <v/>
      </c>
    </row>
    <row r="1131" spans="12:50" ht="11.25" customHeight="1">
      <c r="L1131" s="50"/>
      <c r="O1131" s="54" t="str">
        <f t="shared" si="141"/>
        <v/>
      </c>
      <c r="Q1131" s="50"/>
      <c r="T1131" s="54" t="str">
        <f t="shared" si="142"/>
        <v/>
      </c>
      <c r="V1131" s="50"/>
      <c r="Y1131" s="54" t="str">
        <f t="shared" si="143"/>
        <v/>
      </c>
      <c r="AA1131" s="50"/>
      <c r="AD1131" s="54" t="str">
        <f t="shared" si="144"/>
        <v/>
      </c>
      <c r="AF1131" s="50"/>
      <c r="AI1131" s="54" t="str">
        <f t="shared" si="145"/>
        <v/>
      </c>
      <c r="AK1131" s="50"/>
      <c r="AN1131" s="54" t="str">
        <f t="shared" si="146"/>
        <v/>
      </c>
      <c r="AP1131" s="50"/>
      <c r="AS1131" s="54" t="str">
        <f t="shared" si="147"/>
        <v/>
      </c>
      <c r="AU1131" s="50"/>
      <c r="AX1131" s="54" t="str">
        <f t="shared" si="148"/>
        <v/>
      </c>
    </row>
    <row r="1132" spans="12:50" ht="11.25" customHeight="1">
      <c r="L1132" s="50"/>
      <c r="O1132" s="54" t="str">
        <f t="shared" si="141"/>
        <v/>
      </c>
      <c r="Q1132" s="50"/>
      <c r="T1132" s="54" t="str">
        <f t="shared" si="142"/>
        <v/>
      </c>
      <c r="V1132" s="50"/>
      <c r="Y1132" s="54" t="str">
        <f t="shared" si="143"/>
        <v/>
      </c>
      <c r="AA1132" s="50"/>
      <c r="AD1132" s="54" t="str">
        <f t="shared" si="144"/>
        <v/>
      </c>
      <c r="AF1132" s="50"/>
      <c r="AI1132" s="54" t="str">
        <f t="shared" si="145"/>
        <v/>
      </c>
      <c r="AK1132" s="50"/>
      <c r="AN1132" s="54" t="str">
        <f t="shared" si="146"/>
        <v/>
      </c>
      <c r="AP1132" s="50"/>
      <c r="AS1132" s="54" t="str">
        <f t="shared" si="147"/>
        <v/>
      </c>
      <c r="AU1132" s="50"/>
      <c r="AX1132" s="54" t="str">
        <f t="shared" si="148"/>
        <v/>
      </c>
    </row>
    <row r="1133" spans="12:50" ht="11.25" customHeight="1">
      <c r="L1133" s="50"/>
      <c r="O1133" s="54" t="str">
        <f t="shared" si="141"/>
        <v/>
      </c>
      <c r="Q1133" s="50"/>
      <c r="T1133" s="54" t="str">
        <f t="shared" si="142"/>
        <v/>
      </c>
      <c r="V1133" s="50"/>
      <c r="Y1133" s="54" t="str">
        <f t="shared" si="143"/>
        <v/>
      </c>
      <c r="AA1133" s="50"/>
      <c r="AD1133" s="54" t="str">
        <f t="shared" si="144"/>
        <v/>
      </c>
      <c r="AF1133" s="50"/>
      <c r="AI1133" s="54" t="str">
        <f t="shared" si="145"/>
        <v/>
      </c>
      <c r="AK1133" s="50"/>
      <c r="AN1133" s="54" t="str">
        <f t="shared" si="146"/>
        <v/>
      </c>
      <c r="AP1133" s="50"/>
      <c r="AS1133" s="54" t="str">
        <f t="shared" si="147"/>
        <v/>
      </c>
      <c r="AU1133" s="50"/>
      <c r="AX1133" s="54" t="str">
        <f t="shared" si="148"/>
        <v/>
      </c>
    </row>
    <row r="1134" spans="12:50" ht="11.25" customHeight="1">
      <c r="L1134" s="50"/>
      <c r="O1134" s="54" t="str">
        <f t="shared" si="141"/>
        <v/>
      </c>
      <c r="Q1134" s="50"/>
      <c r="T1134" s="54" t="str">
        <f t="shared" si="142"/>
        <v/>
      </c>
      <c r="V1134" s="50"/>
      <c r="Y1134" s="54" t="str">
        <f t="shared" si="143"/>
        <v/>
      </c>
      <c r="AA1134" s="50"/>
      <c r="AD1134" s="54" t="str">
        <f t="shared" si="144"/>
        <v/>
      </c>
      <c r="AF1134" s="50"/>
      <c r="AI1134" s="54" t="str">
        <f t="shared" si="145"/>
        <v/>
      </c>
      <c r="AK1134" s="50"/>
      <c r="AN1134" s="54" t="str">
        <f t="shared" si="146"/>
        <v/>
      </c>
      <c r="AP1134" s="50"/>
      <c r="AS1134" s="54" t="str">
        <f t="shared" si="147"/>
        <v/>
      </c>
      <c r="AU1134" s="50"/>
      <c r="AX1134" s="54" t="str">
        <f t="shared" si="148"/>
        <v/>
      </c>
    </row>
    <row r="1135" spans="12:50" ht="11.25" customHeight="1">
      <c r="L1135" s="50"/>
      <c r="O1135" s="54" t="str">
        <f t="shared" si="141"/>
        <v/>
      </c>
      <c r="Q1135" s="50"/>
      <c r="T1135" s="54" t="str">
        <f t="shared" si="142"/>
        <v/>
      </c>
      <c r="V1135" s="50"/>
      <c r="Y1135" s="54" t="str">
        <f t="shared" si="143"/>
        <v/>
      </c>
      <c r="AA1135" s="50"/>
      <c r="AD1135" s="54" t="str">
        <f t="shared" si="144"/>
        <v/>
      </c>
      <c r="AF1135" s="50"/>
      <c r="AI1135" s="54" t="str">
        <f t="shared" si="145"/>
        <v/>
      </c>
      <c r="AK1135" s="50"/>
      <c r="AN1135" s="54" t="str">
        <f t="shared" si="146"/>
        <v/>
      </c>
      <c r="AP1135" s="50"/>
      <c r="AS1135" s="54" t="str">
        <f t="shared" si="147"/>
        <v/>
      </c>
      <c r="AU1135" s="50"/>
      <c r="AX1135" s="54" t="str">
        <f t="shared" si="148"/>
        <v/>
      </c>
    </row>
    <row r="1136" spans="12:50" ht="11.25" customHeight="1">
      <c r="L1136" s="50"/>
      <c r="O1136" s="54" t="str">
        <f t="shared" si="141"/>
        <v/>
      </c>
      <c r="Q1136" s="50"/>
      <c r="T1136" s="54" t="str">
        <f t="shared" si="142"/>
        <v/>
      </c>
      <c r="V1136" s="50"/>
      <c r="Y1136" s="54" t="str">
        <f t="shared" si="143"/>
        <v/>
      </c>
      <c r="AA1136" s="50"/>
      <c r="AD1136" s="54" t="str">
        <f t="shared" si="144"/>
        <v/>
      </c>
      <c r="AF1136" s="50"/>
      <c r="AI1136" s="54" t="str">
        <f t="shared" si="145"/>
        <v/>
      </c>
      <c r="AK1136" s="50"/>
      <c r="AN1136" s="54" t="str">
        <f t="shared" si="146"/>
        <v/>
      </c>
      <c r="AP1136" s="50"/>
      <c r="AS1136" s="54" t="str">
        <f t="shared" si="147"/>
        <v/>
      </c>
      <c r="AU1136" s="50"/>
      <c r="AX1136" s="54" t="str">
        <f t="shared" si="148"/>
        <v/>
      </c>
    </row>
    <row r="1137" spans="12:50" ht="11.25" customHeight="1">
      <c r="L1137" s="50"/>
      <c r="O1137" s="54" t="str">
        <f t="shared" si="141"/>
        <v/>
      </c>
      <c r="Q1137" s="50"/>
      <c r="T1137" s="54" t="str">
        <f t="shared" si="142"/>
        <v/>
      </c>
      <c r="V1137" s="50"/>
      <c r="Y1137" s="54" t="str">
        <f t="shared" si="143"/>
        <v/>
      </c>
      <c r="AA1137" s="50"/>
      <c r="AD1137" s="54" t="str">
        <f t="shared" si="144"/>
        <v/>
      </c>
      <c r="AF1137" s="50"/>
      <c r="AI1137" s="54" t="str">
        <f t="shared" si="145"/>
        <v/>
      </c>
      <c r="AK1137" s="50"/>
      <c r="AN1137" s="54" t="str">
        <f t="shared" si="146"/>
        <v/>
      </c>
      <c r="AP1137" s="50"/>
      <c r="AS1137" s="54" t="str">
        <f t="shared" si="147"/>
        <v/>
      </c>
      <c r="AU1137" s="50"/>
      <c r="AX1137" s="54" t="str">
        <f t="shared" si="148"/>
        <v/>
      </c>
    </row>
    <row r="1138" spans="12:50" ht="11.25" customHeight="1">
      <c r="L1138" s="50"/>
      <c r="O1138" s="54" t="str">
        <f t="shared" si="141"/>
        <v/>
      </c>
      <c r="Q1138" s="50"/>
      <c r="T1138" s="54" t="str">
        <f t="shared" si="142"/>
        <v/>
      </c>
      <c r="V1138" s="50"/>
      <c r="Y1138" s="54" t="str">
        <f t="shared" si="143"/>
        <v/>
      </c>
      <c r="AA1138" s="50"/>
      <c r="AD1138" s="54" t="str">
        <f t="shared" si="144"/>
        <v/>
      </c>
      <c r="AF1138" s="50"/>
      <c r="AI1138" s="54" t="str">
        <f t="shared" si="145"/>
        <v/>
      </c>
      <c r="AK1138" s="50"/>
      <c r="AN1138" s="54" t="str">
        <f t="shared" si="146"/>
        <v/>
      </c>
      <c r="AP1138" s="50"/>
      <c r="AS1138" s="54" t="str">
        <f t="shared" si="147"/>
        <v/>
      </c>
      <c r="AU1138" s="50"/>
      <c r="AX1138" s="54" t="str">
        <f t="shared" si="148"/>
        <v/>
      </c>
    </row>
    <row r="1139" spans="12:50" ht="11.25" customHeight="1">
      <c r="L1139" s="50"/>
      <c r="O1139" s="54" t="str">
        <f t="shared" si="141"/>
        <v/>
      </c>
      <c r="Q1139" s="50"/>
      <c r="T1139" s="54" t="str">
        <f t="shared" si="142"/>
        <v/>
      </c>
      <c r="V1139" s="50"/>
      <c r="Y1139" s="54" t="str">
        <f t="shared" si="143"/>
        <v/>
      </c>
      <c r="AA1139" s="50"/>
      <c r="AD1139" s="54" t="str">
        <f t="shared" si="144"/>
        <v/>
      </c>
      <c r="AF1139" s="50"/>
      <c r="AI1139" s="54" t="str">
        <f t="shared" si="145"/>
        <v/>
      </c>
      <c r="AK1139" s="50"/>
      <c r="AN1139" s="54" t="str">
        <f t="shared" si="146"/>
        <v/>
      </c>
      <c r="AP1139" s="50"/>
      <c r="AS1139" s="54" t="str">
        <f t="shared" si="147"/>
        <v/>
      </c>
      <c r="AU1139" s="50"/>
      <c r="AX1139" s="54" t="str">
        <f t="shared" si="148"/>
        <v/>
      </c>
    </row>
    <row r="1140" spans="12:50" ht="11.25" customHeight="1">
      <c r="L1140" s="50"/>
      <c r="O1140" s="54" t="str">
        <f t="shared" si="141"/>
        <v/>
      </c>
      <c r="Q1140" s="50"/>
      <c r="T1140" s="54" t="str">
        <f t="shared" si="142"/>
        <v/>
      </c>
      <c r="V1140" s="50"/>
      <c r="Y1140" s="54" t="str">
        <f t="shared" si="143"/>
        <v/>
      </c>
      <c r="AA1140" s="50"/>
      <c r="AD1140" s="54" t="str">
        <f t="shared" si="144"/>
        <v/>
      </c>
      <c r="AF1140" s="50"/>
      <c r="AI1140" s="54" t="str">
        <f t="shared" si="145"/>
        <v/>
      </c>
      <c r="AK1140" s="50"/>
      <c r="AN1140" s="54" t="str">
        <f t="shared" si="146"/>
        <v/>
      </c>
      <c r="AP1140" s="50"/>
      <c r="AS1140" s="54" t="str">
        <f t="shared" si="147"/>
        <v/>
      </c>
      <c r="AU1140" s="50"/>
      <c r="AX1140" s="54" t="str">
        <f t="shared" si="148"/>
        <v/>
      </c>
    </row>
    <row r="1141" spans="12:50" ht="11.25" customHeight="1">
      <c r="L1141" s="50"/>
      <c r="O1141" s="54" t="str">
        <f t="shared" si="141"/>
        <v/>
      </c>
      <c r="Q1141" s="50"/>
      <c r="T1141" s="54" t="str">
        <f t="shared" si="142"/>
        <v/>
      </c>
      <c r="V1141" s="50"/>
      <c r="Y1141" s="54" t="str">
        <f t="shared" si="143"/>
        <v/>
      </c>
      <c r="AA1141" s="50"/>
      <c r="AD1141" s="54" t="str">
        <f t="shared" si="144"/>
        <v/>
      </c>
      <c r="AF1141" s="50"/>
      <c r="AI1141" s="54" t="str">
        <f t="shared" si="145"/>
        <v/>
      </c>
      <c r="AK1141" s="50"/>
      <c r="AN1141" s="54" t="str">
        <f t="shared" si="146"/>
        <v/>
      </c>
      <c r="AP1141" s="50"/>
      <c r="AS1141" s="54" t="str">
        <f t="shared" si="147"/>
        <v/>
      </c>
      <c r="AU1141" s="50"/>
      <c r="AX1141" s="54" t="str">
        <f t="shared" si="148"/>
        <v/>
      </c>
    </row>
    <row r="1142" spans="12:50" ht="11.25" customHeight="1">
      <c r="L1142" s="50"/>
      <c r="O1142" s="54" t="str">
        <f t="shared" si="141"/>
        <v/>
      </c>
      <c r="Q1142" s="50"/>
      <c r="T1142" s="54" t="str">
        <f t="shared" si="142"/>
        <v/>
      </c>
      <c r="V1142" s="50"/>
      <c r="Y1142" s="54" t="str">
        <f t="shared" si="143"/>
        <v/>
      </c>
      <c r="AA1142" s="50"/>
      <c r="AD1142" s="54" t="str">
        <f t="shared" si="144"/>
        <v/>
      </c>
      <c r="AF1142" s="50"/>
      <c r="AI1142" s="54" t="str">
        <f t="shared" si="145"/>
        <v/>
      </c>
      <c r="AK1142" s="50"/>
      <c r="AN1142" s="54" t="str">
        <f t="shared" si="146"/>
        <v/>
      </c>
      <c r="AP1142" s="50"/>
      <c r="AS1142" s="54" t="str">
        <f t="shared" si="147"/>
        <v/>
      </c>
      <c r="AU1142" s="50"/>
      <c r="AX1142" s="54" t="str">
        <f t="shared" si="148"/>
        <v/>
      </c>
    </row>
    <row r="1143" spans="12:50" ht="11.25" customHeight="1">
      <c r="L1143" s="50"/>
      <c r="O1143" s="54" t="str">
        <f t="shared" si="141"/>
        <v/>
      </c>
      <c r="Q1143" s="50"/>
      <c r="T1143" s="54" t="str">
        <f t="shared" si="142"/>
        <v/>
      </c>
      <c r="V1143" s="50"/>
      <c r="Y1143" s="54" t="str">
        <f t="shared" si="143"/>
        <v/>
      </c>
      <c r="AA1143" s="50"/>
      <c r="AD1143" s="54" t="str">
        <f t="shared" si="144"/>
        <v/>
      </c>
      <c r="AF1143" s="50"/>
      <c r="AI1143" s="54" t="str">
        <f t="shared" si="145"/>
        <v/>
      </c>
      <c r="AK1143" s="50"/>
      <c r="AN1143" s="54" t="str">
        <f t="shared" si="146"/>
        <v/>
      </c>
      <c r="AP1143" s="50"/>
      <c r="AS1143" s="54" t="str">
        <f t="shared" si="147"/>
        <v/>
      </c>
      <c r="AU1143" s="50"/>
      <c r="AX1143" s="54" t="str">
        <f t="shared" si="148"/>
        <v/>
      </c>
    </row>
    <row r="1144" spans="12:50" ht="11.25" customHeight="1">
      <c r="L1144" s="50"/>
      <c r="O1144" s="54" t="str">
        <f t="shared" si="141"/>
        <v/>
      </c>
      <c r="Q1144" s="50"/>
      <c r="T1144" s="54" t="str">
        <f t="shared" si="142"/>
        <v/>
      </c>
      <c r="V1144" s="50"/>
      <c r="Y1144" s="54" t="str">
        <f t="shared" si="143"/>
        <v/>
      </c>
      <c r="AA1144" s="50"/>
      <c r="AD1144" s="54" t="str">
        <f t="shared" si="144"/>
        <v/>
      </c>
      <c r="AF1144" s="50"/>
      <c r="AI1144" s="54" t="str">
        <f t="shared" si="145"/>
        <v/>
      </c>
      <c r="AK1144" s="50"/>
      <c r="AN1144" s="54" t="str">
        <f t="shared" si="146"/>
        <v/>
      </c>
      <c r="AP1144" s="50"/>
      <c r="AS1144" s="54" t="str">
        <f t="shared" si="147"/>
        <v/>
      </c>
      <c r="AU1144" s="50"/>
      <c r="AX1144" s="54" t="str">
        <f t="shared" si="148"/>
        <v/>
      </c>
    </row>
    <row r="1145" spans="12:50" ht="11.25" customHeight="1">
      <c r="L1145" s="50"/>
      <c r="O1145" s="54" t="str">
        <f t="shared" si="141"/>
        <v/>
      </c>
      <c r="Q1145" s="50"/>
      <c r="T1145" s="54" t="str">
        <f t="shared" si="142"/>
        <v/>
      </c>
      <c r="V1145" s="50"/>
      <c r="Y1145" s="54" t="str">
        <f t="shared" si="143"/>
        <v/>
      </c>
      <c r="AA1145" s="50"/>
      <c r="AD1145" s="54" t="str">
        <f t="shared" si="144"/>
        <v/>
      </c>
      <c r="AF1145" s="50"/>
      <c r="AI1145" s="54" t="str">
        <f t="shared" si="145"/>
        <v/>
      </c>
      <c r="AK1145" s="50"/>
      <c r="AN1145" s="54" t="str">
        <f t="shared" si="146"/>
        <v/>
      </c>
      <c r="AP1145" s="50"/>
      <c r="AS1145" s="54" t="str">
        <f t="shared" si="147"/>
        <v/>
      </c>
      <c r="AU1145" s="50"/>
      <c r="AX1145" s="54" t="str">
        <f t="shared" si="148"/>
        <v/>
      </c>
    </row>
    <row r="1146" spans="12:50" ht="11.25" customHeight="1">
      <c r="L1146" s="50"/>
      <c r="O1146" s="54" t="str">
        <f t="shared" si="141"/>
        <v/>
      </c>
      <c r="Q1146" s="50"/>
      <c r="T1146" s="54" t="str">
        <f t="shared" si="142"/>
        <v/>
      </c>
      <c r="V1146" s="50"/>
      <c r="Y1146" s="54" t="str">
        <f t="shared" si="143"/>
        <v/>
      </c>
      <c r="AA1146" s="50"/>
      <c r="AD1146" s="54" t="str">
        <f t="shared" si="144"/>
        <v/>
      </c>
      <c r="AF1146" s="50"/>
      <c r="AI1146" s="54" t="str">
        <f t="shared" si="145"/>
        <v/>
      </c>
      <c r="AK1146" s="50"/>
      <c r="AN1146" s="54" t="str">
        <f t="shared" si="146"/>
        <v/>
      </c>
      <c r="AP1146" s="50"/>
      <c r="AS1146" s="54" t="str">
        <f t="shared" si="147"/>
        <v/>
      </c>
      <c r="AU1146" s="50"/>
      <c r="AX1146" s="54" t="str">
        <f t="shared" si="148"/>
        <v/>
      </c>
    </row>
    <row r="1147" spans="12:50" ht="11.25" customHeight="1">
      <c r="L1147" s="50"/>
      <c r="O1147" s="54" t="str">
        <f t="shared" si="141"/>
        <v/>
      </c>
      <c r="Q1147" s="50"/>
      <c r="T1147" s="54" t="str">
        <f t="shared" si="142"/>
        <v/>
      </c>
      <c r="V1147" s="50"/>
      <c r="Y1147" s="54" t="str">
        <f t="shared" si="143"/>
        <v/>
      </c>
      <c r="AA1147" s="50"/>
      <c r="AD1147" s="54" t="str">
        <f t="shared" si="144"/>
        <v/>
      </c>
      <c r="AF1147" s="50"/>
      <c r="AI1147" s="54" t="str">
        <f t="shared" si="145"/>
        <v/>
      </c>
      <c r="AK1147" s="50"/>
      <c r="AN1147" s="54" t="str">
        <f t="shared" si="146"/>
        <v/>
      </c>
      <c r="AP1147" s="50"/>
      <c r="AS1147" s="54" t="str">
        <f t="shared" si="147"/>
        <v/>
      </c>
      <c r="AU1147" s="50"/>
      <c r="AX1147" s="54" t="str">
        <f t="shared" si="148"/>
        <v/>
      </c>
    </row>
    <row r="1148" spans="12:50" ht="11.25" customHeight="1">
      <c r="L1148" s="50"/>
      <c r="O1148" s="54" t="str">
        <f t="shared" si="141"/>
        <v/>
      </c>
      <c r="Q1148" s="50"/>
      <c r="T1148" s="54" t="str">
        <f t="shared" si="142"/>
        <v/>
      </c>
      <c r="V1148" s="50"/>
      <c r="Y1148" s="54" t="str">
        <f t="shared" si="143"/>
        <v/>
      </c>
      <c r="AA1148" s="50"/>
      <c r="AD1148" s="54" t="str">
        <f t="shared" si="144"/>
        <v/>
      </c>
      <c r="AF1148" s="50"/>
      <c r="AI1148" s="54" t="str">
        <f t="shared" si="145"/>
        <v/>
      </c>
      <c r="AK1148" s="50"/>
      <c r="AN1148" s="54" t="str">
        <f t="shared" si="146"/>
        <v/>
      </c>
      <c r="AP1148" s="50"/>
      <c r="AS1148" s="54" t="str">
        <f t="shared" si="147"/>
        <v/>
      </c>
      <c r="AU1148" s="50"/>
      <c r="AX1148" s="54" t="str">
        <f t="shared" si="148"/>
        <v/>
      </c>
    </row>
    <row r="1149" spans="12:50" ht="11.25" customHeight="1">
      <c r="L1149" s="50"/>
      <c r="O1149" s="54" t="str">
        <f t="shared" si="141"/>
        <v/>
      </c>
      <c r="Q1149" s="50"/>
      <c r="T1149" s="54" t="str">
        <f t="shared" si="142"/>
        <v/>
      </c>
      <c r="V1149" s="50"/>
      <c r="Y1149" s="54" t="str">
        <f t="shared" si="143"/>
        <v/>
      </c>
      <c r="AA1149" s="50"/>
      <c r="AD1149" s="54" t="str">
        <f t="shared" si="144"/>
        <v/>
      </c>
      <c r="AF1149" s="50"/>
      <c r="AI1149" s="54" t="str">
        <f t="shared" si="145"/>
        <v/>
      </c>
      <c r="AK1149" s="50"/>
      <c r="AN1149" s="54" t="str">
        <f t="shared" si="146"/>
        <v/>
      </c>
      <c r="AP1149" s="50"/>
      <c r="AS1149" s="54" t="str">
        <f t="shared" si="147"/>
        <v/>
      </c>
      <c r="AU1149" s="50"/>
      <c r="AX1149" s="54" t="str">
        <f t="shared" si="148"/>
        <v/>
      </c>
    </row>
    <row r="1150" spans="12:50" ht="11.25" customHeight="1">
      <c r="L1150" s="50"/>
      <c r="O1150" s="54" t="str">
        <f t="shared" si="141"/>
        <v/>
      </c>
      <c r="Q1150" s="50"/>
      <c r="T1150" s="54" t="str">
        <f t="shared" si="142"/>
        <v/>
      </c>
      <c r="V1150" s="50"/>
      <c r="Y1150" s="54" t="str">
        <f t="shared" si="143"/>
        <v/>
      </c>
      <c r="AA1150" s="50"/>
      <c r="AD1150" s="54" t="str">
        <f t="shared" si="144"/>
        <v/>
      </c>
      <c r="AF1150" s="50"/>
      <c r="AI1150" s="54" t="str">
        <f t="shared" si="145"/>
        <v/>
      </c>
      <c r="AK1150" s="50"/>
      <c r="AN1150" s="54" t="str">
        <f t="shared" si="146"/>
        <v/>
      </c>
      <c r="AP1150" s="50"/>
      <c r="AS1150" s="54" t="str">
        <f t="shared" si="147"/>
        <v/>
      </c>
      <c r="AU1150" s="50"/>
      <c r="AX1150" s="54" t="str">
        <f t="shared" si="148"/>
        <v/>
      </c>
    </row>
    <row r="1151" spans="12:50" ht="11.25" customHeight="1">
      <c r="L1151" s="50"/>
      <c r="O1151" s="54" t="str">
        <f t="shared" si="141"/>
        <v/>
      </c>
      <c r="Q1151" s="50"/>
      <c r="T1151" s="54" t="str">
        <f t="shared" si="142"/>
        <v/>
      </c>
      <c r="V1151" s="50"/>
      <c r="Y1151" s="54" t="str">
        <f t="shared" si="143"/>
        <v/>
      </c>
      <c r="AA1151" s="50"/>
      <c r="AD1151" s="54" t="str">
        <f t="shared" si="144"/>
        <v/>
      </c>
      <c r="AF1151" s="50"/>
      <c r="AI1151" s="54" t="str">
        <f t="shared" si="145"/>
        <v/>
      </c>
      <c r="AK1151" s="50"/>
      <c r="AN1151" s="54" t="str">
        <f t="shared" si="146"/>
        <v/>
      </c>
      <c r="AP1151" s="50"/>
      <c r="AS1151" s="54" t="str">
        <f t="shared" si="147"/>
        <v/>
      </c>
      <c r="AU1151" s="50"/>
      <c r="AX1151" s="54" t="str">
        <f t="shared" si="148"/>
        <v/>
      </c>
    </row>
    <row r="1152" spans="12:50" ht="11.25" customHeight="1">
      <c r="L1152" s="50"/>
      <c r="O1152" s="54" t="str">
        <f t="shared" si="141"/>
        <v/>
      </c>
      <c r="Q1152" s="50"/>
      <c r="T1152" s="54" t="str">
        <f t="shared" si="142"/>
        <v/>
      </c>
      <c r="V1152" s="50"/>
      <c r="Y1152" s="54" t="str">
        <f t="shared" si="143"/>
        <v/>
      </c>
      <c r="AA1152" s="50"/>
      <c r="AD1152" s="54" t="str">
        <f t="shared" si="144"/>
        <v/>
      </c>
      <c r="AF1152" s="50"/>
      <c r="AI1152" s="54" t="str">
        <f t="shared" si="145"/>
        <v/>
      </c>
      <c r="AK1152" s="50"/>
      <c r="AN1152" s="54" t="str">
        <f t="shared" si="146"/>
        <v/>
      </c>
      <c r="AP1152" s="50"/>
      <c r="AS1152" s="54" t="str">
        <f t="shared" si="147"/>
        <v/>
      </c>
      <c r="AU1152" s="50"/>
      <c r="AX1152" s="54" t="str">
        <f t="shared" si="148"/>
        <v/>
      </c>
    </row>
    <row r="1153" spans="12:50" ht="11.25" customHeight="1">
      <c r="L1153" s="50"/>
      <c r="O1153" s="54" t="str">
        <f t="shared" si="141"/>
        <v/>
      </c>
      <c r="Q1153" s="50"/>
      <c r="T1153" s="54" t="str">
        <f t="shared" si="142"/>
        <v/>
      </c>
      <c r="V1153" s="50"/>
      <c r="Y1153" s="54" t="str">
        <f t="shared" si="143"/>
        <v/>
      </c>
      <c r="AA1153" s="50"/>
      <c r="AD1153" s="54" t="str">
        <f t="shared" si="144"/>
        <v/>
      </c>
      <c r="AF1153" s="50"/>
      <c r="AI1153" s="54" t="str">
        <f t="shared" si="145"/>
        <v/>
      </c>
      <c r="AK1153" s="50"/>
      <c r="AN1153" s="54" t="str">
        <f t="shared" si="146"/>
        <v/>
      </c>
      <c r="AP1153" s="50"/>
      <c r="AS1153" s="54" t="str">
        <f t="shared" si="147"/>
        <v/>
      </c>
      <c r="AU1153" s="50"/>
      <c r="AX1153" s="54" t="str">
        <f t="shared" si="148"/>
        <v/>
      </c>
    </row>
    <row r="1154" spans="12:50" ht="11.25" customHeight="1">
      <c r="L1154" s="50"/>
      <c r="O1154" s="54" t="str">
        <f t="shared" si="141"/>
        <v/>
      </c>
      <c r="Q1154" s="50"/>
      <c r="T1154" s="54" t="str">
        <f t="shared" si="142"/>
        <v/>
      </c>
      <c r="V1154" s="50"/>
      <c r="Y1154" s="54" t="str">
        <f t="shared" si="143"/>
        <v/>
      </c>
      <c r="AA1154" s="50"/>
      <c r="AD1154" s="54" t="str">
        <f t="shared" si="144"/>
        <v/>
      </c>
      <c r="AF1154" s="50"/>
      <c r="AI1154" s="54" t="str">
        <f t="shared" si="145"/>
        <v/>
      </c>
      <c r="AK1154" s="50"/>
      <c r="AN1154" s="54" t="str">
        <f t="shared" si="146"/>
        <v/>
      </c>
      <c r="AP1154" s="50"/>
      <c r="AS1154" s="54" t="str">
        <f t="shared" si="147"/>
        <v/>
      </c>
      <c r="AU1154" s="50"/>
      <c r="AX1154" s="54" t="str">
        <f t="shared" si="148"/>
        <v/>
      </c>
    </row>
    <row r="1155" spans="12:50" ht="11.25" customHeight="1">
      <c r="L1155" s="50"/>
      <c r="O1155" s="54" t="str">
        <f t="shared" si="141"/>
        <v/>
      </c>
      <c r="Q1155" s="50"/>
      <c r="T1155" s="54" t="str">
        <f t="shared" si="142"/>
        <v/>
      </c>
      <c r="V1155" s="50"/>
      <c r="Y1155" s="54" t="str">
        <f t="shared" si="143"/>
        <v/>
      </c>
      <c r="AA1155" s="50"/>
      <c r="AD1155" s="54" t="str">
        <f t="shared" si="144"/>
        <v/>
      </c>
      <c r="AF1155" s="50"/>
      <c r="AI1155" s="54" t="str">
        <f t="shared" si="145"/>
        <v/>
      </c>
      <c r="AK1155" s="50"/>
      <c r="AN1155" s="54" t="str">
        <f t="shared" si="146"/>
        <v/>
      </c>
      <c r="AP1155" s="50"/>
      <c r="AS1155" s="54" t="str">
        <f t="shared" si="147"/>
        <v/>
      </c>
      <c r="AU1155" s="50"/>
      <c r="AX1155" s="54" t="str">
        <f t="shared" si="148"/>
        <v/>
      </c>
    </row>
    <row r="1156" spans="12:50" ht="11.25" customHeight="1">
      <c r="L1156" s="50"/>
      <c r="O1156" s="54" t="str">
        <f t="shared" si="141"/>
        <v/>
      </c>
      <c r="Q1156" s="50"/>
      <c r="T1156" s="54" t="str">
        <f t="shared" si="142"/>
        <v/>
      </c>
      <c r="V1156" s="50"/>
      <c r="Y1156" s="54" t="str">
        <f t="shared" si="143"/>
        <v/>
      </c>
      <c r="AA1156" s="50"/>
      <c r="AD1156" s="54" t="str">
        <f t="shared" si="144"/>
        <v/>
      </c>
      <c r="AF1156" s="50"/>
      <c r="AI1156" s="54" t="str">
        <f t="shared" si="145"/>
        <v/>
      </c>
      <c r="AK1156" s="50"/>
      <c r="AN1156" s="54" t="str">
        <f t="shared" si="146"/>
        <v/>
      </c>
      <c r="AP1156" s="50"/>
      <c r="AS1156" s="54" t="str">
        <f t="shared" si="147"/>
        <v/>
      </c>
      <c r="AU1156" s="50"/>
      <c r="AX1156" s="54" t="str">
        <f t="shared" si="148"/>
        <v/>
      </c>
    </row>
    <row r="1157" spans="12:50" ht="11.25" customHeight="1">
      <c r="L1157" s="50"/>
      <c r="O1157" s="54" t="str">
        <f t="shared" si="141"/>
        <v/>
      </c>
      <c r="Q1157" s="50"/>
      <c r="T1157" s="54" t="str">
        <f t="shared" si="142"/>
        <v/>
      </c>
      <c r="V1157" s="50"/>
      <c r="Y1157" s="54" t="str">
        <f t="shared" si="143"/>
        <v/>
      </c>
      <c r="AA1157" s="50"/>
      <c r="AD1157" s="54" t="str">
        <f t="shared" si="144"/>
        <v/>
      </c>
      <c r="AF1157" s="50"/>
      <c r="AI1157" s="54" t="str">
        <f t="shared" si="145"/>
        <v/>
      </c>
      <c r="AK1157" s="50"/>
      <c r="AN1157" s="54" t="str">
        <f t="shared" si="146"/>
        <v/>
      </c>
      <c r="AP1157" s="50"/>
      <c r="AS1157" s="54" t="str">
        <f t="shared" si="147"/>
        <v/>
      </c>
      <c r="AU1157" s="50"/>
      <c r="AX1157" s="54" t="str">
        <f t="shared" si="148"/>
        <v/>
      </c>
    </row>
    <row r="1158" spans="12:50" ht="11.25" customHeight="1">
      <c r="L1158" s="50"/>
      <c r="O1158" s="54" t="str">
        <f t="shared" si="141"/>
        <v/>
      </c>
      <c r="Q1158" s="50"/>
      <c r="T1158" s="54" t="str">
        <f t="shared" si="142"/>
        <v/>
      </c>
      <c r="V1158" s="50"/>
      <c r="Y1158" s="54" t="str">
        <f t="shared" si="143"/>
        <v/>
      </c>
      <c r="AA1158" s="50"/>
      <c r="AD1158" s="54" t="str">
        <f t="shared" si="144"/>
        <v/>
      </c>
      <c r="AF1158" s="50"/>
      <c r="AI1158" s="54" t="str">
        <f t="shared" si="145"/>
        <v/>
      </c>
      <c r="AK1158" s="50"/>
      <c r="AN1158" s="54" t="str">
        <f t="shared" si="146"/>
        <v/>
      </c>
      <c r="AP1158" s="50"/>
      <c r="AS1158" s="54" t="str">
        <f t="shared" si="147"/>
        <v/>
      </c>
      <c r="AU1158" s="50"/>
      <c r="AX1158" s="54" t="str">
        <f t="shared" si="148"/>
        <v/>
      </c>
    </row>
    <row r="1159" spans="12:50" ht="11.25" customHeight="1">
      <c r="L1159" s="50"/>
      <c r="O1159" s="54" t="str">
        <f t="shared" si="141"/>
        <v/>
      </c>
      <c r="Q1159" s="50"/>
      <c r="T1159" s="54" t="str">
        <f t="shared" si="142"/>
        <v/>
      </c>
      <c r="V1159" s="50"/>
      <c r="Y1159" s="54" t="str">
        <f t="shared" si="143"/>
        <v/>
      </c>
      <c r="AA1159" s="50"/>
      <c r="AD1159" s="54" t="str">
        <f t="shared" si="144"/>
        <v/>
      </c>
      <c r="AF1159" s="50"/>
      <c r="AI1159" s="54" t="str">
        <f t="shared" si="145"/>
        <v/>
      </c>
      <c r="AK1159" s="50"/>
      <c r="AN1159" s="54" t="str">
        <f t="shared" si="146"/>
        <v/>
      </c>
      <c r="AP1159" s="50"/>
      <c r="AS1159" s="54" t="str">
        <f t="shared" si="147"/>
        <v/>
      </c>
      <c r="AU1159" s="50"/>
      <c r="AX1159" s="54" t="str">
        <f t="shared" si="148"/>
        <v/>
      </c>
    </row>
    <row r="1160" spans="12:50" ht="11.25" customHeight="1">
      <c r="L1160" s="50"/>
      <c r="O1160" s="54" t="str">
        <f t="shared" si="141"/>
        <v/>
      </c>
      <c r="Q1160" s="50"/>
      <c r="T1160" s="54" t="str">
        <f t="shared" si="142"/>
        <v/>
      </c>
      <c r="V1160" s="50"/>
      <c r="Y1160" s="54" t="str">
        <f t="shared" si="143"/>
        <v/>
      </c>
      <c r="AA1160" s="50"/>
      <c r="AD1160" s="54" t="str">
        <f t="shared" si="144"/>
        <v/>
      </c>
      <c r="AF1160" s="50"/>
      <c r="AI1160" s="54" t="str">
        <f t="shared" si="145"/>
        <v/>
      </c>
      <c r="AK1160" s="50"/>
      <c r="AN1160" s="54" t="str">
        <f t="shared" si="146"/>
        <v/>
      </c>
      <c r="AP1160" s="50"/>
      <c r="AS1160" s="54" t="str">
        <f t="shared" si="147"/>
        <v/>
      </c>
      <c r="AU1160" s="50"/>
      <c r="AX1160" s="54" t="str">
        <f t="shared" si="148"/>
        <v/>
      </c>
    </row>
    <row r="1161" spans="12:50" ht="11.25" customHeight="1">
      <c r="L1161" s="50"/>
      <c r="O1161" s="54" t="str">
        <f t="shared" si="141"/>
        <v/>
      </c>
      <c r="Q1161" s="50"/>
      <c r="T1161" s="54" t="str">
        <f t="shared" si="142"/>
        <v/>
      </c>
      <c r="V1161" s="50"/>
      <c r="Y1161" s="54" t="str">
        <f t="shared" si="143"/>
        <v/>
      </c>
      <c r="AA1161" s="50"/>
      <c r="AD1161" s="54" t="str">
        <f t="shared" si="144"/>
        <v/>
      </c>
      <c r="AF1161" s="50"/>
      <c r="AI1161" s="54" t="str">
        <f t="shared" si="145"/>
        <v/>
      </c>
      <c r="AK1161" s="50"/>
      <c r="AN1161" s="54" t="str">
        <f t="shared" si="146"/>
        <v/>
      </c>
      <c r="AP1161" s="50"/>
      <c r="AS1161" s="54" t="str">
        <f t="shared" si="147"/>
        <v/>
      </c>
      <c r="AU1161" s="50"/>
      <c r="AX1161" s="54" t="str">
        <f t="shared" si="148"/>
        <v/>
      </c>
    </row>
    <row r="1162" spans="12:50" ht="11.25" customHeight="1">
      <c r="L1162" s="50"/>
      <c r="O1162" s="54" t="str">
        <f t="shared" si="141"/>
        <v/>
      </c>
      <c r="Q1162" s="50"/>
      <c r="T1162" s="54" t="str">
        <f t="shared" si="142"/>
        <v/>
      </c>
      <c r="V1162" s="50"/>
      <c r="Y1162" s="54" t="str">
        <f t="shared" si="143"/>
        <v/>
      </c>
      <c r="AA1162" s="50"/>
      <c r="AD1162" s="54" t="str">
        <f t="shared" si="144"/>
        <v/>
      </c>
      <c r="AF1162" s="50"/>
      <c r="AI1162" s="54" t="str">
        <f t="shared" si="145"/>
        <v/>
      </c>
      <c r="AK1162" s="50"/>
      <c r="AN1162" s="54" t="str">
        <f t="shared" si="146"/>
        <v/>
      </c>
      <c r="AP1162" s="50"/>
      <c r="AS1162" s="54" t="str">
        <f t="shared" si="147"/>
        <v/>
      </c>
      <c r="AU1162" s="50"/>
      <c r="AX1162" s="54" t="str">
        <f t="shared" si="148"/>
        <v/>
      </c>
    </row>
    <row r="1163" spans="12:50" ht="11.25" customHeight="1">
      <c r="L1163" s="50"/>
      <c r="O1163" s="54" t="str">
        <f t="shared" si="141"/>
        <v/>
      </c>
      <c r="Q1163" s="50"/>
      <c r="T1163" s="54" t="str">
        <f t="shared" si="142"/>
        <v/>
      </c>
      <c r="V1163" s="50"/>
      <c r="Y1163" s="54" t="str">
        <f t="shared" si="143"/>
        <v/>
      </c>
      <c r="AA1163" s="50"/>
      <c r="AD1163" s="54" t="str">
        <f t="shared" si="144"/>
        <v/>
      </c>
      <c r="AF1163" s="50"/>
      <c r="AI1163" s="54" t="str">
        <f t="shared" si="145"/>
        <v/>
      </c>
      <c r="AK1163" s="50"/>
      <c r="AN1163" s="54" t="str">
        <f t="shared" si="146"/>
        <v/>
      </c>
      <c r="AP1163" s="50"/>
      <c r="AS1163" s="54" t="str">
        <f t="shared" si="147"/>
        <v/>
      </c>
      <c r="AU1163" s="50"/>
      <c r="AX1163" s="54" t="str">
        <f t="shared" si="148"/>
        <v/>
      </c>
    </row>
    <row r="1164" spans="12:50" ht="11.25" customHeight="1">
      <c r="L1164" s="50"/>
      <c r="O1164" s="54" t="str">
        <f t="shared" si="141"/>
        <v/>
      </c>
      <c r="Q1164" s="50"/>
      <c r="T1164" s="54" t="str">
        <f t="shared" si="142"/>
        <v/>
      </c>
      <c r="V1164" s="50"/>
      <c r="Y1164" s="54" t="str">
        <f t="shared" si="143"/>
        <v/>
      </c>
      <c r="AA1164" s="50"/>
      <c r="AD1164" s="54" t="str">
        <f t="shared" si="144"/>
        <v/>
      </c>
      <c r="AF1164" s="50"/>
      <c r="AI1164" s="54" t="str">
        <f t="shared" si="145"/>
        <v/>
      </c>
      <c r="AK1164" s="50"/>
      <c r="AN1164" s="54" t="str">
        <f t="shared" si="146"/>
        <v/>
      </c>
      <c r="AP1164" s="50"/>
      <c r="AS1164" s="54" t="str">
        <f t="shared" si="147"/>
        <v/>
      </c>
      <c r="AU1164" s="50"/>
      <c r="AX1164" s="54" t="str">
        <f t="shared" si="148"/>
        <v/>
      </c>
    </row>
    <row r="1165" spans="12:50" ht="11.25" customHeight="1">
      <c r="L1165" s="50"/>
      <c r="O1165" s="54" t="str">
        <f t="shared" si="141"/>
        <v/>
      </c>
      <c r="Q1165" s="50"/>
      <c r="T1165" s="54" t="str">
        <f t="shared" si="142"/>
        <v/>
      </c>
      <c r="V1165" s="50"/>
      <c r="Y1165" s="54" t="str">
        <f t="shared" si="143"/>
        <v/>
      </c>
      <c r="AA1165" s="50"/>
      <c r="AD1165" s="54" t="str">
        <f t="shared" si="144"/>
        <v/>
      </c>
      <c r="AF1165" s="50"/>
      <c r="AI1165" s="54" t="str">
        <f t="shared" si="145"/>
        <v/>
      </c>
      <c r="AK1165" s="50"/>
      <c r="AN1165" s="54" t="str">
        <f t="shared" si="146"/>
        <v/>
      </c>
      <c r="AP1165" s="50"/>
      <c r="AS1165" s="54" t="str">
        <f t="shared" si="147"/>
        <v/>
      </c>
      <c r="AU1165" s="50"/>
      <c r="AX1165" s="54" t="str">
        <f t="shared" si="148"/>
        <v/>
      </c>
    </row>
    <row r="1166" spans="12:50" ht="11.25" customHeight="1">
      <c r="L1166" s="50"/>
      <c r="O1166" s="54" t="str">
        <f t="shared" ref="O1166:O1229" si="149">IF(M1167="","",LN(M1166/M1167))</f>
        <v/>
      </c>
      <c r="Q1166" s="50"/>
      <c r="T1166" s="54" t="str">
        <f t="shared" ref="T1166:T1229" si="150">IF(R1167="","",LN(R1166/R1167))</f>
        <v/>
      </c>
      <c r="V1166" s="50"/>
      <c r="Y1166" s="54" t="str">
        <f t="shared" ref="Y1166:Y1229" si="151">IF(W1167="","",LN(W1166/W1167))</f>
        <v/>
      </c>
      <c r="AA1166" s="50"/>
      <c r="AD1166" s="54" t="str">
        <f t="shared" ref="AD1166:AD1229" si="152">IF(AB1167="","",LN(AB1166/AB1167))</f>
        <v/>
      </c>
      <c r="AF1166" s="50"/>
      <c r="AI1166" s="54" t="str">
        <f t="shared" ref="AI1166:AI1229" si="153">IF(AG1167="","",LN(AG1166/AG1167))</f>
        <v/>
      </c>
      <c r="AK1166" s="50"/>
      <c r="AN1166" s="54" t="str">
        <f t="shared" ref="AN1166:AN1229" si="154">IF(AL1167="","",LN(AL1166/AL1167))</f>
        <v/>
      </c>
      <c r="AP1166" s="50"/>
      <c r="AS1166" s="54" t="str">
        <f t="shared" ref="AS1166:AS1229" si="155">IF(AQ1167="","",LN(AQ1166/AQ1167))</f>
        <v/>
      </c>
      <c r="AU1166" s="50"/>
      <c r="AX1166" s="54" t="str">
        <f t="shared" ref="AX1166:AX1229" si="156">IF(AV1167="","",LN(AV1166/AV1167))</f>
        <v/>
      </c>
    </row>
    <row r="1167" spans="12:50" ht="11.25" customHeight="1">
      <c r="L1167" s="50"/>
      <c r="O1167" s="54" t="str">
        <f t="shared" si="149"/>
        <v/>
      </c>
      <c r="Q1167" s="50"/>
      <c r="T1167" s="54" t="str">
        <f t="shared" si="150"/>
        <v/>
      </c>
      <c r="V1167" s="50"/>
      <c r="Y1167" s="54" t="str">
        <f t="shared" si="151"/>
        <v/>
      </c>
      <c r="AA1167" s="50"/>
      <c r="AD1167" s="54" t="str">
        <f t="shared" si="152"/>
        <v/>
      </c>
      <c r="AF1167" s="50"/>
      <c r="AI1167" s="54" t="str">
        <f t="shared" si="153"/>
        <v/>
      </c>
      <c r="AK1167" s="50"/>
      <c r="AN1167" s="54" t="str">
        <f t="shared" si="154"/>
        <v/>
      </c>
      <c r="AP1167" s="50"/>
      <c r="AS1167" s="54" t="str">
        <f t="shared" si="155"/>
        <v/>
      </c>
      <c r="AU1167" s="50"/>
      <c r="AX1167" s="54" t="str">
        <f t="shared" si="156"/>
        <v/>
      </c>
    </row>
    <row r="1168" spans="12:50" ht="11.25" customHeight="1">
      <c r="L1168" s="50"/>
      <c r="O1168" s="54" t="str">
        <f t="shared" si="149"/>
        <v/>
      </c>
      <c r="Q1168" s="50"/>
      <c r="T1168" s="54" t="str">
        <f t="shared" si="150"/>
        <v/>
      </c>
      <c r="V1168" s="50"/>
      <c r="Y1168" s="54" t="str">
        <f t="shared" si="151"/>
        <v/>
      </c>
      <c r="AA1168" s="50"/>
      <c r="AD1168" s="54" t="str">
        <f t="shared" si="152"/>
        <v/>
      </c>
      <c r="AF1168" s="50"/>
      <c r="AI1168" s="54" t="str">
        <f t="shared" si="153"/>
        <v/>
      </c>
      <c r="AK1168" s="50"/>
      <c r="AN1168" s="54" t="str">
        <f t="shared" si="154"/>
        <v/>
      </c>
      <c r="AP1168" s="50"/>
      <c r="AS1168" s="54" t="str">
        <f t="shared" si="155"/>
        <v/>
      </c>
      <c r="AU1168" s="50"/>
      <c r="AX1168" s="54" t="str">
        <f t="shared" si="156"/>
        <v/>
      </c>
    </row>
    <row r="1169" spans="12:50" ht="11.25" customHeight="1">
      <c r="L1169" s="50"/>
      <c r="O1169" s="54" t="str">
        <f t="shared" si="149"/>
        <v/>
      </c>
      <c r="Q1169" s="50"/>
      <c r="T1169" s="54" t="str">
        <f t="shared" si="150"/>
        <v/>
      </c>
      <c r="V1169" s="50"/>
      <c r="Y1169" s="54" t="str">
        <f t="shared" si="151"/>
        <v/>
      </c>
      <c r="AA1169" s="50"/>
      <c r="AD1169" s="54" t="str">
        <f t="shared" si="152"/>
        <v/>
      </c>
      <c r="AF1169" s="50"/>
      <c r="AI1169" s="54" t="str">
        <f t="shared" si="153"/>
        <v/>
      </c>
      <c r="AK1169" s="50"/>
      <c r="AN1169" s="54" t="str">
        <f t="shared" si="154"/>
        <v/>
      </c>
      <c r="AP1169" s="50"/>
      <c r="AS1169" s="54" t="str">
        <f t="shared" si="155"/>
        <v/>
      </c>
      <c r="AU1169" s="50"/>
      <c r="AX1169" s="54" t="str">
        <f t="shared" si="156"/>
        <v/>
      </c>
    </row>
    <row r="1170" spans="12:50" ht="11.25" customHeight="1">
      <c r="L1170" s="50"/>
      <c r="O1170" s="54" t="str">
        <f t="shared" si="149"/>
        <v/>
      </c>
      <c r="Q1170" s="50"/>
      <c r="T1170" s="54" t="str">
        <f t="shared" si="150"/>
        <v/>
      </c>
      <c r="V1170" s="50"/>
      <c r="Y1170" s="54" t="str">
        <f t="shared" si="151"/>
        <v/>
      </c>
      <c r="AA1170" s="50"/>
      <c r="AD1170" s="54" t="str">
        <f t="shared" si="152"/>
        <v/>
      </c>
      <c r="AF1170" s="50"/>
      <c r="AI1170" s="54" t="str">
        <f t="shared" si="153"/>
        <v/>
      </c>
      <c r="AK1170" s="50"/>
      <c r="AN1170" s="54" t="str">
        <f t="shared" si="154"/>
        <v/>
      </c>
      <c r="AP1170" s="50"/>
      <c r="AS1170" s="54" t="str">
        <f t="shared" si="155"/>
        <v/>
      </c>
      <c r="AU1170" s="50"/>
      <c r="AX1170" s="54" t="str">
        <f t="shared" si="156"/>
        <v/>
      </c>
    </row>
    <row r="1171" spans="12:50" ht="11.25" customHeight="1">
      <c r="L1171" s="50"/>
      <c r="O1171" s="54" t="str">
        <f t="shared" si="149"/>
        <v/>
      </c>
      <c r="Q1171" s="50"/>
      <c r="T1171" s="54" t="str">
        <f t="shared" si="150"/>
        <v/>
      </c>
      <c r="V1171" s="50"/>
      <c r="Y1171" s="54" t="str">
        <f t="shared" si="151"/>
        <v/>
      </c>
      <c r="AA1171" s="50"/>
      <c r="AD1171" s="54" t="str">
        <f t="shared" si="152"/>
        <v/>
      </c>
      <c r="AF1171" s="50"/>
      <c r="AI1171" s="54" t="str">
        <f t="shared" si="153"/>
        <v/>
      </c>
      <c r="AK1171" s="50"/>
      <c r="AN1171" s="54" t="str">
        <f t="shared" si="154"/>
        <v/>
      </c>
      <c r="AP1171" s="50"/>
      <c r="AS1171" s="54" t="str">
        <f t="shared" si="155"/>
        <v/>
      </c>
      <c r="AU1171" s="50"/>
      <c r="AX1171" s="54" t="str">
        <f t="shared" si="156"/>
        <v/>
      </c>
    </row>
    <row r="1172" spans="12:50" ht="11.25" customHeight="1">
      <c r="L1172" s="50"/>
      <c r="O1172" s="54" t="str">
        <f t="shared" si="149"/>
        <v/>
      </c>
      <c r="Q1172" s="50"/>
      <c r="T1172" s="54" t="str">
        <f t="shared" si="150"/>
        <v/>
      </c>
      <c r="V1172" s="50"/>
      <c r="Y1172" s="54" t="str">
        <f t="shared" si="151"/>
        <v/>
      </c>
      <c r="AA1172" s="50"/>
      <c r="AD1172" s="54" t="str">
        <f t="shared" si="152"/>
        <v/>
      </c>
      <c r="AF1172" s="50"/>
      <c r="AI1172" s="54" t="str">
        <f t="shared" si="153"/>
        <v/>
      </c>
      <c r="AK1172" s="50"/>
      <c r="AN1172" s="54" t="str">
        <f t="shared" si="154"/>
        <v/>
      </c>
      <c r="AP1172" s="50"/>
      <c r="AS1172" s="54" t="str">
        <f t="shared" si="155"/>
        <v/>
      </c>
      <c r="AU1172" s="50"/>
      <c r="AX1172" s="54" t="str">
        <f t="shared" si="156"/>
        <v/>
      </c>
    </row>
    <row r="1173" spans="12:50" ht="11.25" customHeight="1">
      <c r="L1173" s="50"/>
      <c r="O1173" s="54" t="str">
        <f t="shared" si="149"/>
        <v/>
      </c>
      <c r="Q1173" s="50"/>
      <c r="T1173" s="54" t="str">
        <f t="shared" si="150"/>
        <v/>
      </c>
      <c r="V1173" s="50"/>
      <c r="Y1173" s="54" t="str">
        <f t="shared" si="151"/>
        <v/>
      </c>
      <c r="AA1173" s="50"/>
      <c r="AD1173" s="54" t="str">
        <f t="shared" si="152"/>
        <v/>
      </c>
      <c r="AF1173" s="50"/>
      <c r="AI1173" s="54" t="str">
        <f t="shared" si="153"/>
        <v/>
      </c>
      <c r="AK1173" s="50"/>
      <c r="AN1173" s="54" t="str">
        <f t="shared" si="154"/>
        <v/>
      </c>
      <c r="AP1173" s="50"/>
      <c r="AS1173" s="54" t="str">
        <f t="shared" si="155"/>
        <v/>
      </c>
      <c r="AU1173" s="50"/>
      <c r="AX1173" s="54" t="str">
        <f t="shared" si="156"/>
        <v/>
      </c>
    </row>
    <row r="1174" spans="12:50" ht="11.25" customHeight="1">
      <c r="L1174" s="50"/>
      <c r="O1174" s="54" t="str">
        <f t="shared" si="149"/>
        <v/>
      </c>
      <c r="Q1174" s="50"/>
      <c r="T1174" s="54" t="str">
        <f t="shared" si="150"/>
        <v/>
      </c>
      <c r="V1174" s="50"/>
      <c r="Y1174" s="54" t="str">
        <f t="shared" si="151"/>
        <v/>
      </c>
      <c r="AA1174" s="50"/>
      <c r="AD1174" s="54" t="str">
        <f t="shared" si="152"/>
        <v/>
      </c>
      <c r="AF1174" s="50"/>
      <c r="AI1174" s="54" t="str">
        <f t="shared" si="153"/>
        <v/>
      </c>
      <c r="AK1174" s="50"/>
      <c r="AN1174" s="54" t="str">
        <f t="shared" si="154"/>
        <v/>
      </c>
      <c r="AP1174" s="50"/>
      <c r="AS1174" s="54" t="str">
        <f t="shared" si="155"/>
        <v/>
      </c>
      <c r="AU1174" s="50"/>
      <c r="AX1174" s="54" t="str">
        <f t="shared" si="156"/>
        <v/>
      </c>
    </row>
    <row r="1175" spans="12:50" ht="11.25" customHeight="1">
      <c r="L1175" s="50"/>
      <c r="O1175" s="54" t="str">
        <f t="shared" si="149"/>
        <v/>
      </c>
      <c r="Q1175" s="50"/>
      <c r="T1175" s="54" t="str">
        <f t="shared" si="150"/>
        <v/>
      </c>
      <c r="V1175" s="50"/>
      <c r="Y1175" s="54" t="str">
        <f t="shared" si="151"/>
        <v/>
      </c>
      <c r="AA1175" s="50"/>
      <c r="AD1175" s="54" t="str">
        <f t="shared" si="152"/>
        <v/>
      </c>
      <c r="AF1175" s="50"/>
      <c r="AI1175" s="54" t="str">
        <f t="shared" si="153"/>
        <v/>
      </c>
      <c r="AK1175" s="50"/>
      <c r="AN1175" s="54" t="str">
        <f t="shared" si="154"/>
        <v/>
      </c>
      <c r="AP1175" s="50"/>
      <c r="AS1175" s="54" t="str">
        <f t="shared" si="155"/>
        <v/>
      </c>
      <c r="AU1175" s="50"/>
      <c r="AX1175" s="54" t="str">
        <f t="shared" si="156"/>
        <v/>
      </c>
    </row>
    <row r="1176" spans="12:50" ht="11.25" customHeight="1">
      <c r="L1176" s="50"/>
      <c r="O1176" s="54" t="str">
        <f t="shared" si="149"/>
        <v/>
      </c>
      <c r="Q1176" s="50"/>
      <c r="T1176" s="54" t="str">
        <f t="shared" si="150"/>
        <v/>
      </c>
      <c r="V1176" s="50"/>
      <c r="Y1176" s="54" t="str">
        <f t="shared" si="151"/>
        <v/>
      </c>
      <c r="AA1176" s="50"/>
      <c r="AD1176" s="54" t="str">
        <f t="shared" si="152"/>
        <v/>
      </c>
      <c r="AF1176" s="50"/>
      <c r="AI1176" s="54" t="str">
        <f t="shared" si="153"/>
        <v/>
      </c>
      <c r="AK1176" s="50"/>
      <c r="AN1176" s="54" t="str">
        <f t="shared" si="154"/>
        <v/>
      </c>
      <c r="AP1176" s="50"/>
      <c r="AS1176" s="54" t="str">
        <f t="shared" si="155"/>
        <v/>
      </c>
      <c r="AU1176" s="50"/>
      <c r="AX1176" s="54" t="str">
        <f t="shared" si="156"/>
        <v/>
      </c>
    </row>
    <row r="1177" spans="12:50" ht="11.25" customHeight="1">
      <c r="L1177" s="50"/>
      <c r="O1177" s="54" t="str">
        <f t="shared" si="149"/>
        <v/>
      </c>
      <c r="Q1177" s="50"/>
      <c r="T1177" s="54" t="str">
        <f t="shared" si="150"/>
        <v/>
      </c>
      <c r="V1177" s="50"/>
      <c r="Y1177" s="54" t="str">
        <f t="shared" si="151"/>
        <v/>
      </c>
      <c r="AA1177" s="50"/>
      <c r="AD1177" s="54" t="str">
        <f t="shared" si="152"/>
        <v/>
      </c>
      <c r="AF1177" s="50"/>
      <c r="AI1177" s="54" t="str">
        <f t="shared" si="153"/>
        <v/>
      </c>
      <c r="AK1177" s="50"/>
      <c r="AN1177" s="54" t="str">
        <f t="shared" si="154"/>
        <v/>
      </c>
      <c r="AP1177" s="50"/>
      <c r="AS1177" s="54" t="str">
        <f t="shared" si="155"/>
        <v/>
      </c>
      <c r="AU1177" s="50"/>
      <c r="AX1177" s="54" t="str">
        <f t="shared" si="156"/>
        <v/>
      </c>
    </row>
    <row r="1178" spans="12:50" ht="11.25" customHeight="1">
      <c r="L1178" s="50"/>
      <c r="O1178" s="54" t="str">
        <f t="shared" si="149"/>
        <v/>
      </c>
      <c r="Q1178" s="50"/>
      <c r="T1178" s="54" t="str">
        <f t="shared" si="150"/>
        <v/>
      </c>
      <c r="V1178" s="50"/>
      <c r="Y1178" s="54" t="str">
        <f t="shared" si="151"/>
        <v/>
      </c>
      <c r="AA1178" s="50"/>
      <c r="AD1178" s="54" t="str">
        <f t="shared" si="152"/>
        <v/>
      </c>
      <c r="AF1178" s="50"/>
      <c r="AI1178" s="54" t="str">
        <f t="shared" si="153"/>
        <v/>
      </c>
      <c r="AK1178" s="50"/>
      <c r="AN1178" s="54" t="str">
        <f t="shared" si="154"/>
        <v/>
      </c>
      <c r="AP1178" s="50"/>
      <c r="AS1178" s="54" t="str">
        <f t="shared" si="155"/>
        <v/>
      </c>
      <c r="AU1178" s="50"/>
      <c r="AX1178" s="54" t="str">
        <f t="shared" si="156"/>
        <v/>
      </c>
    </row>
    <row r="1179" spans="12:50" ht="11.25" customHeight="1">
      <c r="L1179" s="50"/>
      <c r="O1179" s="54" t="str">
        <f t="shared" si="149"/>
        <v/>
      </c>
      <c r="Q1179" s="50"/>
      <c r="T1179" s="54" t="str">
        <f t="shared" si="150"/>
        <v/>
      </c>
      <c r="V1179" s="50"/>
      <c r="Y1179" s="54" t="str">
        <f t="shared" si="151"/>
        <v/>
      </c>
      <c r="AA1179" s="50"/>
      <c r="AD1179" s="54" t="str">
        <f t="shared" si="152"/>
        <v/>
      </c>
      <c r="AF1179" s="50"/>
      <c r="AI1179" s="54" t="str">
        <f t="shared" si="153"/>
        <v/>
      </c>
      <c r="AK1179" s="50"/>
      <c r="AN1179" s="54" t="str">
        <f t="shared" si="154"/>
        <v/>
      </c>
      <c r="AP1179" s="50"/>
      <c r="AS1179" s="54" t="str">
        <f t="shared" si="155"/>
        <v/>
      </c>
      <c r="AU1179" s="50"/>
      <c r="AX1179" s="54" t="str">
        <f t="shared" si="156"/>
        <v/>
      </c>
    </row>
    <row r="1180" spans="12:50" ht="11.25" customHeight="1">
      <c r="L1180" s="50"/>
      <c r="O1180" s="54" t="str">
        <f t="shared" si="149"/>
        <v/>
      </c>
      <c r="Q1180" s="50"/>
      <c r="T1180" s="54" t="str">
        <f t="shared" si="150"/>
        <v/>
      </c>
      <c r="V1180" s="50"/>
      <c r="Y1180" s="54" t="str">
        <f t="shared" si="151"/>
        <v/>
      </c>
      <c r="AA1180" s="50"/>
      <c r="AD1180" s="54" t="str">
        <f t="shared" si="152"/>
        <v/>
      </c>
      <c r="AF1180" s="50"/>
      <c r="AI1180" s="54" t="str">
        <f t="shared" si="153"/>
        <v/>
      </c>
      <c r="AK1180" s="50"/>
      <c r="AN1180" s="54" t="str">
        <f t="shared" si="154"/>
        <v/>
      </c>
      <c r="AP1180" s="50"/>
      <c r="AS1180" s="54" t="str">
        <f t="shared" si="155"/>
        <v/>
      </c>
      <c r="AU1180" s="50"/>
      <c r="AX1180" s="54" t="str">
        <f t="shared" si="156"/>
        <v/>
      </c>
    </row>
    <row r="1181" spans="12:50" ht="11.25" customHeight="1">
      <c r="L1181" s="50"/>
      <c r="O1181" s="54" t="str">
        <f t="shared" si="149"/>
        <v/>
      </c>
      <c r="Q1181" s="50"/>
      <c r="T1181" s="54" t="str">
        <f t="shared" si="150"/>
        <v/>
      </c>
      <c r="V1181" s="50"/>
      <c r="Y1181" s="54" t="str">
        <f t="shared" si="151"/>
        <v/>
      </c>
      <c r="AA1181" s="50"/>
      <c r="AD1181" s="54" t="str">
        <f t="shared" si="152"/>
        <v/>
      </c>
      <c r="AF1181" s="50"/>
      <c r="AI1181" s="54" t="str">
        <f t="shared" si="153"/>
        <v/>
      </c>
      <c r="AK1181" s="50"/>
      <c r="AN1181" s="54" t="str">
        <f t="shared" si="154"/>
        <v/>
      </c>
      <c r="AP1181" s="50"/>
      <c r="AS1181" s="54" t="str">
        <f t="shared" si="155"/>
        <v/>
      </c>
      <c r="AU1181" s="50"/>
      <c r="AX1181" s="54" t="str">
        <f t="shared" si="156"/>
        <v/>
      </c>
    </row>
    <row r="1182" spans="12:50" ht="11.25" customHeight="1">
      <c r="L1182" s="50"/>
      <c r="O1182" s="54" t="str">
        <f t="shared" si="149"/>
        <v/>
      </c>
      <c r="Q1182" s="50"/>
      <c r="T1182" s="54" t="str">
        <f t="shared" si="150"/>
        <v/>
      </c>
      <c r="V1182" s="50"/>
      <c r="Y1182" s="54" t="str">
        <f t="shared" si="151"/>
        <v/>
      </c>
      <c r="AA1182" s="50"/>
      <c r="AD1182" s="54" t="str">
        <f t="shared" si="152"/>
        <v/>
      </c>
      <c r="AF1182" s="50"/>
      <c r="AI1182" s="54" t="str">
        <f t="shared" si="153"/>
        <v/>
      </c>
      <c r="AK1182" s="50"/>
      <c r="AN1182" s="54" t="str">
        <f t="shared" si="154"/>
        <v/>
      </c>
      <c r="AP1182" s="50"/>
      <c r="AS1182" s="54" t="str">
        <f t="shared" si="155"/>
        <v/>
      </c>
      <c r="AU1182" s="50"/>
      <c r="AX1182" s="54" t="str">
        <f t="shared" si="156"/>
        <v/>
      </c>
    </row>
    <row r="1183" spans="12:50" ht="11.25" customHeight="1">
      <c r="L1183" s="50"/>
      <c r="O1183" s="54" t="str">
        <f t="shared" si="149"/>
        <v/>
      </c>
      <c r="Q1183" s="50"/>
      <c r="T1183" s="54" t="str">
        <f t="shared" si="150"/>
        <v/>
      </c>
      <c r="V1183" s="50"/>
      <c r="Y1183" s="54" t="str">
        <f t="shared" si="151"/>
        <v/>
      </c>
      <c r="AA1183" s="50"/>
      <c r="AD1183" s="54" t="str">
        <f t="shared" si="152"/>
        <v/>
      </c>
      <c r="AF1183" s="50"/>
      <c r="AI1183" s="54" t="str">
        <f t="shared" si="153"/>
        <v/>
      </c>
      <c r="AK1183" s="50"/>
      <c r="AN1183" s="54" t="str">
        <f t="shared" si="154"/>
        <v/>
      </c>
      <c r="AP1183" s="50"/>
      <c r="AS1183" s="54" t="str">
        <f t="shared" si="155"/>
        <v/>
      </c>
      <c r="AU1183" s="50"/>
      <c r="AX1183" s="54" t="str">
        <f t="shared" si="156"/>
        <v/>
      </c>
    </row>
    <row r="1184" spans="12:50" ht="11.25" customHeight="1">
      <c r="L1184" s="50"/>
      <c r="O1184" s="54" t="str">
        <f t="shared" si="149"/>
        <v/>
      </c>
      <c r="Q1184" s="50"/>
      <c r="T1184" s="54" t="str">
        <f t="shared" si="150"/>
        <v/>
      </c>
      <c r="V1184" s="50"/>
      <c r="Y1184" s="54" t="str">
        <f t="shared" si="151"/>
        <v/>
      </c>
      <c r="AA1184" s="50"/>
      <c r="AD1184" s="54" t="str">
        <f t="shared" si="152"/>
        <v/>
      </c>
      <c r="AF1184" s="50"/>
      <c r="AI1184" s="54" t="str">
        <f t="shared" si="153"/>
        <v/>
      </c>
      <c r="AK1184" s="50"/>
      <c r="AN1184" s="54" t="str">
        <f t="shared" si="154"/>
        <v/>
      </c>
      <c r="AP1184" s="50"/>
      <c r="AS1184" s="54" t="str">
        <f t="shared" si="155"/>
        <v/>
      </c>
      <c r="AU1184" s="50"/>
      <c r="AX1184" s="54" t="str">
        <f t="shared" si="156"/>
        <v/>
      </c>
    </row>
    <row r="1185" spans="12:50" ht="11.25" customHeight="1">
      <c r="L1185" s="50"/>
      <c r="O1185" s="54" t="str">
        <f t="shared" si="149"/>
        <v/>
      </c>
      <c r="Q1185" s="50"/>
      <c r="T1185" s="54" t="str">
        <f t="shared" si="150"/>
        <v/>
      </c>
      <c r="V1185" s="50"/>
      <c r="Y1185" s="54" t="str">
        <f t="shared" si="151"/>
        <v/>
      </c>
      <c r="AA1185" s="50"/>
      <c r="AD1185" s="54" t="str">
        <f t="shared" si="152"/>
        <v/>
      </c>
      <c r="AF1185" s="50"/>
      <c r="AI1185" s="54" t="str">
        <f t="shared" si="153"/>
        <v/>
      </c>
      <c r="AK1185" s="50"/>
      <c r="AN1185" s="54" t="str">
        <f t="shared" si="154"/>
        <v/>
      </c>
      <c r="AP1185" s="50"/>
      <c r="AS1185" s="54" t="str">
        <f t="shared" si="155"/>
        <v/>
      </c>
      <c r="AU1185" s="50"/>
      <c r="AX1185" s="54" t="str">
        <f t="shared" si="156"/>
        <v/>
      </c>
    </row>
    <row r="1186" spans="12:50" ht="11.25" customHeight="1">
      <c r="L1186" s="50"/>
      <c r="O1186" s="54" t="str">
        <f t="shared" si="149"/>
        <v/>
      </c>
      <c r="Q1186" s="50"/>
      <c r="T1186" s="54" t="str">
        <f t="shared" si="150"/>
        <v/>
      </c>
      <c r="V1186" s="50"/>
      <c r="Y1186" s="54" t="str">
        <f t="shared" si="151"/>
        <v/>
      </c>
      <c r="AA1186" s="50"/>
      <c r="AD1186" s="54" t="str">
        <f t="shared" si="152"/>
        <v/>
      </c>
      <c r="AF1186" s="50"/>
      <c r="AI1186" s="54" t="str">
        <f t="shared" si="153"/>
        <v/>
      </c>
      <c r="AK1186" s="50"/>
      <c r="AN1186" s="54" t="str">
        <f t="shared" si="154"/>
        <v/>
      </c>
      <c r="AP1186" s="50"/>
      <c r="AS1186" s="54" t="str">
        <f t="shared" si="155"/>
        <v/>
      </c>
      <c r="AU1186" s="50"/>
      <c r="AX1186" s="54" t="str">
        <f t="shared" si="156"/>
        <v/>
      </c>
    </row>
    <row r="1187" spans="12:50" ht="11.25" customHeight="1">
      <c r="L1187" s="50"/>
      <c r="O1187" s="54" t="str">
        <f t="shared" si="149"/>
        <v/>
      </c>
      <c r="Q1187" s="50"/>
      <c r="T1187" s="54" t="str">
        <f t="shared" si="150"/>
        <v/>
      </c>
      <c r="V1187" s="50"/>
      <c r="Y1187" s="54" t="str">
        <f t="shared" si="151"/>
        <v/>
      </c>
      <c r="AA1187" s="50"/>
      <c r="AD1187" s="54" t="str">
        <f t="shared" si="152"/>
        <v/>
      </c>
      <c r="AF1187" s="50"/>
      <c r="AI1187" s="54" t="str">
        <f t="shared" si="153"/>
        <v/>
      </c>
      <c r="AK1187" s="50"/>
      <c r="AN1187" s="54" t="str">
        <f t="shared" si="154"/>
        <v/>
      </c>
      <c r="AP1187" s="50"/>
      <c r="AS1187" s="54" t="str">
        <f t="shared" si="155"/>
        <v/>
      </c>
      <c r="AU1187" s="50"/>
      <c r="AX1187" s="54" t="str">
        <f t="shared" si="156"/>
        <v/>
      </c>
    </row>
    <row r="1188" spans="12:50" ht="11.25" customHeight="1">
      <c r="L1188" s="50"/>
      <c r="O1188" s="54" t="str">
        <f t="shared" si="149"/>
        <v/>
      </c>
      <c r="Q1188" s="50"/>
      <c r="T1188" s="54" t="str">
        <f t="shared" si="150"/>
        <v/>
      </c>
      <c r="V1188" s="50"/>
      <c r="Y1188" s="54" t="str">
        <f t="shared" si="151"/>
        <v/>
      </c>
      <c r="AA1188" s="50"/>
      <c r="AD1188" s="54" t="str">
        <f t="shared" si="152"/>
        <v/>
      </c>
      <c r="AF1188" s="50"/>
      <c r="AI1188" s="54" t="str">
        <f t="shared" si="153"/>
        <v/>
      </c>
      <c r="AK1188" s="50"/>
      <c r="AN1188" s="54" t="str">
        <f t="shared" si="154"/>
        <v/>
      </c>
      <c r="AP1188" s="50"/>
      <c r="AS1188" s="54" t="str">
        <f t="shared" si="155"/>
        <v/>
      </c>
      <c r="AU1188" s="50"/>
      <c r="AX1188" s="54" t="str">
        <f t="shared" si="156"/>
        <v/>
      </c>
    </row>
    <row r="1189" spans="12:50" ht="11.25" customHeight="1">
      <c r="L1189" s="50"/>
      <c r="O1189" s="54" t="str">
        <f t="shared" si="149"/>
        <v/>
      </c>
      <c r="Q1189" s="50"/>
      <c r="T1189" s="54" t="str">
        <f t="shared" si="150"/>
        <v/>
      </c>
      <c r="V1189" s="50"/>
      <c r="Y1189" s="54" t="str">
        <f t="shared" si="151"/>
        <v/>
      </c>
      <c r="AA1189" s="50"/>
      <c r="AD1189" s="54" t="str">
        <f t="shared" si="152"/>
        <v/>
      </c>
      <c r="AF1189" s="50"/>
      <c r="AI1189" s="54" t="str">
        <f t="shared" si="153"/>
        <v/>
      </c>
      <c r="AK1189" s="50"/>
      <c r="AN1189" s="54" t="str">
        <f t="shared" si="154"/>
        <v/>
      </c>
      <c r="AP1189" s="50"/>
      <c r="AS1189" s="54" t="str">
        <f t="shared" si="155"/>
        <v/>
      </c>
      <c r="AU1189" s="50"/>
      <c r="AX1189" s="54" t="str">
        <f t="shared" si="156"/>
        <v/>
      </c>
    </row>
    <row r="1190" spans="12:50" ht="11.25" customHeight="1">
      <c r="L1190" s="50"/>
      <c r="O1190" s="54" t="str">
        <f t="shared" si="149"/>
        <v/>
      </c>
      <c r="Q1190" s="50"/>
      <c r="T1190" s="54" t="str">
        <f t="shared" si="150"/>
        <v/>
      </c>
      <c r="V1190" s="50"/>
      <c r="Y1190" s="54" t="str">
        <f t="shared" si="151"/>
        <v/>
      </c>
      <c r="AA1190" s="50"/>
      <c r="AD1190" s="54" t="str">
        <f t="shared" si="152"/>
        <v/>
      </c>
      <c r="AF1190" s="50"/>
      <c r="AI1190" s="54" t="str">
        <f t="shared" si="153"/>
        <v/>
      </c>
      <c r="AK1190" s="50"/>
      <c r="AN1190" s="54" t="str">
        <f t="shared" si="154"/>
        <v/>
      </c>
      <c r="AP1190" s="50"/>
      <c r="AS1190" s="54" t="str">
        <f t="shared" si="155"/>
        <v/>
      </c>
      <c r="AU1190" s="50"/>
      <c r="AX1190" s="54" t="str">
        <f t="shared" si="156"/>
        <v/>
      </c>
    </row>
    <row r="1191" spans="12:50" ht="11.25" customHeight="1">
      <c r="L1191" s="50"/>
      <c r="O1191" s="54" t="str">
        <f t="shared" si="149"/>
        <v/>
      </c>
      <c r="Q1191" s="50"/>
      <c r="T1191" s="54" t="str">
        <f t="shared" si="150"/>
        <v/>
      </c>
      <c r="V1191" s="50"/>
      <c r="Y1191" s="54" t="str">
        <f t="shared" si="151"/>
        <v/>
      </c>
      <c r="AA1191" s="50"/>
      <c r="AD1191" s="54" t="str">
        <f t="shared" si="152"/>
        <v/>
      </c>
      <c r="AF1191" s="50"/>
      <c r="AI1191" s="54" t="str">
        <f t="shared" si="153"/>
        <v/>
      </c>
      <c r="AK1191" s="50"/>
      <c r="AN1191" s="54" t="str">
        <f t="shared" si="154"/>
        <v/>
      </c>
      <c r="AP1191" s="50"/>
      <c r="AS1191" s="54" t="str">
        <f t="shared" si="155"/>
        <v/>
      </c>
      <c r="AU1191" s="50"/>
      <c r="AX1191" s="54" t="str">
        <f t="shared" si="156"/>
        <v/>
      </c>
    </row>
    <row r="1192" spans="12:50" ht="11.25" customHeight="1">
      <c r="L1192" s="50"/>
      <c r="O1192" s="54" t="str">
        <f t="shared" si="149"/>
        <v/>
      </c>
      <c r="Q1192" s="50"/>
      <c r="T1192" s="54" t="str">
        <f t="shared" si="150"/>
        <v/>
      </c>
      <c r="V1192" s="50"/>
      <c r="Y1192" s="54" t="str">
        <f t="shared" si="151"/>
        <v/>
      </c>
      <c r="AA1192" s="50"/>
      <c r="AD1192" s="54" t="str">
        <f t="shared" si="152"/>
        <v/>
      </c>
      <c r="AF1192" s="50"/>
      <c r="AI1192" s="54" t="str">
        <f t="shared" si="153"/>
        <v/>
      </c>
      <c r="AK1192" s="50"/>
      <c r="AN1192" s="54" t="str">
        <f t="shared" si="154"/>
        <v/>
      </c>
      <c r="AP1192" s="50"/>
      <c r="AS1192" s="54" t="str">
        <f t="shared" si="155"/>
        <v/>
      </c>
      <c r="AU1192" s="50"/>
      <c r="AX1192" s="54" t="str">
        <f t="shared" si="156"/>
        <v/>
      </c>
    </row>
    <row r="1193" spans="12:50" ht="11.25" customHeight="1">
      <c r="L1193" s="50"/>
      <c r="O1193" s="54" t="str">
        <f t="shared" si="149"/>
        <v/>
      </c>
      <c r="Q1193" s="50"/>
      <c r="T1193" s="54" t="str">
        <f t="shared" si="150"/>
        <v/>
      </c>
      <c r="V1193" s="50"/>
      <c r="Y1193" s="54" t="str">
        <f t="shared" si="151"/>
        <v/>
      </c>
      <c r="AA1193" s="50"/>
      <c r="AD1193" s="54" t="str">
        <f t="shared" si="152"/>
        <v/>
      </c>
      <c r="AF1193" s="50"/>
      <c r="AI1193" s="54" t="str">
        <f t="shared" si="153"/>
        <v/>
      </c>
      <c r="AK1193" s="50"/>
      <c r="AN1193" s="54" t="str">
        <f t="shared" si="154"/>
        <v/>
      </c>
      <c r="AP1193" s="50"/>
      <c r="AS1193" s="54" t="str">
        <f t="shared" si="155"/>
        <v/>
      </c>
      <c r="AU1193" s="50"/>
      <c r="AX1193" s="54" t="str">
        <f t="shared" si="156"/>
        <v/>
      </c>
    </row>
    <row r="1194" spans="12:50" ht="11.25" customHeight="1">
      <c r="L1194" s="50"/>
      <c r="O1194" s="54" t="str">
        <f t="shared" si="149"/>
        <v/>
      </c>
      <c r="Q1194" s="50"/>
      <c r="T1194" s="54" t="str">
        <f t="shared" si="150"/>
        <v/>
      </c>
      <c r="V1194" s="50"/>
      <c r="Y1194" s="54" t="str">
        <f t="shared" si="151"/>
        <v/>
      </c>
      <c r="AA1194" s="50"/>
      <c r="AD1194" s="54" t="str">
        <f t="shared" si="152"/>
        <v/>
      </c>
      <c r="AF1194" s="50"/>
      <c r="AI1194" s="54" t="str">
        <f t="shared" si="153"/>
        <v/>
      </c>
      <c r="AK1194" s="50"/>
      <c r="AN1194" s="54" t="str">
        <f t="shared" si="154"/>
        <v/>
      </c>
      <c r="AP1194" s="50"/>
      <c r="AS1194" s="54" t="str">
        <f t="shared" si="155"/>
        <v/>
      </c>
      <c r="AU1194" s="50"/>
      <c r="AX1194" s="54" t="str">
        <f t="shared" si="156"/>
        <v/>
      </c>
    </row>
    <row r="1195" spans="12:50" ht="11.25" customHeight="1">
      <c r="L1195" s="50"/>
      <c r="O1195" s="54" t="str">
        <f t="shared" si="149"/>
        <v/>
      </c>
      <c r="Q1195" s="50"/>
      <c r="T1195" s="54" t="str">
        <f t="shared" si="150"/>
        <v/>
      </c>
      <c r="V1195" s="50"/>
      <c r="Y1195" s="54" t="str">
        <f t="shared" si="151"/>
        <v/>
      </c>
      <c r="AA1195" s="50"/>
      <c r="AD1195" s="54" t="str">
        <f t="shared" si="152"/>
        <v/>
      </c>
      <c r="AF1195" s="50"/>
      <c r="AI1195" s="54" t="str">
        <f t="shared" si="153"/>
        <v/>
      </c>
      <c r="AK1195" s="50"/>
      <c r="AN1195" s="54" t="str">
        <f t="shared" si="154"/>
        <v/>
      </c>
      <c r="AP1195" s="50"/>
      <c r="AS1195" s="54" t="str">
        <f t="shared" si="155"/>
        <v/>
      </c>
      <c r="AU1195" s="50"/>
      <c r="AX1195" s="54" t="str">
        <f t="shared" si="156"/>
        <v/>
      </c>
    </row>
    <row r="1196" spans="12:50" ht="11.25" customHeight="1">
      <c r="L1196" s="50"/>
      <c r="O1196" s="54" t="str">
        <f t="shared" si="149"/>
        <v/>
      </c>
      <c r="Q1196" s="50"/>
      <c r="T1196" s="54" t="str">
        <f t="shared" si="150"/>
        <v/>
      </c>
      <c r="V1196" s="50"/>
      <c r="Y1196" s="54" t="str">
        <f t="shared" si="151"/>
        <v/>
      </c>
      <c r="AA1196" s="50"/>
      <c r="AD1196" s="54" t="str">
        <f t="shared" si="152"/>
        <v/>
      </c>
      <c r="AF1196" s="50"/>
      <c r="AI1196" s="54" t="str">
        <f t="shared" si="153"/>
        <v/>
      </c>
      <c r="AK1196" s="50"/>
      <c r="AN1196" s="54" t="str">
        <f t="shared" si="154"/>
        <v/>
      </c>
      <c r="AP1196" s="50"/>
      <c r="AS1196" s="54" t="str">
        <f t="shared" si="155"/>
        <v/>
      </c>
      <c r="AU1196" s="50"/>
      <c r="AX1196" s="54" t="str">
        <f t="shared" si="156"/>
        <v/>
      </c>
    </row>
    <row r="1197" spans="12:50" ht="11.25" customHeight="1">
      <c r="L1197" s="50"/>
      <c r="O1197" s="54" t="str">
        <f t="shared" si="149"/>
        <v/>
      </c>
      <c r="Q1197" s="50"/>
      <c r="T1197" s="54" t="str">
        <f t="shared" si="150"/>
        <v/>
      </c>
      <c r="V1197" s="50"/>
      <c r="Y1197" s="54" t="str">
        <f t="shared" si="151"/>
        <v/>
      </c>
      <c r="AA1197" s="50"/>
      <c r="AD1197" s="54" t="str">
        <f t="shared" si="152"/>
        <v/>
      </c>
      <c r="AF1197" s="50"/>
      <c r="AI1197" s="54" t="str">
        <f t="shared" si="153"/>
        <v/>
      </c>
      <c r="AK1197" s="50"/>
      <c r="AN1197" s="54" t="str">
        <f t="shared" si="154"/>
        <v/>
      </c>
      <c r="AP1197" s="50"/>
      <c r="AS1197" s="54" t="str">
        <f t="shared" si="155"/>
        <v/>
      </c>
      <c r="AU1197" s="50"/>
      <c r="AX1197" s="54" t="str">
        <f t="shared" si="156"/>
        <v/>
      </c>
    </row>
    <row r="1198" spans="12:50" ht="11.25" customHeight="1">
      <c r="L1198" s="50"/>
      <c r="O1198" s="54" t="str">
        <f t="shared" si="149"/>
        <v/>
      </c>
      <c r="Q1198" s="50"/>
      <c r="T1198" s="54" t="str">
        <f t="shared" si="150"/>
        <v/>
      </c>
      <c r="V1198" s="50"/>
      <c r="Y1198" s="54" t="str">
        <f t="shared" si="151"/>
        <v/>
      </c>
      <c r="AA1198" s="50"/>
      <c r="AD1198" s="54" t="str">
        <f t="shared" si="152"/>
        <v/>
      </c>
      <c r="AF1198" s="50"/>
      <c r="AI1198" s="54" t="str">
        <f t="shared" si="153"/>
        <v/>
      </c>
      <c r="AK1198" s="50"/>
      <c r="AN1198" s="54" t="str">
        <f t="shared" si="154"/>
        <v/>
      </c>
      <c r="AP1198" s="50"/>
      <c r="AS1198" s="54" t="str">
        <f t="shared" si="155"/>
        <v/>
      </c>
      <c r="AU1198" s="50"/>
      <c r="AX1198" s="54" t="str">
        <f t="shared" si="156"/>
        <v/>
      </c>
    </row>
    <row r="1199" spans="12:50" ht="11.25" customHeight="1">
      <c r="L1199" s="50"/>
      <c r="O1199" s="54" t="str">
        <f t="shared" si="149"/>
        <v/>
      </c>
      <c r="Q1199" s="50"/>
      <c r="T1199" s="54" t="str">
        <f t="shared" si="150"/>
        <v/>
      </c>
      <c r="V1199" s="50"/>
      <c r="Y1199" s="54" t="str">
        <f t="shared" si="151"/>
        <v/>
      </c>
      <c r="AA1199" s="50"/>
      <c r="AD1199" s="54" t="str">
        <f t="shared" si="152"/>
        <v/>
      </c>
      <c r="AF1199" s="50"/>
      <c r="AI1199" s="54" t="str">
        <f t="shared" si="153"/>
        <v/>
      </c>
      <c r="AK1199" s="50"/>
      <c r="AN1199" s="54" t="str">
        <f t="shared" si="154"/>
        <v/>
      </c>
      <c r="AP1199" s="50"/>
      <c r="AS1199" s="54" t="str">
        <f t="shared" si="155"/>
        <v/>
      </c>
      <c r="AU1199" s="50"/>
      <c r="AX1199" s="54" t="str">
        <f t="shared" si="156"/>
        <v/>
      </c>
    </row>
    <row r="1200" spans="12:50" ht="11.25" customHeight="1">
      <c r="L1200" s="50"/>
      <c r="O1200" s="54" t="str">
        <f t="shared" si="149"/>
        <v/>
      </c>
      <c r="Q1200" s="50"/>
      <c r="T1200" s="54" t="str">
        <f t="shared" si="150"/>
        <v/>
      </c>
      <c r="V1200" s="50"/>
      <c r="Y1200" s="54" t="str">
        <f t="shared" si="151"/>
        <v/>
      </c>
      <c r="AA1200" s="50"/>
      <c r="AD1200" s="54" t="str">
        <f t="shared" si="152"/>
        <v/>
      </c>
      <c r="AF1200" s="50"/>
      <c r="AI1200" s="54" t="str">
        <f t="shared" si="153"/>
        <v/>
      </c>
      <c r="AK1200" s="50"/>
      <c r="AN1200" s="54" t="str">
        <f t="shared" si="154"/>
        <v/>
      </c>
      <c r="AP1200" s="50"/>
      <c r="AS1200" s="54" t="str">
        <f t="shared" si="155"/>
        <v/>
      </c>
      <c r="AU1200" s="50"/>
      <c r="AX1200" s="54" t="str">
        <f t="shared" si="156"/>
        <v/>
      </c>
    </row>
    <row r="1201" spans="12:50" ht="11.25" customHeight="1">
      <c r="L1201" s="50"/>
      <c r="O1201" s="54" t="str">
        <f t="shared" si="149"/>
        <v/>
      </c>
      <c r="Q1201" s="50"/>
      <c r="T1201" s="54" t="str">
        <f t="shared" si="150"/>
        <v/>
      </c>
      <c r="V1201" s="50"/>
      <c r="Y1201" s="54" t="str">
        <f t="shared" si="151"/>
        <v/>
      </c>
      <c r="AA1201" s="50"/>
      <c r="AD1201" s="54" t="str">
        <f t="shared" si="152"/>
        <v/>
      </c>
      <c r="AF1201" s="50"/>
      <c r="AI1201" s="54" t="str">
        <f t="shared" si="153"/>
        <v/>
      </c>
      <c r="AK1201" s="50"/>
      <c r="AN1201" s="54" t="str">
        <f t="shared" si="154"/>
        <v/>
      </c>
      <c r="AP1201" s="50"/>
      <c r="AS1201" s="54" t="str">
        <f t="shared" si="155"/>
        <v/>
      </c>
      <c r="AU1201" s="50"/>
      <c r="AX1201" s="54" t="str">
        <f t="shared" si="156"/>
        <v/>
      </c>
    </row>
    <row r="1202" spans="12:50" ht="11.25" customHeight="1">
      <c r="L1202" s="50"/>
      <c r="O1202" s="54" t="str">
        <f t="shared" si="149"/>
        <v/>
      </c>
      <c r="Q1202" s="50"/>
      <c r="T1202" s="54" t="str">
        <f t="shared" si="150"/>
        <v/>
      </c>
      <c r="V1202" s="50"/>
      <c r="Y1202" s="54" t="str">
        <f t="shared" si="151"/>
        <v/>
      </c>
      <c r="AA1202" s="50"/>
      <c r="AD1202" s="54" t="str">
        <f t="shared" si="152"/>
        <v/>
      </c>
      <c r="AF1202" s="50"/>
      <c r="AI1202" s="54" t="str">
        <f t="shared" si="153"/>
        <v/>
      </c>
      <c r="AK1202" s="50"/>
      <c r="AN1202" s="54" t="str">
        <f t="shared" si="154"/>
        <v/>
      </c>
      <c r="AP1202" s="50"/>
      <c r="AS1202" s="54" t="str">
        <f t="shared" si="155"/>
        <v/>
      </c>
      <c r="AU1202" s="50"/>
      <c r="AX1202" s="54" t="str">
        <f t="shared" si="156"/>
        <v/>
      </c>
    </row>
    <row r="1203" spans="12:50" ht="11.25" customHeight="1">
      <c r="L1203" s="50"/>
      <c r="O1203" s="54" t="str">
        <f t="shared" si="149"/>
        <v/>
      </c>
      <c r="Q1203" s="50"/>
      <c r="T1203" s="54" t="str">
        <f t="shared" si="150"/>
        <v/>
      </c>
      <c r="V1203" s="50"/>
      <c r="Y1203" s="54" t="str">
        <f t="shared" si="151"/>
        <v/>
      </c>
      <c r="AA1203" s="50"/>
      <c r="AD1203" s="54" t="str">
        <f t="shared" si="152"/>
        <v/>
      </c>
      <c r="AF1203" s="50"/>
      <c r="AI1203" s="54" t="str">
        <f t="shared" si="153"/>
        <v/>
      </c>
      <c r="AK1203" s="50"/>
      <c r="AN1203" s="54" t="str">
        <f t="shared" si="154"/>
        <v/>
      </c>
      <c r="AP1203" s="50"/>
      <c r="AS1203" s="54" t="str">
        <f t="shared" si="155"/>
        <v/>
      </c>
      <c r="AU1203" s="50"/>
      <c r="AX1203" s="54" t="str">
        <f t="shared" si="156"/>
        <v/>
      </c>
    </row>
    <row r="1204" spans="12:50" ht="11.25" customHeight="1">
      <c r="L1204" s="50"/>
      <c r="O1204" s="54" t="str">
        <f t="shared" si="149"/>
        <v/>
      </c>
      <c r="Q1204" s="50"/>
      <c r="T1204" s="54" t="str">
        <f t="shared" si="150"/>
        <v/>
      </c>
      <c r="V1204" s="50"/>
      <c r="Y1204" s="54" t="str">
        <f t="shared" si="151"/>
        <v/>
      </c>
      <c r="AA1204" s="50"/>
      <c r="AD1204" s="54" t="str">
        <f t="shared" si="152"/>
        <v/>
      </c>
      <c r="AF1204" s="50"/>
      <c r="AI1204" s="54" t="str">
        <f t="shared" si="153"/>
        <v/>
      </c>
      <c r="AK1204" s="50"/>
      <c r="AN1204" s="54" t="str">
        <f t="shared" si="154"/>
        <v/>
      </c>
      <c r="AP1204" s="50"/>
      <c r="AS1204" s="54" t="str">
        <f t="shared" si="155"/>
        <v/>
      </c>
      <c r="AU1204" s="50"/>
      <c r="AX1204" s="54" t="str">
        <f t="shared" si="156"/>
        <v/>
      </c>
    </row>
    <row r="1205" spans="12:50" ht="11.25" customHeight="1">
      <c r="L1205" s="50"/>
      <c r="O1205" s="54" t="str">
        <f t="shared" si="149"/>
        <v/>
      </c>
      <c r="Q1205" s="50"/>
      <c r="T1205" s="54" t="str">
        <f t="shared" si="150"/>
        <v/>
      </c>
      <c r="V1205" s="50"/>
      <c r="Y1205" s="54" t="str">
        <f t="shared" si="151"/>
        <v/>
      </c>
      <c r="AA1205" s="50"/>
      <c r="AD1205" s="54" t="str">
        <f t="shared" si="152"/>
        <v/>
      </c>
      <c r="AF1205" s="50"/>
      <c r="AI1205" s="54" t="str">
        <f t="shared" si="153"/>
        <v/>
      </c>
      <c r="AK1205" s="50"/>
      <c r="AN1205" s="54" t="str">
        <f t="shared" si="154"/>
        <v/>
      </c>
      <c r="AP1205" s="50"/>
      <c r="AS1205" s="54" t="str">
        <f t="shared" si="155"/>
        <v/>
      </c>
      <c r="AU1205" s="50"/>
      <c r="AX1205" s="54" t="str">
        <f t="shared" si="156"/>
        <v/>
      </c>
    </row>
    <row r="1206" spans="12:50" ht="11.25" customHeight="1">
      <c r="L1206" s="50"/>
      <c r="O1206" s="54" t="str">
        <f t="shared" si="149"/>
        <v/>
      </c>
      <c r="Q1206" s="50"/>
      <c r="T1206" s="54" t="str">
        <f t="shared" si="150"/>
        <v/>
      </c>
      <c r="V1206" s="50"/>
      <c r="Y1206" s="54" t="str">
        <f t="shared" si="151"/>
        <v/>
      </c>
      <c r="AA1206" s="50"/>
      <c r="AD1206" s="54" t="str">
        <f t="shared" si="152"/>
        <v/>
      </c>
      <c r="AF1206" s="50"/>
      <c r="AI1206" s="54" t="str">
        <f t="shared" si="153"/>
        <v/>
      </c>
      <c r="AK1206" s="50"/>
      <c r="AN1206" s="54" t="str">
        <f t="shared" si="154"/>
        <v/>
      </c>
      <c r="AP1206" s="50"/>
      <c r="AS1206" s="54" t="str">
        <f t="shared" si="155"/>
        <v/>
      </c>
      <c r="AU1206" s="50"/>
      <c r="AX1206" s="54" t="str">
        <f t="shared" si="156"/>
        <v/>
      </c>
    </row>
    <row r="1207" spans="12:50" ht="11.25" customHeight="1">
      <c r="L1207" s="50"/>
      <c r="O1207" s="54" t="str">
        <f t="shared" si="149"/>
        <v/>
      </c>
      <c r="Q1207" s="50"/>
      <c r="T1207" s="54" t="str">
        <f t="shared" si="150"/>
        <v/>
      </c>
      <c r="V1207" s="50"/>
      <c r="Y1207" s="54" t="str">
        <f t="shared" si="151"/>
        <v/>
      </c>
      <c r="AA1207" s="50"/>
      <c r="AD1207" s="54" t="str">
        <f t="shared" si="152"/>
        <v/>
      </c>
      <c r="AF1207" s="50"/>
      <c r="AI1207" s="54" t="str">
        <f t="shared" si="153"/>
        <v/>
      </c>
      <c r="AK1207" s="50"/>
      <c r="AN1207" s="54" t="str">
        <f t="shared" si="154"/>
        <v/>
      </c>
      <c r="AP1207" s="50"/>
      <c r="AS1207" s="54" t="str">
        <f t="shared" si="155"/>
        <v/>
      </c>
      <c r="AU1207" s="50"/>
      <c r="AX1207" s="54" t="str">
        <f t="shared" si="156"/>
        <v/>
      </c>
    </row>
    <row r="1208" spans="12:50" ht="11.25" customHeight="1">
      <c r="L1208" s="50"/>
      <c r="O1208" s="54" t="str">
        <f t="shared" si="149"/>
        <v/>
      </c>
      <c r="Q1208" s="50"/>
      <c r="T1208" s="54" t="str">
        <f t="shared" si="150"/>
        <v/>
      </c>
      <c r="V1208" s="50"/>
      <c r="Y1208" s="54" t="str">
        <f t="shared" si="151"/>
        <v/>
      </c>
      <c r="AA1208" s="50"/>
      <c r="AD1208" s="54" t="str">
        <f t="shared" si="152"/>
        <v/>
      </c>
      <c r="AF1208" s="50"/>
      <c r="AI1208" s="54" t="str">
        <f t="shared" si="153"/>
        <v/>
      </c>
      <c r="AK1208" s="50"/>
      <c r="AN1208" s="54" t="str">
        <f t="shared" si="154"/>
        <v/>
      </c>
      <c r="AP1208" s="50"/>
      <c r="AS1208" s="54" t="str">
        <f t="shared" si="155"/>
        <v/>
      </c>
      <c r="AU1208" s="50"/>
      <c r="AX1208" s="54" t="str">
        <f t="shared" si="156"/>
        <v/>
      </c>
    </row>
    <row r="1209" spans="12:50" ht="11.25" customHeight="1">
      <c r="L1209" s="50"/>
      <c r="O1209" s="54" t="str">
        <f t="shared" si="149"/>
        <v/>
      </c>
      <c r="Q1209" s="50"/>
      <c r="T1209" s="54" t="str">
        <f t="shared" si="150"/>
        <v/>
      </c>
      <c r="V1209" s="50"/>
      <c r="Y1209" s="54" t="str">
        <f t="shared" si="151"/>
        <v/>
      </c>
      <c r="AA1209" s="50"/>
      <c r="AD1209" s="54" t="str">
        <f t="shared" si="152"/>
        <v/>
      </c>
      <c r="AF1209" s="50"/>
      <c r="AI1209" s="54" t="str">
        <f t="shared" si="153"/>
        <v/>
      </c>
      <c r="AK1209" s="50"/>
      <c r="AN1209" s="54" t="str">
        <f t="shared" si="154"/>
        <v/>
      </c>
      <c r="AP1209" s="50"/>
      <c r="AS1209" s="54" t="str">
        <f t="shared" si="155"/>
        <v/>
      </c>
      <c r="AU1209" s="50"/>
      <c r="AX1209" s="54" t="str">
        <f t="shared" si="156"/>
        <v/>
      </c>
    </row>
    <row r="1210" spans="12:50" ht="11.25" customHeight="1">
      <c r="L1210" s="50"/>
      <c r="O1210" s="54" t="str">
        <f t="shared" si="149"/>
        <v/>
      </c>
      <c r="Q1210" s="50"/>
      <c r="T1210" s="54" t="str">
        <f t="shared" si="150"/>
        <v/>
      </c>
      <c r="V1210" s="50"/>
      <c r="Y1210" s="54" t="str">
        <f t="shared" si="151"/>
        <v/>
      </c>
      <c r="AA1210" s="50"/>
      <c r="AD1210" s="54" t="str">
        <f t="shared" si="152"/>
        <v/>
      </c>
      <c r="AF1210" s="50"/>
      <c r="AI1210" s="54" t="str">
        <f t="shared" si="153"/>
        <v/>
      </c>
      <c r="AK1210" s="50"/>
      <c r="AN1210" s="54" t="str">
        <f t="shared" si="154"/>
        <v/>
      </c>
      <c r="AP1210" s="50"/>
      <c r="AS1210" s="54" t="str">
        <f t="shared" si="155"/>
        <v/>
      </c>
      <c r="AU1210" s="50"/>
      <c r="AX1210" s="54" t="str">
        <f t="shared" si="156"/>
        <v/>
      </c>
    </row>
    <row r="1211" spans="12:50" ht="11.25" customHeight="1">
      <c r="L1211" s="50"/>
      <c r="O1211" s="54" t="str">
        <f t="shared" si="149"/>
        <v/>
      </c>
      <c r="Q1211" s="50"/>
      <c r="T1211" s="54" t="str">
        <f t="shared" si="150"/>
        <v/>
      </c>
      <c r="V1211" s="50"/>
      <c r="Y1211" s="54" t="str">
        <f t="shared" si="151"/>
        <v/>
      </c>
      <c r="AA1211" s="50"/>
      <c r="AD1211" s="54" t="str">
        <f t="shared" si="152"/>
        <v/>
      </c>
      <c r="AF1211" s="50"/>
      <c r="AI1211" s="54" t="str">
        <f t="shared" si="153"/>
        <v/>
      </c>
      <c r="AK1211" s="50"/>
      <c r="AN1211" s="54" t="str">
        <f t="shared" si="154"/>
        <v/>
      </c>
      <c r="AP1211" s="50"/>
      <c r="AS1211" s="54" t="str">
        <f t="shared" si="155"/>
        <v/>
      </c>
      <c r="AU1211" s="50"/>
      <c r="AX1211" s="54" t="str">
        <f t="shared" si="156"/>
        <v/>
      </c>
    </row>
    <row r="1212" spans="12:50" ht="11.25" customHeight="1">
      <c r="L1212" s="50"/>
      <c r="O1212" s="54" t="str">
        <f t="shared" si="149"/>
        <v/>
      </c>
      <c r="Q1212" s="50"/>
      <c r="T1212" s="54" t="str">
        <f t="shared" si="150"/>
        <v/>
      </c>
      <c r="V1212" s="50"/>
      <c r="Y1212" s="54" t="str">
        <f t="shared" si="151"/>
        <v/>
      </c>
      <c r="AA1212" s="50"/>
      <c r="AD1212" s="54" t="str">
        <f t="shared" si="152"/>
        <v/>
      </c>
      <c r="AF1212" s="50"/>
      <c r="AI1212" s="54" t="str">
        <f t="shared" si="153"/>
        <v/>
      </c>
      <c r="AK1212" s="50"/>
      <c r="AN1212" s="54" t="str">
        <f t="shared" si="154"/>
        <v/>
      </c>
      <c r="AP1212" s="50"/>
      <c r="AS1212" s="54" t="str">
        <f t="shared" si="155"/>
        <v/>
      </c>
      <c r="AU1212" s="50"/>
      <c r="AX1212" s="54" t="str">
        <f t="shared" si="156"/>
        <v/>
      </c>
    </row>
    <row r="1213" spans="12:50" ht="11.25" customHeight="1">
      <c r="L1213" s="50"/>
      <c r="O1213" s="54" t="str">
        <f t="shared" si="149"/>
        <v/>
      </c>
      <c r="Q1213" s="50"/>
      <c r="T1213" s="54" t="str">
        <f t="shared" si="150"/>
        <v/>
      </c>
      <c r="V1213" s="50"/>
      <c r="Y1213" s="54" t="str">
        <f t="shared" si="151"/>
        <v/>
      </c>
      <c r="AA1213" s="50"/>
      <c r="AD1213" s="54" t="str">
        <f t="shared" si="152"/>
        <v/>
      </c>
      <c r="AF1213" s="50"/>
      <c r="AI1213" s="54" t="str">
        <f t="shared" si="153"/>
        <v/>
      </c>
      <c r="AK1213" s="50"/>
      <c r="AN1213" s="54" t="str">
        <f t="shared" si="154"/>
        <v/>
      </c>
      <c r="AP1213" s="50"/>
      <c r="AS1213" s="54" t="str">
        <f t="shared" si="155"/>
        <v/>
      </c>
      <c r="AU1213" s="50"/>
      <c r="AX1213" s="54" t="str">
        <f t="shared" si="156"/>
        <v/>
      </c>
    </row>
    <row r="1214" spans="12:50" ht="11.25" customHeight="1">
      <c r="L1214" s="50"/>
      <c r="O1214" s="54" t="str">
        <f t="shared" si="149"/>
        <v/>
      </c>
      <c r="Q1214" s="50"/>
      <c r="T1214" s="54" t="str">
        <f t="shared" si="150"/>
        <v/>
      </c>
      <c r="V1214" s="50"/>
      <c r="Y1214" s="54" t="str">
        <f t="shared" si="151"/>
        <v/>
      </c>
      <c r="AA1214" s="50"/>
      <c r="AD1214" s="54" t="str">
        <f t="shared" si="152"/>
        <v/>
      </c>
      <c r="AF1214" s="50"/>
      <c r="AI1214" s="54" t="str">
        <f t="shared" si="153"/>
        <v/>
      </c>
      <c r="AK1214" s="50"/>
      <c r="AN1214" s="54" t="str">
        <f t="shared" si="154"/>
        <v/>
      </c>
      <c r="AP1214" s="50"/>
      <c r="AS1214" s="54" t="str">
        <f t="shared" si="155"/>
        <v/>
      </c>
      <c r="AU1214" s="50"/>
      <c r="AX1214" s="54" t="str">
        <f t="shared" si="156"/>
        <v/>
      </c>
    </row>
    <row r="1215" spans="12:50" ht="11.25" customHeight="1">
      <c r="L1215" s="50"/>
      <c r="O1215" s="54" t="str">
        <f t="shared" si="149"/>
        <v/>
      </c>
      <c r="Q1215" s="50"/>
      <c r="T1215" s="54" t="str">
        <f t="shared" si="150"/>
        <v/>
      </c>
      <c r="V1215" s="50"/>
      <c r="Y1215" s="54" t="str">
        <f t="shared" si="151"/>
        <v/>
      </c>
      <c r="AA1215" s="50"/>
      <c r="AD1215" s="54" t="str">
        <f t="shared" si="152"/>
        <v/>
      </c>
      <c r="AF1215" s="50"/>
      <c r="AI1215" s="54" t="str">
        <f t="shared" si="153"/>
        <v/>
      </c>
      <c r="AK1215" s="50"/>
      <c r="AN1215" s="54" t="str">
        <f t="shared" si="154"/>
        <v/>
      </c>
      <c r="AP1215" s="50"/>
      <c r="AS1215" s="54" t="str">
        <f t="shared" si="155"/>
        <v/>
      </c>
      <c r="AU1215" s="50"/>
      <c r="AX1215" s="54" t="str">
        <f t="shared" si="156"/>
        <v/>
      </c>
    </row>
    <row r="1216" spans="12:50" ht="11.25" customHeight="1">
      <c r="L1216" s="50"/>
      <c r="O1216" s="54" t="str">
        <f t="shared" si="149"/>
        <v/>
      </c>
      <c r="Q1216" s="50"/>
      <c r="T1216" s="54" t="str">
        <f t="shared" si="150"/>
        <v/>
      </c>
      <c r="V1216" s="50"/>
      <c r="Y1216" s="54" t="str">
        <f t="shared" si="151"/>
        <v/>
      </c>
      <c r="AA1216" s="50"/>
      <c r="AD1216" s="54" t="str">
        <f t="shared" si="152"/>
        <v/>
      </c>
      <c r="AF1216" s="50"/>
      <c r="AI1216" s="54" t="str">
        <f t="shared" si="153"/>
        <v/>
      </c>
      <c r="AK1216" s="50"/>
      <c r="AN1216" s="54" t="str">
        <f t="shared" si="154"/>
        <v/>
      </c>
      <c r="AP1216" s="50"/>
      <c r="AS1216" s="54" t="str">
        <f t="shared" si="155"/>
        <v/>
      </c>
      <c r="AU1216" s="50"/>
      <c r="AX1216" s="54" t="str">
        <f t="shared" si="156"/>
        <v/>
      </c>
    </row>
    <row r="1217" spans="12:50" ht="11.25" customHeight="1">
      <c r="L1217" s="50"/>
      <c r="O1217" s="54" t="str">
        <f t="shared" si="149"/>
        <v/>
      </c>
      <c r="Q1217" s="50"/>
      <c r="T1217" s="54" t="str">
        <f t="shared" si="150"/>
        <v/>
      </c>
      <c r="V1217" s="50"/>
      <c r="Y1217" s="54" t="str">
        <f t="shared" si="151"/>
        <v/>
      </c>
      <c r="AA1217" s="50"/>
      <c r="AD1217" s="54" t="str">
        <f t="shared" si="152"/>
        <v/>
      </c>
      <c r="AF1217" s="50"/>
      <c r="AI1217" s="54" t="str">
        <f t="shared" si="153"/>
        <v/>
      </c>
      <c r="AK1217" s="50"/>
      <c r="AN1217" s="54" t="str">
        <f t="shared" si="154"/>
        <v/>
      </c>
      <c r="AP1217" s="50"/>
      <c r="AS1217" s="54" t="str">
        <f t="shared" si="155"/>
        <v/>
      </c>
      <c r="AU1217" s="50"/>
      <c r="AX1217" s="54" t="str">
        <f t="shared" si="156"/>
        <v/>
      </c>
    </row>
    <row r="1218" spans="12:50" ht="11.25" customHeight="1">
      <c r="L1218" s="50"/>
      <c r="O1218" s="54" t="str">
        <f t="shared" si="149"/>
        <v/>
      </c>
      <c r="Q1218" s="50"/>
      <c r="T1218" s="54" t="str">
        <f t="shared" si="150"/>
        <v/>
      </c>
      <c r="V1218" s="50"/>
      <c r="Y1218" s="54" t="str">
        <f t="shared" si="151"/>
        <v/>
      </c>
      <c r="AA1218" s="50"/>
      <c r="AD1218" s="54" t="str">
        <f t="shared" si="152"/>
        <v/>
      </c>
      <c r="AF1218" s="50"/>
      <c r="AI1218" s="54" t="str">
        <f t="shared" si="153"/>
        <v/>
      </c>
      <c r="AK1218" s="50"/>
      <c r="AN1218" s="54" t="str">
        <f t="shared" si="154"/>
        <v/>
      </c>
      <c r="AP1218" s="50"/>
      <c r="AS1218" s="54" t="str">
        <f t="shared" si="155"/>
        <v/>
      </c>
      <c r="AU1218" s="50"/>
      <c r="AX1218" s="54" t="str">
        <f t="shared" si="156"/>
        <v/>
      </c>
    </row>
    <row r="1219" spans="12:50" ht="11.25" customHeight="1">
      <c r="L1219" s="50"/>
      <c r="O1219" s="54" t="str">
        <f t="shared" si="149"/>
        <v/>
      </c>
      <c r="Q1219" s="50"/>
      <c r="T1219" s="54" t="str">
        <f t="shared" si="150"/>
        <v/>
      </c>
      <c r="V1219" s="50"/>
      <c r="Y1219" s="54" t="str">
        <f t="shared" si="151"/>
        <v/>
      </c>
      <c r="AA1219" s="50"/>
      <c r="AD1219" s="54" t="str">
        <f t="shared" si="152"/>
        <v/>
      </c>
      <c r="AF1219" s="50"/>
      <c r="AI1219" s="54" t="str">
        <f t="shared" si="153"/>
        <v/>
      </c>
      <c r="AK1219" s="50"/>
      <c r="AN1219" s="54" t="str">
        <f t="shared" si="154"/>
        <v/>
      </c>
      <c r="AP1219" s="50"/>
      <c r="AS1219" s="54" t="str">
        <f t="shared" si="155"/>
        <v/>
      </c>
      <c r="AU1219" s="50"/>
      <c r="AX1219" s="54" t="str">
        <f t="shared" si="156"/>
        <v/>
      </c>
    </row>
    <row r="1220" spans="12:50" ht="11.25" customHeight="1">
      <c r="L1220" s="50"/>
      <c r="O1220" s="54" t="str">
        <f t="shared" si="149"/>
        <v/>
      </c>
      <c r="Q1220" s="50"/>
      <c r="T1220" s="54" t="str">
        <f t="shared" si="150"/>
        <v/>
      </c>
      <c r="V1220" s="50"/>
      <c r="Y1220" s="54" t="str">
        <f t="shared" si="151"/>
        <v/>
      </c>
      <c r="AA1220" s="50"/>
      <c r="AD1220" s="54" t="str">
        <f t="shared" si="152"/>
        <v/>
      </c>
      <c r="AF1220" s="50"/>
      <c r="AI1220" s="54" t="str">
        <f t="shared" si="153"/>
        <v/>
      </c>
      <c r="AK1220" s="50"/>
      <c r="AN1220" s="54" t="str">
        <f t="shared" si="154"/>
        <v/>
      </c>
      <c r="AP1220" s="50"/>
      <c r="AS1220" s="54" t="str">
        <f t="shared" si="155"/>
        <v/>
      </c>
      <c r="AU1220" s="50"/>
      <c r="AX1220" s="54" t="str">
        <f t="shared" si="156"/>
        <v/>
      </c>
    </row>
    <row r="1221" spans="12:50" ht="11.25" customHeight="1">
      <c r="L1221" s="50"/>
      <c r="O1221" s="54" t="str">
        <f t="shared" si="149"/>
        <v/>
      </c>
      <c r="Q1221" s="50"/>
      <c r="T1221" s="54" t="str">
        <f t="shared" si="150"/>
        <v/>
      </c>
      <c r="V1221" s="50"/>
      <c r="Y1221" s="54" t="str">
        <f t="shared" si="151"/>
        <v/>
      </c>
      <c r="AA1221" s="50"/>
      <c r="AD1221" s="54" t="str">
        <f t="shared" si="152"/>
        <v/>
      </c>
      <c r="AF1221" s="50"/>
      <c r="AI1221" s="54" t="str">
        <f t="shared" si="153"/>
        <v/>
      </c>
      <c r="AK1221" s="50"/>
      <c r="AN1221" s="54" t="str">
        <f t="shared" si="154"/>
        <v/>
      </c>
      <c r="AP1221" s="50"/>
      <c r="AS1221" s="54" t="str">
        <f t="shared" si="155"/>
        <v/>
      </c>
      <c r="AU1221" s="50"/>
      <c r="AX1221" s="54" t="str">
        <f t="shared" si="156"/>
        <v/>
      </c>
    </row>
    <row r="1222" spans="12:50" ht="11.25" customHeight="1">
      <c r="L1222" s="50"/>
      <c r="O1222" s="54" t="str">
        <f t="shared" si="149"/>
        <v/>
      </c>
      <c r="Q1222" s="50"/>
      <c r="T1222" s="54" t="str">
        <f t="shared" si="150"/>
        <v/>
      </c>
      <c r="V1222" s="50"/>
      <c r="Y1222" s="54" t="str">
        <f t="shared" si="151"/>
        <v/>
      </c>
      <c r="AA1222" s="50"/>
      <c r="AD1222" s="54" t="str">
        <f t="shared" si="152"/>
        <v/>
      </c>
      <c r="AF1222" s="50"/>
      <c r="AI1222" s="54" t="str">
        <f t="shared" si="153"/>
        <v/>
      </c>
      <c r="AK1222" s="50"/>
      <c r="AN1222" s="54" t="str">
        <f t="shared" si="154"/>
        <v/>
      </c>
      <c r="AP1222" s="50"/>
      <c r="AS1222" s="54" t="str">
        <f t="shared" si="155"/>
        <v/>
      </c>
      <c r="AU1222" s="50"/>
      <c r="AX1222" s="54" t="str">
        <f t="shared" si="156"/>
        <v/>
      </c>
    </row>
    <row r="1223" spans="12:50" ht="11.25" customHeight="1">
      <c r="L1223" s="50"/>
      <c r="O1223" s="54" t="str">
        <f t="shared" si="149"/>
        <v/>
      </c>
      <c r="Q1223" s="50"/>
      <c r="T1223" s="54" t="str">
        <f t="shared" si="150"/>
        <v/>
      </c>
      <c r="V1223" s="50"/>
      <c r="Y1223" s="54" t="str">
        <f t="shared" si="151"/>
        <v/>
      </c>
      <c r="AA1223" s="50"/>
      <c r="AD1223" s="54" t="str">
        <f t="shared" si="152"/>
        <v/>
      </c>
      <c r="AF1223" s="50"/>
      <c r="AI1223" s="54" t="str">
        <f t="shared" si="153"/>
        <v/>
      </c>
      <c r="AK1223" s="50"/>
      <c r="AN1223" s="54" t="str">
        <f t="shared" si="154"/>
        <v/>
      </c>
      <c r="AP1223" s="50"/>
      <c r="AS1223" s="54" t="str">
        <f t="shared" si="155"/>
        <v/>
      </c>
      <c r="AU1223" s="50"/>
      <c r="AX1223" s="54" t="str">
        <f t="shared" si="156"/>
        <v/>
      </c>
    </row>
    <row r="1224" spans="12:50" ht="11.25" customHeight="1">
      <c r="L1224" s="50"/>
      <c r="O1224" s="54" t="str">
        <f t="shared" si="149"/>
        <v/>
      </c>
      <c r="Q1224" s="50"/>
      <c r="T1224" s="54" t="str">
        <f t="shared" si="150"/>
        <v/>
      </c>
      <c r="V1224" s="50"/>
      <c r="Y1224" s="54" t="str">
        <f t="shared" si="151"/>
        <v/>
      </c>
      <c r="AA1224" s="50"/>
      <c r="AD1224" s="54" t="str">
        <f t="shared" si="152"/>
        <v/>
      </c>
      <c r="AF1224" s="50"/>
      <c r="AI1224" s="54" t="str">
        <f t="shared" si="153"/>
        <v/>
      </c>
      <c r="AK1224" s="50"/>
      <c r="AN1224" s="54" t="str">
        <f t="shared" si="154"/>
        <v/>
      </c>
      <c r="AP1224" s="50"/>
      <c r="AS1224" s="54" t="str">
        <f t="shared" si="155"/>
        <v/>
      </c>
      <c r="AU1224" s="50"/>
      <c r="AX1224" s="54" t="str">
        <f t="shared" si="156"/>
        <v/>
      </c>
    </row>
    <row r="1225" spans="12:50" ht="11.25" customHeight="1">
      <c r="L1225" s="50"/>
      <c r="O1225" s="54" t="str">
        <f t="shared" si="149"/>
        <v/>
      </c>
      <c r="Q1225" s="50"/>
      <c r="T1225" s="54" t="str">
        <f t="shared" si="150"/>
        <v/>
      </c>
      <c r="V1225" s="50"/>
      <c r="Y1225" s="54" t="str">
        <f t="shared" si="151"/>
        <v/>
      </c>
      <c r="AA1225" s="50"/>
      <c r="AD1225" s="54" t="str">
        <f t="shared" si="152"/>
        <v/>
      </c>
      <c r="AF1225" s="50"/>
      <c r="AI1225" s="54" t="str">
        <f t="shared" si="153"/>
        <v/>
      </c>
      <c r="AK1225" s="50"/>
      <c r="AN1225" s="54" t="str">
        <f t="shared" si="154"/>
        <v/>
      </c>
      <c r="AP1225" s="50"/>
      <c r="AS1225" s="54" t="str">
        <f t="shared" si="155"/>
        <v/>
      </c>
      <c r="AU1225" s="50"/>
      <c r="AX1225" s="54" t="str">
        <f t="shared" si="156"/>
        <v/>
      </c>
    </row>
    <row r="1226" spans="12:50" ht="11.25" customHeight="1">
      <c r="L1226" s="50"/>
      <c r="O1226" s="54" t="str">
        <f t="shared" si="149"/>
        <v/>
      </c>
      <c r="Q1226" s="50"/>
      <c r="T1226" s="54" t="str">
        <f t="shared" si="150"/>
        <v/>
      </c>
      <c r="V1226" s="50"/>
      <c r="Y1226" s="54" t="str">
        <f t="shared" si="151"/>
        <v/>
      </c>
      <c r="AA1226" s="50"/>
      <c r="AD1226" s="54" t="str">
        <f t="shared" si="152"/>
        <v/>
      </c>
      <c r="AF1226" s="50"/>
      <c r="AI1226" s="54" t="str">
        <f t="shared" si="153"/>
        <v/>
      </c>
      <c r="AK1226" s="50"/>
      <c r="AN1226" s="54" t="str">
        <f t="shared" si="154"/>
        <v/>
      </c>
      <c r="AP1226" s="50"/>
      <c r="AS1226" s="54" t="str">
        <f t="shared" si="155"/>
        <v/>
      </c>
      <c r="AU1226" s="50"/>
      <c r="AX1226" s="54" t="str">
        <f t="shared" si="156"/>
        <v/>
      </c>
    </row>
    <row r="1227" spans="12:50" ht="11.25" customHeight="1">
      <c r="L1227" s="50"/>
      <c r="O1227" s="54" t="str">
        <f t="shared" si="149"/>
        <v/>
      </c>
      <c r="Q1227" s="50"/>
      <c r="T1227" s="54" t="str">
        <f t="shared" si="150"/>
        <v/>
      </c>
      <c r="V1227" s="50"/>
      <c r="Y1227" s="54" t="str">
        <f t="shared" si="151"/>
        <v/>
      </c>
      <c r="AA1227" s="50"/>
      <c r="AD1227" s="54" t="str">
        <f t="shared" si="152"/>
        <v/>
      </c>
      <c r="AF1227" s="50"/>
      <c r="AI1227" s="54" t="str">
        <f t="shared" si="153"/>
        <v/>
      </c>
      <c r="AK1227" s="50"/>
      <c r="AN1227" s="54" t="str">
        <f t="shared" si="154"/>
        <v/>
      </c>
      <c r="AP1227" s="50"/>
      <c r="AS1227" s="54" t="str">
        <f t="shared" si="155"/>
        <v/>
      </c>
      <c r="AU1227" s="50"/>
      <c r="AX1227" s="54" t="str">
        <f t="shared" si="156"/>
        <v/>
      </c>
    </row>
    <row r="1228" spans="12:50" ht="11.25" customHeight="1">
      <c r="L1228" s="50"/>
      <c r="O1228" s="54" t="str">
        <f t="shared" si="149"/>
        <v/>
      </c>
      <c r="Q1228" s="50"/>
      <c r="T1228" s="54" t="str">
        <f t="shared" si="150"/>
        <v/>
      </c>
      <c r="V1228" s="50"/>
      <c r="Y1228" s="54" t="str">
        <f t="shared" si="151"/>
        <v/>
      </c>
      <c r="AA1228" s="50"/>
      <c r="AD1228" s="54" t="str">
        <f t="shared" si="152"/>
        <v/>
      </c>
      <c r="AF1228" s="50"/>
      <c r="AI1228" s="54" t="str">
        <f t="shared" si="153"/>
        <v/>
      </c>
      <c r="AK1228" s="50"/>
      <c r="AN1228" s="54" t="str">
        <f t="shared" si="154"/>
        <v/>
      </c>
      <c r="AP1228" s="50"/>
      <c r="AS1228" s="54" t="str">
        <f t="shared" si="155"/>
        <v/>
      </c>
      <c r="AU1228" s="50"/>
      <c r="AX1228" s="54" t="str">
        <f t="shared" si="156"/>
        <v/>
      </c>
    </row>
    <row r="1229" spans="12:50" ht="11.25" customHeight="1">
      <c r="L1229" s="50"/>
      <c r="O1229" s="54" t="str">
        <f t="shared" si="149"/>
        <v/>
      </c>
      <c r="Q1229" s="50"/>
      <c r="T1229" s="54" t="str">
        <f t="shared" si="150"/>
        <v/>
      </c>
      <c r="V1229" s="50"/>
      <c r="Y1229" s="54" t="str">
        <f t="shared" si="151"/>
        <v/>
      </c>
      <c r="AA1229" s="50"/>
      <c r="AD1229" s="54" t="str">
        <f t="shared" si="152"/>
        <v/>
      </c>
      <c r="AF1229" s="50"/>
      <c r="AI1229" s="54" t="str">
        <f t="shared" si="153"/>
        <v/>
      </c>
      <c r="AK1229" s="50"/>
      <c r="AN1229" s="54" t="str">
        <f t="shared" si="154"/>
        <v/>
      </c>
      <c r="AP1229" s="50"/>
      <c r="AS1229" s="54" t="str">
        <f t="shared" si="155"/>
        <v/>
      </c>
      <c r="AU1229" s="50"/>
      <c r="AX1229" s="54" t="str">
        <f t="shared" si="156"/>
        <v/>
      </c>
    </row>
    <row r="1230" spans="12:50" ht="11.25" customHeight="1">
      <c r="L1230" s="50"/>
      <c r="O1230" s="54" t="str">
        <f t="shared" ref="O1230:O1293" si="157">IF(M1231="","",LN(M1230/M1231))</f>
        <v/>
      </c>
      <c r="Q1230" s="50"/>
      <c r="T1230" s="54" t="str">
        <f t="shared" ref="T1230:T1293" si="158">IF(R1231="","",LN(R1230/R1231))</f>
        <v/>
      </c>
      <c r="V1230" s="50"/>
      <c r="Y1230" s="54" t="str">
        <f t="shared" ref="Y1230:Y1293" si="159">IF(W1231="","",LN(W1230/W1231))</f>
        <v/>
      </c>
      <c r="AA1230" s="50"/>
      <c r="AD1230" s="54" t="str">
        <f t="shared" ref="AD1230:AD1293" si="160">IF(AB1231="","",LN(AB1230/AB1231))</f>
        <v/>
      </c>
      <c r="AF1230" s="50"/>
      <c r="AI1230" s="54" t="str">
        <f t="shared" ref="AI1230:AI1293" si="161">IF(AG1231="","",LN(AG1230/AG1231))</f>
        <v/>
      </c>
      <c r="AK1230" s="50"/>
      <c r="AN1230" s="54" t="str">
        <f t="shared" ref="AN1230:AN1293" si="162">IF(AL1231="","",LN(AL1230/AL1231))</f>
        <v/>
      </c>
      <c r="AP1230" s="50"/>
      <c r="AS1230" s="54" t="str">
        <f t="shared" ref="AS1230:AS1293" si="163">IF(AQ1231="","",LN(AQ1230/AQ1231))</f>
        <v/>
      </c>
      <c r="AU1230" s="50"/>
      <c r="AX1230" s="54" t="str">
        <f t="shared" ref="AX1230:AX1293" si="164">IF(AV1231="","",LN(AV1230/AV1231))</f>
        <v/>
      </c>
    </row>
    <row r="1231" spans="12:50" ht="11.25" customHeight="1">
      <c r="L1231" s="50"/>
      <c r="O1231" s="54" t="str">
        <f t="shared" si="157"/>
        <v/>
      </c>
      <c r="Q1231" s="50"/>
      <c r="T1231" s="54" t="str">
        <f t="shared" si="158"/>
        <v/>
      </c>
      <c r="V1231" s="50"/>
      <c r="Y1231" s="54" t="str">
        <f t="shared" si="159"/>
        <v/>
      </c>
      <c r="AA1231" s="50"/>
      <c r="AD1231" s="54" t="str">
        <f t="shared" si="160"/>
        <v/>
      </c>
      <c r="AF1231" s="50"/>
      <c r="AI1231" s="54" t="str">
        <f t="shared" si="161"/>
        <v/>
      </c>
      <c r="AK1231" s="50"/>
      <c r="AN1231" s="54" t="str">
        <f t="shared" si="162"/>
        <v/>
      </c>
      <c r="AP1231" s="50"/>
      <c r="AS1231" s="54" t="str">
        <f t="shared" si="163"/>
        <v/>
      </c>
      <c r="AU1231" s="50"/>
      <c r="AX1231" s="54" t="str">
        <f t="shared" si="164"/>
        <v/>
      </c>
    </row>
    <row r="1232" spans="12:50" ht="11.25" customHeight="1">
      <c r="L1232" s="50"/>
      <c r="O1232" s="54" t="str">
        <f t="shared" si="157"/>
        <v/>
      </c>
      <c r="Q1232" s="50"/>
      <c r="T1232" s="54" t="str">
        <f t="shared" si="158"/>
        <v/>
      </c>
      <c r="V1232" s="50"/>
      <c r="Y1232" s="54" t="str">
        <f t="shared" si="159"/>
        <v/>
      </c>
      <c r="AA1232" s="50"/>
      <c r="AD1232" s="54" t="str">
        <f t="shared" si="160"/>
        <v/>
      </c>
      <c r="AF1232" s="50"/>
      <c r="AI1232" s="54" t="str">
        <f t="shared" si="161"/>
        <v/>
      </c>
      <c r="AK1232" s="50"/>
      <c r="AN1232" s="54" t="str">
        <f t="shared" si="162"/>
        <v/>
      </c>
      <c r="AP1232" s="50"/>
      <c r="AS1232" s="54" t="str">
        <f t="shared" si="163"/>
        <v/>
      </c>
      <c r="AU1232" s="50"/>
      <c r="AX1232" s="54" t="str">
        <f t="shared" si="164"/>
        <v/>
      </c>
    </row>
    <row r="1233" spans="12:50" ht="11.25" customHeight="1">
      <c r="L1233" s="50"/>
      <c r="O1233" s="54" t="str">
        <f t="shared" si="157"/>
        <v/>
      </c>
      <c r="Q1233" s="50"/>
      <c r="T1233" s="54" t="str">
        <f t="shared" si="158"/>
        <v/>
      </c>
      <c r="V1233" s="50"/>
      <c r="Y1233" s="54" t="str">
        <f t="shared" si="159"/>
        <v/>
      </c>
      <c r="AA1233" s="50"/>
      <c r="AD1233" s="54" t="str">
        <f t="shared" si="160"/>
        <v/>
      </c>
      <c r="AF1233" s="50"/>
      <c r="AI1233" s="54" t="str">
        <f t="shared" si="161"/>
        <v/>
      </c>
      <c r="AK1233" s="50"/>
      <c r="AN1233" s="54" t="str">
        <f t="shared" si="162"/>
        <v/>
      </c>
      <c r="AP1233" s="50"/>
      <c r="AS1233" s="54" t="str">
        <f t="shared" si="163"/>
        <v/>
      </c>
      <c r="AU1233" s="50"/>
      <c r="AX1233" s="54" t="str">
        <f t="shared" si="164"/>
        <v/>
      </c>
    </row>
    <row r="1234" spans="12:50" ht="11.25" customHeight="1">
      <c r="L1234" s="50"/>
      <c r="O1234" s="54" t="str">
        <f t="shared" si="157"/>
        <v/>
      </c>
      <c r="Q1234" s="50"/>
      <c r="T1234" s="54" t="str">
        <f t="shared" si="158"/>
        <v/>
      </c>
      <c r="V1234" s="50"/>
      <c r="Y1234" s="54" t="str">
        <f t="shared" si="159"/>
        <v/>
      </c>
      <c r="AA1234" s="50"/>
      <c r="AD1234" s="54" t="str">
        <f t="shared" si="160"/>
        <v/>
      </c>
      <c r="AF1234" s="50"/>
      <c r="AI1234" s="54" t="str">
        <f t="shared" si="161"/>
        <v/>
      </c>
      <c r="AK1234" s="50"/>
      <c r="AN1234" s="54" t="str">
        <f t="shared" si="162"/>
        <v/>
      </c>
      <c r="AP1234" s="50"/>
      <c r="AS1234" s="54" t="str">
        <f t="shared" si="163"/>
        <v/>
      </c>
      <c r="AU1234" s="50"/>
      <c r="AX1234" s="54" t="str">
        <f t="shared" si="164"/>
        <v/>
      </c>
    </row>
    <row r="1235" spans="12:50" ht="11.25" customHeight="1">
      <c r="L1235" s="50"/>
      <c r="O1235" s="54" t="str">
        <f t="shared" si="157"/>
        <v/>
      </c>
      <c r="Q1235" s="50"/>
      <c r="T1235" s="54" t="str">
        <f t="shared" si="158"/>
        <v/>
      </c>
      <c r="V1235" s="50"/>
      <c r="Y1235" s="54" t="str">
        <f t="shared" si="159"/>
        <v/>
      </c>
      <c r="AA1235" s="50"/>
      <c r="AD1235" s="54" t="str">
        <f t="shared" si="160"/>
        <v/>
      </c>
      <c r="AF1235" s="50"/>
      <c r="AI1235" s="54" t="str">
        <f t="shared" si="161"/>
        <v/>
      </c>
      <c r="AK1235" s="50"/>
      <c r="AN1235" s="54" t="str">
        <f t="shared" si="162"/>
        <v/>
      </c>
      <c r="AP1235" s="50"/>
      <c r="AS1235" s="54" t="str">
        <f t="shared" si="163"/>
        <v/>
      </c>
      <c r="AU1235" s="50"/>
      <c r="AX1235" s="54" t="str">
        <f t="shared" si="164"/>
        <v/>
      </c>
    </row>
    <row r="1236" spans="12:50" ht="11.25" customHeight="1">
      <c r="L1236" s="50"/>
      <c r="O1236" s="54" t="str">
        <f t="shared" si="157"/>
        <v/>
      </c>
      <c r="Q1236" s="50"/>
      <c r="T1236" s="54" t="str">
        <f t="shared" si="158"/>
        <v/>
      </c>
      <c r="V1236" s="50"/>
      <c r="Y1236" s="54" t="str">
        <f t="shared" si="159"/>
        <v/>
      </c>
      <c r="AA1236" s="50"/>
      <c r="AD1236" s="54" t="str">
        <f t="shared" si="160"/>
        <v/>
      </c>
      <c r="AF1236" s="50"/>
      <c r="AI1236" s="54" t="str">
        <f t="shared" si="161"/>
        <v/>
      </c>
      <c r="AK1236" s="50"/>
      <c r="AN1236" s="54" t="str">
        <f t="shared" si="162"/>
        <v/>
      </c>
      <c r="AP1236" s="50"/>
      <c r="AS1236" s="54" t="str">
        <f t="shared" si="163"/>
        <v/>
      </c>
      <c r="AU1236" s="50"/>
      <c r="AX1236" s="54" t="str">
        <f t="shared" si="164"/>
        <v/>
      </c>
    </row>
    <row r="1237" spans="12:50" ht="11.25" customHeight="1">
      <c r="L1237" s="50"/>
      <c r="O1237" s="54" t="str">
        <f t="shared" si="157"/>
        <v/>
      </c>
      <c r="Q1237" s="50"/>
      <c r="T1237" s="54" t="str">
        <f t="shared" si="158"/>
        <v/>
      </c>
      <c r="V1237" s="50"/>
      <c r="Y1237" s="54" t="str">
        <f t="shared" si="159"/>
        <v/>
      </c>
      <c r="AA1237" s="50"/>
      <c r="AD1237" s="54" t="str">
        <f t="shared" si="160"/>
        <v/>
      </c>
      <c r="AF1237" s="50"/>
      <c r="AI1237" s="54" t="str">
        <f t="shared" si="161"/>
        <v/>
      </c>
      <c r="AK1237" s="50"/>
      <c r="AN1237" s="54" t="str">
        <f t="shared" si="162"/>
        <v/>
      </c>
      <c r="AP1237" s="50"/>
      <c r="AS1237" s="54" t="str">
        <f t="shared" si="163"/>
        <v/>
      </c>
      <c r="AU1237" s="50"/>
      <c r="AX1237" s="54" t="str">
        <f t="shared" si="164"/>
        <v/>
      </c>
    </row>
    <row r="1238" spans="12:50" ht="11.25" customHeight="1">
      <c r="L1238" s="50"/>
      <c r="O1238" s="54" t="str">
        <f t="shared" si="157"/>
        <v/>
      </c>
      <c r="Q1238" s="50"/>
      <c r="T1238" s="54" t="str">
        <f t="shared" si="158"/>
        <v/>
      </c>
      <c r="V1238" s="50"/>
      <c r="Y1238" s="54" t="str">
        <f t="shared" si="159"/>
        <v/>
      </c>
      <c r="AA1238" s="50"/>
      <c r="AD1238" s="54" t="str">
        <f t="shared" si="160"/>
        <v/>
      </c>
      <c r="AF1238" s="50"/>
      <c r="AI1238" s="54" t="str">
        <f t="shared" si="161"/>
        <v/>
      </c>
      <c r="AK1238" s="50"/>
      <c r="AN1238" s="54" t="str">
        <f t="shared" si="162"/>
        <v/>
      </c>
      <c r="AP1238" s="50"/>
      <c r="AS1238" s="54" t="str">
        <f t="shared" si="163"/>
        <v/>
      </c>
      <c r="AU1238" s="50"/>
      <c r="AX1238" s="54" t="str">
        <f t="shared" si="164"/>
        <v/>
      </c>
    </row>
    <row r="1239" spans="12:50" ht="11.25" customHeight="1">
      <c r="L1239" s="50"/>
      <c r="O1239" s="54" t="str">
        <f t="shared" si="157"/>
        <v/>
      </c>
      <c r="Q1239" s="50"/>
      <c r="T1239" s="54" t="str">
        <f t="shared" si="158"/>
        <v/>
      </c>
      <c r="V1239" s="50"/>
      <c r="Y1239" s="54" t="str">
        <f t="shared" si="159"/>
        <v/>
      </c>
      <c r="AA1239" s="50"/>
      <c r="AD1239" s="54" t="str">
        <f t="shared" si="160"/>
        <v/>
      </c>
      <c r="AF1239" s="50"/>
      <c r="AI1239" s="54" t="str">
        <f t="shared" si="161"/>
        <v/>
      </c>
      <c r="AK1239" s="50"/>
      <c r="AN1239" s="54" t="str">
        <f t="shared" si="162"/>
        <v/>
      </c>
      <c r="AP1239" s="50"/>
      <c r="AS1239" s="54" t="str">
        <f t="shared" si="163"/>
        <v/>
      </c>
      <c r="AU1239" s="50"/>
      <c r="AX1239" s="54" t="str">
        <f t="shared" si="164"/>
        <v/>
      </c>
    </row>
    <row r="1240" spans="12:50" ht="11.25" customHeight="1">
      <c r="L1240" s="50"/>
      <c r="O1240" s="54" t="str">
        <f t="shared" si="157"/>
        <v/>
      </c>
      <c r="Q1240" s="50"/>
      <c r="T1240" s="54" t="str">
        <f t="shared" si="158"/>
        <v/>
      </c>
      <c r="V1240" s="50"/>
      <c r="Y1240" s="54" t="str">
        <f t="shared" si="159"/>
        <v/>
      </c>
      <c r="AA1240" s="50"/>
      <c r="AD1240" s="54" t="str">
        <f t="shared" si="160"/>
        <v/>
      </c>
      <c r="AF1240" s="50"/>
      <c r="AI1240" s="54" t="str">
        <f t="shared" si="161"/>
        <v/>
      </c>
      <c r="AK1240" s="50"/>
      <c r="AN1240" s="54" t="str">
        <f t="shared" si="162"/>
        <v/>
      </c>
      <c r="AP1240" s="50"/>
      <c r="AS1240" s="54" t="str">
        <f t="shared" si="163"/>
        <v/>
      </c>
      <c r="AU1240" s="50"/>
      <c r="AX1240" s="54" t="str">
        <f t="shared" si="164"/>
        <v/>
      </c>
    </row>
    <row r="1241" spans="12:50" ht="11.25" customHeight="1">
      <c r="L1241" s="50"/>
      <c r="O1241" s="54" t="str">
        <f t="shared" si="157"/>
        <v/>
      </c>
      <c r="Q1241" s="50"/>
      <c r="T1241" s="54" t="str">
        <f t="shared" si="158"/>
        <v/>
      </c>
      <c r="V1241" s="50"/>
      <c r="Y1241" s="54" t="str">
        <f t="shared" si="159"/>
        <v/>
      </c>
      <c r="AA1241" s="50"/>
      <c r="AD1241" s="54" t="str">
        <f t="shared" si="160"/>
        <v/>
      </c>
      <c r="AF1241" s="50"/>
      <c r="AI1241" s="54" t="str">
        <f t="shared" si="161"/>
        <v/>
      </c>
      <c r="AK1241" s="50"/>
      <c r="AN1241" s="54" t="str">
        <f t="shared" si="162"/>
        <v/>
      </c>
      <c r="AP1241" s="50"/>
      <c r="AS1241" s="54" t="str">
        <f t="shared" si="163"/>
        <v/>
      </c>
      <c r="AU1241" s="50"/>
      <c r="AX1241" s="54" t="str">
        <f t="shared" si="164"/>
        <v/>
      </c>
    </row>
    <row r="1242" spans="12:50" ht="11.25" customHeight="1">
      <c r="L1242" s="50"/>
      <c r="O1242" s="54" t="str">
        <f t="shared" si="157"/>
        <v/>
      </c>
      <c r="Q1242" s="50"/>
      <c r="T1242" s="54" t="str">
        <f t="shared" si="158"/>
        <v/>
      </c>
      <c r="V1242" s="50"/>
      <c r="Y1242" s="54" t="str">
        <f t="shared" si="159"/>
        <v/>
      </c>
      <c r="AA1242" s="50"/>
      <c r="AD1242" s="54" t="str">
        <f t="shared" si="160"/>
        <v/>
      </c>
      <c r="AF1242" s="50"/>
      <c r="AI1242" s="54" t="str">
        <f t="shared" si="161"/>
        <v/>
      </c>
      <c r="AK1242" s="50"/>
      <c r="AN1242" s="54" t="str">
        <f t="shared" si="162"/>
        <v/>
      </c>
      <c r="AP1242" s="50"/>
      <c r="AS1242" s="54" t="str">
        <f t="shared" si="163"/>
        <v/>
      </c>
      <c r="AU1242" s="50"/>
      <c r="AX1242" s="54" t="str">
        <f t="shared" si="164"/>
        <v/>
      </c>
    </row>
    <row r="1243" spans="12:50" ht="11.25" customHeight="1">
      <c r="L1243" s="50"/>
      <c r="O1243" s="54" t="str">
        <f t="shared" si="157"/>
        <v/>
      </c>
      <c r="Q1243" s="50"/>
      <c r="T1243" s="54" t="str">
        <f t="shared" si="158"/>
        <v/>
      </c>
      <c r="V1243" s="50"/>
      <c r="Y1243" s="54" t="str">
        <f t="shared" si="159"/>
        <v/>
      </c>
      <c r="AA1243" s="50"/>
      <c r="AD1243" s="54" t="str">
        <f t="shared" si="160"/>
        <v/>
      </c>
      <c r="AF1243" s="50"/>
      <c r="AI1243" s="54" t="str">
        <f t="shared" si="161"/>
        <v/>
      </c>
      <c r="AK1243" s="50"/>
      <c r="AN1243" s="54" t="str">
        <f t="shared" si="162"/>
        <v/>
      </c>
      <c r="AP1243" s="50"/>
      <c r="AS1243" s="54" t="str">
        <f t="shared" si="163"/>
        <v/>
      </c>
      <c r="AU1243" s="50"/>
      <c r="AX1243" s="54" t="str">
        <f t="shared" si="164"/>
        <v/>
      </c>
    </row>
    <row r="1244" spans="12:50" ht="11.25" customHeight="1">
      <c r="L1244" s="50"/>
      <c r="O1244" s="54" t="str">
        <f t="shared" si="157"/>
        <v/>
      </c>
      <c r="Q1244" s="50"/>
      <c r="T1244" s="54" t="str">
        <f t="shared" si="158"/>
        <v/>
      </c>
      <c r="V1244" s="50"/>
      <c r="Y1244" s="54" t="str">
        <f t="shared" si="159"/>
        <v/>
      </c>
      <c r="AA1244" s="50"/>
      <c r="AD1244" s="54" t="str">
        <f t="shared" si="160"/>
        <v/>
      </c>
      <c r="AF1244" s="50"/>
      <c r="AI1244" s="54" t="str">
        <f t="shared" si="161"/>
        <v/>
      </c>
      <c r="AK1244" s="50"/>
      <c r="AN1244" s="54" t="str">
        <f t="shared" si="162"/>
        <v/>
      </c>
      <c r="AP1244" s="50"/>
      <c r="AS1244" s="54" t="str">
        <f t="shared" si="163"/>
        <v/>
      </c>
      <c r="AU1244" s="50"/>
      <c r="AX1244" s="54" t="str">
        <f t="shared" si="164"/>
        <v/>
      </c>
    </row>
    <row r="1245" spans="12:50" ht="11.25" customHeight="1">
      <c r="L1245" s="50"/>
      <c r="O1245" s="54" t="str">
        <f t="shared" si="157"/>
        <v/>
      </c>
      <c r="Q1245" s="50"/>
      <c r="T1245" s="54" t="str">
        <f t="shared" si="158"/>
        <v/>
      </c>
      <c r="V1245" s="50"/>
      <c r="Y1245" s="54" t="str">
        <f t="shared" si="159"/>
        <v/>
      </c>
      <c r="AA1245" s="50"/>
      <c r="AD1245" s="54" t="str">
        <f t="shared" si="160"/>
        <v/>
      </c>
      <c r="AF1245" s="50"/>
      <c r="AI1245" s="54" t="str">
        <f t="shared" si="161"/>
        <v/>
      </c>
      <c r="AK1245" s="50"/>
      <c r="AN1245" s="54" t="str">
        <f t="shared" si="162"/>
        <v/>
      </c>
      <c r="AP1245" s="50"/>
      <c r="AS1245" s="54" t="str">
        <f t="shared" si="163"/>
        <v/>
      </c>
      <c r="AU1245" s="50"/>
      <c r="AX1245" s="54" t="str">
        <f t="shared" si="164"/>
        <v/>
      </c>
    </row>
    <row r="1246" spans="12:50" ht="11.25" customHeight="1">
      <c r="L1246" s="50"/>
      <c r="O1246" s="54" t="str">
        <f t="shared" si="157"/>
        <v/>
      </c>
      <c r="Q1246" s="50"/>
      <c r="T1246" s="54" t="str">
        <f t="shared" si="158"/>
        <v/>
      </c>
      <c r="V1246" s="50"/>
      <c r="Y1246" s="54" t="str">
        <f t="shared" si="159"/>
        <v/>
      </c>
      <c r="AA1246" s="50"/>
      <c r="AD1246" s="54" t="str">
        <f t="shared" si="160"/>
        <v/>
      </c>
      <c r="AF1246" s="50"/>
      <c r="AI1246" s="54" t="str">
        <f t="shared" si="161"/>
        <v/>
      </c>
      <c r="AK1246" s="50"/>
      <c r="AN1246" s="54" t="str">
        <f t="shared" si="162"/>
        <v/>
      </c>
      <c r="AP1246" s="50"/>
      <c r="AS1246" s="54" t="str">
        <f t="shared" si="163"/>
        <v/>
      </c>
      <c r="AU1246" s="50"/>
      <c r="AX1246" s="54" t="str">
        <f t="shared" si="164"/>
        <v/>
      </c>
    </row>
    <row r="1247" spans="12:50" ht="11.25" customHeight="1">
      <c r="L1247" s="50"/>
      <c r="O1247" s="54" t="str">
        <f t="shared" si="157"/>
        <v/>
      </c>
      <c r="Q1247" s="50"/>
      <c r="T1247" s="54" t="str">
        <f t="shared" si="158"/>
        <v/>
      </c>
      <c r="V1247" s="50"/>
      <c r="Y1247" s="54" t="str">
        <f t="shared" si="159"/>
        <v/>
      </c>
      <c r="AA1247" s="50"/>
      <c r="AD1247" s="54" t="str">
        <f t="shared" si="160"/>
        <v/>
      </c>
      <c r="AF1247" s="50"/>
      <c r="AI1247" s="54" t="str">
        <f t="shared" si="161"/>
        <v/>
      </c>
      <c r="AK1247" s="50"/>
      <c r="AN1247" s="54" t="str">
        <f t="shared" si="162"/>
        <v/>
      </c>
      <c r="AP1247" s="50"/>
      <c r="AS1247" s="54" t="str">
        <f t="shared" si="163"/>
        <v/>
      </c>
      <c r="AU1247" s="50"/>
      <c r="AX1247" s="54" t="str">
        <f t="shared" si="164"/>
        <v/>
      </c>
    </row>
    <row r="1248" spans="12:50" ht="11.25" customHeight="1">
      <c r="L1248" s="50"/>
      <c r="O1248" s="54" t="str">
        <f t="shared" si="157"/>
        <v/>
      </c>
      <c r="Q1248" s="50"/>
      <c r="T1248" s="54" t="str">
        <f t="shared" si="158"/>
        <v/>
      </c>
      <c r="V1248" s="50"/>
      <c r="Y1248" s="54" t="str">
        <f t="shared" si="159"/>
        <v/>
      </c>
      <c r="AA1248" s="50"/>
      <c r="AD1248" s="54" t="str">
        <f t="shared" si="160"/>
        <v/>
      </c>
      <c r="AF1248" s="50"/>
      <c r="AI1248" s="54" t="str">
        <f t="shared" si="161"/>
        <v/>
      </c>
      <c r="AK1248" s="50"/>
      <c r="AN1248" s="54" t="str">
        <f t="shared" si="162"/>
        <v/>
      </c>
      <c r="AP1248" s="50"/>
      <c r="AS1248" s="54" t="str">
        <f t="shared" si="163"/>
        <v/>
      </c>
      <c r="AU1248" s="50"/>
      <c r="AX1248" s="54" t="str">
        <f t="shared" si="164"/>
        <v/>
      </c>
    </row>
    <row r="1249" spans="12:50" ht="11.25" customHeight="1">
      <c r="L1249" s="50"/>
      <c r="O1249" s="54" t="str">
        <f t="shared" si="157"/>
        <v/>
      </c>
      <c r="Q1249" s="50"/>
      <c r="T1249" s="54" t="str">
        <f t="shared" si="158"/>
        <v/>
      </c>
      <c r="V1249" s="50"/>
      <c r="Y1249" s="54" t="str">
        <f t="shared" si="159"/>
        <v/>
      </c>
      <c r="AA1249" s="50"/>
      <c r="AD1249" s="54" t="str">
        <f t="shared" si="160"/>
        <v/>
      </c>
      <c r="AF1249" s="50"/>
      <c r="AI1249" s="54" t="str">
        <f t="shared" si="161"/>
        <v/>
      </c>
      <c r="AK1249" s="50"/>
      <c r="AN1249" s="54" t="str">
        <f t="shared" si="162"/>
        <v/>
      </c>
      <c r="AP1249" s="50"/>
      <c r="AS1249" s="54" t="str">
        <f t="shared" si="163"/>
        <v/>
      </c>
      <c r="AU1249" s="50"/>
      <c r="AX1249" s="54" t="str">
        <f t="shared" si="164"/>
        <v/>
      </c>
    </row>
    <row r="1250" spans="12:50" ht="11.25" customHeight="1">
      <c r="L1250" s="50"/>
      <c r="O1250" s="54" t="str">
        <f t="shared" si="157"/>
        <v/>
      </c>
      <c r="Q1250" s="50"/>
      <c r="T1250" s="54" t="str">
        <f t="shared" si="158"/>
        <v/>
      </c>
      <c r="V1250" s="50"/>
      <c r="Y1250" s="54" t="str">
        <f t="shared" si="159"/>
        <v/>
      </c>
      <c r="AA1250" s="50"/>
      <c r="AD1250" s="54" t="str">
        <f t="shared" si="160"/>
        <v/>
      </c>
      <c r="AF1250" s="50"/>
      <c r="AI1250" s="54" t="str">
        <f t="shared" si="161"/>
        <v/>
      </c>
      <c r="AK1250" s="50"/>
      <c r="AN1250" s="54" t="str">
        <f t="shared" si="162"/>
        <v/>
      </c>
      <c r="AP1250" s="50"/>
      <c r="AS1250" s="54" t="str">
        <f t="shared" si="163"/>
        <v/>
      </c>
      <c r="AU1250" s="50"/>
      <c r="AX1250" s="54" t="str">
        <f t="shared" si="164"/>
        <v/>
      </c>
    </row>
    <row r="1251" spans="12:50" ht="11.25" customHeight="1">
      <c r="L1251" s="50"/>
      <c r="O1251" s="54" t="str">
        <f t="shared" si="157"/>
        <v/>
      </c>
      <c r="Q1251" s="50"/>
      <c r="T1251" s="54" t="str">
        <f t="shared" si="158"/>
        <v/>
      </c>
      <c r="V1251" s="50"/>
      <c r="Y1251" s="54" t="str">
        <f t="shared" si="159"/>
        <v/>
      </c>
      <c r="AA1251" s="50"/>
      <c r="AD1251" s="54" t="str">
        <f t="shared" si="160"/>
        <v/>
      </c>
      <c r="AF1251" s="50"/>
      <c r="AI1251" s="54" t="str">
        <f t="shared" si="161"/>
        <v/>
      </c>
      <c r="AK1251" s="50"/>
      <c r="AN1251" s="54" t="str">
        <f t="shared" si="162"/>
        <v/>
      </c>
      <c r="AP1251" s="50"/>
      <c r="AS1251" s="54" t="str">
        <f t="shared" si="163"/>
        <v/>
      </c>
      <c r="AU1251" s="50"/>
      <c r="AX1251" s="54" t="str">
        <f t="shared" si="164"/>
        <v/>
      </c>
    </row>
    <row r="1252" spans="12:50" ht="11.25" customHeight="1">
      <c r="L1252" s="50"/>
      <c r="O1252" s="54" t="str">
        <f t="shared" si="157"/>
        <v/>
      </c>
      <c r="Q1252" s="50"/>
      <c r="T1252" s="54" t="str">
        <f t="shared" si="158"/>
        <v/>
      </c>
      <c r="V1252" s="50"/>
      <c r="Y1252" s="54" t="str">
        <f t="shared" si="159"/>
        <v/>
      </c>
      <c r="AA1252" s="50"/>
      <c r="AD1252" s="54" t="str">
        <f t="shared" si="160"/>
        <v/>
      </c>
      <c r="AF1252" s="50"/>
      <c r="AI1252" s="54" t="str">
        <f t="shared" si="161"/>
        <v/>
      </c>
      <c r="AK1252" s="50"/>
      <c r="AN1252" s="54" t="str">
        <f t="shared" si="162"/>
        <v/>
      </c>
      <c r="AP1252" s="50"/>
      <c r="AS1252" s="54" t="str">
        <f t="shared" si="163"/>
        <v/>
      </c>
      <c r="AU1252" s="50"/>
      <c r="AX1252" s="54" t="str">
        <f t="shared" si="164"/>
        <v/>
      </c>
    </row>
    <row r="1253" spans="12:50" ht="11.25" customHeight="1">
      <c r="L1253" s="50"/>
      <c r="O1253" s="54" t="str">
        <f t="shared" si="157"/>
        <v/>
      </c>
      <c r="Q1253" s="50"/>
      <c r="T1253" s="54" t="str">
        <f t="shared" si="158"/>
        <v/>
      </c>
      <c r="V1253" s="50"/>
      <c r="Y1253" s="54" t="str">
        <f t="shared" si="159"/>
        <v/>
      </c>
      <c r="AA1253" s="50"/>
      <c r="AD1253" s="54" t="str">
        <f t="shared" si="160"/>
        <v/>
      </c>
      <c r="AF1253" s="50"/>
      <c r="AI1253" s="54" t="str">
        <f t="shared" si="161"/>
        <v/>
      </c>
      <c r="AK1253" s="50"/>
      <c r="AN1253" s="54" t="str">
        <f t="shared" si="162"/>
        <v/>
      </c>
      <c r="AP1253" s="50"/>
      <c r="AS1253" s="54" t="str">
        <f t="shared" si="163"/>
        <v/>
      </c>
      <c r="AU1253" s="50"/>
      <c r="AX1253" s="54" t="str">
        <f t="shared" si="164"/>
        <v/>
      </c>
    </row>
    <row r="1254" spans="12:50" ht="11.25" customHeight="1">
      <c r="L1254" s="50"/>
      <c r="O1254" s="54" t="str">
        <f t="shared" si="157"/>
        <v/>
      </c>
      <c r="Q1254" s="50"/>
      <c r="T1254" s="54" t="str">
        <f t="shared" si="158"/>
        <v/>
      </c>
      <c r="V1254" s="50"/>
      <c r="Y1254" s="54" t="str">
        <f t="shared" si="159"/>
        <v/>
      </c>
      <c r="AA1254" s="50"/>
      <c r="AD1254" s="54" t="str">
        <f t="shared" si="160"/>
        <v/>
      </c>
      <c r="AF1254" s="50"/>
      <c r="AI1254" s="54" t="str">
        <f t="shared" si="161"/>
        <v/>
      </c>
      <c r="AK1254" s="50"/>
      <c r="AN1254" s="54" t="str">
        <f t="shared" si="162"/>
        <v/>
      </c>
      <c r="AP1254" s="50"/>
      <c r="AS1254" s="54" t="str">
        <f t="shared" si="163"/>
        <v/>
      </c>
      <c r="AU1254" s="50"/>
      <c r="AX1254" s="54" t="str">
        <f t="shared" si="164"/>
        <v/>
      </c>
    </row>
    <row r="1255" spans="12:50" ht="11.25" customHeight="1">
      <c r="L1255" s="50"/>
      <c r="O1255" s="54" t="str">
        <f t="shared" si="157"/>
        <v/>
      </c>
      <c r="Q1255" s="50"/>
      <c r="T1255" s="54" t="str">
        <f t="shared" si="158"/>
        <v/>
      </c>
      <c r="V1255" s="50"/>
      <c r="Y1255" s="54" t="str">
        <f t="shared" si="159"/>
        <v/>
      </c>
      <c r="AA1255" s="50"/>
      <c r="AD1255" s="54" t="str">
        <f t="shared" si="160"/>
        <v/>
      </c>
      <c r="AF1255" s="50"/>
      <c r="AI1255" s="54" t="str">
        <f t="shared" si="161"/>
        <v/>
      </c>
      <c r="AK1255" s="50"/>
      <c r="AN1255" s="54" t="str">
        <f t="shared" si="162"/>
        <v/>
      </c>
      <c r="AP1255" s="50"/>
      <c r="AS1255" s="54" t="str">
        <f t="shared" si="163"/>
        <v/>
      </c>
      <c r="AU1255" s="50"/>
      <c r="AX1255" s="54" t="str">
        <f t="shared" si="164"/>
        <v/>
      </c>
    </row>
    <row r="1256" spans="12:50" ht="11.25" customHeight="1">
      <c r="L1256" s="50"/>
      <c r="O1256" s="54" t="str">
        <f t="shared" si="157"/>
        <v/>
      </c>
      <c r="Q1256" s="50"/>
      <c r="T1256" s="54" t="str">
        <f t="shared" si="158"/>
        <v/>
      </c>
      <c r="V1256" s="50"/>
      <c r="Y1256" s="54" t="str">
        <f t="shared" si="159"/>
        <v/>
      </c>
      <c r="AA1256" s="50"/>
      <c r="AD1256" s="54" t="str">
        <f t="shared" si="160"/>
        <v/>
      </c>
      <c r="AF1256" s="50"/>
      <c r="AI1256" s="54" t="str">
        <f t="shared" si="161"/>
        <v/>
      </c>
      <c r="AK1256" s="50"/>
      <c r="AN1256" s="54" t="str">
        <f t="shared" si="162"/>
        <v/>
      </c>
      <c r="AP1256" s="50"/>
      <c r="AS1256" s="54" t="str">
        <f t="shared" si="163"/>
        <v/>
      </c>
      <c r="AU1256" s="50"/>
      <c r="AX1256" s="54" t="str">
        <f t="shared" si="164"/>
        <v/>
      </c>
    </row>
    <row r="1257" spans="12:50" ht="11.25" customHeight="1">
      <c r="L1257" s="50"/>
      <c r="O1257" s="54" t="str">
        <f t="shared" si="157"/>
        <v/>
      </c>
      <c r="Q1257" s="50"/>
      <c r="T1257" s="54" t="str">
        <f t="shared" si="158"/>
        <v/>
      </c>
      <c r="V1257" s="50"/>
      <c r="Y1257" s="54" t="str">
        <f t="shared" si="159"/>
        <v/>
      </c>
      <c r="AA1257" s="50"/>
      <c r="AD1257" s="54" t="str">
        <f t="shared" si="160"/>
        <v/>
      </c>
      <c r="AF1257" s="50"/>
      <c r="AI1257" s="54" t="str">
        <f t="shared" si="161"/>
        <v/>
      </c>
      <c r="AK1257" s="50"/>
      <c r="AN1257" s="54" t="str">
        <f t="shared" si="162"/>
        <v/>
      </c>
      <c r="AP1257" s="50"/>
      <c r="AS1257" s="54" t="str">
        <f t="shared" si="163"/>
        <v/>
      </c>
      <c r="AU1257" s="50"/>
      <c r="AX1257" s="54" t="str">
        <f t="shared" si="164"/>
        <v/>
      </c>
    </row>
    <row r="1258" spans="12:50" ht="11.25" customHeight="1">
      <c r="L1258" s="50"/>
      <c r="O1258" s="54" t="str">
        <f t="shared" si="157"/>
        <v/>
      </c>
      <c r="Q1258" s="50"/>
      <c r="T1258" s="54" t="str">
        <f t="shared" si="158"/>
        <v/>
      </c>
      <c r="V1258" s="50"/>
      <c r="Y1258" s="54" t="str">
        <f t="shared" si="159"/>
        <v/>
      </c>
      <c r="AA1258" s="50"/>
      <c r="AD1258" s="54" t="str">
        <f t="shared" si="160"/>
        <v/>
      </c>
      <c r="AF1258" s="50"/>
      <c r="AI1258" s="54" t="str">
        <f t="shared" si="161"/>
        <v/>
      </c>
      <c r="AK1258" s="50"/>
      <c r="AN1258" s="54" t="str">
        <f t="shared" si="162"/>
        <v/>
      </c>
      <c r="AP1258" s="50"/>
      <c r="AS1258" s="54" t="str">
        <f t="shared" si="163"/>
        <v/>
      </c>
      <c r="AU1258" s="50"/>
      <c r="AX1258" s="54" t="str">
        <f t="shared" si="164"/>
        <v/>
      </c>
    </row>
    <row r="1259" spans="12:50" ht="11.25" customHeight="1">
      <c r="L1259" s="50"/>
      <c r="O1259" s="54" t="str">
        <f t="shared" si="157"/>
        <v/>
      </c>
      <c r="Q1259" s="50"/>
      <c r="T1259" s="54" t="str">
        <f t="shared" si="158"/>
        <v/>
      </c>
      <c r="V1259" s="50"/>
      <c r="Y1259" s="54" t="str">
        <f t="shared" si="159"/>
        <v/>
      </c>
      <c r="AA1259" s="50"/>
      <c r="AD1259" s="54" t="str">
        <f t="shared" si="160"/>
        <v/>
      </c>
      <c r="AF1259" s="50"/>
      <c r="AI1259" s="54" t="str">
        <f t="shared" si="161"/>
        <v/>
      </c>
      <c r="AK1259" s="50"/>
      <c r="AN1259" s="54" t="str">
        <f t="shared" si="162"/>
        <v/>
      </c>
      <c r="AP1259" s="50"/>
      <c r="AS1259" s="54" t="str">
        <f t="shared" si="163"/>
        <v/>
      </c>
      <c r="AU1259" s="50"/>
      <c r="AX1259" s="54" t="str">
        <f t="shared" si="164"/>
        <v/>
      </c>
    </row>
    <row r="1260" spans="12:50" ht="11.25" customHeight="1">
      <c r="L1260" s="50"/>
      <c r="O1260" s="54" t="str">
        <f t="shared" si="157"/>
        <v/>
      </c>
      <c r="Q1260" s="50"/>
      <c r="T1260" s="54" t="str">
        <f t="shared" si="158"/>
        <v/>
      </c>
      <c r="V1260" s="50"/>
      <c r="Y1260" s="54" t="str">
        <f t="shared" si="159"/>
        <v/>
      </c>
      <c r="AA1260" s="50"/>
      <c r="AD1260" s="54" t="str">
        <f t="shared" si="160"/>
        <v/>
      </c>
      <c r="AF1260" s="50"/>
      <c r="AI1260" s="54" t="str">
        <f t="shared" si="161"/>
        <v/>
      </c>
      <c r="AK1260" s="50"/>
      <c r="AN1260" s="54" t="str">
        <f t="shared" si="162"/>
        <v/>
      </c>
      <c r="AP1260" s="50"/>
      <c r="AS1260" s="54" t="str">
        <f t="shared" si="163"/>
        <v/>
      </c>
      <c r="AU1260" s="50"/>
      <c r="AX1260" s="54" t="str">
        <f t="shared" si="164"/>
        <v/>
      </c>
    </row>
    <row r="1261" spans="12:50" ht="11.25" customHeight="1">
      <c r="L1261" s="50"/>
      <c r="O1261" s="54" t="str">
        <f t="shared" si="157"/>
        <v/>
      </c>
      <c r="Q1261" s="50"/>
      <c r="T1261" s="54" t="str">
        <f t="shared" si="158"/>
        <v/>
      </c>
      <c r="V1261" s="50"/>
      <c r="Y1261" s="54" t="str">
        <f t="shared" si="159"/>
        <v/>
      </c>
      <c r="AA1261" s="50"/>
      <c r="AD1261" s="54" t="str">
        <f t="shared" si="160"/>
        <v/>
      </c>
      <c r="AF1261" s="50"/>
      <c r="AI1261" s="54" t="str">
        <f t="shared" si="161"/>
        <v/>
      </c>
      <c r="AK1261" s="50"/>
      <c r="AN1261" s="54" t="str">
        <f t="shared" si="162"/>
        <v/>
      </c>
      <c r="AP1261" s="50"/>
      <c r="AS1261" s="54" t="str">
        <f t="shared" si="163"/>
        <v/>
      </c>
      <c r="AU1261" s="50"/>
      <c r="AX1261" s="54" t="str">
        <f t="shared" si="164"/>
        <v/>
      </c>
    </row>
    <row r="1262" spans="12:50" ht="11.25" customHeight="1">
      <c r="L1262" s="50"/>
      <c r="O1262" s="54" t="str">
        <f t="shared" si="157"/>
        <v/>
      </c>
      <c r="Q1262" s="50"/>
      <c r="T1262" s="54" t="str">
        <f t="shared" si="158"/>
        <v/>
      </c>
      <c r="V1262" s="50"/>
      <c r="Y1262" s="54" t="str">
        <f t="shared" si="159"/>
        <v/>
      </c>
      <c r="AA1262" s="50"/>
      <c r="AD1262" s="54" t="str">
        <f t="shared" si="160"/>
        <v/>
      </c>
      <c r="AF1262" s="50"/>
      <c r="AI1262" s="54" t="str">
        <f t="shared" si="161"/>
        <v/>
      </c>
      <c r="AK1262" s="50"/>
      <c r="AN1262" s="54" t="str">
        <f t="shared" si="162"/>
        <v/>
      </c>
      <c r="AP1262" s="50"/>
      <c r="AS1262" s="54" t="str">
        <f t="shared" si="163"/>
        <v/>
      </c>
      <c r="AU1262" s="50"/>
      <c r="AX1262" s="54" t="str">
        <f t="shared" si="164"/>
        <v/>
      </c>
    </row>
    <row r="1263" spans="12:50" ht="11.25" customHeight="1">
      <c r="L1263" s="50"/>
      <c r="O1263" s="54" t="str">
        <f t="shared" si="157"/>
        <v/>
      </c>
      <c r="Q1263" s="50"/>
      <c r="T1263" s="54" t="str">
        <f t="shared" si="158"/>
        <v/>
      </c>
      <c r="V1263" s="50"/>
      <c r="Y1263" s="54" t="str">
        <f t="shared" si="159"/>
        <v/>
      </c>
      <c r="AA1263" s="50"/>
      <c r="AD1263" s="54" t="str">
        <f t="shared" si="160"/>
        <v/>
      </c>
      <c r="AF1263" s="50"/>
      <c r="AI1263" s="54" t="str">
        <f t="shared" si="161"/>
        <v/>
      </c>
      <c r="AK1263" s="50"/>
      <c r="AN1263" s="54" t="str">
        <f t="shared" si="162"/>
        <v/>
      </c>
      <c r="AP1263" s="50"/>
      <c r="AS1263" s="54" t="str">
        <f t="shared" si="163"/>
        <v/>
      </c>
      <c r="AU1263" s="50"/>
      <c r="AX1263" s="54" t="str">
        <f t="shared" si="164"/>
        <v/>
      </c>
    </row>
    <row r="1264" spans="12:50" ht="11.25" customHeight="1">
      <c r="L1264" s="50"/>
      <c r="O1264" s="54" t="str">
        <f t="shared" si="157"/>
        <v/>
      </c>
      <c r="Q1264" s="50"/>
      <c r="T1264" s="54" t="str">
        <f t="shared" si="158"/>
        <v/>
      </c>
      <c r="V1264" s="50"/>
      <c r="Y1264" s="54" t="str">
        <f t="shared" si="159"/>
        <v/>
      </c>
      <c r="AA1264" s="50"/>
      <c r="AD1264" s="54" t="str">
        <f t="shared" si="160"/>
        <v/>
      </c>
      <c r="AF1264" s="50"/>
      <c r="AI1264" s="54" t="str">
        <f t="shared" si="161"/>
        <v/>
      </c>
      <c r="AK1264" s="50"/>
      <c r="AN1264" s="54" t="str">
        <f t="shared" si="162"/>
        <v/>
      </c>
      <c r="AP1264" s="50"/>
      <c r="AS1264" s="54" t="str">
        <f t="shared" si="163"/>
        <v/>
      </c>
      <c r="AU1264" s="50"/>
      <c r="AX1264" s="54" t="str">
        <f t="shared" si="164"/>
        <v/>
      </c>
    </row>
    <row r="1265" spans="12:50" ht="11.25" customHeight="1">
      <c r="L1265" s="50"/>
      <c r="O1265" s="54" t="str">
        <f t="shared" si="157"/>
        <v/>
      </c>
      <c r="Q1265" s="50"/>
      <c r="T1265" s="54" t="str">
        <f t="shared" si="158"/>
        <v/>
      </c>
      <c r="V1265" s="50"/>
      <c r="Y1265" s="54" t="str">
        <f t="shared" si="159"/>
        <v/>
      </c>
      <c r="AA1265" s="50"/>
      <c r="AD1265" s="54" t="str">
        <f t="shared" si="160"/>
        <v/>
      </c>
      <c r="AF1265" s="50"/>
      <c r="AI1265" s="54" t="str">
        <f t="shared" si="161"/>
        <v/>
      </c>
      <c r="AK1265" s="50"/>
      <c r="AN1265" s="54" t="str">
        <f t="shared" si="162"/>
        <v/>
      </c>
      <c r="AP1265" s="50"/>
      <c r="AS1265" s="54" t="str">
        <f t="shared" si="163"/>
        <v/>
      </c>
      <c r="AU1265" s="50"/>
      <c r="AX1265" s="54" t="str">
        <f t="shared" si="164"/>
        <v/>
      </c>
    </row>
    <row r="1266" spans="12:50" ht="11.25" customHeight="1">
      <c r="L1266" s="50"/>
      <c r="O1266" s="54" t="str">
        <f t="shared" si="157"/>
        <v/>
      </c>
      <c r="Q1266" s="50"/>
      <c r="T1266" s="54" t="str">
        <f t="shared" si="158"/>
        <v/>
      </c>
      <c r="V1266" s="50"/>
      <c r="Y1266" s="54" t="str">
        <f t="shared" si="159"/>
        <v/>
      </c>
      <c r="AA1266" s="50"/>
      <c r="AD1266" s="54" t="str">
        <f t="shared" si="160"/>
        <v/>
      </c>
      <c r="AF1266" s="50"/>
      <c r="AI1266" s="54" t="str">
        <f t="shared" si="161"/>
        <v/>
      </c>
      <c r="AK1266" s="50"/>
      <c r="AN1266" s="54" t="str">
        <f t="shared" si="162"/>
        <v/>
      </c>
      <c r="AP1266" s="50"/>
      <c r="AS1266" s="54" t="str">
        <f t="shared" si="163"/>
        <v/>
      </c>
      <c r="AU1266" s="50"/>
      <c r="AX1266" s="54" t="str">
        <f t="shared" si="164"/>
        <v/>
      </c>
    </row>
    <row r="1267" spans="12:50" ht="11.25" customHeight="1">
      <c r="L1267" s="50"/>
      <c r="O1267" s="54" t="str">
        <f t="shared" si="157"/>
        <v/>
      </c>
      <c r="Q1267" s="50"/>
      <c r="T1267" s="54" t="str">
        <f t="shared" si="158"/>
        <v/>
      </c>
      <c r="V1267" s="50"/>
      <c r="Y1267" s="54" t="str">
        <f t="shared" si="159"/>
        <v/>
      </c>
      <c r="AA1267" s="50"/>
      <c r="AD1267" s="54" t="str">
        <f t="shared" si="160"/>
        <v/>
      </c>
      <c r="AF1267" s="50"/>
      <c r="AI1267" s="54" t="str">
        <f t="shared" si="161"/>
        <v/>
      </c>
      <c r="AK1267" s="50"/>
      <c r="AN1267" s="54" t="str">
        <f t="shared" si="162"/>
        <v/>
      </c>
      <c r="AP1267" s="50"/>
      <c r="AS1267" s="54" t="str">
        <f t="shared" si="163"/>
        <v/>
      </c>
      <c r="AU1267" s="50"/>
      <c r="AX1267" s="54" t="str">
        <f t="shared" si="164"/>
        <v/>
      </c>
    </row>
    <row r="1268" spans="12:50" ht="11.25" customHeight="1">
      <c r="L1268" s="50"/>
      <c r="O1268" s="54" t="str">
        <f t="shared" si="157"/>
        <v/>
      </c>
      <c r="Q1268" s="50"/>
      <c r="T1268" s="54" t="str">
        <f t="shared" si="158"/>
        <v/>
      </c>
      <c r="V1268" s="50"/>
      <c r="Y1268" s="54" t="str">
        <f t="shared" si="159"/>
        <v/>
      </c>
      <c r="AA1268" s="50"/>
      <c r="AD1268" s="54" t="str">
        <f t="shared" si="160"/>
        <v/>
      </c>
      <c r="AF1268" s="50"/>
      <c r="AI1268" s="54" t="str">
        <f t="shared" si="161"/>
        <v/>
      </c>
      <c r="AK1268" s="50"/>
      <c r="AN1268" s="54" t="str">
        <f t="shared" si="162"/>
        <v/>
      </c>
      <c r="AP1268" s="50"/>
      <c r="AS1268" s="54" t="str">
        <f t="shared" si="163"/>
        <v/>
      </c>
      <c r="AU1268" s="50"/>
      <c r="AX1268" s="54" t="str">
        <f t="shared" si="164"/>
        <v/>
      </c>
    </row>
    <row r="1269" spans="12:50" ht="11.25" customHeight="1">
      <c r="L1269" s="50"/>
      <c r="O1269" s="54" t="str">
        <f t="shared" si="157"/>
        <v/>
      </c>
      <c r="Q1269" s="50"/>
      <c r="T1269" s="54" t="str">
        <f t="shared" si="158"/>
        <v/>
      </c>
      <c r="V1269" s="50"/>
      <c r="Y1269" s="54" t="str">
        <f t="shared" si="159"/>
        <v/>
      </c>
      <c r="AA1269" s="50"/>
      <c r="AD1269" s="54" t="str">
        <f t="shared" si="160"/>
        <v/>
      </c>
      <c r="AF1269" s="50"/>
      <c r="AI1269" s="54" t="str">
        <f t="shared" si="161"/>
        <v/>
      </c>
      <c r="AK1269" s="50"/>
      <c r="AN1269" s="54" t="str">
        <f t="shared" si="162"/>
        <v/>
      </c>
      <c r="AP1269" s="50"/>
      <c r="AS1269" s="54" t="str">
        <f t="shared" si="163"/>
        <v/>
      </c>
      <c r="AU1269" s="50"/>
      <c r="AX1269" s="54" t="str">
        <f t="shared" si="164"/>
        <v/>
      </c>
    </row>
    <row r="1270" spans="12:50" ht="11.25" customHeight="1">
      <c r="L1270" s="50"/>
      <c r="O1270" s="54" t="str">
        <f t="shared" si="157"/>
        <v/>
      </c>
      <c r="Q1270" s="50"/>
      <c r="T1270" s="54" t="str">
        <f t="shared" si="158"/>
        <v/>
      </c>
      <c r="V1270" s="50"/>
      <c r="Y1270" s="54" t="str">
        <f t="shared" si="159"/>
        <v/>
      </c>
      <c r="AA1270" s="50"/>
      <c r="AD1270" s="54" t="str">
        <f t="shared" si="160"/>
        <v/>
      </c>
      <c r="AF1270" s="50"/>
      <c r="AI1270" s="54" t="str">
        <f t="shared" si="161"/>
        <v/>
      </c>
      <c r="AK1270" s="50"/>
      <c r="AN1270" s="54" t="str">
        <f t="shared" si="162"/>
        <v/>
      </c>
      <c r="AP1270" s="50"/>
      <c r="AS1270" s="54" t="str">
        <f t="shared" si="163"/>
        <v/>
      </c>
      <c r="AU1270" s="50"/>
      <c r="AX1270" s="54" t="str">
        <f t="shared" si="164"/>
        <v/>
      </c>
    </row>
    <row r="1271" spans="12:50" ht="11.25" customHeight="1">
      <c r="L1271" s="50"/>
      <c r="O1271" s="54" t="str">
        <f t="shared" si="157"/>
        <v/>
      </c>
      <c r="Q1271" s="50"/>
      <c r="T1271" s="54" t="str">
        <f t="shared" si="158"/>
        <v/>
      </c>
      <c r="V1271" s="50"/>
      <c r="Y1271" s="54" t="str">
        <f t="shared" si="159"/>
        <v/>
      </c>
      <c r="AA1271" s="50"/>
      <c r="AD1271" s="54" t="str">
        <f t="shared" si="160"/>
        <v/>
      </c>
      <c r="AF1271" s="50"/>
      <c r="AI1271" s="54" t="str">
        <f t="shared" si="161"/>
        <v/>
      </c>
      <c r="AK1271" s="50"/>
      <c r="AN1271" s="54" t="str">
        <f t="shared" si="162"/>
        <v/>
      </c>
      <c r="AP1271" s="50"/>
      <c r="AS1271" s="54" t="str">
        <f t="shared" si="163"/>
        <v/>
      </c>
      <c r="AU1271" s="50"/>
      <c r="AX1271" s="54" t="str">
        <f t="shared" si="164"/>
        <v/>
      </c>
    </row>
    <row r="1272" spans="12:50" ht="11.25" customHeight="1">
      <c r="L1272" s="50"/>
      <c r="O1272" s="54" t="str">
        <f t="shared" si="157"/>
        <v/>
      </c>
      <c r="Q1272" s="50"/>
      <c r="T1272" s="54" t="str">
        <f t="shared" si="158"/>
        <v/>
      </c>
      <c r="V1272" s="50"/>
      <c r="Y1272" s="54" t="str">
        <f t="shared" si="159"/>
        <v/>
      </c>
      <c r="AA1272" s="50"/>
      <c r="AD1272" s="54" t="str">
        <f t="shared" si="160"/>
        <v/>
      </c>
      <c r="AF1272" s="50"/>
      <c r="AI1272" s="54" t="str">
        <f t="shared" si="161"/>
        <v/>
      </c>
      <c r="AK1272" s="50"/>
      <c r="AN1272" s="54" t="str">
        <f t="shared" si="162"/>
        <v/>
      </c>
      <c r="AP1272" s="50"/>
      <c r="AS1272" s="54" t="str">
        <f t="shared" si="163"/>
        <v/>
      </c>
      <c r="AU1272" s="50"/>
      <c r="AX1272" s="54" t="str">
        <f t="shared" si="164"/>
        <v/>
      </c>
    </row>
    <row r="1273" spans="12:50" ht="11.25" customHeight="1">
      <c r="L1273" s="50"/>
      <c r="O1273" s="54" t="str">
        <f t="shared" si="157"/>
        <v/>
      </c>
      <c r="Q1273" s="50"/>
      <c r="T1273" s="54" t="str">
        <f t="shared" si="158"/>
        <v/>
      </c>
      <c r="V1273" s="50"/>
      <c r="Y1273" s="54" t="str">
        <f t="shared" si="159"/>
        <v/>
      </c>
      <c r="AA1273" s="50"/>
      <c r="AD1273" s="54" t="str">
        <f t="shared" si="160"/>
        <v/>
      </c>
      <c r="AF1273" s="50"/>
      <c r="AI1273" s="54" t="str">
        <f t="shared" si="161"/>
        <v/>
      </c>
      <c r="AK1273" s="50"/>
      <c r="AN1273" s="54" t="str">
        <f t="shared" si="162"/>
        <v/>
      </c>
      <c r="AP1273" s="50"/>
      <c r="AS1273" s="54" t="str">
        <f t="shared" si="163"/>
        <v/>
      </c>
      <c r="AU1273" s="50"/>
      <c r="AX1273" s="54" t="str">
        <f t="shared" si="164"/>
        <v/>
      </c>
    </row>
    <row r="1274" spans="12:50" ht="11.25" customHeight="1">
      <c r="L1274" s="50"/>
      <c r="O1274" s="54" t="str">
        <f t="shared" si="157"/>
        <v/>
      </c>
      <c r="Q1274" s="50"/>
      <c r="T1274" s="54" t="str">
        <f t="shared" si="158"/>
        <v/>
      </c>
      <c r="V1274" s="50"/>
      <c r="Y1274" s="54" t="str">
        <f t="shared" si="159"/>
        <v/>
      </c>
      <c r="AA1274" s="50"/>
      <c r="AD1274" s="54" t="str">
        <f t="shared" si="160"/>
        <v/>
      </c>
      <c r="AF1274" s="50"/>
      <c r="AI1274" s="54" t="str">
        <f t="shared" si="161"/>
        <v/>
      </c>
      <c r="AK1274" s="50"/>
      <c r="AN1274" s="54" t="str">
        <f t="shared" si="162"/>
        <v/>
      </c>
      <c r="AP1274" s="50"/>
      <c r="AS1274" s="54" t="str">
        <f t="shared" si="163"/>
        <v/>
      </c>
      <c r="AU1274" s="50"/>
      <c r="AX1274" s="54" t="str">
        <f t="shared" si="164"/>
        <v/>
      </c>
    </row>
    <row r="1275" spans="12:50" ht="11.25" customHeight="1">
      <c r="L1275" s="50"/>
      <c r="O1275" s="54" t="str">
        <f t="shared" si="157"/>
        <v/>
      </c>
      <c r="Q1275" s="50"/>
      <c r="T1275" s="54" t="str">
        <f t="shared" si="158"/>
        <v/>
      </c>
      <c r="V1275" s="50"/>
      <c r="Y1275" s="54" t="str">
        <f t="shared" si="159"/>
        <v/>
      </c>
      <c r="AA1275" s="50"/>
      <c r="AD1275" s="54" t="str">
        <f t="shared" si="160"/>
        <v/>
      </c>
      <c r="AF1275" s="50"/>
      <c r="AI1275" s="54" t="str">
        <f t="shared" si="161"/>
        <v/>
      </c>
      <c r="AK1275" s="50"/>
      <c r="AN1275" s="54" t="str">
        <f t="shared" si="162"/>
        <v/>
      </c>
      <c r="AP1275" s="50"/>
      <c r="AS1275" s="54" t="str">
        <f t="shared" si="163"/>
        <v/>
      </c>
      <c r="AU1275" s="50"/>
      <c r="AX1275" s="54" t="str">
        <f t="shared" si="164"/>
        <v/>
      </c>
    </row>
    <row r="1276" spans="12:50" ht="11.25" customHeight="1">
      <c r="L1276" s="50"/>
      <c r="O1276" s="54" t="str">
        <f t="shared" si="157"/>
        <v/>
      </c>
      <c r="Q1276" s="50"/>
      <c r="T1276" s="54" t="str">
        <f t="shared" si="158"/>
        <v/>
      </c>
      <c r="V1276" s="50"/>
      <c r="Y1276" s="54" t="str">
        <f t="shared" si="159"/>
        <v/>
      </c>
      <c r="AA1276" s="50"/>
      <c r="AD1276" s="54" t="str">
        <f t="shared" si="160"/>
        <v/>
      </c>
      <c r="AF1276" s="50"/>
      <c r="AI1276" s="54" t="str">
        <f t="shared" si="161"/>
        <v/>
      </c>
      <c r="AK1276" s="50"/>
      <c r="AN1276" s="54" t="str">
        <f t="shared" si="162"/>
        <v/>
      </c>
      <c r="AP1276" s="50"/>
      <c r="AS1276" s="54" t="str">
        <f t="shared" si="163"/>
        <v/>
      </c>
      <c r="AU1276" s="50"/>
      <c r="AX1276" s="54" t="str">
        <f t="shared" si="164"/>
        <v/>
      </c>
    </row>
    <row r="1277" spans="12:50" ht="11.25" customHeight="1">
      <c r="L1277" s="50"/>
      <c r="O1277" s="54" t="str">
        <f t="shared" si="157"/>
        <v/>
      </c>
      <c r="Q1277" s="50"/>
      <c r="T1277" s="54" t="str">
        <f t="shared" si="158"/>
        <v/>
      </c>
      <c r="V1277" s="50"/>
      <c r="Y1277" s="54" t="str">
        <f t="shared" si="159"/>
        <v/>
      </c>
      <c r="AA1277" s="50"/>
      <c r="AD1277" s="54" t="str">
        <f t="shared" si="160"/>
        <v/>
      </c>
      <c r="AF1277" s="50"/>
      <c r="AI1277" s="54" t="str">
        <f t="shared" si="161"/>
        <v/>
      </c>
      <c r="AK1277" s="50"/>
      <c r="AN1277" s="54" t="str">
        <f t="shared" si="162"/>
        <v/>
      </c>
      <c r="AP1277" s="50"/>
      <c r="AS1277" s="54" t="str">
        <f t="shared" si="163"/>
        <v/>
      </c>
      <c r="AU1277" s="50"/>
      <c r="AX1277" s="54" t="str">
        <f t="shared" si="164"/>
        <v/>
      </c>
    </row>
    <row r="1278" spans="12:50" ht="11.25" customHeight="1">
      <c r="L1278" s="50"/>
      <c r="O1278" s="54" t="str">
        <f t="shared" si="157"/>
        <v/>
      </c>
      <c r="Q1278" s="50"/>
      <c r="T1278" s="54" t="str">
        <f t="shared" si="158"/>
        <v/>
      </c>
      <c r="V1278" s="50"/>
      <c r="Y1278" s="54" t="str">
        <f t="shared" si="159"/>
        <v/>
      </c>
      <c r="AA1278" s="50"/>
      <c r="AD1278" s="54" t="str">
        <f t="shared" si="160"/>
        <v/>
      </c>
      <c r="AF1278" s="50"/>
      <c r="AI1278" s="54" t="str">
        <f t="shared" si="161"/>
        <v/>
      </c>
      <c r="AK1278" s="50"/>
      <c r="AN1278" s="54" t="str">
        <f t="shared" si="162"/>
        <v/>
      </c>
      <c r="AP1278" s="50"/>
      <c r="AS1278" s="54" t="str">
        <f t="shared" si="163"/>
        <v/>
      </c>
      <c r="AU1278" s="50"/>
      <c r="AX1278" s="54" t="str">
        <f t="shared" si="164"/>
        <v/>
      </c>
    </row>
    <row r="1279" spans="12:50" ht="11.25" customHeight="1">
      <c r="L1279" s="50"/>
      <c r="O1279" s="54" t="str">
        <f t="shared" si="157"/>
        <v/>
      </c>
      <c r="Q1279" s="50"/>
      <c r="T1279" s="54" t="str">
        <f t="shared" si="158"/>
        <v/>
      </c>
      <c r="V1279" s="50"/>
      <c r="Y1279" s="54" t="str">
        <f t="shared" si="159"/>
        <v/>
      </c>
      <c r="AA1279" s="50"/>
      <c r="AD1279" s="54" t="str">
        <f t="shared" si="160"/>
        <v/>
      </c>
      <c r="AF1279" s="50"/>
      <c r="AI1279" s="54" t="str">
        <f t="shared" si="161"/>
        <v/>
      </c>
      <c r="AK1279" s="50"/>
      <c r="AN1279" s="54" t="str">
        <f t="shared" si="162"/>
        <v/>
      </c>
      <c r="AP1279" s="50"/>
      <c r="AS1279" s="54" t="str">
        <f t="shared" si="163"/>
        <v/>
      </c>
      <c r="AU1279" s="50"/>
      <c r="AX1279" s="54" t="str">
        <f t="shared" si="164"/>
        <v/>
      </c>
    </row>
    <row r="1280" spans="12:50" ht="11.25" customHeight="1">
      <c r="L1280" s="50"/>
      <c r="O1280" s="54" t="str">
        <f t="shared" si="157"/>
        <v/>
      </c>
      <c r="Q1280" s="50"/>
      <c r="T1280" s="54" t="str">
        <f t="shared" si="158"/>
        <v/>
      </c>
      <c r="V1280" s="50"/>
      <c r="Y1280" s="54" t="str">
        <f t="shared" si="159"/>
        <v/>
      </c>
      <c r="AA1280" s="50"/>
      <c r="AD1280" s="54" t="str">
        <f t="shared" si="160"/>
        <v/>
      </c>
      <c r="AF1280" s="50"/>
      <c r="AI1280" s="54" t="str">
        <f t="shared" si="161"/>
        <v/>
      </c>
      <c r="AK1280" s="50"/>
      <c r="AN1280" s="54" t="str">
        <f t="shared" si="162"/>
        <v/>
      </c>
      <c r="AP1280" s="50"/>
      <c r="AS1280" s="54" t="str">
        <f t="shared" si="163"/>
        <v/>
      </c>
      <c r="AU1280" s="50"/>
      <c r="AX1280" s="54" t="str">
        <f t="shared" si="164"/>
        <v/>
      </c>
    </row>
    <row r="1281" spans="12:50" ht="11.25" customHeight="1">
      <c r="L1281" s="50"/>
      <c r="O1281" s="54" t="str">
        <f t="shared" si="157"/>
        <v/>
      </c>
      <c r="Q1281" s="50"/>
      <c r="T1281" s="54" t="str">
        <f t="shared" si="158"/>
        <v/>
      </c>
      <c r="V1281" s="50"/>
      <c r="Y1281" s="54" t="str">
        <f t="shared" si="159"/>
        <v/>
      </c>
      <c r="AA1281" s="50"/>
      <c r="AD1281" s="54" t="str">
        <f t="shared" si="160"/>
        <v/>
      </c>
      <c r="AF1281" s="50"/>
      <c r="AI1281" s="54" t="str">
        <f t="shared" si="161"/>
        <v/>
      </c>
      <c r="AK1281" s="50"/>
      <c r="AN1281" s="54" t="str">
        <f t="shared" si="162"/>
        <v/>
      </c>
      <c r="AP1281" s="50"/>
      <c r="AS1281" s="54" t="str">
        <f t="shared" si="163"/>
        <v/>
      </c>
      <c r="AU1281" s="50"/>
      <c r="AX1281" s="54" t="str">
        <f t="shared" si="164"/>
        <v/>
      </c>
    </row>
    <row r="1282" spans="12:50" ht="11.25" customHeight="1">
      <c r="L1282" s="50"/>
      <c r="O1282" s="54" t="str">
        <f t="shared" si="157"/>
        <v/>
      </c>
      <c r="Q1282" s="50"/>
      <c r="T1282" s="54" t="str">
        <f t="shared" si="158"/>
        <v/>
      </c>
      <c r="V1282" s="50"/>
      <c r="Y1282" s="54" t="str">
        <f t="shared" si="159"/>
        <v/>
      </c>
      <c r="AA1282" s="50"/>
      <c r="AD1282" s="54" t="str">
        <f t="shared" si="160"/>
        <v/>
      </c>
      <c r="AF1282" s="50"/>
      <c r="AI1282" s="54" t="str">
        <f t="shared" si="161"/>
        <v/>
      </c>
      <c r="AK1282" s="50"/>
      <c r="AN1282" s="54" t="str">
        <f t="shared" si="162"/>
        <v/>
      </c>
      <c r="AP1282" s="50"/>
      <c r="AS1282" s="54" t="str">
        <f t="shared" si="163"/>
        <v/>
      </c>
      <c r="AU1282" s="50"/>
      <c r="AX1282" s="54" t="str">
        <f t="shared" si="164"/>
        <v/>
      </c>
    </row>
    <row r="1283" spans="12:50" ht="11.25" customHeight="1">
      <c r="L1283" s="50"/>
      <c r="O1283" s="54" t="str">
        <f t="shared" si="157"/>
        <v/>
      </c>
      <c r="Q1283" s="50"/>
      <c r="T1283" s="54" t="str">
        <f t="shared" si="158"/>
        <v/>
      </c>
      <c r="V1283" s="50"/>
      <c r="Y1283" s="54" t="str">
        <f t="shared" si="159"/>
        <v/>
      </c>
      <c r="AA1283" s="50"/>
      <c r="AD1283" s="54" t="str">
        <f t="shared" si="160"/>
        <v/>
      </c>
      <c r="AF1283" s="50"/>
      <c r="AI1283" s="54" t="str">
        <f t="shared" si="161"/>
        <v/>
      </c>
      <c r="AK1283" s="50"/>
      <c r="AN1283" s="54" t="str">
        <f t="shared" si="162"/>
        <v/>
      </c>
      <c r="AP1283" s="50"/>
      <c r="AS1283" s="54" t="str">
        <f t="shared" si="163"/>
        <v/>
      </c>
      <c r="AU1283" s="50"/>
      <c r="AX1283" s="54" t="str">
        <f t="shared" si="164"/>
        <v/>
      </c>
    </row>
    <row r="1284" spans="12:50" ht="11.25" customHeight="1">
      <c r="L1284" s="50"/>
      <c r="O1284" s="54" t="str">
        <f t="shared" si="157"/>
        <v/>
      </c>
      <c r="Q1284" s="50"/>
      <c r="T1284" s="54" t="str">
        <f t="shared" si="158"/>
        <v/>
      </c>
      <c r="V1284" s="50"/>
      <c r="Y1284" s="54" t="str">
        <f t="shared" si="159"/>
        <v/>
      </c>
      <c r="AA1284" s="50"/>
      <c r="AD1284" s="54" t="str">
        <f t="shared" si="160"/>
        <v/>
      </c>
      <c r="AF1284" s="50"/>
      <c r="AI1284" s="54" t="str">
        <f t="shared" si="161"/>
        <v/>
      </c>
      <c r="AK1284" s="50"/>
      <c r="AN1284" s="54" t="str">
        <f t="shared" si="162"/>
        <v/>
      </c>
      <c r="AP1284" s="50"/>
      <c r="AS1284" s="54" t="str">
        <f t="shared" si="163"/>
        <v/>
      </c>
      <c r="AU1284" s="50"/>
      <c r="AX1284" s="54" t="str">
        <f t="shared" si="164"/>
        <v/>
      </c>
    </row>
    <row r="1285" spans="12:50" ht="11.25" customHeight="1">
      <c r="L1285" s="50"/>
      <c r="O1285" s="54" t="str">
        <f t="shared" si="157"/>
        <v/>
      </c>
      <c r="Q1285" s="50"/>
      <c r="T1285" s="54" t="str">
        <f t="shared" si="158"/>
        <v/>
      </c>
      <c r="V1285" s="50"/>
      <c r="Y1285" s="54" t="str">
        <f t="shared" si="159"/>
        <v/>
      </c>
      <c r="AA1285" s="50"/>
      <c r="AD1285" s="54" t="str">
        <f t="shared" si="160"/>
        <v/>
      </c>
      <c r="AF1285" s="50"/>
      <c r="AI1285" s="54" t="str">
        <f t="shared" si="161"/>
        <v/>
      </c>
      <c r="AK1285" s="50"/>
      <c r="AN1285" s="54" t="str">
        <f t="shared" si="162"/>
        <v/>
      </c>
      <c r="AP1285" s="50"/>
      <c r="AS1285" s="54" t="str">
        <f t="shared" si="163"/>
        <v/>
      </c>
      <c r="AU1285" s="50"/>
      <c r="AX1285" s="54" t="str">
        <f t="shared" si="164"/>
        <v/>
      </c>
    </row>
    <row r="1286" spans="12:50" ht="11.25" customHeight="1">
      <c r="L1286" s="50"/>
      <c r="O1286" s="54" t="str">
        <f t="shared" si="157"/>
        <v/>
      </c>
      <c r="Q1286" s="50"/>
      <c r="T1286" s="54" t="str">
        <f t="shared" si="158"/>
        <v/>
      </c>
      <c r="V1286" s="50"/>
      <c r="Y1286" s="54" t="str">
        <f t="shared" si="159"/>
        <v/>
      </c>
      <c r="AA1286" s="50"/>
      <c r="AD1286" s="54" t="str">
        <f t="shared" si="160"/>
        <v/>
      </c>
      <c r="AF1286" s="50"/>
      <c r="AI1286" s="54" t="str">
        <f t="shared" si="161"/>
        <v/>
      </c>
      <c r="AK1286" s="50"/>
      <c r="AN1286" s="54" t="str">
        <f t="shared" si="162"/>
        <v/>
      </c>
      <c r="AP1286" s="50"/>
      <c r="AS1286" s="54" t="str">
        <f t="shared" si="163"/>
        <v/>
      </c>
      <c r="AU1286" s="50"/>
      <c r="AX1286" s="54" t="str">
        <f t="shared" si="164"/>
        <v/>
      </c>
    </row>
    <row r="1287" spans="12:50" ht="11.25" customHeight="1">
      <c r="L1287" s="50"/>
      <c r="O1287" s="54" t="str">
        <f t="shared" si="157"/>
        <v/>
      </c>
      <c r="Q1287" s="50"/>
      <c r="T1287" s="54" t="str">
        <f t="shared" si="158"/>
        <v/>
      </c>
      <c r="V1287" s="50"/>
      <c r="Y1287" s="54" t="str">
        <f t="shared" si="159"/>
        <v/>
      </c>
      <c r="AA1287" s="50"/>
      <c r="AD1287" s="54" t="str">
        <f t="shared" si="160"/>
        <v/>
      </c>
      <c r="AF1287" s="50"/>
      <c r="AI1287" s="54" t="str">
        <f t="shared" si="161"/>
        <v/>
      </c>
      <c r="AK1287" s="50"/>
      <c r="AN1287" s="54" t="str">
        <f t="shared" si="162"/>
        <v/>
      </c>
      <c r="AP1287" s="50"/>
      <c r="AS1287" s="54" t="str">
        <f t="shared" si="163"/>
        <v/>
      </c>
      <c r="AU1287" s="50"/>
      <c r="AX1287" s="54" t="str">
        <f t="shared" si="164"/>
        <v/>
      </c>
    </row>
    <row r="1288" spans="12:50" ht="11.25" customHeight="1">
      <c r="L1288" s="50"/>
      <c r="O1288" s="54" t="str">
        <f t="shared" si="157"/>
        <v/>
      </c>
      <c r="Q1288" s="50"/>
      <c r="T1288" s="54" t="str">
        <f t="shared" si="158"/>
        <v/>
      </c>
      <c r="V1288" s="50"/>
      <c r="Y1288" s="54" t="str">
        <f t="shared" si="159"/>
        <v/>
      </c>
      <c r="AA1288" s="50"/>
      <c r="AD1288" s="54" t="str">
        <f t="shared" si="160"/>
        <v/>
      </c>
      <c r="AF1288" s="50"/>
      <c r="AI1288" s="54" t="str">
        <f t="shared" si="161"/>
        <v/>
      </c>
      <c r="AK1288" s="50"/>
      <c r="AN1288" s="54" t="str">
        <f t="shared" si="162"/>
        <v/>
      </c>
      <c r="AP1288" s="50"/>
      <c r="AS1288" s="54" t="str">
        <f t="shared" si="163"/>
        <v/>
      </c>
      <c r="AU1288" s="50"/>
      <c r="AX1288" s="54" t="str">
        <f t="shared" si="164"/>
        <v/>
      </c>
    </row>
    <row r="1289" spans="12:50" ht="11.25" customHeight="1">
      <c r="L1289" s="50"/>
      <c r="O1289" s="54" t="str">
        <f t="shared" si="157"/>
        <v/>
      </c>
      <c r="Q1289" s="50"/>
      <c r="T1289" s="54" t="str">
        <f t="shared" si="158"/>
        <v/>
      </c>
      <c r="V1289" s="50"/>
      <c r="Y1289" s="54" t="str">
        <f t="shared" si="159"/>
        <v/>
      </c>
      <c r="AA1289" s="50"/>
      <c r="AD1289" s="54" t="str">
        <f t="shared" si="160"/>
        <v/>
      </c>
      <c r="AF1289" s="50"/>
      <c r="AI1289" s="54" t="str">
        <f t="shared" si="161"/>
        <v/>
      </c>
      <c r="AK1289" s="50"/>
      <c r="AN1289" s="54" t="str">
        <f t="shared" si="162"/>
        <v/>
      </c>
      <c r="AP1289" s="50"/>
      <c r="AS1289" s="54" t="str">
        <f t="shared" si="163"/>
        <v/>
      </c>
      <c r="AU1289" s="50"/>
      <c r="AX1289" s="54" t="str">
        <f t="shared" si="164"/>
        <v/>
      </c>
    </row>
    <row r="1290" spans="12:50" ht="11.25" customHeight="1">
      <c r="L1290" s="50"/>
      <c r="O1290" s="54" t="str">
        <f t="shared" si="157"/>
        <v/>
      </c>
      <c r="Q1290" s="50"/>
      <c r="T1290" s="54" t="str">
        <f t="shared" si="158"/>
        <v/>
      </c>
      <c r="V1290" s="50"/>
      <c r="Y1290" s="54" t="str">
        <f t="shared" si="159"/>
        <v/>
      </c>
      <c r="AA1290" s="50"/>
      <c r="AD1290" s="54" t="str">
        <f t="shared" si="160"/>
        <v/>
      </c>
      <c r="AF1290" s="50"/>
      <c r="AI1290" s="54" t="str">
        <f t="shared" si="161"/>
        <v/>
      </c>
      <c r="AK1290" s="50"/>
      <c r="AN1290" s="54" t="str">
        <f t="shared" si="162"/>
        <v/>
      </c>
      <c r="AP1290" s="50"/>
      <c r="AS1290" s="54" t="str">
        <f t="shared" si="163"/>
        <v/>
      </c>
      <c r="AU1290" s="50"/>
      <c r="AX1290" s="54" t="str">
        <f t="shared" si="164"/>
        <v/>
      </c>
    </row>
    <row r="1291" spans="12:50" ht="11.25" customHeight="1">
      <c r="L1291" s="50"/>
      <c r="O1291" s="54" t="str">
        <f t="shared" si="157"/>
        <v/>
      </c>
      <c r="Q1291" s="50"/>
      <c r="T1291" s="54" t="str">
        <f t="shared" si="158"/>
        <v/>
      </c>
      <c r="V1291" s="50"/>
      <c r="Y1291" s="54" t="str">
        <f t="shared" si="159"/>
        <v/>
      </c>
      <c r="AA1291" s="50"/>
      <c r="AD1291" s="54" t="str">
        <f t="shared" si="160"/>
        <v/>
      </c>
      <c r="AF1291" s="50"/>
      <c r="AI1291" s="54" t="str">
        <f t="shared" si="161"/>
        <v/>
      </c>
      <c r="AK1291" s="50"/>
      <c r="AN1291" s="54" t="str">
        <f t="shared" si="162"/>
        <v/>
      </c>
      <c r="AP1291" s="50"/>
      <c r="AS1291" s="54" t="str">
        <f t="shared" si="163"/>
        <v/>
      </c>
      <c r="AU1291" s="50"/>
      <c r="AX1291" s="54" t="str">
        <f t="shared" si="164"/>
        <v/>
      </c>
    </row>
    <row r="1292" spans="12:50" ht="11.25" customHeight="1">
      <c r="L1292" s="50"/>
      <c r="O1292" s="54" t="str">
        <f t="shared" si="157"/>
        <v/>
      </c>
      <c r="Q1292" s="50"/>
      <c r="T1292" s="54" t="str">
        <f t="shared" si="158"/>
        <v/>
      </c>
      <c r="V1292" s="50"/>
      <c r="Y1292" s="54" t="str">
        <f t="shared" si="159"/>
        <v/>
      </c>
      <c r="AA1292" s="50"/>
      <c r="AD1292" s="54" t="str">
        <f t="shared" si="160"/>
        <v/>
      </c>
      <c r="AF1292" s="50"/>
      <c r="AI1292" s="54" t="str">
        <f t="shared" si="161"/>
        <v/>
      </c>
      <c r="AK1292" s="50"/>
      <c r="AN1292" s="54" t="str">
        <f t="shared" si="162"/>
        <v/>
      </c>
      <c r="AP1292" s="50"/>
      <c r="AS1292" s="54" t="str">
        <f t="shared" si="163"/>
        <v/>
      </c>
      <c r="AU1292" s="50"/>
      <c r="AX1292" s="54" t="str">
        <f t="shared" si="164"/>
        <v/>
      </c>
    </row>
    <row r="1293" spans="12:50" ht="11.25" customHeight="1">
      <c r="L1293" s="50"/>
      <c r="O1293" s="54" t="str">
        <f t="shared" si="157"/>
        <v/>
      </c>
      <c r="Q1293" s="50"/>
      <c r="T1293" s="54" t="str">
        <f t="shared" si="158"/>
        <v/>
      </c>
      <c r="V1293" s="50"/>
      <c r="Y1293" s="54" t="str">
        <f t="shared" si="159"/>
        <v/>
      </c>
      <c r="AA1293" s="50"/>
      <c r="AD1293" s="54" t="str">
        <f t="shared" si="160"/>
        <v/>
      </c>
      <c r="AF1293" s="50"/>
      <c r="AI1293" s="54" t="str">
        <f t="shared" si="161"/>
        <v/>
      </c>
      <c r="AK1293" s="50"/>
      <c r="AN1293" s="54" t="str">
        <f t="shared" si="162"/>
        <v/>
      </c>
      <c r="AP1293" s="50"/>
      <c r="AS1293" s="54" t="str">
        <f t="shared" si="163"/>
        <v/>
      </c>
      <c r="AU1293" s="50"/>
      <c r="AX1293" s="54" t="str">
        <f t="shared" si="164"/>
        <v/>
      </c>
    </row>
    <row r="1294" spans="12:50" ht="11.25" customHeight="1">
      <c r="L1294" s="50"/>
      <c r="O1294" s="54" t="str">
        <f t="shared" ref="O1294:O1357" si="165">IF(M1295="","",LN(M1294/M1295))</f>
        <v/>
      </c>
      <c r="Q1294" s="50"/>
      <c r="T1294" s="54" t="str">
        <f t="shared" ref="T1294:T1357" si="166">IF(R1295="","",LN(R1294/R1295))</f>
        <v/>
      </c>
      <c r="V1294" s="50"/>
      <c r="Y1294" s="54" t="str">
        <f t="shared" ref="Y1294:Y1357" si="167">IF(W1295="","",LN(W1294/W1295))</f>
        <v/>
      </c>
      <c r="AA1294" s="50"/>
      <c r="AD1294" s="54" t="str">
        <f t="shared" ref="AD1294:AD1357" si="168">IF(AB1295="","",LN(AB1294/AB1295))</f>
        <v/>
      </c>
      <c r="AF1294" s="50"/>
      <c r="AI1294" s="54" t="str">
        <f t="shared" ref="AI1294:AI1357" si="169">IF(AG1295="","",LN(AG1294/AG1295))</f>
        <v/>
      </c>
      <c r="AK1294" s="50"/>
      <c r="AN1294" s="54" t="str">
        <f t="shared" ref="AN1294:AN1357" si="170">IF(AL1295="","",LN(AL1294/AL1295))</f>
        <v/>
      </c>
      <c r="AP1294" s="50"/>
      <c r="AS1294" s="54" t="str">
        <f t="shared" ref="AS1294:AS1357" si="171">IF(AQ1295="","",LN(AQ1294/AQ1295))</f>
        <v/>
      </c>
      <c r="AU1294" s="50"/>
      <c r="AX1294" s="54" t="str">
        <f t="shared" ref="AX1294:AX1357" si="172">IF(AV1295="","",LN(AV1294/AV1295))</f>
        <v/>
      </c>
    </row>
    <row r="1295" spans="12:50" ht="11.25" customHeight="1">
      <c r="L1295" s="50"/>
      <c r="O1295" s="54" t="str">
        <f t="shared" si="165"/>
        <v/>
      </c>
      <c r="Q1295" s="50"/>
      <c r="T1295" s="54" t="str">
        <f t="shared" si="166"/>
        <v/>
      </c>
      <c r="V1295" s="50"/>
      <c r="Y1295" s="54" t="str">
        <f t="shared" si="167"/>
        <v/>
      </c>
      <c r="AA1295" s="50"/>
      <c r="AD1295" s="54" t="str">
        <f t="shared" si="168"/>
        <v/>
      </c>
      <c r="AF1295" s="50"/>
      <c r="AI1295" s="54" t="str">
        <f t="shared" si="169"/>
        <v/>
      </c>
      <c r="AK1295" s="50"/>
      <c r="AN1295" s="54" t="str">
        <f t="shared" si="170"/>
        <v/>
      </c>
      <c r="AP1295" s="50"/>
      <c r="AS1295" s="54" t="str">
        <f t="shared" si="171"/>
        <v/>
      </c>
      <c r="AU1295" s="50"/>
      <c r="AX1295" s="54" t="str">
        <f t="shared" si="172"/>
        <v/>
      </c>
    </row>
    <row r="1296" spans="12:50" ht="11.25" customHeight="1">
      <c r="L1296" s="50"/>
      <c r="O1296" s="54" t="str">
        <f t="shared" si="165"/>
        <v/>
      </c>
      <c r="Q1296" s="50"/>
      <c r="T1296" s="54" t="str">
        <f t="shared" si="166"/>
        <v/>
      </c>
      <c r="V1296" s="50"/>
      <c r="Y1296" s="54" t="str">
        <f t="shared" si="167"/>
        <v/>
      </c>
      <c r="AA1296" s="50"/>
      <c r="AD1296" s="54" t="str">
        <f t="shared" si="168"/>
        <v/>
      </c>
      <c r="AF1296" s="50"/>
      <c r="AI1296" s="54" t="str">
        <f t="shared" si="169"/>
        <v/>
      </c>
      <c r="AK1296" s="50"/>
      <c r="AN1296" s="54" t="str">
        <f t="shared" si="170"/>
        <v/>
      </c>
      <c r="AP1296" s="50"/>
      <c r="AS1296" s="54" t="str">
        <f t="shared" si="171"/>
        <v/>
      </c>
      <c r="AU1296" s="50"/>
      <c r="AX1296" s="54" t="str">
        <f t="shared" si="172"/>
        <v/>
      </c>
    </row>
    <row r="1297" spans="12:50" ht="11.25" customHeight="1">
      <c r="L1297" s="50"/>
      <c r="O1297" s="54" t="str">
        <f t="shared" si="165"/>
        <v/>
      </c>
      <c r="Q1297" s="50"/>
      <c r="T1297" s="54" t="str">
        <f t="shared" si="166"/>
        <v/>
      </c>
      <c r="V1297" s="50"/>
      <c r="Y1297" s="54" t="str">
        <f t="shared" si="167"/>
        <v/>
      </c>
      <c r="AA1297" s="50"/>
      <c r="AD1297" s="54" t="str">
        <f t="shared" si="168"/>
        <v/>
      </c>
      <c r="AF1297" s="50"/>
      <c r="AI1297" s="54" t="str">
        <f t="shared" si="169"/>
        <v/>
      </c>
      <c r="AK1297" s="50"/>
      <c r="AN1297" s="54" t="str">
        <f t="shared" si="170"/>
        <v/>
      </c>
      <c r="AP1297" s="50"/>
      <c r="AS1297" s="54" t="str">
        <f t="shared" si="171"/>
        <v/>
      </c>
      <c r="AU1297" s="50"/>
      <c r="AX1297" s="54" t="str">
        <f t="shared" si="172"/>
        <v/>
      </c>
    </row>
    <row r="1298" spans="12:50" ht="11.25" customHeight="1">
      <c r="L1298" s="50"/>
      <c r="O1298" s="54" t="str">
        <f t="shared" si="165"/>
        <v/>
      </c>
      <c r="Q1298" s="50"/>
      <c r="T1298" s="54" t="str">
        <f t="shared" si="166"/>
        <v/>
      </c>
      <c r="V1298" s="50"/>
      <c r="Y1298" s="54" t="str">
        <f t="shared" si="167"/>
        <v/>
      </c>
      <c r="AA1298" s="50"/>
      <c r="AD1298" s="54" t="str">
        <f t="shared" si="168"/>
        <v/>
      </c>
      <c r="AF1298" s="50"/>
      <c r="AI1298" s="54" t="str">
        <f t="shared" si="169"/>
        <v/>
      </c>
      <c r="AK1298" s="50"/>
      <c r="AN1298" s="54" t="str">
        <f t="shared" si="170"/>
        <v/>
      </c>
      <c r="AP1298" s="50"/>
      <c r="AS1298" s="54" t="str">
        <f t="shared" si="171"/>
        <v/>
      </c>
      <c r="AU1298" s="50"/>
      <c r="AX1298" s="54" t="str">
        <f t="shared" si="172"/>
        <v/>
      </c>
    </row>
    <row r="1299" spans="12:50" ht="11.25" customHeight="1">
      <c r="L1299" s="50"/>
      <c r="O1299" s="54" t="str">
        <f t="shared" si="165"/>
        <v/>
      </c>
      <c r="Q1299" s="50"/>
      <c r="T1299" s="54" t="str">
        <f t="shared" si="166"/>
        <v/>
      </c>
      <c r="V1299" s="50"/>
      <c r="Y1299" s="54" t="str">
        <f t="shared" si="167"/>
        <v/>
      </c>
      <c r="AA1299" s="50"/>
      <c r="AD1299" s="54" t="str">
        <f t="shared" si="168"/>
        <v/>
      </c>
      <c r="AF1299" s="50"/>
      <c r="AI1299" s="54" t="str">
        <f t="shared" si="169"/>
        <v/>
      </c>
      <c r="AK1299" s="50"/>
      <c r="AN1299" s="54" t="str">
        <f t="shared" si="170"/>
        <v/>
      </c>
      <c r="AP1299" s="50"/>
      <c r="AS1299" s="54" t="str">
        <f t="shared" si="171"/>
        <v/>
      </c>
      <c r="AU1299" s="50"/>
      <c r="AX1299" s="54" t="str">
        <f t="shared" si="172"/>
        <v/>
      </c>
    </row>
    <row r="1300" spans="12:50" ht="11.25" customHeight="1">
      <c r="L1300" s="50"/>
      <c r="O1300" s="54" t="str">
        <f t="shared" si="165"/>
        <v/>
      </c>
      <c r="Q1300" s="50"/>
      <c r="T1300" s="54" t="str">
        <f t="shared" si="166"/>
        <v/>
      </c>
      <c r="V1300" s="50"/>
      <c r="Y1300" s="54" t="str">
        <f t="shared" si="167"/>
        <v/>
      </c>
      <c r="AA1300" s="50"/>
      <c r="AD1300" s="54" t="str">
        <f t="shared" si="168"/>
        <v/>
      </c>
      <c r="AF1300" s="50"/>
      <c r="AI1300" s="54" t="str">
        <f t="shared" si="169"/>
        <v/>
      </c>
      <c r="AK1300" s="50"/>
      <c r="AN1300" s="54" t="str">
        <f t="shared" si="170"/>
        <v/>
      </c>
      <c r="AP1300" s="50"/>
      <c r="AS1300" s="54" t="str">
        <f t="shared" si="171"/>
        <v/>
      </c>
      <c r="AU1300" s="50"/>
      <c r="AX1300" s="54" t="str">
        <f t="shared" si="172"/>
        <v/>
      </c>
    </row>
    <row r="1301" spans="12:50" ht="11.25" customHeight="1">
      <c r="L1301" s="50"/>
      <c r="O1301" s="54" t="str">
        <f t="shared" si="165"/>
        <v/>
      </c>
      <c r="Q1301" s="50"/>
      <c r="T1301" s="54" t="str">
        <f t="shared" si="166"/>
        <v/>
      </c>
      <c r="V1301" s="50"/>
      <c r="Y1301" s="54" t="str">
        <f t="shared" si="167"/>
        <v/>
      </c>
      <c r="AA1301" s="50"/>
      <c r="AD1301" s="54" t="str">
        <f t="shared" si="168"/>
        <v/>
      </c>
      <c r="AF1301" s="50"/>
      <c r="AI1301" s="54" t="str">
        <f t="shared" si="169"/>
        <v/>
      </c>
      <c r="AK1301" s="50"/>
      <c r="AN1301" s="54" t="str">
        <f t="shared" si="170"/>
        <v/>
      </c>
      <c r="AP1301" s="50"/>
      <c r="AS1301" s="54" t="str">
        <f t="shared" si="171"/>
        <v/>
      </c>
      <c r="AU1301" s="50"/>
      <c r="AX1301" s="54" t="str">
        <f t="shared" si="172"/>
        <v/>
      </c>
    </row>
    <row r="1302" spans="12:50" ht="11.25" customHeight="1">
      <c r="L1302" s="50"/>
      <c r="O1302" s="54" t="str">
        <f t="shared" si="165"/>
        <v/>
      </c>
      <c r="Q1302" s="50"/>
      <c r="T1302" s="54" t="str">
        <f t="shared" si="166"/>
        <v/>
      </c>
      <c r="V1302" s="50"/>
      <c r="Y1302" s="54" t="str">
        <f t="shared" si="167"/>
        <v/>
      </c>
      <c r="AA1302" s="50"/>
      <c r="AD1302" s="54" t="str">
        <f t="shared" si="168"/>
        <v/>
      </c>
      <c r="AF1302" s="50"/>
      <c r="AI1302" s="54" t="str">
        <f t="shared" si="169"/>
        <v/>
      </c>
      <c r="AK1302" s="50"/>
      <c r="AN1302" s="54" t="str">
        <f t="shared" si="170"/>
        <v/>
      </c>
      <c r="AP1302" s="50"/>
      <c r="AS1302" s="54" t="str">
        <f t="shared" si="171"/>
        <v/>
      </c>
      <c r="AU1302" s="50"/>
      <c r="AX1302" s="54" t="str">
        <f t="shared" si="172"/>
        <v/>
      </c>
    </row>
    <row r="1303" spans="12:50" ht="11.25" customHeight="1">
      <c r="L1303" s="50"/>
      <c r="O1303" s="54" t="str">
        <f t="shared" si="165"/>
        <v/>
      </c>
      <c r="Q1303" s="50"/>
      <c r="T1303" s="54" t="str">
        <f t="shared" si="166"/>
        <v/>
      </c>
      <c r="V1303" s="50"/>
      <c r="Y1303" s="54" t="str">
        <f t="shared" si="167"/>
        <v/>
      </c>
      <c r="AA1303" s="50"/>
      <c r="AD1303" s="54" t="str">
        <f t="shared" si="168"/>
        <v/>
      </c>
      <c r="AF1303" s="50"/>
      <c r="AI1303" s="54" t="str">
        <f t="shared" si="169"/>
        <v/>
      </c>
      <c r="AK1303" s="50"/>
      <c r="AN1303" s="54" t="str">
        <f t="shared" si="170"/>
        <v/>
      </c>
      <c r="AP1303" s="50"/>
      <c r="AS1303" s="54" t="str">
        <f t="shared" si="171"/>
        <v/>
      </c>
      <c r="AU1303" s="50"/>
      <c r="AX1303" s="54" t="str">
        <f t="shared" si="172"/>
        <v/>
      </c>
    </row>
    <row r="1304" spans="12:50" ht="11.25" customHeight="1">
      <c r="L1304" s="50"/>
      <c r="O1304" s="54" t="str">
        <f t="shared" si="165"/>
        <v/>
      </c>
      <c r="Q1304" s="50"/>
      <c r="T1304" s="54" t="str">
        <f t="shared" si="166"/>
        <v/>
      </c>
      <c r="V1304" s="50"/>
      <c r="Y1304" s="54" t="str">
        <f t="shared" si="167"/>
        <v/>
      </c>
      <c r="AA1304" s="50"/>
      <c r="AD1304" s="54" t="str">
        <f t="shared" si="168"/>
        <v/>
      </c>
      <c r="AF1304" s="50"/>
      <c r="AI1304" s="54" t="str">
        <f t="shared" si="169"/>
        <v/>
      </c>
      <c r="AK1304" s="50"/>
      <c r="AN1304" s="54" t="str">
        <f t="shared" si="170"/>
        <v/>
      </c>
      <c r="AP1304" s="50"/>
      <c r="AS1304" s="54" t="str">
        <f t="shared" si="171"/>
        <v/>
      </c>
      <c r="AU1304" s="50"/>
      <c r="AX1304" s="54" t="str">
        <f t="shared" si="172"/>
        <v/>
      </c>
    </row>
    <row r="1305" spans="12:50" ht="11.25" customHeight="1">
      <c r="L1305" s="50"/>
      <c r="O1305" s="54" t="str">
        <f t="shared" si="165"/>
        <v/>
      </c>
      <c r="Q1305" s="50"/>
      <c r="T1305" s="54" t="str">
        <f t="shared" si="166"/>
        <v/>
      </c>
      <c r="V1305" s="50"/>
      <c r="Y1305" s="54" t="str">
        <f t="shared" si="167"/>
        <v/>
      </c>
      <c r="AA1305" s="50"/>
      <c r="AD1305" s="54" t="str">
        <f t="shared" si="168"/>
        <v/>
      </c>
      <c r="AF1305" s="50"/>
      <c r="AI1305" s="54" t="str">
        <f t="shared" si="169"/>
        <v/>
      </c>
      <c r="AK1305" s="50"/>
      <c r="AN1305" s="54" t="str">
        <f t="shared" si="170"/>
        <v/>
      </c>
      <c r="AP1305" s="50"/>
      <c r="AS1305" s="54" t="str">
        <f t="shared" si="171"/>
        <v/>
      </c>
      <c r="AU1305" s="50"/>
      <c r="AX1305" s="54" t="str">
        <f t="shared" si="172"/>
        <v/>
      </c>
    </row>
    <row r="1306" spans="12:50" ht="11.25" customHeight="1">
      <c r="L1306" s="50"/>
      <c r="O1306" s="54" t="str">
        <f t="shared" si="165"/>
        <v/>
      </c>
      <c r="Q1306" s="50"/>
      <c r="T1306" s="54" t="str">
        <f t="shared" si="166"/>
        <v/>
      </c>
      <c r="V1306" s="50"/>
      <c r="Y1306" s="54" t="str">
        <f t="shared" si="167"/>
        <v/>
      </c>
      <c r="AA1306" s="50"/>
      <c r="AD1306" s="54" t="str">
        <f t="shared" si="168"/>
        <v/>
      </c>
      <c r="AF1306" s="50"/>
      <c r="AI1306" s="54" t="str">
        <f t="shared" si="169"/>
        <v/>
      </c>
      <c r="AK1306" s="50"/>
      <c r="AN1306" s="54" t="str">
        <f t="shared" si="170"/>
        <v/>
      </c>
      <c r="AP1306" s="50"/>
      <c r="AS1306" s="54" t="str">
        <f t="shared" si="171"/>
        <v/>
      </c>
      <c r="AU1306" s="50"/>
      <c r="AX1306" s="54" t="str">
        <f t="shared" si="172"/>
        <v/>
      </c>
    </row>
    <row r="1307" spans="12:50" ht="11.25" customHeight="1">
      <c r="L1307" s="50"/>
      <c r="O1307" s="54" t="str">
        <f t="shared" si="165"/>
        <v/>
      </c>
      <c r="Q1307" s="50"/>
      <c r="T1307" s="54" t="str">
        <f t="shared" si="166"/>
        <v/>
      </c>
      <c r="V1307" s="50"/>
      <c r="Y1307" s="54" t="str">
        <f t="shared" si="167"/>
        <v/>
      </c>
      <c r="AA1307" s="50"/>
      <c r="AD1307" s="54" t="str">
        <f t="shared" si="168"/>
        <v/>
      </c>
      <c r="AF1307" s="50"/>
      <c r="AI1307" s="54" t="str">
        <f t="shared" si="169"/>
        <v/>
      </c>
      <c r="AK1307" s="50"/>
      <c r="AN1307" s="54" t="str">
        <f t="shared" si="170"/>
        <v/>
      </c>
      <c r="AP1307" s="50"/>
      <c r="AS1307" s="54" t="str">
        <f t="shared" si="171"/>
        <v/>
      </c>
      <c r="AU1307" s="50"/>
      <c r="AX1307" s="54" t="str">
        <f t="shared" si="172"/>
        <v/>
      </c>
    </row>
    <row r="1308" spans="12:50" ht="11.25" customHeight="1">
      <c r="L1308" s="50"/>
      <c r="O1308" s="54" t="str">
        <f t="shared" si="165"/>
        <v/>
      </c>
      <c r="Q1308" s="50"/>
      <c r="T1308" s="54" t="str">
        <f t="shared" si="166"/>
        <v/>
      </c>
      <c r="V1308" s="50"/>
      <c r="Y1308" s="54" t="str">
        <f t="shared" si="167"/>
        <v/>
      </c>
      <c r="AA1308" s="50"/>
      <c r="AD1308" s="54" t="str">
        <f t="shared" si="168"/>
        <v/>
      </c>
      <c r="AF1308" s="50"/>
      <c r="AI1308" s="54" t="str">
        <f t="shared" si="169"/>
        <v/>
      </c>
      <c r="AK1308" s="50"/>
      <c r="AN1308" s="54" t="str">
        <f t="shared" si="170"/>
        <v/>
      </c>
      <c r="AP1308" s="50"/>
      <c r="AS1308" s="54" t="str">
        <f t="shared" si="171"/>
        <v/>
      </c>
      <c r="AU1308" s="50"/>
      <c r="AX1308" s="54" t="str">
        <f t="shared" si="172"/>
        <v/>
      </c>
    </row>
    <row r="1309" spans="12:50" ht="11.25" customHeight="1">
      <c r="L1309" s="50"/>
      <c r="O1309" s="54" t="str">
        <f t="shared" si="165"/>
        <v/>
      </c>
      <c r="Q1309" s="50"/>
      <c r="T1309" s="54" t="str">
        <f t="shared" si="166"/>
        <v/>
      </c>
      <c r="V1309" s="50"/>
      <c r="Y1309" s="54" t="str">
        <f t="shared" si="167"/>
        <v/>
      </c>
      <c r="AA1309" s="50"/>
      <c r="AD1309" s="54" t="str">
        <f t="shared" si="168"/>
        <v/>
      </c>
      <c r="AF1309" s="50"/>
      <c r="AI1309" s="54" t="str">
        <f t="shared" si="169"/>
        <v/>
      </c>
      <c r="AK1309" s="50"/>
      <c r="AN1309" s="54" t="str">
        <f t="shared" si="170"/>
        <v/>
      </c>
      <c r="AP1309" s="50"/>
      <c r="AS1309" s="54" t="str">
        <f t="shared" si="171"/>
        <v/>
      </c>
      <c r="AU1309" s="50"/>
      <c r="AX1309" s="54" t="str">
        <f t="shared" si="172"/>
        <v/>
      </c>
    </row>
    <row r="1310" spans="12:50" ht="11.25" customHeight="1">
      <c r="L1310" s="50"/>
      <c r="O1310" s="54" t="str">
        <f t="shared" si="165"/>
        <v/>
      </c>
      <c r="Q1310" s="50"/>
      <c r="T1310" s="54" t="str">
        <f t="shared" si="166"/>
        <v/>
      </c>
      <c r="V1310" s="50"/>
      <c r="Y1310" s="54" t="str">
        <f t="shared" si="167"/>
        <v/>
      </c>
      <c r="AA1310" s="50"/>
      <c r="AD1310" s="54" t="str">
        <f t="shared" si="168"/>
        <v/>
      </c>
      <c r="AF1310" s="50"/>
      <c r="AI1310" s="54" t="str">
        <f t="shared" si="169"/>
        <v/>
      </c>
      <c r="AK1310" s="50"/>
      <c r="AN1310" s="54" t="str">
        <f t="shared" si="170"/>
        <v/>
      </c>
      <c r="AP1310" s="50"/>
      <c r="AS1310" s="54" t="str">
        <f t="shared" si="171"/>
        <v/>
      </c>
      <c r="AU1310" s="50"/>
      <c r="AX1310" s="54" t="str">
        <f t="shared" si="172"/>
        <v/>
      </c>
    </row>
    <row r="1311" spans="12:50" ht="11.25" customHeight="1">
      <c r="L1311" s="50"/>
      <c r="O1311" s="54" t="str">
        <f t="shared" si="165"/>
        <v/>
      </c>
      <c r="Q1311" s="50"/>
      <c r="T1311" s="54" t="str">
        <f t="shared" si="166"/>
        <v/>
      </c>
      <c r="V1311" s="50"/>
      <c r="Y1311" s="54" t="str">
        <f t="shared" si="167"/>
        <v/>
      </c>
      <c r="AA1311" s="50"/>
      <c r="AD1311" s="54" t="str">
        <f t="shared" si="168"/>
        <v/>
      </c>
      <c r="AF1311" s="50"/>
      <c r="AI1311" s="54" t="str">
        <f t="shared" si="169"/>
        <v/>
      </c>
      <c r="AK1311" s="50"/>
      <c r="AN1311" s="54" t="str">
        <f t="shared" si="170"/>
        <v/>
      </c>
      <c r="AP1311" s="50"/>
      <c r="AS1311" s="54" t="str">
        <f t="shared" si="171"/>
        <v/>
      </c>
      <c r="AU1311" s="50"/>
      <c r="AX1311" s="54" t="str">
        <f t="shared" si="172"/>
        <v/>
      </c>
    </row>
    <row r="1312" spans="12:50" ht="11.25" customHeight="1">
      <c r="L1312" s="50"/>
      <c r="O1312" s="54" t="str">
        <f t="shared" si="165"/>
        <v/>
      </c>
      <c r="Q1312" s="50"/>
      <c r="T1312" s="54" t="str">
        <f t="shared" si="166"/>
        <v/>
      </c>
      <c r="V1312" s="50"/>
      <c r="Y1312" s="54" t="str">
        <f t="shared" si="167"/>
        <v/>
      </c>
      <c r="AA1312" s="50"/>
      <c r="AD1312" s="54" t="str">
        <f t="shared" si="168"/>
        <v/>
      </c>
      <c r="AF1312" s="50"/>
      <c r="AI1312" s="54" t="str">
        <f t="shared" si="169"/>
        <v/>
      </c>
      <c r="AK1312" s="50"/>
      <c r="AN1312" s="54" t="str">
        <f t="shared" si="170"/>
        <v/>
      </c>
      <c r="AP1312" s="50"/>
      <c r="AS1312" s="54" t="str">
        <f t="shared" si="171"/>
        <v/>
      </c>
      <c r="AU1312" s="50"/>
      <c r="AX1312" s="54" t="str">
        <f t="shared" si="172"/>
        <v/>
      </c>
    </row>
    <row r="1313" spans="12:50" ht="11.25" customHeight="1">
      <c r="L1313" s="50"/>
      <c r="O1313" s="54" t="str">
        <f t="shared" si="165"/>
        <v/>
      </c>
      <c r="Q1313" s="50"/>
      <c r="T1313" s="54" t="str">
        <f t="shared" si="166"/>
        <v/>
      </c>
      <c r="V1313" s="50"/>
      <c r="Y1313" s="54" t="str">
        <f t="shared" si="167"/>
        <v/>
      </c>
      <c r="AA1313" s="50"/>
      <c r="AD1313" s="54" t="str">
        <f t="shared" si="168"/>
        <v/>
      </c>
      <c r="AF1313" s="50"/>
      <c r="AI1313" s="54" t="str">
        <f t="shared" si="169"/>
        <v/>
      </c>
      <c r="AK1313" s="50"/>
      <c r="AN1313" s="54" t="str">
        <f t="shared" si="170"/>
        <v/>
      </c>
      <c r="AP1313" s="50"/>
      <c r="AS1313" s="54" t="str">
        <f t="shared" si="171"/>
        <v/>
      </c>
      <c r="AU1313" s="50"/>
      <c r="AX1313" s="54" t="str">
        <f t="shared" si="172"/>
        <v/>
      </c>
    </row>
    <row r="1314" spans="12:50" ht="11.25" customHeight="1">
      <c r="L1314" s="50"/>
      <c r="O1314" s="54" t="str">
        <f t="shared" si="165"/>
        <v/>
      </c>
      <c r="Q1314" s="50"/>
      <c r="T1314" s="54" t="str">
        <f t="shared" si="166"/>
        <v/>
      </c>
      <c r="V1314" s="50"/>
      <c r="Y1314" s="54" t="str">
        <f t="shared" si="167"/>
        <v/>
      </c>
      <c r="AA1314" s="50"/>
      <c r="AD1314" s="54" t="str">
        <f t="shared" si="168"/>
        <v/>
      </c>
      <c r="AF1314" s="50"/>
      <c r="AI1314" s="54" t="str">
        <f t="shared" si="169"/>
        <v/>
      </c>
      <c r="AK1314" s="50"/>
      <c r="AN1314" s="54" t="str">
        <f t="shared" si="170"/>
        <v/>
      </c>
      <c r="AP1314" s="50"/>
      <c r="AS1314" s="54" t="str">
        <f t="shared" si="171"/>
        <v/>
      </c>
      <c r="AU1314" s="50"/>
      <c r="AX1314" s="54" t="str">
        <f t="shared" si="172"/>
        <v/>
      </c>
    </row>
    <row r="1315" spans="12:50" ht="11.25" customHeight="1">
      <c r="L1315" s="50"/>
      <c r="O1315" s="54" t="str">
        <f t="shared" si="165"/>
        <v/>
      </c>
      <c r="Q1315" s="50"/>
      <c r="T1315" s="54" t="str">
        <f t="shared" si="166"/>
        <v/>
      </c>
      <c r="V1315" s="50"/>
      <c r="Y1315" s="54" t="str">
        <f t="shared" si="167"/>
        <v/>
      </c>
      <c r="AA1315" s="50"/>
      <c r="AD1315" s="54" t="str">
        <f t="shared" si="168"/>
        <v/>
      </c>
      <c r="AF1315" s="50"/>
      <c r="AI1315" s="54" t="str">
        <f t="shared" si="169"/>
        <v/>
      </c>
      <c r="AK1315" s="50"/>
      <c r="AN1315" s="54" t="str">
        <f t="shared" si="170"/>
        <v/>
      </c>
      <c r="AP1315" s="50"/>
      <c r="AS1315" s="54" t="str">
        <f t="shared" si="171"/>
        <v/>
      </c>
      <c r="AU1315" s="50"/>
      <c r="AX1315" s="54" t="str">
        <f t="shared" si="172"/>
        <v/>
      </c>
    </row>
    <row r="1316" spans="12:50" ht="11.25" customHeight="1">
      <c r="L1316" s="50"/>
      <c r="O1316" s="54" t="str">
        <f t="shared" si="165"/>
        <v/>
      </c>
      <c r="Q1316" s="50"/>
      <c r="T1316" s="54" t="str">
        <f t="shared" si="166"/>
        <v/>
      </c>
      <c r="V1316" s="50"/>
      <c r="Y1316" s="54" t="str">
        <f t="shared" si="167"/>
        <v/>
      </c>
      <c r="AA1316" s="50"/>
      <c r="AD1316" s="54" t="str">
        <f t="shared" si="168"/>
        <v/>
      </c>
      <c r="AF1316" s="50"/>
      <c r="AI1316" s="54" t="str">
        <f t="shared" si="169"/>
        <v/>
      </c>
      <c r="AK1316" s="50"/>
      <c r="AN1316" s="54" t="str">
        <f t="shared" si="170"/>
        <v/>
      </c>
      <c r="AP1316" s="50"/>
      <c r="AS1316" s="54" t="str">
        <f t="shared" si="171"/>
        <v/>
      </c>
      <c r="AU1316" s="50"/>
      <c r="AX1316" s="54" t="str">
        <f t="shared" si="172"/>
        <v/>
      </c>
    </row>
    <row r="1317" spans="12:50" ht="11.25" customHeight="1">
      <c r="L1317" s="50"/>
      <c r="O1317" s="54" t="str">
        <f t="shared" si="165"/>
        <v/>
      </c>
      <c r="Q1317" s="50"/>
      <c r="T1317" s="54" t="str">
        <f t="shared" si="166"/>
        <v/>
      </c>
      <c r="V1317" s="50"/>
      <c r="Y1317" s="54" t="str">
        <f t="shared" si="167"/>
        <v/>
      </c>
      <c r="AA1317" s="50"/>
      <c r="AD1317" s="54" t="str">
        <f t="shared" si="168"/>
        <v/>
      </c>
      <c r="AF1317" s="50"/>
      <c r="AI1317" s="54" t="str">
        <f t="shared" si="169"/>
        <v/>
      </c>
      <c r="AK1317" s="50"/>
      <c r="AN1317" s="54" t="str">
        <f t="shared" si="170"/>
        <v/>
      </c>
      <c r="AP1317" s="50"/>
      <c r="AS1317" s="54" t="str">
        <f t="shared" si="171"/>
        <v/>
      </c>
      <c r="AU1317" s="50"/>
      <c r="AX1317" s="54" t="str">
        <f t="shared" si="172"/>
        <v/>
      </c>
    </row>
    <row r="1318" spans="12:50" ht="11.25" customHeight="1">
      <c r="L1318" s="50"/>
      <c r="O1318" s="54" t="str">
        <f t="shared" si="165"/>
        <v/>
      </c>
      <c r="Q1318" s="50"/>
      <c r="T1318" s="54" t="str">
        <f t="shared" si="166"/>
        <v/>
      </c>
      <c r="V1318" s="50"/>
      <c r="Y1318" s="54" t="str">
        <f t="shared" si="167"/>
        <v/>
      </c>
      <c r="AA1318" s="50"/>
      <c r="AD1318" s="54" t="str">
        <f t="shared" si="168"/>
        <v/>
      </c>
      <c r="AF1318" s="50"/>
      <c r="AI1318" s="54" t="str">
        <f t="shared" si="169"/>
        <v/>
      </c>
      <c r="AK1318" s="50"/>
      <c r="AN1318" s="54" t="str">
        <f t="shared" si="170"/>
        <v/>
      </c>
      <c r="AP1318" s="50"/>
      <c r="AS1318" s="54" t="str">
        <f t="shared" si="171"/>
        <v/>
      </c>
      <c r="AU1318" s="50"/>
      <c r="AX1318" s="54" t="str">
        <f t="shared" si="172"/>
        <v/>
      </c>
    </row>
    <row r="1319" spans="12:50" ht="11.25" customHeight="1">
      <c r="L1319" s="50"/>
      <c r="O1319" s="54" t="str">
        <f t="shared" si="165"/>
        <v/>
      </c>
      <c r="Q1319" s="50"/>
      <c r="T1319" s="54" t="str">
        <f t="shared" si="166"/>
        <v/>
      </c>
      <c r="V1319" s="50"/>
      <c r="Y1319" s="54" t="str">
        <f t="shared" si="167"/>
        <v/>
      </c>
      <c r="AA1319" s="50"/>
      <c r="AD1319" s="54" t="str">
        <f t="shared" si="168"/>
        <v/>
      </c>
      <c r="AF1319" s="50"/>
      <c r="AI1319" s="54" t="str">
        <f t="shared" si="169"/>
        <v/>
      </c>
      <c r="AK1319" s="50"/>
      <c r="AN1319" s="54" t="str">
        <f t="shared" si="170"/>
        <v/>
      </c>
      <c r="AP1319" s="50"/>
      <c r="AS1319" s="54" t="str">
        <f t="shared" si="171"/>
        <v/>
      </c>
      <c r="AU1319" s="50"/>
      <c r="AX1319" s="54" t="str">
        <f t="shared" si="172"/>
        <v/>
      </c>
    </row>
    <row r="1320" spans="12:50" ht="11.25" customHeight="1">
      <c r="L1320" s="50"/>
      <c r="O1320" s="54" t="str">
        <f t="shared" si="165"/>
        <v/>
      </c>
      <c r="Q1320" s="50"/>
      <c r="T1320" s="54" t="str">
        <f t="shared" si="166"/>
        <v/>
      </c>
      <c r="V1320" s="50"/>
      <c r="Y1320" s="54" t="str">
        <f t="shared" si="167"/>
        <v/>
      </c>
      <c r="AA1320" s="50"/>
      <c r="AD1320" s="54" t="str">
        <f t="shared" si="168"/>
        <v/>
      </c>
      <c r="AF1320" s="50"/>
      <c r="AI1320" s="54" t="str">
        <f t="shared" si="169"/>
        <v/>
      </c>
      <c r="AK1320" s="50"/>
      <c r="AN1320" s="54" t="str">
        <f t="shared" si="170"/>
        <v/>
      </c>
      <c r="AP1320" s="50"/>
      <c r="AS1320" s="54" t="str">
        <f t="shared" si="171"/>
        <v/>
      </c>
      <c r="AU1320" s="50"/>
      <c r="AX1320" s="54" t="str">
        <f t="shared" si="172"/>
        <v/>
      </c>
    </row>
    <row r="1321" spans="12:50" ht="11.25" customHeight="1">
      <c r="L1321" s="50"/>
      <c r="O1321" s="54" t="str">
        <f t="shared" si="165"/>
        <v/>
      </c>
      <c r="Q1321" s="50"/>
      <c r="T1321" s="54" t="str">
        <f t="shared" si="166"/>
        <v/>
      </c>
      <c r="V1321" s="50"/>
      <c r="Y1321" s="54" t="str">
        <f t="shared" si="167"/>
        <v/>
      </c>
      <c r="AA1321" s="50"/>
      <c r="AD1321" s="54" t="str">
        <f t="shared" si="168"/>
        <v/>
      </c>
      <c r="AF1321" s="50"/>
      <c r="AI1321" s="54" t="str">
        <f t="shared" si="169"/>
        <v/>
      </c>
      <c r="AK1321" s="50"/>
      <c r="AN1321" s="54" t="str">
        <f t="shared" si="170"/>
        <v/>
      </c>
      <c r="AP1321" s="50"/>
      <c r="AS1321" s="54" t="str">
        <f t="shared" si="171"/>
        <v/>
      </c>
      <c r="AU1321" s="50"/>
      <c r="AX1321" s="54" t="str">
        <f t="shared" si="172"/>
        <v/>
      </c>
    </row>
    <row r="1322" spans="12:50" ht="11.25" customHeight="1">
      <c r="L1322" s="50"/>
      <c r="O1322" s="54" t="str">
        <f t="shared" si="165"/>
        <v/>
      </c>
      <c r="Q1322" s="50"/>
      <c r="T1322" s="54" t="str">
        <f t="shared" si="166"/>
        <v/>
      </c>
      <c r="V1322" s="50"/>
      <c r="Y1322" s="54" t="str">
        <f t="shared" si="167"/>
        <v/>
      </c>
      <c r="AA1322" s="50"/>
      <c r="AD1322" s="54" t="str">
        <f t="shared" si="168"/>
        <v/>
      </c>
      <c r="AF1322" s="50"/>
      <c r="AI1322" s="54" t="str">
        <f t="shared" si="169"/>
        <v/>
      </c>
      <c r="AK1322" s="50"/>
      <c r="AN1322" s="54" t="str">
        <f t="shared" si="170"/>
        <v/>
      </c>
      <c r="AP1322" s="50"/>
      <c r="AS1322" s="54" t="str">
        <f t="shared" si="171"/>
        <v/>
      </c>
      <c r="AU1322" s="50"/>
      <c r="AX1322" s="54" t="str">
        <f t="shared" si="172"/>
        <v/>
      </c>
    </row>
    <row r="1323" spans="12:50" ht="11.25" customHeight="1">
      <c r="L1323" s="50"/>
      <c r="O1323" s="54" t="str">
        <f t="shared" si="165"/>
        <v/>
      </c>
      <c r="Q1323" s="50"/>
      <c r="T1323" s="54" t="str">
        <f t="shared" si="166"/>
        <v/>
      </c>
      <c r="V1323" s="50"/>
      <c r="Y1323" s="54" t="str">
        <f t="shared" si="167"/>
        <v/>
      </c>
      <c r="AA1323" s="50"/>
      <c r="AD1323" s="54" t="str">
        <f t="shared" si="168"/>
        <v/>
      </c>
      <c r="AF1323" s="50"/>
      <c r="AI1323" s="54" t="str">
        <f t="shared" si="169"/>
        <v/>
      </c>
      <c r="AK1323" s="50"/>
      <c r="AN1323" s="54" t="str">
        <f t="shared" si="170"/>
        <v/>
      </c>
      <c r="AP1323" s="50"/>
      <c r="AS1323" s="54" t="str">
        <f t="shared" si="171"/>
        <v/>
      </c>
      <c r="AU1323" s="50"/>
      <c r="AX1323" s="54" t="str">
        <f t="shared" si="172"/>
        <v/>
      </c>
    </row>
    <row r="1324" spans="12:50" ht="11.25" customHeight="1">
      <c r="L1324" s="50"/>
      <c r="O1324" s="54" t="str">
        <f t="shared" si="165"/>
        <v/>
      </c>
      <c r="Q1324" s="50"/>
      <c r="T1324" s="54" t="str">
        <f t="shared" si="166"/>
        <v/>
      </c>
      <c r="V1324" s="50"/>
      <c r="Y1324" s="54" t="str">
        <f t="shared" si="167"/>
        <v/>
      </c>
      <c r="AA1324" s="50"/>
      <c r="AD1324" s="54" t="str">
        <f t="shared" si="168"/>
        <v/>
      </c>
      <c r="AF1324" s="50"/>
      <c r="AI1324" s="54" t="str">
        <f t="shared" si="169"/>
        <v/>
      </c>
      <c r="AK1324" s="50"/>
      <c r="AN1324" s="54" t="str">
        <f t="shared" si="170"/>
        <v/>
      </c>
      <c r="AP1324" s="50"/>
      <c r="AS1324" s="54" t="str">
        <f t="shared" si="171"/>
        <v/>
      </c>
      <c r="AU1324" s="50"/>
      <c r="AX1324" s="54" t="str">
        <f t="shared" si="172"/>
        <v/>
      </c>
    </row>
    <row r="1325" spans="12:50" ht="11.25" customHeight="1">
      <c r="L1325" s="50"/>
      <c r="O1325" s="54" t="str">
        <f t="shared" si="165"/>
        <v/>
      </c>
      <c r="Q1325" s="50"/>
      <c r="T1325" s="54" t="str">
        <f t="shared" si="166"/>
        <v/>
      </c>
      <c r="V1325" s="50"/>
      <c r="Y1325" s="54" t="str">
        <f t="shared" si="167"/>
        <v/>
      </c>
      <c r="AA1325" s="50"/>
      <c r="AD1325" s="54" t="str">
        <f t="shared" si="168"/>
        <v/>
      </c>
      <c r="AF1325" s="50"/>
      <c r="AI1325" s="54" t="str">
        <f t="shared" si="169"/>
        <v/>
      </c>
      <c r="AK1325" s="50"/>
      <c r="AN1325" s="54" t="str">
        <f t="shared" si="170"/>
        <v/>
      </c>
      <c r="AP1325" s="50"/>
      <c r="AS1325" s="54" t="str">
        <f t="shared" si="171"/>
        <v/>
      </c>
      <c r="AU1325" s="50"/>
      <c r="AX1325" s="54" t="str">
        <f t="shared" si="172"/>
        <v/>
      </c>
    </row>
    <row r="1326" spans="12:50" ht="11.25" customHeight="1">
      <c r="L1326" s="50"/>
      <c r="O1326" s="54" t="str">
        <f t="shared" si="165"/>
        <v/>
      </c>
      <c r="Q1326" s="50"/>
      <c r="T1326" s="54" t="str">
        <f t="shared" si="166"/>
        <v/>
      </c>
      <c r="V1326" s="50"/>
      <c r="Y1326" s="54" t="str">
        <f t="shared" si="167"/>
        <v/>
      </c>
      <c r="AA1326" s="50"/>
      <c r="AD1326" s="54" t="str">
        <f t="shared" si="168"/>
        <v/>
      </c>
      <c r="AF1326" s="50"/>
      <c r="AI1326" s="54" t="str">
        <f t="shared" si="169"/>
        <v/>
      </c>
      <c r="AK1326" s="50"/>
      <c r="AN1326" s="54" t="str">
        <f t="shared" si="170"/>
        <v/>
      </c>
      <c r="AP1326" s="50"/>
      <c r="AS1326" s="54" t="str">
        <f t="shared" si="171"/>
        <v/>
      </c>
      <c r="AU1326" s="50"/>
      <c r="AX1326" s="54" t="str">
        <f t="shared" si="172"/>
        <v/>
      </c>
    </row>
    <row r="1327" spans="12:50" ht="11.25" customHeight="1">
      <c r="L1327" s="50"/>
      <c r="O1327" s="54" t="str">
        <f t="shared" si="165"/>
        <v/>
      </c>
      <c r="Q1327" s="50"/>
      <c r="T1327" s="54" t="str">
        <f t="shared" si="166"/>
        <v/>
      </c>
      <c r="V1327" s="50"/>
      <c r="Y1327" s="54" t="str">
        <f t="shared" si="167"/>
        <v/>
      </c>
      <c r="AA1327" s="50"/>
      <c r="AD1327" s="54" t="str">
        <f t="shared" si="168"/>
        <v/>
      </c>
      <c r="AF1327" s="50"/>
      <c r="AI1327" s="54" t="str">
        <f t="shared" si="169"/>
        <v/>
      </c>
      <c r="AK1327" s="50"/>
      <c r="AN1327" s="54" t="str">
        <f t="shared" si="170"/>
        <v/>
      </c>
      <c r="AP1327" s="50"/>
      <c r="AS1327" s="54" t="str">
        <f t="shared" si="171"/>
        <v/>
      </c>
      <c r="AU1327" s="50"/>
      <c r="AX1327" s="54" t="str">
        <f t="shared" si="172"/>
        <v/>
      </c>
    </row>
    <row r="1328" spans="12:50" ht="11.25" customHeight="1">
      <c r="L1328" s="50"/>
      <c r="O1328" s="54" t="str">
        <f t="shared" si="165"/>
        <v/>
      </c>
      <c r="Q1328" s="50"/>
      <c r="T1328" s="54" t="str">
        <f t="shared" si="166"/>
        <v/>
      </c>
      <c r="V1328" s="50"/>
      <c r="Y1328" s="54" t="str">
        <f t="shared" si="167"/>
        <v/>
      </c>
      <c r="AA1328" s="50"/>
      <c r="AD1328" s="54" t="str">
        <f t="shared" si="168"/>
        <v/>
      </c>
      <c r="AF1328" s="50"/>
      <c r="AI1328" s="54" t="str">
        <f t="shared" si="169"/>
        <v/>
      </c>
      <c r="AK1328" s="50"/>
      <c r="AN1328" s="54" t="str">
        <f t="shared" si="170"/>
        <v/>
      </c>
      <c r="AP1328" s="50"/>
      <c r="AS1328" s="54" t="str">
        <f t="shared" si="171"/>
        <v/>
      </c>
      <c r="AU1328" s="50"/>
      <c r="AX1328" s="54" t="str">
        <f t="shared" si="172"/>
        <v/>
      </c>
    </row>
    <row r="1329" spans="12:50" ht="11.25" customHeight="1">
      <c r="L1329" s="50"/>
      <c r="O1329" s="54" t="str">
        <f t="shared" si="165"/>
        <v/>
      </c>
      <c r="Q1329" s="50"/>
      <c r="T1329" s="54" t="str">
        <f t="shared" si="166"/>
        <v/>
      </c>
      <c r="V1329" s="50"/>
      <c r="Y1329" s="54" t="str">
        <f t="shared" si="167"/>
        <v/>
      </c>
      <c r="AA1329" s="50"/>
      <c r="AD1329" s="54" t="str">
        <f t="shared" si="168"/>
        <v/>
      </c>
      <c r="AF1329" s="50"/>
      <c r="AI1329" s="54" t="str">
        <f t="shared" si="169"/>
        <v/>
      </c>
      <c r="AK1329" s="50"/>
      <c r="AN1329" s="54" t="str">
        <f t="shared" si="170"/>
        <v/>
      </c>
      <c r="AP1329" s="50"/>
      <c r="AS1329" s="54" t="str">
        <f t="shared" si="171"/>
        <v/>
      </c>
      <c r="AU1329" s="50"/>
      <c r="AX1329" s="54" t="str">
        <f t="shared" si="172"/>
        <v/>
      </c>
    </row>
    <row r="1330" spans="12:50" ht="11.25" customHeight="1">
      <c r="L1330" s="50"/>
      <c r="O1330" s="54" t="str">
        <f t="shared" si="165"/>
        <v/>
      </c>
      <c r="Q1330" s="50"/>
      <c r="T1330" s="54" t="str">
        <f t="shared" si="166"/>
        <v/>
      </c>
      <c r="V1330" s="50"/>
      <c r="Y1330" s="54" t="str">
        <f t="shared" si="167"/>
        <v/>
      </c>
      <c r="AA1330" s="50"/>
      <c r="AD1330" s="54" t="str">
        <f t="shared" si="168"/>
        <v/>
      </c>
      <c r="AF1330" s="50"/>
      <c r="AI1330" s="54" t="str">
        <f t="shared" si="169"/>
        <v/>
      </c>
      <c r="AK1330" s="50"/>
      <c r="AN1330" s="54" t="str">
        <f t="shared" si="170"/>
        <v/>
      </c>
      <c r="AP1330" s="50"/>
      <c r="AS1330" s="54" t="str">
        <f t="shared" si="171"/>
        <v/>
      </c>
      <c r="AU1330" s="50"/>
      <c r="AX1330" s="54" t="str">
        <f t="shared" si="172"/>
        <v/>
      </c>
    </row>
    <row r="1331" spans="12:50" ht="11.25" customHeight="1">
      <c r="L1331" s="50"/>
      <c r="O1331" s="54" t="str">
        <f t="shared" si="165"/>
        <v/>
      </c>
      <c r="Q1331" s="50"/>
      <c r="T1331" s="54" t="str">
        <f t="shared" si="166"/>
        <v/>
      </c>
      <c r="V1331" s="50"/>
      <c r="Y1331" s="54" t="str">
        <f t="shared" si="167"/>
        <v/>
      </c>
      <c r="AA1331" s="50"/>
      <c r="AD1331" s="54" t="str">
        <f t="shared" si="168"/>
        <v/>
      </c>
      <c r="AF1331" s="50"/>
      <c r="AI1331" s="54" t="str">
        <f t="shared" si="169"/>
        <v/>
      </c>
      <c r="AK1331" s="50"/>
      <c r="AN1331" s="54" t="str">
        <f t="shared" si="170"/>
        <v/>
      </c>
      <c r="AP1331" s="50"/>
      <c r="AS1331" s="54" t="str">
        <f t="shared" si="171"/>
        <v/>
      </c>
      <c r="AU1331" s="50"/>
      <c r="AX1331" s="54" t="str">
        <f t="shared" si="172"/>
        <v/>
      </c>
    </row>
    <row r="1332" spans="12:50" ht="11.25" customHeight="1">
      <c r="L1332" s="50"/>
      <c r="O1332" s="54" t="str">
        <f t="shared" si="165"/>
        <v/>
      </c>
      <c r="Q1332" s="50"/>
      <c r="T1332" s="54" t="str">
        <f t="shared" si="166"/>
        <v/>
      </c>
      <c r="V1332" s="50"/>
      <c r="Y1332" s="54" t="str">
        <f t="shared" si="167"/>
        <v/>
      </c>
      <c r="AA1332" s="50"/>
      <c r="AD1332" s="54" t="str">
        <f t="shared" si="168"/>
        <v/>
      </c>
      <c r="AF1332" s="50"/>
      <c r="AI1332" s="54" t="str">
        <f t="shared" si="169"/>
        <v/>
      </c>
      <c r="AK1332" s="50"/>
      <c r="AN1332" s="54" t="str">
        <f t="shared" si="170"/>
        <v/>
      </c>
      <c r="AP1332" s="50"/>
      <c r="AS1332" s="54" t="str">
        <f t="shared" si="171"/>
        <v/>
      </c>
      <c r="AU1332" s="50"/>
      <c r="AX1332" s="54" t="str">
        <f t="shared" si="172"/>
        <v/>
      </c>
    </row>
    <row r="1333" spans="12:50" ht="11.25" customHeight="1">
      <c r="L1333" s="50"/>
      <c r="O1333" s="54" t="str">
        <f t="shared" si="165"/>
        <v/>
      </c>
      <c r="Q1333" s="50"/>
      <c r="T1333" s="54" t="str">
        <f t="shared" si="166"/>
        <v/>
      </c>
      <c r="V1333" s="50"/>
      <c r="Y1333" s="54" t="str">
        <f t="shared" si="167"/>
        <v/>
      </c>
      <c r="AA1333" s="50"/>
      <c r="AD1333" s="54" t="str">
        <f t="shared" si="168"/>
        <v/>
      </c>
      <c r="AF1333" s="50"/>
      <c r="AI1333" s="54" t="str">
        <f t="shared" si="169"/>
        <v/>
      </c>
      <c r="AK1333" s="50"/>
      <c r="AN1333" s="54" t="str">
        <f t="shared" si="170"/>
        <v/>
      </c>
      <c r="AP1333" s="50"/>
      <c r="AS1333" s="54" t="str">
        <f t="shared" si="171"/>
        <v/>
      </c>
      <c r="AU1333" s="50"/>
      <c r="AX1333" s="54" t="str">
        <f t="shared" si="172"/>
        <v/>
      </c>
    </row>
    <row r="1334" spans="12:50" ht="11.25" customHeight="1">
      <c r="L1334" s="50"/>
      <c r="O1334" s="54" t="str">
        <f t="shared" si="165"/>
        <v/>
      </c>
      <c r="Q1334" s="50"/>
      <c r="T1334" s="54" t="str">
        <f t="shared" si="166"/>
        <v/>
      </c>
      <c r="V1334" s="50"/>
      <c r="Y1334" s="54" t="str">
        <f t="shared" si="167"/>
        <v/>
      </c>
      <c r="AA1334" s="50"/>
      <c r="AD1334" s="54" t="str">
        <f t="shared" si="168"/>
        <v/>
      </c>
      <c r="AF1334" s="50"/>
      <c r="AI1334" s="54" t="str">
        <f t="shared" si="169"/>
        <v/>
      </c>
      <c r="AK1334" s="50"/>
      <c r="AN1334" s="54" t="str">
        <f t="shared" si="170"/>
        <v/>
      </c>
      <c r="AP1334" s="50"/>
      <c r="AS1334" s="54" t="str">
        <f t="shared" si="171"/>
        <v/>
      </c>
      <c r="AU1334" s="50"/>
      <c r="AX1334" s="54" t="str">
        <f t="shared" si="172"/>
        <v/>
      </c>
    </row>
    <row r="1335" spans="12:50" ht="11.25" customHeight="1">
      <c r="L1335" s="50"/>
      <c r="O1335" s="54" t="str">
        <f t="shared" si="165"/>
        <v/>
      </c>
      <c r="Q1335" s="50"/>
      <c r="T1335" s="54" t="str">
        <f t="shared" si="166"/>
        <v/>
      </c>
      <c r="V1335" s="50"/>
      <c r="Y1335" s="54" t="str">
        <f t="shared" si="167"/>
        <v/>
      </c>
      <c r="AA1335" s="50"/>
      <c r="AD1335" s="54" t="str">
        <f t="shared" si="168"/>
        <v/>
      </c>
      <c r="AF1335" s="50"/>
      <c r="AI1335" s="54" t="str">
        <f t="shared" si="169"/>
        <v/>
      </c>
      <c r="AK1335" s="50"/>
      <c r="AN1335" s="54" t="str">
        <f t="shared" si="170"/>
        <v/>
      </c>
      <c r="AP1335" s="50"/>
      <c r="AS1335" s="54" t="str">
        <f t="shared" si="171"/>
        <v/>
      </c>
      <c r="AU1335" s="50"/>
      <c r="AX1335" s="54" t="str">
        <f t="shared" si="172"/>
        <v/>
      </c>
    </row>
    <row r="1336" spans="12:50" ht="11.25" customHeight="1">
      <c r="L1336" s="50"/>
      <c r="O1336" s="54" t="str">
        <f t="shared" si="165"/>
        <v/>
      </c>
      <c r="Q1336" s="50"/>
      <c r="T1336" s="54" t="str">
        <f t="shared" si="166"/>
        <v/>
      </c>
      <c r="V1336" s="50"/>
      <c r="Y1336" s="54" t="str">
        <f t="shared" si="167"/>
        <v/>
      </c>
      <c r="AA1336" s="50"/>
      <c r="AD1336" s="54" t="str">
        <f t="shared" si="168"/>
        <v/>
      </c>
      <c r="AF1336" s="50"/>
      <c r="AI1336" s="54" t="str">
        <f t="shared" si="169"/>
        <v/>
      </c>
      <c r="AK1336" s="50"/>
      <c r="AN1336" s="54" t="str">
        <f t="shared" si="170"/>
        <v/>
      </c>
      <c r="AP1336" s="50"/>
      <c r="AS1336" s="54" t="str">
        <f t="shared" si="171"/>
        <v/>
      </c>
      <c r="AU1336" s="50"/>
      <c r="AX1336" s="54" t="str">
        <f t="shared" si="172"/>
        <v/>
      </c>
    </row>
    <row r="1337" spans="12:50" ht="11.25" customHeight="1">
      <c r="L1337" s="50"/>
      <c r="O1337" s="54" t="str">
        <f t="shared" si="165"/>
        <v/>
      </c>
      <c r="Q1337" s="50"/>
      <c r="T1337" s="54" t="str">
        <f t="shared" si="166"/>
        <v/>
      </c>
      <c r="V1337" s="50"/>
      <c r="Y1337" s="54" t="str">
        <f t="shared" si="167"/>
        <v/>
      </c>
      <c r="AA1337" s="50"/>
      <c r="AD1337" s="54" t="str">
        <f t="shared" si="168"/>
        <v/>
      </c>
      <c r="AF1337" s="50"/>
      <c r="AI1337" s="54" t="str">
        <f t="shared" si="169"/>
        <v/>
      </c>
      <c r="AK1337" s="50"/>
      <c r="AN1337" s="54" t="str">
        <f t="shared" si="170"/>
        <v/>
      </c>
      <c r="AP1337" s="50"/>
      <c r="AS1337" s="54" t="str">
        <f t="shared" si="171"/>
        <v/>
      </c>
      <c r="AU1337" s="50"/>
      <c r="AX1337" s="54" t="str">
        <f t="shared" si="172"/>
        <v/>
      </c>
    </row>
    <row r="1338" spans="12:50" ht="11.25" customHeight="1">
      <c r="L1338" s="50"/>
      <c r="O1338" s="54" t="str">
        <f t="shared" si="165"/>
        <v/>
      </c>
      <c r="Q1338" s="50"/>
      <c r="T1338" s="54" t="str">
        <f t="shared" si="166"/>
        <v/>
      </c>
      <c r="V1338" s="50"/>
      <c r="Y1338" s="54" t="str">
        <f t="shared" si="167"/>
        <v/>
      </c>
      <c r="AA1338" s="50"/>
      <c r="AD1338" s="54" t="str">
        <f t="shared" si="168"/>
        <v/>
      </c>
      <c r="AF1338" s="50"/>
      <c r="AI1338" s="54" t="str">
        <f t="shared" si="169"/>
        <v/>
      </c>
      <c r="AK1338" s="50"/>
      <c r="AN1338" s="54" t="str">
        <f t="shared" si="170"/>
        <v/>
      </c>
      <c r="AP1338" s="50"/>
      <c r="AS1338" s="54" t="str">
        <f t="shared" si="171"/>
        <v/>
      </c>
      <c r="AU1338" s="50"/>
      <c r="AX1338" s="54" t="str">
        <f t="shared" si="172"/>
        <v/>
      </c>
    </row>
    <row r="1339" spans="12:50" ht="11.25" customHeight="1">
      <c r="L1339" s="50"/>
      <c r="O1339" s="54" t="str">
        <f t="shared" si="165"/>
        <v/>
      </c>
      <c r="Q1339" s="50"/>
      <c r="T1339" s="54" t="str">
        <f t="shared" si="166"/>
        <v/>
      </c>
      <c r="V1339" s="50"/>
      <c r="Y1339" s="54" t="str">
        <f t="shared" si="167"/>
        <v/>
      </c>
      <c r="AA1339" s="50"/>
      <c r="AD1339" s="54" t="str">
        <f t="shared" si="168"/>
        <v/>
      </c>
      <c r="AF1339" s="50"/>
      <c r="AI1339" s="54" t="str">
        <f t="shared" si="169"/>
        <v/>
      </c>
      <c r="AK1339" s="50"/>
      <c r="AN1339" s="54" t="str">
        <f t="shared" si="170"/>
        <v/>
      </c>
      <c r="AP1339" s="50"/>
      <c r="AS1339" s="54" t="str">
        <f t="shared" si="171"/>
        <v/>
      </c>
      <c r="AU1339" s="50"/>
      <c r="AX1339" s="54" t="str">
        <f t="shared" si="172"/>
        <v/>
      </c>
    </row>
    <row r="1340" spans="12:50" ht="11.25" customHeight="1">
      <c r="L1340" s="50"/>
      <c r="O1340" s="54" t="str">
        <f t="shared" si="165"/>
        <v/>
      </c>
      <c r="Q1340" s="50"/>
      <c r="T1340" s="54" t="str">
        <f t="shared" si="166"/>
        <v/>
      </c>
      <c r="V1340" s="50"/>
      <c r="Y1340" s="54" t="str">
        <f t="shared" si="167"/>
        <v/>
      </c>
      <c r="AA1340" s="50"/>
      <c r="AD1340" s="54" t="str">
        <f t="shared" si="168"/>
        <v/>
      </c>
      <c r="AF1340" s="50"/>
      <c r="AI1340" s="54" t="str">
        <f t="shared" si="169"/>
        <v/>
      </c>
      <c r="AK1340" s="50"/>
      <c r="AN1340" s="54" t="str">
        <f t="shared" si="170"/>
        <v/>
      </c>
      <c r="AP1340" s="50"/>
      <c r="AS1340" s="54" t="str">
        <f t="shared" si="171"/>
        <v/>
      </c>
      <c r="AU1340" s="50"/>
      <c r="AX1340" s="54" t="str">
        <f t="shared" si="172"/>
        <v/>
      </c>
    </row>
    <row r="1341" spans="12:50" ht="11.25" customHeight="1">
      <c r="L1341" s="50"/>
      <c r="O1341" s="54" t="str">
        <f t="shared" si="165"/>
        <v/>
      </c>
      <c r="Q1341" s="50"/>
      <c r="T1341" s="54" t="str">
        <f t="shared" si="166"/>
        <v/>
      </c>
      <c r="V1341" s="50"/>
      <c r="Y1341" s="54" t="str">
        <f t="shared" si="167"/>
        <v/>
      </c>
      <c r="AA1341" s="50"/>
      <c r="AD1341" s="54" t="str">
        <f t="shared" si="168"/>
        <v/>
      </c>
      <c r="AF1341" s="50"/>
      <c r="AI1341" s="54" t="str">
        <f t="shared" si="169"/>
        <v/>
      </c>
      <c r="AK1341" s="50"/>
      <c r="AN1341" s="54" t="str">
        <f t="shared" si="170"/>
        <v/>
      </c>
      <c r="AP1341" s="50"/>
      <c r="AS1341" s="54" t="str">
        <f t="shared" si="171"/>
        <v/>
      </c>
      <c r="AU1341" s="50"/>
      <c r="AX1341" s="54" t="str">
        <f t="shared" si="172"/>
        <v/>
      </c>
    </row>
    <row r="1342" spans="12:50" ht="11.25" customHeight="1">
      <c r="L1342" s="50"/>
      <c r="O1342" s="54" t="str">
        <f t="shared" si="165"/>
        <v/>
      </c>
      <c r="Q1342" s="50"/>
      <c r="T1342" s="54" t="str">
        <f t="shared" si="166"/>
        <v/>
      </c>
      <c r="V1342" s="50"/>
      <c r="Y1342" s="54" t="str">
        <f t="shared" si="167"/>
        <v/>
      </c>
      <c r="AA1342" s="50"/>
      <c r="AD1342" s="54" t="str">
        <f t="shared" si="168"/>
        <v/>
      </c>
      <c r="AF1342" s="50"/>
      <c r="AI1342" s="54" t="str">
        <f t="shared" si="169"/>
        <v/>
      </c>
      <c r="AK1342" s="50"/>
      <c r="AN1342" s="54" t="str">
        <f t="shared" si="170"/>
        <v/>
      </c>
      <c r="AP1342" s="50"/>
      <c r="AS1342" s="54" t="str">
        <f t="shared" si="171"/>
        <v/>
      </c>
      <c r="AU1342" s="50"/>
      <c r="AX1342" s="54" t="str">
        <f t="shared" si="172"/>
        <v/>
      </c>
    </row>
    <row r="1343" spans="12:50" ht="11.25" customHeight="1">
      <c r="L1343" s="50"/>
      <c r="O1343" s="54" t="str">
        <f t="shared" si="165"/>
        <v/>
      </c>
      <c r="Q1343" s="50"/>
      <c r="T1343" s="54" t="str">
        <f t="shared" si="166"/>
        <v/>
      </c>
      <c r="V1343" s="50"/>
      <c r="Y1343" s="54" t="str">
        <f t="shared" si="167"/>
        <v/>
      </c>
      <c r="AA1343" s="50"/>
      <c r="AD1343" s="54" t="str">
        <f t="shared" si="168"/>
        <v/>
      </c>
      <c r="AF1343" s="50"/>
      <c r="AI1343" s="54" t="str">
        <f t="shared" si="169"/>
        <v/>
      </c>
      <c r="AK1343" s="50"/>
      <c r="AN1343" s="54" t="str">
        <f t="shared" si="170"/>
        <v/>
      </c>
      <c r="AP1343" s="50"/>
      <c r="AS1343" s="54" t="str">
        <f t="shared" si="171"/>
        <v/>
      </c>
      <c r="AU1343" s="50"/>
      <c r="AX1343" s="54" t="str">
        <f t="shared" si="172"/>
        <v/>
      </c>
    </row>
    <row r="1344" spans="12:50" ht="11.25" customHeight="1">
      <c r="L1344" s="50"/>
      <c r="O1344" s="54" t="str">
        <f t="shared" si="165"/>
        <v/>
      </c>
      <c r="Q1344" s="50"/>
      <c r="T1344" s="54" t="str">
        <f t="shared" si="166"/>
        <v/>
      </c>
      <c r="V1344" s="50"/>
      <c r="Y1344" s="54" t="str">
        <f t="shared" si="167"/>
        <v/>
      </c>
      <c r="AA1344" s="50"/>
      <c r="AD1344" s="54" t="str">
        <f t="shared" si="168"/>
        <v/>
      </c>
      <c r="AF1344" s="50"/>
      <c r="AI1344" s="54" t="str">
        <f t="shared" si="169"/>
        <v/>
      </c>
      <c r="AK1344" s="50"/>
      <c r="AN1344" s="54" t="str">
        <f t="shared" si="170"/>
        <v/>
      </c>
      <c r="AP1344" s="50"/>
      <c r="AS1344" s="54" t="str">
        <f t="shared" si="171"/>
        <v/>
      </c>
      <c r="AU1344" s="50"/>
      <c r="AX1344" s="54" t="str">
        <f t="shared" si="172"/>
        <v/>
      </c>
    </row>
    <row r="1345" spans="12:50" ht="11.25" customHeight="1">
      <c r="L1345" s="50"/>
      <c r="O1345" s="54" t="str">
        <f t="shared" si="165"/>
        <v/>
      </c>
      <c r="Q1345" s="50"/>
      <c r="T1345" s="54" t="str">
        <f t="shared" si="166"/>
        <v/>
      </c>
      <c r="V1345" s="50"/>
      <c r="Y1345" s="54" t="str">
        <f t="shared" si="167"/>
        <v/>
      </c>
      <c r="AA1345" s="50"/>
      <c r="AD1345" s="54" t="str">
        <f t="shared" si="168"/>
        <v/>
      </c>
      <c r="AF1345" s="50"/>
      <c r="AI1345" s="54" t="str">
        <f t="shared" si="169"/>
        <v/>
      </c>
      <c r="AK1345" s="50"/>
      <c r="AN1345" s="54" t="str">
        <f t="shared" si="170"/>
        <v/>
      </c>
      <c r="AP1345" s="50"/>
      <c r="AS1345" s="54" t="str">
        <f t="shared" si="171"/>
        <v/>
      </c>
      <c r="AU1345" s="50"/>
      <c r="AX1345" s="54" t="str">
        <f t="shared" si="172"/>
        <v/>
      </c>
    </row>
    <row r="1346" spans="12:50" ht="11.25" customHeight="1">
      <c r="L1346" s="50"/>
      <c r="O1346" s="54" t="str">
        <f t="shared" si="165"/>
        <v/>
      </c>
      <c r="Q1346" s="50"/>
      <c r="T1346" s="54" t="str">
        <f t="shared" si="166"/>
        <v/>
      </c>
      <c r="V1346" s="50"/>
      <c r="Y1346" s="54" t="str">
        <f t="shared" si="167"/>
        <v/>
      </c>
      <c r="AA1346" s="50"/>
      <c r="AD1346" s="54" t="str">
        <f t="shared" si="168"/>
        <v/>
      </c>
      <c r="AF1346" s="50"/>
      <c r="AI1346" s="54" t="str">
        <f t="shared" si="169"/>
        <v/>
      </c>
      <c r="AK1346" s="50"/>
      <c r="AN1346" s="54" t="str">
        <f t="shared" si="170"/>
        <v/>
      </c>
      <c r="AP1346" s="50"/>
      <c r="AS1346" s="54" t="str">
        <f t="shared" si="171"/>
        <v/>
      </c>
      <c r="AU1346" s="50"/>
      <c r="AX1346" s="54" t="str">
        <f t="shared" si="172"/>
        <v/>
      </c>
    </row>
    <row r="1347" spans="12:50" ht="11.25" customHeight="1">
      <c r="L1347" s="50"/>
      <c r="O1347" s="54" t="str">
        <f t="shared" si="165"/>
        <v/>
      </c>
      <c r="Q1347" s="50"/>
      <c r="T1347" s="54" t="str">
        <f t="shared" si="166"/>
        <v/>
      </c>
      <c r="V1347" s="50"/>
      <c r="Y1347" s="54" t="str">
        <f t="shared" si="167"/>
        <v/>
      </c>
      <c r="AA1347" s="50"/>
      <c r="AD1347" s="54" t="str">
        <f t="shared" si="168"/>
        <v/>
      </c>
      <c r="AF1347" s="50"/>
      <c r="AI1347" s="54" t="str">
        <f t="shared" si="169"/>
        <v/>
      </c>
      <c r="AK1347" s="50"/>
      <c r="AN1347" s="54" t="str">
        <f t="shared" si="170"/>
        <v/>
      </c>
      <c r="AP1347" s="50"/>
      <c r="AS1347" s="54" t="str">
        <f t="shared" si="171"/>
        <v/>
      </c>
      <c r="AU1347" s="50"/>
      <c r="AX1347" s="54" t="str">
        <f t="shared" si="172"/>
        <v/>
      </c>
    </row>
    <row r="1348" spans="12:50" ht="11.25" customHeight="1">
      <c r="L1348" s="50"/>
      <c r="O1348" s="54" t="str">
        <f t="shared" si="165"/>
        <v/>
      </c>
      <c r="Q1348" s="50"/>
      <c r="T1348" s="54" t="str">
        <f t="shared" si="166"/>
        <v/>
      </c>
      <c r="V1348" s="50"/>
      <c r="Y1348" s="54" t="str">
        <f t="shared" si="167"/>
        <v/>
      </c>
      <c r="AA1348" s="50"/>
      <c r="AD1348" s="54" t="str">
        <f t="shared" si="168"/>
        <v/>
      </c>
      <c r="AF1348" s="50"/>
      <c r="AI1348" s="54" t="str">
        <f t="shared" si="169"/>
        <v/>
      </c>
      <c r="AK1348" s="50"/>
      <c r="AN1348" s="54" t="str">
        <f t="shared" si="170"/>
        <v/>
      </c>
      <c r="AP1348" s="50"/>
      <c r="AS1348" s="54" t="str">
        <f t="shared" si="171"/>
        <v/>
      </c>
      <c r="AU1348" s="50"/>
      <c r="AX1348" s="54" t="str">
        <f t="shared" si="172"/>
        <v/>
      </c>
    </row>
    <row r="1349" spans="12:50" ht="11.25" customHeight="1">
      <c r="L1349" s="50"/>
      <c r="O1349" s="54" t="str">
        <f t="shared" si="165"/>
        <v/>
      </c>
      <c r="Q1349" s="50"/>
      <c r="T1349" s="54" t="str">
        <f t="shared" si="166"/>
        <v/>
      </c>
      <c r="V1349" s="50"/>
      <c r="Y1349" s="54" t="str">
        <f t="shared" si="167"/>
        <v/>
      </c>
      <c r="AA1349" s="50"/>
      <c r="AD1349" s="54" t="str">
        <f t="shared" si="168"/>
        <v/>
      </c>
      <c r="AF1349" s="50"/>
      <c r="AI1349" s="54" t="str">
        <f t="shared" si="169"/>
        <v/>
      </c>
      <c r="AK1349" s="50"/>
      <c r="AN1349" s="54" t="str">
        <f t="shared" si="170"/>
        <v/>
      </c>
      <c r="AP1349" s="50"/>
      <c r="AS1349" s="54" t="str">
        <f t="shared" si="171"/>
        <v/>
      </c>
      <c r="AU1349" s="50"/>
      <c r="AX1349" s="54" t="str">
        <f t="shared" si="172"/>
        <v/>
      </c>
    </row>
    <row r="1350" spans="12:50" ht="11.25" customHeight="1">
      <c r="L1350" s="50"/>
      <c r="O1350" s="54" t="str">
        <f t="shared" si="165"/>
        <v/>
      </c>
      <c r="Q1350" s="50"/>
      <c r="T1350" s="54" t="str">
        <f t="shared" si="166"/>
        <v/>
      </c>
      <c r="V1350" s="50"/>
      <c r="Y1350" s="54" t="str">
        <f t="shared" si="167"/>
        <v/>
      </c>
      <c r="AA1350" s="50"/>
      <c r="AD1350" s="54" t="str">
        <f t="shared" si="168"/>
        <v/>
      </c>
      <c r="AF1350" s="50"/>
      <c r="AI1350" s="54" t="str">
        <f t="shared" si="169"/>
        <v/>
      </c>
      <c r="AK1350" s="50"/>
      <c r="AN1350" s="54" t="str">
        <f t="shared" si="170"/>
        <v/>
      </c>
      <c r="AP1350" s="50"/>
      <c r="AS1350" s="54" t="str">
        <f t="shared" si="171"/>
        <v/>
      </c>
      <c r="AU1350" s="50"/>
      <c r="AX1350" s="54" t="str">
        <f t="shared" si="172"/>
        <v/>
      </c>
    </row>
    <row r="1351" spans="12:50" ht="11.25" customHeight="1">
      <c r="L1351" s="50"/>
      <c r="O1351" s="54" t="str">
        <f t="shared" si="165"/>
        <v/>
      </c>
      <c r="Q1351" s="50"/>
      <c r="T1351" s="54" t="str">
        <f t="shared" si="166"/>
        <v/>
      </c>
      <c r="V1351" s="50"/>
      <c r="Y1351" s="54" t="str">
        <f t="shared" si="167"/>
        <v/>
      </c>
      <c r="AA1351" s="50"/>
      <c r="AD1351" s="54" t="str">
        <f t="shared" si="168"/>
        <v/>
      </c>
      <c r="AF1351" s="50"/>
      <c r="AI1351" s="54" t="str">
        <f t="shared" si="169"/>
        <v/>
      </c>
      <c r="AK1351" s="50"/>
      <c r="AN1351" s="54" t="str">
        <f t="shared" si="170"/>
        <v/>
      </c>
      <c r="AP1351" s="50"/>
      <c r="AS1351" s="54" t="str">
        <f t="shared" si="171"/>
        <v/>
      </c>
      <c r="AU1351" s="50"/>
      <c r="AX1351" s="54" t="str">
        <f t="shared" si="172"/>
        <v/>
      </c>
    </row>
    <row r="1352" spans="12:50" ht="11.25" customHeight="1">
      <c r="L1352" s="50"/>
      <c r="O1352" s="54" t="str">
        <f t="shared" si="165"/>
        <v/>
      </c>
      <c r="Q1352" s="50"/>
      <c r="T1352" s="54" t="str">
        <f t="shared" si="166"/>
        <v/>
      </c>
      <c r="V1352" s="50"/>
      <c r="Y1352" s="54" t="str">
        <f t="shared" si="167"/>
        <v/>
      </c>
      <c r="AA1352" s="50"/>
      <c r="AD1352" s="54" t="str">
        <f t="shared" si="168"/>
        <v/>
      </c>
      <c r="AF1352" s="50"/>
      <c r="AI1352" s="54" t="str">
        <f t="shared" si="169"/>
        <v/>
      </c>
      <c r="AK1352" s="50"/>
      <c r="AN1352" s="54" t="str">
        <f t="shared" si="170"/>
        <v/>
      </c>
      <c r="AP1352" s="50"/>
      <c r="AS1352" s="54" t="str">
        <f t="shared" si="171"/>
        <v/>
      </c>
      <c r="AU1352" s="50"/>
      <c r="AX1352" s="54" t="str">
        <f t="shared" si="172"/>
        <v/>
      </c>
    </row>
    <row r="1353" spans="12:50" ht="11.25" customHeight="1">
      <c r="L1353" s="50"/>
      <c r="O1353" s="54" t="str">
        <f t="shared" si="165"/>
        <v/>
      </c>
      <c r="Q1353" s="50"/>
      <c r="T1353" s="54" t="str">
        <f t="shared" si="166"/>
        <v/>
      </c>
      <c r="V1353" s="50"/>
      <c r="Y1353" s="54" t="str">
        <f t="shared" si="167"/>
        <v/>
      </c>
      <c r="AA1353" s="50"/>
      <c r="AD1353" s="54" t="str">
        <f t="shared" si="168"/>
        <v/>
      </c>
      <c r="AF1353" s="50"/>
      <c r="AI1353" s="54" t="str">
        <f t="shared" si="169"/>
        <v/>
      </c>
      <c r="AK1353" s="50"/>
      <c r="AN1353" s="54" t="str">
        <f t="shared" si="170"/>
        <v/>
      </c>
      <c r="AP1353" s="50"/>
      <c r="AS1353" s="54" t="str">
        <f t="shared" si="171"/>
        <v/>
      </c>
      <c r="AU1353" s="50"/>
      <c r="AX1353" s="54" t="str">
        <f t="shared" si="172"/>
        <v/>
      </c>
    </row>
    <row r="1354" spans="12:50" ht="11.25" customHeight="1">
      <c r="L1354" s="50"/>
      <c r="O1354" s="54" t="str">
        <f t="shared" si="165"/>
        <v/>
      </c>
      <c r="Q1354" s="50"/>
      <c r="T1354" s="54" t="str">
        <f t="shared" si="166"/>
        <v/>
      </c>
      <c r="V1354" s="50"/>
      <c r="Y1354" s="54" t="str">
        <f t="shared" si="167"/>
        <v/>
      </c>
      <c r="AA1354" s="50"/>
      <c r="AD1354" s="54" t="str">
        <f t="shared" si="168"/>
        <v/>
      </c>
      <c r="AF1354" s="50"/>
      <c r="AI1354" s="54" t="str">
        <f t="shared" si="169"/>
        <v/>
      </c>
      <c r="AK1354" s="50"/>
      <c r="AN1354" s="54" t="str">
        <f t="shared" si="170"/>
        <v/>
      </c>
      <c r="AP1354" s="50"/>
      <c r="AS1354" s="54" t="str">
        <f t="shared" si="171"/>
        <v/>
      </c>
      <c r="AU1354" s="50"/>
      <c r="AX1354" s="54" t="str">
        <f t="shared" si="172"/>
        <v/>
      </c>
    </row>
    <row r="1355" spans="12:50" ht="11.25" customHeight="1">
      <c r="L1355" s="50"/>
      <c r="O1355" s="54" t="str">
        <f t="shared" si="165"/>
        <v/>
      </c>
      <c r="Q1355" s="50"/>
      <c r="T1355" s="54" t="str">
        <f t="shared" si="166"/>
        <v/>
      </c>
      <c r="V1355" s="50"/>
      <c r="Y1355" s="54" t="str">
        <f t="shared" si="167"/>
        <v/>
      </c>
      <c r="AA1355" s="50"/>
      <c r="AD1355" s="54" t="str">
        <f t="shared" si="168"/>
        <v/>
      </c>
      <c r="AF1355" s="50"/>
      <c r="AI1355" s="54" t="str">
        <f t="shared" si="169"/>
        <v/>
      </c>
      <c r="AK1355" s="50"/>
      <c r="AN1355" s="54" t="str">
        <f t="shared" si="170"/>
        <v/>
      </c>
      <c r="AP1355" s="50"/>
      <c r="AS1355" s="54" t="str">
        <f t="shared" si="171"/>
        <v/>
      </c>
      <c r="AU1355" s="50"/>
      <c r="AX1355" s="54" t="str">
        <f t="shared" si="172"/>
        <v/>
      </c>
    </row>
    <row r="1356" spans="12:50" ht="11.25" customHeight="1">
      <c r="L1356" s="50"/>
      <c r="O1356" s="54" t="str">
        <f t="shared" si="165"/>
        <v/>
      </c>
      <c r="Q1356" s="50"/>
      <c r="T1356" s="54" t="str">
        <f t="shared" si="166"/>
        <v/>
      </c>
      <c r="V1356" s="50"/>
      <c r="Y1356" s="54" t="str">
        <f t="shared" si="167"/>
        <v/>
      </c>
      <c r="AA1356" s="50"/>
      <c r="AD1356" s="54" t="str">
        <f t="shared" si="168"/>
        <v/>
      </c>
      <c r="AF1356" s="50"/>
      <c r="AI1356" s="54" t="str">
        <f t="shared" si="169"/>
        <v/>
      </c>
      <c r="AK1356" s="50"/>
      <c r="AN1356" s="54" t="str">
        <f t="shared" si="170"/>
        <v/>
      </c>
      <c r="AP1356" s="50"/>
      <c r="AS1356" s="54" t="str">
        <f t="shared" si="171"/>
        <v/>
      </c>
      <c r="AU1356" s="50"/>
      <c r="AX1356" s="54" t="str">
        <f t="shared" si="172"/>
        <v/>
      </c>
    </row>
    <row r="1357" spans="12:50" ht="11.25" customHeight="1">
      <c r="L1357" s="50"/>
      <c r="O1357" s="54" t="str">
        <f t="shared" si="165"/>
        <v/>
      </c>
      <c r="Q1357" s="50"/>
      <c r="T1357" s="54" t="str">
        <f t="shared" si="166"/>
        <v/>
      </c>
      <c r="V1357" s="50"/>
      <c r="Y1357" s="54" t="str">
        <f t="shared" si="167"/>
        <v/>
      </c>
      <c r="AA1357" s="50"/>
      <c r="AD1357" s="54" t="str">
        <f t="shared" si="168"/>
        <v/>
      </c>
      <c r="AF1357" s="50"/>
      <c r="AI1357" s="54" t="str">
        <f t="shared" si="169"/>
        <v/>
      </c>
      <c r="AK1357" s="50"/>
      <c r="AN1357" s="54" t="str">
        <f t="shared" si="170"/>
        <v/>
      </c>
      <c r="AP1357" s="50"/>
      <c r="AS1357" s="54" t="str">
        <f t="shared" si="171"/>
        <v/>
      </c>
      <c r="AU1357" s="50"/>
      <c r="AX1357" s="54" t="str">
        <f t="shared" si="172"/>
        <v/>
      </c>
    </row>
    <row r="1358" spans="12:50" ht="11.25" customHeight="1">
      <c r="L1358" s="50"/>
      <c r="O1358" s="54" t="str">
        <f t="shared" ref="O1358:O1421" si="173">IF(M1359="","",LN(M1358/M1359))</f>
        <v/>
      </c>
      <c r="Q1358" s="50"/>
      <c r="T1358" s="54" t="str">
        <f t="shared" ref="T1358:T1421" si="174">IF(R1359="","",LN(R1358/R1359))</f>
        <v/>
      </c>
      <c r="V1358" s="50"/>
      <c r="Y1358" s="54" t="str">
        <f t="shared" ref="Y1358:Y1421" si="175">IF(W1359="","",LN(W1358/W1359))</f>
        <v/>
      </c>
      <c r="AA1358" s="50"/>
      <c r="AD1358" s="54" t="str">
        <f t="shared" ref="AD1358:AD1421" si="176">IF(AB1359="","",LN(AB1358/AB1359))</f>
        <v/>
      </c>
      <c r="AF1358" s="50"/>
      <c r="AI1358" s="54" t="str">
        <f t="shared" ref="AI1358:AI1421" si="177">IF(AG1359="","",LN(AG1358/AG1359))</f>
        <v/>
      </c>
      <c r="AK1358" s="50"/>
      <c r="AN1358" s="54" t="str">
        <f t="shared" ref="AN1358:AN1421" si="178">IF(AL1359="","",LN(AL1358/AL1359))</f>
        <v/>
      </c>
      <c r="AP1358" s="50"/>
      <c r="AS1358" s="54" t="str">
        <f t="shared" ref="AS1358:AS1421" si="179">IF(AQ1359="","",LN(AQ1358/AQ1359))</f>
        <v/>
      </c>
      <c r="AU1358" s="50"/>
      <c r="AX1358" s="54" t="str">
        <f t="shared" ref="AX1358:AX1421" si="180">IF(AV1359="","",LN(AV1358/AV1359))</f>
        <v/>
      </c>
    </row>
    <row r="1359" spans="12:50" ht="11.25" customHeight="1">
      <c r="L1359" s="50"/>
      <c r="O1359" s="54" t="str">
        <f t="shared" si="173"/>
        <v/>
      </c>
      <c r="Q1359" s="50"/>
      <c r="T1359" s="54" t="str">
        <f t="shared" si="174"/>
        <v/>
      </c>
      <c r="V1359" s="50"/>
      <c r="Y1359" s="54" t="str">
        <f t="shared" si="175"/>
        <v/>
      </c>
      <c r="AA1359" s="50"/>
      <c r="AD1359" s="54" t="str">
        <f t="shared" si="176"/>
        <v/>
      </c>
      <c r="AF1359" s="50"/>
      <c r="AI1359" s="54" t="str">
        <f t="shared" si="177"/>
        <v/>
      </c>
      <c r="AK1359" s="50"/>
      <c r="AN1359" s="54" t="str">
        <f t="shared" si="178"/>
        <v/>
      </c>
      <c r="AP1359" s="50"/>
      <c r="AS1359" s="54" t="str">
        <f t="shared" si="179"/>
        <v/>
      </c>
      <c r="AU1359" s="50"/>
      <c r="AX1359" s="54" t="str">
        <f t="shared" si="180"/>
        <v/>
      </c>
    </row>
    <row r="1360" spans="12:50" ht="11.25" customHeight="1">
      <c r="L1360" s="50"/>
      <c r="O1360" s="54" t="str">
        <f t="shared" si="173"/>
        <v/>
      </c>
      <c r="Q1360" s="50"/>
      <c r="T1360" s="54" t="str">
        <f t="shared" si="174"/>
        <v/>
      </c>
      <c r="V1360" s="50"/>
      <c r="Y1360" s="54" t="str">
        <f t="shared" si="175"/>
        <v/>
      </c>
      <c r="AA1360" s="50"/>
      <c r="AD1360" s="54" t="str">
        <f t="shared" si="176"/>
        <v/>
      </c>
      <c r="AF1360" s="50"/>
      <c r="AI1360" s="54" t="str">
        <f t="shared" si="177"/>
        <v/>
      </c>
      <c r="AK1360" s="50"/>
      <c r="AN1360" s="54" t="str">
        <f t="shared" si="178"/>
        <v/>
      </c>
      <c r="AP1360" s="50"/>
      <c r="AS1360" s="54" t="str">
        <f t="shared" si="179"/>
        <v/>
      </c>
      <c r="AU1360" s="50"/>
      <c r="AX1360" s="54" t="str">
        <f t="shared" si="180"/>
        <v/>
      </c>
    </row>
    <row r="1361" spans="12:50" ht="11.25" customHeight="1">
      <c r="L1361" s="50"/>
      <c r="O1361" s="54" t="str">
        <f t="shared" si="173"/>
        <v/>
      </c>
      <c r="Q1361" s="50"/>
      <c r="T1361" s="54" t="str">
        <f t="shared" si="174"/>
        <v/>
      </c>
      <c r="V1361" s="50"/>
      <c r="Y1361" s="54" t="str">
        <f t="shared" si="175"/>
        <v/>
      </c>
      <c r="AA1361" s="50"/>
      <c r="AD1361" s="54" t="str">
        <f t="shared" si="176"/>
        <v/>
      </c>
      <c r="AF1361" s="50"/>
      <c r="AI1361" s="54" t="str">
        <f t="shared" si="177"/>
        <v/>
      </c>
      <c r="AK1361" s="50"/>
      <c r="AN1361" s="54" t="str">
        <f t="shared" si="178"/>
        <v/>
      </c>
      <c r="AP1361" s="50"/>
      <c r="AS1361" s="54" t="str">
        <f t="shared" si="179"/>
        <v/>
      </c>
      <c r="AU1361" s="50"/>
      <c r="AX1361" s="54" t="str">
        <f t="shared" si="180"/>
        <v/>
      </c>
    </row>
    <row r="1362" spans="12:50" ht="11.25" customHeight="1">
      <c r="L1362" s="50"/>
      <c r="O1362" s="54" t="str">
        <f t="shared" si="173"/>
        <v/>
      </c>
      <c r="Q1362" s="50"/>
      <c r="T1362" s="54" t="str">
        <f t="shared" si="174"/>
        <v/>
      </c>
      <c r="V1362" s="50"/>
      <c r="Y1362" s="54" t="str">
        <f t="shared" si="175"/>
        <v/>
      </c>
      <c r="AA1362" s="50"/>
      <c r="AD1362" s="54" t="str">
        <f t="shared" si="176"/>
        <v/>
      </c>
      <c r="AF1362" s="50"/>
      <c r="AI1362" s="54" t="str">
        <f t="shared" si="177"/>
        <v/>
      </c>
      <c r="AK1362" s="50"/>
      <c r="AN1362" s="54" t="str">
        <f t="shared" si="178"/>
        <v/>
      </c>
      <c r="AP1362" s="50"/>
      <c r="AS1362" s="54" t="str">
        <f t="shared" si="179"/>
        <v/>
      </c>
      <c r="AU1362" s="50"/>
      <c r="AX1362" s="54" t="str">
        <f t="shared" si="180"/>
        <v/>
      </c>
    </row>
    <row r="1363" spans="12:50" ht="11.25" customHeight="1">
      <c r="L1363" s="50"/>
      <c r="O1363" s="54" t="str">
        <f t="shared" si="173"/>
        <v/>
      </c>
      <c r="Q1363" s="50"/>
      <c r="T1363" s="54" t="str">
        <f t="shared" si="174"/>
        <v/>
      </c>
      <c r="V1363" s="50"/>
      <c r="Y1363" s="54" t="str">
        <f t="shared" si="175"/>
        <v/>
      </c>
      <c r="AA1363" s="50"/>
      <c r="AD1363" s="54" t="str">
        <f t="shared" si="176"/>
        <v/>
      </c>
      <c r="AF1363" s="50"/>
      <c r="AI1363" s="54" t="str">
        <f t="shared" si="177"/>
        <v/>
      </c>
      <c r="AK1363" s="50"/>
      <c r="AN1363" s="54" t="str">
        <f t="shared" si="178"/>
        <v/>
      </c>
      <c r="AP1363" s="50"/>
      <c r="AS1363" s="54" t="str">
        <f t="shared" si="179"/>
        <v/>
      </c>
      <c r="AU1363" s="50"/>
      <c r="AX1363" s="54" t="str">
        <f t="shared" si="180"/>
        <v/>
      </c>
    </row>
    <row r="1364" spans="12:50" ht="11.25" customHeight="1">
      <c r="L1364" s="50"/>
      <c r="O1364" s="54" t="str">
        <f t="shared" si="173"/>
        <v/>
      </c>
      <c r="Q1364" s="50"/>
      <c r="T1364" s="54" t="str">
        <f t="shared" si="174"/>
        <v/>
      </c>
      <c r="V1364" s="50"/>
      <c r="Y1364" s="54" t="str">
        <f t="shared" si="175"/>
        <v/>
      </c>
      <c r="AA1364" s="50"/>
      <c r="AD1364" s="54" t="str">
        <f t="shared" si="176"/>
        <v/>
      </c>
      <c r="AF1364" s="50"/>
      <c r="AI1364" s="54" t="str">
        <f t="shared" si="177"/>
        <v/>
      </c>
      <c r="AK1364" s="50"/>
      <c r="AN1364" s="54" t="str">
        <f t="shared" si="178"/>
        <v/>
      </c>
      <c r="AP1364" s="50"/>
      <c r="AS1364" s="54" t="str">
        <f t="shared" si="179"/>
        <v/>
      </c>
      <c r="AU1364" s="50"/>
      <c r="AX1364" s="54" t="str">
        <f t="shared" si="180"/>
        <v/>
      </c>
    </row>
    <row r="1365" spans="12:50" ht="11.25" customHeight="1">
      <c r="L1365" s="50"/>
      <c r="O1365" s="54" t="str">
        <f t="shared" si="173"/>
        <v/>
      </c>
      <c r="Q1365" s="50"/>
      <c r="T1365" s="54" t="str">
        <f t="shared" si="174"/>
        <v/>
      </c>
      <c r="V1365" s="50"/>
      <c r="Y1365" s="54" t="str">
        <f t="shared" si="175"/>
        <v/>
      </c>
      <c r="AA1365" s="50"/>
      <c r="AD1365" s="54" t="str">
        <f t="shared" si="176"/>
        <v/>
      </c>
      <c r="AF1365" s="50"/>
      <c r="AI1365" s="54" t="str">
        <f t="shared" si="177"/>
        <v/>
      </c>
      <c r="AK1365" s="50"/>
      <c r="AN1365" s="54" t="str">
        <f t="shared" si="178"/>
        <v/>
      </c>
      <c r="AP1365" s="50"/>
      <c r="AS1365" s="54" t="str">
        <f t="shared" si="179"/>
        <v/>
      </c>
      <c r="AU1365" s="50"/>
      <c r="AX1365" s="54" t="str">
        <f t="shared" si="180"/>
        <v/>
      </c>
    </row>
    <row r="1366" spans="12:50" ht="11.25" customHeight="1">
      <c r="L1366" s="50"/>
      <c r="O1366" s="54" t="str">
        <f t="shared" si="173"/>
        <v/>
      </c>
      <c r="Q1366" s="50"/>
      <c r="T1366" s="54" t="str">
        <f t="shared" si="174"/>
        <v/>
      </c>
      <c r="V1366" s="50"/>
      <c r="Y1366" s="54" t="str">
        <f t="shared" si="175"/>
        <v/>
      </c>
      <c r="AA1366" s="50"/>
      <c r="AD1366" s="54" t="str">
        <f t="shared" si="176"/>
        <v/>
      </c>
      <c r="AF1366" s="50"/>
      <c r="AI1366" s="54" t="str">
        <f t="shared" si="177"/>
        <v/>
      </c>
      <c r="AK1366" s="50"/>
      <c r="AN1366" s="54" t="str">
        <f t="shared" si="178"/>
        <v/>
      </c>
      <c r="AP1366" s="50"/>
      <c r="AS1366" s="54" t="str">
        <f t="shared" si="179"/>
        <v/>
      </c>
      <c r="AU1366" s="50"/>
      <c r="AX1366" s="54" t="str">
        <f t="shared" si="180"/>
        <v/>
      </c>
    </row>
    <row r="1367" spans="12:50" ht="11.25" customHeight="1">
      <c r="L1367" s="50"/>
      <c r="O1367" s="54" t="str">
        <f t="shared" si="173"/>
        <v/>
      </c>
      <c r="Q1367" s="50"/>
      <c r="T1367" s="54" t="str">
        <f t="shared" si="174"/>
        <v/>
      </c>
      <c r="V1367" s="50"/>
      <c r="Y1367" s="54" t="str">
        <f t="shared" si="175"/>
        <v/>
      </c>
      <c r="AA1367" s="50"/>
      <c r="AD1367" s="54" t="str">
        <f t="shared" si="176"/>
        <v/>
      </c>
      <c r="AF1367" s="50"/>
      <c r="AI1367" s="54" t="str">
        <f t="shared" si="177"/>
        <v/>
      </c>
      <c r="AK1367" s="50"/>
      <c r="AN1367" s="54" t="str">
        <f t="shared" si="178"/>
        <v/>
      </c>
      <c r="AP1367" s="50"/>
      <c r="AS1367" s="54" t="str">
        <f t="shared" si="179"/>
        <v/>
      </c>
      <c r="AU1367" s="50"/>
      <c r="AX1367" s="54" t="str">
        <f t="shared" si="180"/>
        <v/>
      </c>
    </row>
    <row r="1368" spans="12:50" ht="11.25" customHeight="1">
      <c r="L1368" s="50"/>
      <c r="O1368" s="54" t="str">
        <f t="shared" si="173"/>
        <v/>
      </c>
      <c r="Q1368" s="50"/>
      <c r="T1368" s="54" t="str">
        <f t="shared" si="174"/>
        <v/>
      </c>
      <c r="V1368" s="50"/>
      <c r="Y1368" s="54" t="str">
        <f t="shared" si="175"/>
        <v/>
      </c>
      <c r="AA1368" s="50"/>
      <c r="AD1368" s="54" t="str">
        <f t="shared" si="176"/>
        <v/>
      </c>
      <c r="AF1368" s="50"/>
      <c r="AI1368" s="54" t="str">
        <f t="shared" si="177"/>
        <v/>
      </c>
      <c r="AK1368" s="50"/>
      <c r="AN1368" s="54" t="str">
        <f t="shared" si="178"/>
        <v/>
      </c>
      <c r="AP1368" s="50"/>
      <c r="AS1368" s="54" t="str">
        <f t="shared" si="179"/>
        <v/>
      </c>
      <c r="AU1368" s="50"/>
      <c r="AX1368" s="54" t="str">
        <f t="shared" si="180"/>
        <v/>
      </c>
    </row>
    <row r="1369" spans="12:50" ht="11.25" customHeight="1">
      <c r="L1369" s="50"/>
      <c r="O1369" s="54" t="str">
        <f t="shared" si="173"/>
        <v/>
      </c>
      <c r="Q1369" s="50"/>
      <c r="T1369" s="54" t="str">
        <f t="shared" si="174"/>
        <v/>
      </c>
      <c r="V1369" s="50"/>
      <c r="Y1369" s="54" t="str">
        <f t="shared" si="175"/>
        <v/>
      </c>
      <c r="AA1369" s="50"/>
      <c r="AD1369" s="54" t="str">
        <f t="shared" si="176"/>
        <v/>
      </c>
      <c r="AF1369" s="50"/>
      <c r="AI1369" s="54" t="str">
        <f t="shared" si="177"/>
        <v/>
      </c>
      <c r="AK1369" s="50"/>
      <c r="AN1369" s="54" t="str">
        <f t="shared" si="178"/>
        <v/>
      </c>
      <c r="AP1369" s="50"/>
      <c r="AS1369" s="54" t="str">
        <f t="shared" si="179"/>
        <v/>
      </c>
      <c r="AU1369" s="50"/>
      <c r="AX1369" s="54" t="str">
        <f t="shared" si="180"/>
        <v/>
      </c>
    </row>
    <row r="1370" spans="12:50" ht="11.25" customHeight="1">
      <c r="L1370" s="50"/>
      <c r="O1370" s="54" t="str">
        <f t="shared" si="173"/>
        <v/>
      </c>
      <c r="Q1370" s="50"/>
      <c r="T1370" s="54" t="str">
        <f t="shared" si="174"/>
        <v/>
      </c>
      <c r="V1370" s="50"/>
      <c r="Y1370" s="54" t="str">
        <f t="shared" si="175"/>
        <v/>
      </c>
      <c r="AA1370" s="50"/>
      <c r="AD1370" s="54" t="str">
        <f t="shared" si="176"/>
        <v/>
      </c>
      <c r="AF1370" s="50"/>
      <c r="AI1370" s="54" t="str">
        <f t="shared" si="177"/>
        <v/>
      </c>
      <c r="AK1370" s="50"/>
      <c r="AN1370" s="54" t="str">
        <f t="shared" si="178"/>
        <v/>
      </c>
      <c r="AP1370" s="50"/>
      <c r="AS1370" s="54" t="str">
        <f t="shared" si="179"/>
        <v/>
      </c>
      <c r="AU1370" s="50"/>
      <c r="AX1370" s="54" t="str">
        <f t="shared" si="180"/>
        <v/>
      </c>
    </row>
    <row r="1371" spans="12:50" ht="11.25" customHeight="1">
      <c r="L1371" s="50"/>
      <c r="O1371" s="54" t="str">
        <f t="shared" si="173"/>
        <v/>
      </c>
      <c r="Q1371" s="50"/>
      <c r="T1371" s="54" t="str">
        <f t="shared" si="174"/>
        <v/>
      </c>
      <c r="V1371" s="50"/>
      <c r="Y1371" s="54" t="str">
        <f t="shared" si="175"/>
        <v/>
      </c>
      <c r="AA1371" s="50"/>
      <c r="AD1371" s="54" t="str">
        <f t="shared" si="176"/>
        <v/>
      </c>
      <c r="AF1371" s="50"/>
      <c r="AI1371" s="54" t="str">
        <f t="shared" si="177"/>
        <v/>
      </c>
      <c r="AK1371" s="50"/>
      <c r="AN1371" s="54" t="str">
        <f t="shared" si="178"/>
        <v/>
      </c>
      <c r="AP1371" s="50"/>
      <c r="AS1371" s="54" t="str">
        <f t="shared" si="179"/>
        <v/>
      </c>
      <c r="AU1371" s="50"/>
      <c r="AX1371" s="54" t="str">
        <f t="shared" si="180"/>
        <v/>
      </c>
    </row>
    <row r="1372" spans="12:50" ht="11.25" customHeight="1">
      <c r="L1372" s="50"/>
      <c r="O1372" s="54" t="str">
        <f t="shared" si="173"/>
        <v/>
      </c>
      <c r="Q1372" s="50"/>
      <c r="T1372" s="54" t="str">
        <f t="shared" si="174"/>
        <v/>
      </c>
      <c r="V1372" s="50"/>
      <c r="Y1372" s="54" t="str">
        <f t="shared" si="175"/>
        <v/>
      </c>
      <c r="AA1372" s="50"/>
      <c r="AD1372" s="54" t="str">
        <f t="shared" si="176"/>
        <v/>
      </c>
      <c r="AF1372" s="50"/>
      <c r="AI1372" s="54" t="str">
        <f t="shared" si="177"/>
        <v/>
      </c>
      <c r="AK1372" s="50"/>
      <c r="AN1372" s="54" t="str">
        <f t="shared" si="178"/>
        <v/>
      </c>
      <c r="AP1372" s="50"/>
      <c r="AS1372" s="54" t="str">
        <f t="shared" si="179"/>
        <v/>
      </c>
      <c r="AU1372" s="50"/>
      <c r="AX1372" s="54" t="str">
        <f t="shared" si="180"/>
        <v/>
      </c>
    </row>
    <row r="1373" spans="12:50" ht="11.25" customHeight="1">
      <c r="L1373" s="50"/>
      <c r="O1373" s="54" t="str">
        <f t="shared" si="173"/>
        <v/>
      </c>
      <c r="Q1373" s="50"/>
      <c r="T1373" s="54" t="str">
        <f t="shared" si="174"/>
        <v/>
      </c>
      <c r="V1373" s="50"/>
      <c r="Y1373" s="54" t="str">
        <f t="shared" si="175"/>
        <v/>
      </c>
      <c r="AA1373" s="50"/>
      <c r="AD1373" s="54" t="str">
        <f t="shared" si="176"/>
        <v/>
      </c>
      <c r="AF1373" s="50"/>
      <c r="AI1373" s="54" t="str">
        <f t="shared" si="177"/>
        <v/>
      </c>
      <c r="AK1373" s="50"/>
      <c r="AN1373" s="54" t="str">
        <f t="shared" si="178"/>
        <v/>
      </c>
      <c r="AP1373" s="50"/>
      <c r="AS1373" s="54" t="str">
        <f t="shared" si="179"/>
        <v/>
      </c>
      <c r="AU1373" s="50"/>
      <c r="AX1373" s="54" t="str">
        <f t="shared" si="180"/>
        <v/>
      </c>
    </row>
    <row r="1374" spans="12:50" ht="11.25" customHeight="1">
      <c r="L1374" s="50"/>
      <c r="O1374" s="54" t="str">
        <f t="shared" si="173"/>
        <v/>
      </c>
      <c r="Q1374" s="50"/>
      <c r="T1374" s="54" t="str">
        <f t="shared" si="174"/>
        <v/>
      </c>
      <c r="V1374" s="50"/>
      <c r="Y1374" s="54" t="str">
        <f t="shared" si="175"/>
        <v/>
      </c>
      <c r="AA1374" s="50"/>
      <c r="AD1374" s="54" t="str">
        <f t="shared" si="176"/>
        <v/>
      </c>
      <c r="AF1374" s="50"/>
      <c r="AI1374" s="54" t="str">
        <f t="shared" si="177"/>
        <v/>
      </c>
      <c r="AK1374" s="50"/>
      <c r="AN1374" s="54" t="str">
        <f t="shared" si="178"/>
        <v/>
      </c>
      <c r="AP1374" s="50"/>
      <c r="AS1374" s="54" t="str">
        <f t="shared" si="179"/>
        <v/>
      </c>
      <c r="AU1374" s="50"/>
      <c r="AX1374" s="54" t="str">
        <f t="shared" si="180"/>
        <v/>
      </c>
    </row>
    <row r="1375" spans="12:50" ht="11.25" customHeight="1">
      <c r="L1375" s="50"/>
      <c r="O1375" s="54" t="str">
        <f t="shared" si="173"/>
        <v/>
      </c>
      <c r="Q1375" s="50"/>
      <c r="T1375" s="54" t="str">
        <f t="shared" si="174"/>
        <v/>
      </c>
      <c r="V1375" s="50"/>
      <c r="Y1375" s="54" t="str">
        <f t="shared" si="175"/>
        <v/>
      </c>
      <c r="AA1375" s="50"/>
      <c r="AD1375" s="54" t="str">
        <f t="shared" si="176"/>
        <v/>
      </c>
      <c r="AF1375" s="50"/>
      <c r="AI1375" s="54" t="str">
        <f t="shared" si="177"/>
        <v/>
      </c>
      <c r="AK1375" s="50"/>
      <c r="AN1375" s="54" t="str">
        <f t="shared" si="178"/>
        <v/>
      </c>
      <c r="AP1375" s="50"/>
      <c r="AS1375" s="54" t="str">
        <f t="shared" si="179"/>
        <v/>
      </c>
      <c r="AU1375" s="50"/>
      <c r="AX1375" s="54" t="str">
        <f t="shared" si="180"/>
        <v/>
      </c>
    </row>
    <row r="1376" spans="12:50" ht="11.25" customHeight="1">
      <c r="L1376" s="50"/>
      <c r="O1376" s="54" t="str">
        <f t="shared" si="173"/>
        <v/>
      </c>
      <c r="Q1376" s="50"/>
      <c r="T1376" s="54" t="str">
        <f t="shared" si="174"/>
        <v/>
      </c>
      <c r="V1376" s="50"/>
      <c r="Y1376" s="54" t="str">
        <f t="shared" si="175"/>
        <v/>
      </c>
      <c r="AA1376" s="50"/>
      <c r="AD1376" s="54" t="str">
        <f t="shared" si="176"/>
        <v/>
      </c>
      <c r="AF1376" s="50"/>
      <c r="AI1376" s="54" t="str">
        <f t="shared" si="177"/>
        <v/>
      </c>
      <c r="AK1376" s="50"/>
      <c r="AN1376" s="54" t="str">
        <f t="shared" si="178"/>
        <v/>
      </c>
      <c r="AP1376" s="50"/>
      <c r="AS1376" s="54" t="str">
        <f t="shared" si="179"/>
        <v/>
      </c>
      <c r="AU1376" s="50"/>
      <c r="AX1376" s="54" t="str">
        <f t="shared" si="180"/>
        <v/>
      </c>
    </row>
    <row r="1377" spans="12:50" ht="11.25" customHeight="1">
      <c r="L1377" s="50"/>
      <c r="O1377" s="54" t="str">
        <f t="shared" si="173"/>
        <v/>
      </c>
      <c r="Q1377" s="50"/>
      <c r="T1377" s="54" t="str">
        <f t="shared" si="174"/>
        <v/>
      </c>
      <c r="V1377" s="50"/>
      <c r="Y1377" s="54" t="str">
        <f t="shared" si="175"/>
        <v/>
      </c>
      <c r="AA1377" s="50"/>
      <c r="AD1377" s="54" t="str">
        <f t="shared" si="176"/>
        <v/>
      </c>
      <c r="AF1377" s="50"/>
      <c r="AI1377" s="54" t="str">
        <f t="shared" si="177"/>
        <v/>
      </c>
      <c r="AK1377" s="50"/>
      <c r="AN1377" s="54" t="str">
        <f t="shared" si="178"/>
        <v/>
      </c>
      <c r="AP1377" s="50"/>
      <c r="AS1377" s="54" t="str">
        <f t="shared" si="179"/>
        <v/>
      </c>
      <c r="AU1377" s="50"/>
      <c r="AX1377" s="54" t="str">
        <f t="shared" si="180"/>
        <v/>
      </c>
    </row>
    <row r="1378" spans="12:50" ht="11.25" customHeight="1">
      <c r="L1378" s="50"/>
      <c r="O1378" s="54" t="str">
        <f t="shared" si="173"/>
        <v/>
      </c>
      <c r="Q1378" s="50"/>
      <c r="T1378" s="54" t="str">
        <f t="shared" si="174"/>
        <v/>
      </c>
      <c r="V1378" s="50"/>
      <c r="Y1378" s="54" t="str">
        <f t="shared" si="175"/>
        <v/>
      </c>
      <c r="AA1378" s="50"/>
      <c r="AD1378" s="54" t="str">
        <f t="shared" si="176"/>
        <v/>
      </c>
      <c r="AF1378" s="50"/>
      <c r="AI1378" s="54" t="str">
        <f t="shared" si="177"/>
        <v/>
      </c>
      <c r="AK1378" s="50"/>
      <c r="AN1378" s="54" t="str">
        <f t="shared" si="178"/>
        <v/>
      </c>
      <c r="AP1378" s="50"/>
      <c r="AS1378" s="54" t="str">
        <f t="shared" si="179"/>
        <v/>
      </c>
      <c r="AU1378" s="50"/>
      <c r="AX1378" s="54" t="str">
        <f t="shared" si="180"/>
        <v/>
      </c>
    </row>
    <row r="1379" spans="12:50" ht="11.25" customHeight="1">
      <c r="L1379" s="50"/>
      <c r="O1379" s="54" t="str">
        <f t="shared" si="173"/>
        <v/>
      </c>
      <c r="Q1379" s="50"/>
      <c r="T1379" s="54" t="str">
        <f t="shared" si="174"/>
        <v/>
      </c>
      <c r="V1379" s="50"/>
      <c r="Y1379" s="54" t="str">
        <f t="shared" si="175"/>
        <v/>
      </c>
      <c r="AA1379" s="50"/>
      <c r="AD1379" s="54" t="str">
        <f t="shared" si="176"/>
        <v/>
      </c>
      <c r="AF1379" s="50"/>
      <c r="AI1379" s="54" t="str">
        <f t="shared" si="177"/>
        <v/>
      </c>
      <c r="AK1379" s="50"/>
      <c r="AN1379" s="54" t="str">
        <f t="shared" si="178"/>
        <v/>
      </c>
      <c r="AP1379" s="50"/>
      <c r="AS1379" s="54" t="str">
        <f t="shared" si="179"/>
        <v/>
      </c>
      <c r="AU1379" s="50"/>
      <c r="AX1379" s="54" t="str">
        <f t="shared" si="180"/>
        <v/>
      </c>
    </row>
    <row r="1380" spans="12:50" ht="11.25" customHeight="1">
      <c r="L1380" s="50"/>
      <c r="O1380" s="54" t="str">
        <f t="shared" si="173"/>
        <v/>
      </c>
      <c r="Q1380" s="50"/>
      <c r="T1380" s="54" t="str">
        <f t="shared" si="174"/>
        <v/>
      </c>
      <c r="V1380" s="50"/>
      <c r="Y1380" s="54" t="str">
        <f t="shared" si="175"/>
        <v/>
      </c>
      <c r="AA1380" s="50"/>
      <c r="AD1380" s="54" t="str">
        <f t="shared" si="176"/>
        <v/>
      </c>
      <c r="AF1380" s="50"/>
      <c r="AI1380" s="54" t="str">
        <f t="shared" si="177"/>
        <v/>
      </c>
      <c r="AK1380" s="50"/>
      <c r="AN1380" s="54" t="str">
        <f t="shared" si="178"/>
        <v/>
      </c>
      <c r="AP1380" s="50"/>
      <c r="AS1380" s="54" t="str">
        <f t="shared" si="179"/>
        <v/>
      </c>
      <c r="AU1380" s="50"/>
      <c r="AX1380" s="54" t="str">
        <f t="shared" si="180"/>
        <v/>
      </c>
    </row>
    <row r="1381" spans="12:50" ht="11.25" customHeight="1">
      <c r="L1381" s="50"/>
      <c r="O1381" s="54" t="str">
        <f t="shared" si="173"/>
        <v/>
      </c>
      <c r="Q1381" s="50"/>
      <c r="T1381" s="54" t="str">
        <f t="shared" si="174"/>
        <v/>
      </c>
      <c r="V1381" s="50"/>
      <c r="Y1381" s="54" t="str">
        <f t="shared" si="175"/>
        <v/>
      </c>
      <c r="AA1381" s="50"/>
      <c r="AD1381" s="54" t="str">
        <f t="shared" si="176"/>
        <v/>
      </c>
      <c r="AF1381" s="50"/>
      <c r="AI1381" s="54" t="str">
        <f t="shared" si="177"/>
        <v/>
      </c>
      <c r="AK1381" s="50"/>
      <c r="AN1381" s="54" t="str">
        <f t="shared" si="178"/>
        <v/>
      </c>
      <c r="AP1381" s="50"/>
      <c r="AS1381" s="54" t="str">
        <f t="shared" si="179"/>
        <v/>
      </c>
      <c r="AU1381" s="50"/>
      <c r="AX1381" s="54" t="str">
        <f t="shared" si="180"/>
        <v/>
      </c>
    </row>
    <row r="1382" spans="12:50" ht="11.25" customHeight="1">
      <c r="L1382" s="50"/>
      <c r="O1382" s="54" t="str">
        <f t="shared" si="173"/>
        <v/>
      </c>
      <c r="Q1382" s="50"/>
      <c r="T1382" s="54" t="str">
        <f t="shared" si="174"/>
        <v/>
      </c>
      <c r="V1382" s="50"/>
      <c r="Y1382" s="54" t="str">
        <f t="shared" si="175"/>
        <v/>
      </c>
      <c r="AA1382" s="50"/>
      <c r="AD1382" s="54" t="str">
        <f t="shared" si="176"/>
        <v/>
      </c>
      <c r="AF1382" s="50"/>
      <c r="AI1382" s="54" t="str">
        <f t="shared" si="177"/>
        <v/>
      </c>
      <c r="AK1382" s="50"/>
      <c r="AN1382" s="54" t="str">
        <f t="shared" si="178"/>
        <v/>
      </c>
      <c r="AP1382" s="50"/>
      <c r="AS1382" s="54" t="str">
        <f t="shared" si="179"/>
        <v/>
      </c>
      <c r="AU1382" s="50"/>
      <c r="AX1382" s="54" t="str">
        <f t="shared" si="180"/>
        <v/>
      </c>
    </row>
    <row r="1383" spans="12:50" ht="11.25" customHeight="1">
      <c r="L1383" s="50"/>
      <c r="O1383" s="54" t="str">
        <f t="shared" si="173"/>
        <v/>
      </c>
      <c r="Q1383" s="50"/>
      <c r="T1383" s="54" t="str">
        <f t="shared" si="174"/>
        <v/>
      </c>
      <c r="V1383" s="50"/>
      <c r="Y1383" s="54" t="str">
        <f t="shared" si="175"/>
        <v/>
      </c>
      <c r="AA1383" s="50"/>
      <c r="AD1383" s="54" t="str">
        <f t="shared" si="176"/>
        <v/>
      </c>
      <c r="AF1383" s="50"/>
      <c r="AI1383" s="54" t="str">
        <f t="shared" si="177"/>
        <v/>
      </c>
      <c r="AK1383" s="50"/>
      <c r="AN1383" s="54" t="str">
        <f t="shared" si="178"/>
        <v/>
      </c>
      <c r="AP1383" s="50"/>
      <c r="AS1383" s="54" t="str">
        <f t="shared" si="179"/>
        <v/>
      </c>
      <c r="AU1383" s="50"/>
      <c r="AX1383" s="54" t="str">
        <f t="shared" si="180"/>
        <v/>
      </c>
    </row>
    <row r="1384" spans="12:50" ht="11.25" customHeight="1">
      <c r="L1384" s="50"/>
      <c r="O1384" s="54" t="str">
        <f t="shared" si="173"/>
        <v/>
      </c>
      <c r="Q1384" s="50"/>
      <c r="T1384" s="54" t="str">
        <f t="shared" si="174"/>
        <v/>
      </c>
      <c r="V1384" s="50"/>
      <c r="Y1384" s="54" t="str">
        <f t="shared" si="175"/>
        <v/>
      </c>
      <c r="AA1384" s="50"/>
      <c r="AD1384" s="54" t="str">
        <f t="shared" si="176"/>
        <v/>
      </c>
      <c r="AF1384" s="50"/>
      <c r="AI1384" s="54" t="str">
        <f t="shared" si="177"/>
        <v/>
      </c>
      <c r="AK1384" s="50"/>
      <c r="AN1384" s="54" t="str">
        <f t="shared" si="178"/>
        <v/>
      </c>
      <c r="AP1384" s="50"/>
      <c r="AS1384" s="54" t="str">
        <f t="shared" si="179"/>
        <v/>
      </c>
      <c r="AU1384" s="50"/>
      <c r="AX1384" s="54" t="str">
        <f t="shared" si="180"/>
        <v/>
      </c>
    </row>
    <row r="1385" spans="12:50" ht="11.25" customHeight="1">
      <c r="L1385" s="50"/>
      <c r="O1385" s="54" t="str">
        <f t="shared" si="173"/>
        <v/>
      </c>
      <c r="Q1385" s="50"/>
      <c r="T1385" s="54" t="str">
        <f t="shared" si="174"/>
        <v/>
      </c>
      <c r="V1385" s="50"/>
      <c r="Y1385" s="54" t="str">
        <f t="shared" si="175"/>
        <v/>
      </c>
      <c r="AA1385" s="50"/>
      <c r="AD1385" s="54" t="str">
        <f t="shared" si="176"/>
        <v/>
      </c>
      <c r="AF1385" s="50"/>
      <c r="AI1385" s="54" t="str">
        <f t="shared" si="177"/>
        <v/>
      </c>
      <c r="AK1385" s="50"/>
      <c r="AN1385" s="54" t="str">
        <f t="shared" si="178"/>
        <v/>
      </c>
      <c r="AP1385" s="50"/>
      <c r="AS1385" s="54" t="str">
        <f t="shared" si="179"/>
        <v/>
      </c>
      <c r="AU1385" s="50"/>
      <c r="AX1385" s="54" t="str">
        <f t="shared" si="180"/>
        <v/>
      </c>
    </row>
    <row r="1386" spans="12:50" ht="11.25" customHeight="1">
      <c r="L1386" s="50"/>
      <c r="O1386" s="54" t="str">
        <f t="shared" si="173"/>
        <v/>
      </c>
      <c r="Q1386" s="50"/>
      <c r="T1386" s="54" t="str">
        <f t="shared" si="174"/>
        <v/>
      </c>
      <c r="V1386" s="50"/>
      <c r="Y1386" s="54" t="str">
        <f t="shared" si="175"/>
        <v/>
      </c>
      <c r="AA1386" s="50"/>
      <c r="AD1386" s="54" t="str">
        <f t="shared" si="176"/>
        <v/>
      </c>
      <c r="AF1386" s="50"/>
      <c r="AI1386" s="54" t="str">
        <f t="shared" si="177"/>
        <v/>
      </c>
      <c r="AK1386" s="50"/>
      <c r="AN1386" s="54" t="str">
        <f t="shared" si="178"/>
        <v/>
      </c>
      <c r="AP1386" s="50"/>
      <c r="AS1386" s="54" t="str">
        <f t="shared" si="179"/>
        <v/>
      </c>
      <c r="AU1386" s="50"/>
      <c r="AX1386" s="54" t="str">
        <f t="shared" si="180"/>
        <v/>
      </c>
    </row>
    <row r="1387" spans="12:50" ht="11.25" customHeight="1">
      <c r="L1387" s="50"/>
      <c r="O1387" s="54" t="str">
        <f t="shared" si="173"/>
        <v/>
      </c>
      <c r="Q1387" s="50"/>
      <c r="T1387" s="54" t="str">
        <f t="shared" si="174"/>
        <v/>
      </c>
      <c r="V1387" s="50"/>
      <c r="Y1387" s="54" t="str">
        <f t="shared" si="175"/>
        <v/>
      </c>
      <c r="AA1387" s="50"/>
      <c r="AD1387" s="54" t="str">
        <f t="shared" si="176"/>
        <v/>
      </c>
      <c r="AF1387" s="50"/>
      <c r="AI1387" s="54" t="str">
        <f t="shared" si="177"/>
        <v/>
      </c>
      <c r="AK1387" s="50"/>
      <c r="AN1387" s="54" t="str">
        <f t="shared" si="178"/>
        <v/>
      </c>
      <c r="AP1387" s="50"/>
      <c r="AS1387" s="54" t="str">
        <f t="shared" si="179"/>
        <v/>
      </c>
      <c r="AU1387" s="50"/>
      <c r="AX1387" s="54" t="str">
        <f t="shared" si="180"/>
        <v/>
      </c>
    </row>
    <row r="1388" spans="12:50" ht="11.25" customHeight="1">
      <c r="L1388" s="50"/>
      <c r="O1388" s="54" t="str">
        <f t="shared" si="173"/>
        <v/>
      </c>
      <c r="Q1388" s="50"/>
      <c r="T1388" s="54" t="str">
        <f t="shared" si="174"/>
        <v/>
      </c>
      <c r="V1388" s="50"/>
      <c r="Y1388" s="54" t="str">
        <f t="shared" si="175"/>
        <v/>
      </c>
      <c r="AA1388" s="50"/>
      <c r="AD1388" s="54" t="str">
        <f t="shared" si="176"/>
        <v/>
      </c>
      <c r="AF1388" s="50"/>
      <c r="AI1388" s="54" t="str">
        <f t="shared" si="177"/>
        <v/>
      </c>
      <c r="AK1388" s="50"/>
      <c r="AN1388" s="54" t="str">
        <f t="shared" si="178"/>
        <v/>
      </c>
      <c r="AP1388" s="50"/>
      <c r="AS1388" s="54" t="str">
        <f t="shared" si="179"/>
        <v/>
      </c>
      <c r="AU1388" s="50"/>
      <c r="AX1388" s="54" t="str">
        <f t="shared" si="180"/>
        <v/>
      </c>
    </row>
    <row r="1389" spans="12:50" ht="11.25" customHeight="1">
      <c r="L1389" s="50"/>
      <c r="O1389" s="54" t="str">
        <f t="shared" si="173"/>
        <v/>
      </c>
      <c r="Q1389" s="50"/>
      <c r="T1389" s="54" t="str">
        <f t="shared" si="174"/>
        <v/>
      </c>
      <c r="V1389" s="50"/>
      <c r="Y1389" s="54" t="str">
        <f t="shared" si="175"/>
        <v/>
      </c>
      <c r="AA1389" s="50"/>
      <c r="AD1389" s="54" t="str">
        <f t="shared" si="176"/>
        <v/>
      </c>
      <c r="AF1389" s="50"/>
      <c r="AI1389" s="54" t="str">
        <f t="shared" si="177"/>
        <v/>
      </c>
      <c r="AK1389" s="50"/>
      <c r="AN1389" s="54" t="str">
        <f t="shared" si="178"/>
        <v/>
      </c>
      <c r="AP1389" s="50"/>
      <c r="AS1389" s="54" t="str">
        <f t="shared" si="179"/>
        <v/>
      </c>
      <c r="AU1389" s="50"/>
      <c r="AX1389" s="54" t="str">
        <f t="shared" si="180"/>
        <v/>
      </c>
    </row>
    <row r="1390" spans="12:50" ht="11.25" customHeight="1">
      <c r="L1390" s="50"/>
      <c r="O1390" s="54" t="str">
        <f t="shared" si="173"/>
        <v/>
      </c>
      <c r="Q1390" s="50"/>
      <c r="T1390" s="54" t="str">
        <f t="shared" si="174"/>
        <v/>
      </c>
      <c r="V1390" s="50"/>
      <c r="Y1390" s="54" t="str">
        <f t="shared" si="175"/>
        <v/>
      </c>
      <c r="AA1390" s="50"/>
      <c r="AD1390" s="54" t="str">
        <f t="shared" si="176"/>
        <v/>
      </c>
      <c r="AF1390" s="50"/>
      <c r="AI1390" s="54" t="str">
        <f t="shared" si="177"/>
        <v/>
      </c>
      <c r="AK1390" s="50"/>
      <c r="AN1390" s="54" t="str">
        <f t="shared" si="178"/>
        <v/>
      </c>
      <c r="AP1390" s="50"/>
      <c r="AS1390" s="54" t="str">
        <f t="shared" si="179"/>
        <v/>
      </c>
      <c r="AU1390" s="50"/>
      <c r="AX1390" s="54" t="str">
        <f t="shared" si="180"/>
        <v/>
      </c>
    </row>
    <row r="1391" spans="12:50" ht="11.25" customHeight="1">
      <c r="L1391" s="50"/>
      <c r="O1391" s="54" t="str">
        <f t="shared" si="173"/>
        <v/>
      </c>
      <c r="Q1391" s="50"/>
      <c r="T1391" s="54" t="str">
        <f t="shared" si="174"/>
        <v/>
      </c>
      <c r="V1391" s="50"/>
      <c r="Y1391" s="54" t="str">
        <f t="shared" si="175"/>
        <v/>
      </c>
      <c r="AA1391" s="50"/>
      <c r="AD1391" s="54" t="str">
        <f t="shared" si="176"/>
        <v/>
      </c>
      <c r="AF1391" s="50"/>
      <c r="AI1391" s="54" t="str">
        <f t="shared" si="177"/>
        <v/>
      </c>
      <c r="AK1391" s="50"/>
      <c r="AN1391" s="54" t="str">
        <f t="shared" si="178"/>
        <v/>
      </c>
      <c r="AP1391" s="50"/>
      <c r="AS1391" s="54" t="str">
        <f t="shared" si="179"/>
        <v/>
      </c>
      <c r="AU1391" s="50"/>
      <c r="AX1391" s="54" t="str">
        <f t="shared" si="180"/>
        <v/>
      </c>
    </row>
    <row r="1392" spans="12:50" ht="11.25" customHeight="1">
      <c r="L1392" s="50"/>
      <c r="O1392" s="54" t="str">
        <f t="shared" si="173"/>
        <v/>
      </c>
      <c r="Q1392" s="50"/>
      <c r="T1392" s="54" t="str">
        <f t="shared" si="174"/>
        <v/>
      </c>
      <c r="V1392" s="50"/>
      <c r="Y1392" s="54" t="str">
        <f t="shared" si="175"/>
        <v/>
      </c>
      <c r="AA1392" s="50"/>
      <c r="AD1392" s="54" t="str">
        <f t="shared" si="176"/>
        <v/>
      </c>
      <c r="AF1392" s="50"/>
      <c r="AI1392" s="54" t="str">
        <f t="shared" si="177"/>
        <v/>
      </c>
      <c r="AK1392" s="50"/>
      <c r="AN1392" s="54" t="str">
        <f t="shared" si="178"/>
        <v/>
      </c>
      <c r="AP1392" s="50"/>
      <c r="AS1392" s="54" t="str">
        <f t="shared" si="179"/>
        <v/>
      </c>
      <c r="AU1392" s="50"/>
      <c r="AX1392" s="54" t="str">
        <f t="shared" si="180"/>
        <v/>
      </c>
    </row>
    <row r="1393" spans="12:50" ht="11.25" customHeight="1">
      <c r="L1393" s="50"/>
      <c r="O1393" s="54" t="str">
        <f t="shared" si="173"/>
        <v/>
      </c>
      <c r="Q1393" s="50"/>
      <c r="T1393" s="54" t="str">
        <f t="shared" si="174"/>
        <v/>
      </c>
      <c r="V1393" s="50"/>
      <c r="Y1393" s="54" t="str">
        <f t="shared" si="175"/>
        <v/>
      </c>
      <c r="AA1393" s="50"/>
      <c r="AD1393" s="54" t="str">
        <f t="shared" si="176"/>
        <v/>
      </c>
      <c r="AF1393" s="50"/>
      <c r="AI1393" s="54" t="str">
        <f t="shared" si="177"/>
        <v/>
      </c>
      <c r="AK1393" s="50"/>
      <c r="AN1393" s="54" t="str">
        <f t="shared" si="178"/>
        <v/>
      </c>
      <c r="AP1393" s="50"/>
      <c r="AS1393" s="54" t="str">
        <f t="shared" si="179"/>
        <v/>
      </c>
      <c r="AU1393" s="50"/>
      <c r="AX1393" s="54" t="str">
        <f t="shared" si="180"/>
        <v/>
      </c>
    </row>
    <row r="1394" spans="12:50" ht="11.25" customHeight="1">
      <c r="L1394" s="50"/>
      <c r="O1394" s="54" t="str">
        <f t="shared" si="173"/>
        <v/>
      </c>
      <c r="Q1394" s="50"/>
      <c r="T1394" s="54" t="str">
        <f t="shared" si="174"/>
        <v/>
      </c>
      <c r="V1394" s="50"/>
      <c r="Y1394" s="54" t="str">
        <f t="shared" si="175"/>
        <v/>
      </c>
      <c r="AA1394" s="50"/>
      <c r="AD1394" s="54" t="str">
        <f t="shared" si="176"/>
        <v/>
      </c>
      <c r="AF1394" s="50"/>
      <c r="AI1394" s="54" t="str">
        <f t="shared" si="177"/>
        <v/>
      </c>
      <c r="AK1394" s="50"/>
      <c r="AN1394" s="54" t="str">
        <f t="shared" si="178"/>
        <v/>
      </c>
      <c r="AP1394" s="50"/>
      <c r="AS1394" s="54" t="str">
        <f t="shared" si="179"/>
        <v/>
      </c>
      <c r="AU1394" s="50"/>
      <c r="AX1394" s="54" t="str">
        <f t="shared" si="180"/>
        <v/>
      </c>
    </row>
    <row r="1395" spans="12:50" ht="11.25" customHeight="1">
      <c r="L1395" s="50"/>
      <c r="O1395" s="54" t="str">
        <f t="shared" si="173"/>
        <v/>
      </c>
      <c r="Q1395" s="50"/>
      <c r="T1395" s="54" t="str">
        <f t="shared" si="174"/>
        <v/>
      </c>
      <c r="V1395" s="50"/>
      <c r="Y1395" s="54" t="str">
        <f t="shared" si="175"/>
        <v/>
      </c>
      <c r="AA1395" s="50"/>
      <c r="AD1395" s="54" t="str">
        <f t="shared" si="176"/>
        <v/>
      </c>
      <c r="AF1395" s="50"/>
      <c r="AI1395" s="54" t="str">
        <f t="shared" si="177"/>
        <v/>
      </c>
      <c r="AK1395" s="50"/>
      <c r="AN1395" s="54" t="str">
        <f t="shared" si="178"/>
        <v/>
      </c>
      <c r="AP1395" s="50"/>
      <c r="AS1395" s="54" t="str">
        <f t="shared" si="179"/>
        <v/>
      </c>
      <c r="AU1395" s="50"/>
      <c r="AX1395" s="54" t="str">
        <f t="shared" si="180"/>
        <v/>
      </c>
    </row>
    <row r="1396" spans="12:50" ht="11.25" customHeight="1">
      <c r="L1396" s="50"/>
      <c r="O1396" s="54" t="str">
        <f t="shared" si="173"/>
        <v/>
      </c>
      <c r="Q1396" s="50"/>
      <c r="T1396" s="54" t="str">
        <f t="shared" si="174"/>
        <v/>
      </c>
      <c r="V1396" s="50"/>
      <c r="Y1396" s="54" t="str">
        <f t="shared" si="175"/>
        <v/>
      </c>
      <c r="AA1396" s="50"/>
      <c r="AD1396" s="54" t="str">
        <f t="shared" si="176"/>
        <v/>
      </c>
      <c r="AF1396" s="50"/>
      <c r="AI1396" s="54" t="str">
        <f t="shared" si="177"/>
        <v/>
      </c>
      <c r="AK1396" s="50"/>
      <c r="AN1396" s="54" t="str">
        <f t="shared" si="178"/>
        <v/>
      </c>
      <c r="AP1396" s="50"/>
      <c r="AS1396" s="54" t="str">
        <f t="shared" si="179"/>
        <v/>
      </c>
      <c r="AU1396" s="50"/>
      <c r="AX1396" s="54" t="str">
        <f t="shared" si="180"/>
        <v/>
      </c>
    </row>
    <row r="1397" spans="12:50" ht="11.25" customHeight="1">
      <c r="L1397" s="50"/>
      <c r="O1397" s="54" t="str">
        <f t="shared" si="173"/>
        <v/>
      </c>
      <c r="Q1397" s="50"/>
      <c r="T1397" s="54" t="str">
        <f t="shared" si="174"/>
        <v/>
      </c>
      <c r="V1397" s="50"/>
      <c r="Y1397" s="54" t="str">
        <f t="shared" si="175"/>
        <v/>
      </c>
      <c r="AA1397" s="50"/>
      <c r="AD1397" s="54" t="str">
        <f t="shared" si="176"/>
        <v/>
      </c>
      <c r="AF1397" s="50"/>
      <c r="AI1397" s="54" t="str">
        <f t="shared" si="177"/>
        <v/>
      </c>
      <c r="AK1397" s="50"/>
      <c r="AN1397" s="54" t="str">
        <f t="shared" si="178"/>
        <v/>
      </c>
      <c r="AP1397" s="50"/>
      <c r="AS1397" s="54" t="str">
        <f t="shared" si="179"/>
        <v/>
      </c>
      <c r="AU1397" s="50"/>
      <c r="AX1397" s="54" t="str">
        <f t="shared" si="180"/>
        <v/>
      </c>
    </row>
    <row r="1398" spans="12:50" ht="11.25" customHeight="1">
      <c r="L1398" s="50"/>
      <c r="O1398" s="54" t="str">
        <f t="shared" si="173"/>
        <v/>
      </c>
      <c r="Q1398" s="50"/>
      <c r="T1398" s="54" t="str">
        <f t="shared" si="174"/>
        <v/>
      </c>
      <c r="V1398" s="50"/>
      <c r="Y1398" s="54" t="str">
        <f t="shared" si="175"/>
        <v/>
      </c>
      <c r="AA1398" s="50"/>
      <c r="AD1398" s="54" t="str">
        <f t="shared" si="176"/>
        <v/>
      </c>
      <c r="AF1398" s="50"/>
      <c r="AI1398" s="54" t="str">
        <f t="shared" si="177"/>
        <v/>
      </c>
      <c r="AK1398" s="50"/>
      <c r="AN1398" s="54" t="str">
        <f t="shared" si="178"/>
        <v/>
      </c>
      <c r="AP1398" s="50"/>
      <c r="AS1398" s="54" t="str">
        <f t="shared" si="179"/>
        <v/>
      </c>
      <c r="AU1398" s="50"/>
      <c r="AX1398" s="54" t="str">
        <f t="shared" si="180"/>
        <v/>
      </c>
    </row>
    <row r="1399" spans="12:50" ht="11.25" customHeight="1">
      <c r="L1399" s="50"/>
      <c r="O1399" s="54" t="str">
        <f t="shared" si="173"/>
        <v/>
      </c>
      <c r="Q1399" s="50"/>
      <c r="T1399" s="54" t="str">
        <f t="shared" si="174"/>
        <v/>
      </c>
      <c r="V1399" s="50"/>
      <c r="Y1399" s="54" t="str">
        <f t="shared" si="175"/>
        <v/>
      </c>
      <c r="AA1399" s="50"/>
      <c r="AD1399" s="54" t="str">
        <f t="shared" si="176"/>
        <v/>
      </c>
      <c r="AF1399" s="50"/>
      <c r="AI1399" s="54" t="str">
        <f t="shared" si="177"/>
        <v/>
      </c>
      <c r="AK1399" s="50"/>
      <c r="AN1399" s="54" t="str">
        <f t="shared" si="178"/>
        <v/>
      </c>
      <c r="AP1399" s="50"/>
      <c r="AS1399" s="54" t="str">
        <f t="shared" si="179"/>
        <v/>
      </c>
      <c r="AU1399" s="50"/>
      <c r="AX1399" s="54" t="str">
        <f t="shared" si="180"/>
        <v/>
      </c>
    </row>
    <row r="1400" spans="12:50" ht="11.25" customHeight="1">
      <c r="L1400" s="50"/>
      <c r="O1400" s="54" t="str">
        <f t="shared" si="173"/>
        <v/>
      </c>
      <c r="Q1400" s="50"/>
      <c r="T1400" s="54" t="str">
        <f t="shared" si="174"/>
        <v/>
      </c>
      <c r="V1400" s="50"/>
      <c r="Y1400" s="54" t="str">
        <f t="shared" si="175"/>
        <v/>
      </c>
      <c r="AA1400" s="50"/>
      <c r="AD1400" s="54" t="str">
        <f t="shared" si="176"/>
        <v/>
      </c>
      <c r="AF1400" s="50"/>
      <c r="AI1400" s="54" t="str">
        <f t="shared" si="177"/>
        <v/>
      </c>
      <c r="AK1400" s="50"/>
      <c r="AN1400" s="54" t="str">
        <f t="shared" si="178"/>
        <v/>
      </c>
      <c r="AP1400" s="50"/>
      <c r="AS1400" s="54" t="str">
        <f t="shared" si="179"/>
        <v/>
      </c>
      <c r="AU1400" s="50"/>
      <c r="AX1400" s="54" t="str">
        <f t="shared" si="180"/>
        <v/>
      </c>
    </row>
    <row r="1401" spans="12:50" ht="11.25" customHeight="1">
      <c r="L1401" s="50"/>
      <c r="O1401" s="54" t="str">
        <f t="shared" si="173"/>
        <v/>
      </c>
      <c r="Q1401" s="50"/>
      <c r="T1401" s="54" t="str">
        <f t="shared" si="174"/>
        <v/>
      </c>
      <c r="V1401" s="50"/>
      <c r="Y1401" s="54" t="str">
        <f t="shared" si="175"/>
        <v/>
      </c>
      <c r="AA1401" s="50"/>
      <c r="AD1401" s="54" t="str">
        <f t="shared" si="176"/>
        <v/>
      </c>
      <c r="AF1401" s="50"/>
      <c r="AI1401" s="54" t="str">
        <f t="shared" si="177"/>
        <v/>
      </c>
      <c r="AK1401" s="50"/>
      <c r="AN1401" s="54" t="str">
        <f t="shared" si="178"/>
        <v/>
      </c>
      <c r="AP1401" s="50"/>
      <c r="AS1401" s="54" t="str">
        <f t="shared" si="179"/>
        <v/>
      </c>
      <c r="AU1401" s="50"/>
      <c r="AX1401" s="54" t="str">
        <f t="shared" si="180"/>
        <v/>
      </c>
    </row>
    <row r="1402" spans="12:50" ht="11.25" customHeight="1">
      <c r="L1402" s="50"/>
      <c r="O1402" s="54" t="str">
        <f t="shared" si="173"/>
        <v/>
      </c>
      <c r="Q1402" s="50"/>
      <c r="T1402" s="54" t="str">
        <f t="shared" si="174"/>
        <v/>
      </c>
      <c r="V1402" s="50"/>
      <c r="Y1402" s="54" t="str">
        <f t="shared" si="175"/>
        <v/>
      </c>
      <c r="AA1402" s="50"/>
      <c r="AD1402" s="54" t="str">
        <f t="shared" si="176"/>
        <v/>
      </c>
      <c r="AF1402" s="50"/>
      <c r="AI1402" s="54" t="str">
        <f t="shared" si="177"/>
        <v/>
      </c>
      <c r="AK1402" s="50"/>
      <c r="AN1402" s="54" t="str">
        <f t="shared" si="178"/>
        <v/>
      </c>
      <c r="AP1402" s="50"/>
      <c r="AS1402" s="54" t="str">
        <f t="shared" si="179"/>
        <v/>
      </c>
      <c r="AU1402" s="50"/>
      <c r="AX1402" s="54" t="str">
        <f t="shared" si="180"/>
        <v/>
      </c>
    </row>
    <row r="1403" spans="12:50" ht="11.25" customHeight="1">
      <c r="L1403" s="50"/>
      <c r="O1403" s="54" t="str">
        <f t="shared" si="173"/>
        <v/>
      </c>
      <c r="Q1403" s="50"/>
      <c r="T1403" s="54" t="str">
        <f t="shared" si="174"/>
        <v/>
      </c>
      <c r="V1403" s="50"/>
      <c r="Y1403" s="54" t="str">
        <f t="shared" si="175"/>
        <v/>
      </c>
      <c r="AA1403" s="50"/>
      <c r="AD1403" s="54" t="str">
        <f t="shared" si="176"/>
        <v/>
      </c>
      <c r="AF1403" s="50"/>
      <c r="AI1403" s="54" t="str">
        <f t="shared" si="177"/>
        <v/>
      </c>
      <c r="AK1403" s="50"/>
      <c r="AN1403" s="54" t="str">
        <f t="shared" si="178"/>
        <v/>
      </c>
      <c r="AP1403" s="50"/>
      <c r="AS1403" s="54" t="str">
        <f t="shared" si="179"/>
        <v/>
      </c>
      <c r="AU1403" s="50"/>
      <c r="AX1403" s="54" t="str">
        <f t="shared" si="180"/>
        <v/>
      </c>
    </row>
    <row r="1404" spans="12:50" ht="11.25" customHeight="1">
      <c r="L1404" s="50"/>
      <c r="O1404" s="54" t="str">
        <f t="shared" si="173"/>
        <v/>
      </c>
      <c r="Q1404" s="50"/>
      <c r="T1404" s="54" t="str">
        <f t="shared" si="174"/>
        <v/>
      </c>
      <c r="V1404" s="50"/>
      <c r="Y1404" s="54" t="str">
        <f t="shared" si="175"/>
        <v/>
      </c>
      <c r="AA1404" s="50"/>
      <c r="AD1404" s="54" t="str">
        <f t="shared" si="176"/>
        <v/>
      </c>
      <c r="AF1404" s="50"/>
      <c r="AI1404" s="54" t="str">
        <f t="shared" si="177"/>
        <v/>
      </c>
      <c r="AK1404" s="50"/>
      <c r="AN1404" s="54" t="str">
        <f t="shared" si="178"/>
        <v/>
      </c>
      <c r="AP1404" s="50"/>
      <c r="AS1404" s="54" t="str">
        <f t="shared" si="179"/>
        <v/>
      </c>
      <c r="AU1404" s="50"/>
      <c r="AX1404" s="54" t="str">
        <f t="shared" si="180"/>
        <v/>
      </c>
    </row>
    <row r="1405" spans="12:50" ht="11.25" customHeight="1">
      <c r="L1405" s="50"/>
      <c r="O1405" s="54" t="str">
        <f t="shared" si="173"/>
        <v/>
      </c>
      <c r="Q1405" s="50"/>
      <c r="T1405" s="54" t="str">
        <f t="shared" si="174"/>
        <v/>
      </c>
      <c r="V1405" s="50"/>
      <c r="Y1405" s="54" t="str">
        <f t="shared" si="175"/>
        <v/>
      </c>
      <c r="AA1405" s="50"/>
      <c r="AD1405" s="54" t="str">
        <f t="shared" si="176"/>
        <v/>
      </c>
      <c r="AF1405" s="50"/>
      <c r="AI1405" s="54" t="str">
        <f t="shared" si="177"/>
        <v/>
      </c>
      <c r="AK1405" s="50"/>
      <c r="AN1405" s="54" t="str">
        <f t="shared" si="178"/>
        <v/>
      </c>
      <c r="AP1405" s="50"/>
      <c r="AS1405" s="54" t="str">
        <f t="shared" si="179"/>
        <v/>
      </c>
      <c r="AU1405" s="50"/>
      <c r="AX1405" s="54" t="str">
        <f t="shared" si="180"/>
        <v/>
      </c>
    </row>
    <row r="1406" spans="12:50" ht="11.25" customHeight="1">
      <c r="L1406" s="50"/>
      <c r="O1406" s="54" t="str">
        <f t="shared" si="173"/>
        <v/>
      </c>
      <c r="Q1406" s="50"/>
      <c r="T1406" s="54" t="str">
        <f t="shared" si="174"/>
        <v/>
      </c>
      <c r="V1406" s="50"/>
      <c r="Y1406" s="54" t="str">
        <f t="shared" si="175"/>
        <v/>
      </c>
      <c r="AA1406" s="50"/>
      <c r="AD1406" s="54" t="str">
        <f t="shared" si="176"/>
        <v/>
      </c>
      <c r="AF1406" s="50"/>
      <c r="AI1406" s="54" t="str">
        <f t="shared" si="177"/>
        <v/>
      </c>
      <c r="AK1406" s="50"/>
      <c r="AN1406" s="54" t="str">
        <f t="shared" si="178"/>
        <v/>
      </c>
      <c r="AP1406" s="50"/>
      <c r="AS1406" s="54" t="str">
        <f t="shared" si="179"/>
        <v/>
      </c>
      <c r="AU1406" s="50"/>
      <c r="AX1406" s="54" t="str">
        <f t="shared" si="180"/>
        <v/>
      </c>
    </row>
    <row r="1407" spans="12:50" ht="11.25" customHeight="1">
      <c r="L1407" s="50"/>
      <c r="O1407" s="54" t="str">
        <f t="shared" si="173"/>
        <v/>
      </c>
      <c r="Q1407" s="50"/>
      <c r="T1407" s="54" t="str">
        <f t="shared" si="174"/>
        <v/>
      </c>
      <c r="V1407" s="50"/>
      <c r="Y1407" s="54" t="str">
        <f t="shared" si="175"/>
        <v/>
      </c>
      <c r="AA1407" s="50"/>
      <c r="AD1407" s="54" t="str">
        <f t="shared" si="176"/>
        <v/>
      </c>
      <c r="AF1407" s="50"/>
      <c r="AI1407" s="54" t="str">
        <f t="shared" si="177"/>
        <v/>
      </c>
      <c r="AK1407" s="50"/>
      <c r="AN1407" s="54" t="str">
        <f t="shared" si="178"/>
        <v/>
      </c>
      <c r="AP1407" s="50"/>
      <c r="AS1407" s="54" t="str">
        <f t="shared" si="179"/>
        <v/>
      </c>
      <c r="AU1407" s="50"/>
      <c r="AX1407" s="54" t="str">
        <f t="shared" si="180"/>
        <v/>
      </c>
    </row>
    <row r="1408" spans="12:50" ht="11.25" customHeight="1">
      <c r="L1408" s="50"/>
      <c r="O1408" s="54" t="str">
        <f t="shared" si="173"/>
        <v/>
      </c>
      <c r="Q1408" s="50"/>
      <c r="T1408" s="54" t="str">
        <f t="shared" si="174"/>
        <v/>
      </c>
      <c r="V1408" s="50"/>
      <c r="Y1408" s="54" t="str">
        <f t="shared" si="175"/>
        <v/>
      </c>
      <c r="AA1408" s="50"/>
      <c r="AD1408" s="54" t="str">
        <f t="shared" si="176"/>
        <v/>
      </c>
      <c r="AF1408" s="50"/>
      <c r="AI1408" s="54" t="str">
        <f t="shared" si="177"/>
        <v/>
      </c>
      <c r="AK1408" s="50"/>
      <c r="AN1408" s="54" t="str">
        <f t="shared" si="178"/>
        <v/>
      </c>
      <c r="AP1408" s="50"/>
      <c r="AS1408" s="54" t="str">
        <f t="shared" si="179"/>
        <v/>
      </c>
      <c r="AU1408" s="50"/>
      <c r="AX1408" s="54" t="str">
        <f t="shared" si="180"/>
        <v/>
      </c>
    </row>
    <row r="1409" spans="12:50" ht="11.25" customHeight="1">
      <c r="L1409" s="50"/>
      <c r="O1409" s="54" t="str">
        <f t="shared" si="173"/>
        <v/>
      </c>
      <c r="Q1409" s="50"/>
      <c r="T1409" s="54" t="str">
        <f t="shared" si="174"/>
        <v/>
      </c>
      <c r="V1409" s="50"/>
      <c r="Y1409" s="54" t="str">
        <f t="shared" si="175"/>
        <v/>
      </c>
      <c r="AA1409" s="50"/>
      <c r="AD1409" s="54" t="str">
        <f t="shared" si="176"/>
        <v/>
      </c>
      <c r="AF1409" s="50"/>
      <c r="AI1409" s="54" t="str">
        <f t="shared" si="177"/>
        <v/>
      </c>
      <c r="AK1409" s="50"/>
      <c r="AN1409" s="54" t="str">
        <f t="shared" si="178"/>
        <v/>
      </c>
      <c r="AP1409" s="50"/>
      <c r="AS1409" s="54" t="str">
        <f t="shared" si="179"/>
        <v/>
      </c>
      <c r="AU1409" s="50"/>
      <c r="AX1409" s="54" t="str">
        <f t="shared" si="180"/>
        <v/>
      </c>
    </row>
    <row r="1410" spans="12:50" ht="11.25" customHeight="1">
      <c r="L1410" s="50"/>
      <c r="O1410" s="54" t="str">
        <f t="shared" si="173"/>
        <v/>
      </c>
      <c r="Q1410" s="50"/>
      <c r="T1410" s="54" t="str">
        <f t="shared" si="174"/>
        <v/>
      </c>
      <c r="V1410" s="50"/>
      <c r="Y1410" s="54" t="str">
        <f t="shared" si="175"/>
        <v/>
      </c>
      <c r="AA1410" s="50"/>
      <c r="AD1410" s="54" t="str">
        <f t="shared" si="176"/>
        <v/>
      </c>
      <c r="AF1410" s="50"/>
      <c r="AI1410" s="54" t="str">
        <f t="shared" si="177"/>
        <v/>
      </c>
      <c r="AK1410" s="50"/>
      <c r="AN1410" s="54" t="str">
        <f t="shared" si="178"/>
        <v/>
      </c>
      <c r="AP1410" s="50"/>
      <c r="AS1410" s="54" t="str">
        <f t="shared" si="179"/>
        <v/>
      </c>
      <c r="AU1410" s="50"/>
      <c r="AX1410" s="54" t="str">
        <f t="shared" si="180"/>
        <v/>
      </c>
    </row>
    <row r="1411" spans="12:50" ht="11.25" customHeight="1">
      <c r="L1411" s="50"/>
      <c r="O1411" s="54" t="str">
        <f t="shared" si="173"/>
        <v/>
      </c>
      <c r="Q1411" s="50"/>
      <c r="T1411" s="54" t="str">
        <f t="shared" si="174"/>
        <v/>
      </c>
      <c r="V1411" s="50"/>
      <c r="Y1411" s="54" t="str">
        <f t="shared" si="175"/>
        <v/>
      </c>
      <c r="AA1411" s="50"/>
      <c r="AD1411" s="54" t="str">
        <f t="shared" si="176"/>
        <v/>
      </c>
      <c r="AF1411" s="50"/>
      <c r="AI1411" s="54" t="str">
        <f t="shared" si="177"/>
        <v/>
      </c>
      <c r="AK1411" s="50"/>
      <c r="AN1411" s="54" t="str">
        <f t="shared" si="178"/>
        <v/>
      </c>
      <c r="AP1411" s="50"/>
      <c r="AS1411" s="54" t="str">
        <f t="shared" si="179"/>
        <v/>
      </c>
      <c r="AU1411" s="50"/>
      <c r="AX1411" s="54" t="str">
        <f t="shared" si="180"/>
        <v/>
      </c>
    </row>
    <row r="1412" spans="12:50" ht="11.25" customHeight="1">
      <c r="L1412" s="50"/>
      <c r="O1412" s="54" t="str">
        <f t="shared" si="173"/>
        <v/>
      </c>
      <c r="Q1412" s="50"/>
      <c r="T1412" s="54" t="str">
        <f t="shared" si="174"/>
        <v/>
      </c>
      <c r="V1412" s="50"/>
      <c r="Y1412" s="54" t="str">
        <f t="shared" si="175"/>
        <v/>
      </c>
      <c r="AA1412" s="50"/>
      <c r="AD1412" s="54" t="str">
        <f t="shared" si="176"/>
        <v/>
      </c>
      <c r="AF1412" s="50"/>
      <c r="AI1412" s="54" t="str">
        <f t="shared" si="177"/>
        <v/>
      </c>
      <c r="AK1412" s="50"/>
      <c r="AN1412" s="54" t="str">
        <f t="shared" si="178"/>
        <v/>
      </c>
      <c r="AP1412" s="50"/>
      <c r="AS1412" s="54" t="str">
        <f t="shared" si="179"/>
        <v/>
      </c>
      <c r="AU1412" s="50"/>
      <c r="AX1412" s="54" t="str">
        <f t="shared" si="180"/>
        <v/>
      </c>
    </row>
    <row r="1413" spans="12:50" ht="11.25" customHeight="1">
      <c r="L1413" s="50"/>
      <c r="O1413" s="54" t="str">
        <f t="shared" si="173"/>
        <v/>
      </c>
      <c r="Q1413" s="50"/>
      <c r="T1413" s="54" t="str">
        <f t="shared" si="174"/>
        <v/>
      </c>
      <c r="V1413" s="50"/>
      <c r="Y1413" s="54" t="str">
        <f t="shared" si="175"/>
        <v/>
      </c>
      <c r="AA1413" s="50"/>
      <c r="AD1413" s="54" t="str">
        <f t="shared" si="176"/>
        <v/>
      </c>
      <c r="AF1413" s="50"/>
      <c r="AI1413" s="54" t="str">
        <f t="shared" si="177"/>
        <v/>
      </c>
      <c r="AK1413" s="50"/>
      <c r="AN1413" s="54" t="str">
        <f t="shared" si="178"/>
        <v/>
      </c>
      <c r="AP1413" s="50"/>
      <c r="AS1413" s="54" t="str">
        <f t="shared" si="179"/>
        <v/>
      </c>
      <c r="AU1413" s="50"/>
      <c r="AX1413" s="54" t="str">
        <f t="shared" si="180"/>
        <v/>
      </c>
    </row>
    <row r="1414" spans="12:50" ht="11.25" customHeight="1">
      <c r="L1414" s="50"/>
      <c r="O1414" s="54" t="str">
        <f t="shared" si="173"/>
        <v/>
      </c>
      <c r="Q1414" s="50"/>
      <c r="T1414" s="54" t="str">
        <f t="shared" si="174"/>
        <v/>
      </c>
      <c r="V1414" s="50"/>
      <c r="Y1414" s="54" t="str">
        <f t="shared" si="175"/>
        <v/>
      </c>
      <c r="AA1414" s="50"/>
      <c r="AD1414" s="54" t="str">
        <f t="shared" si="176"/>
        <v/>
      </c>
      <c r="AF1414" s="50"/>
      <c r="AI1414" s="54" t="str">
        <f t="shared" si="177"/>
        <v/>
      </c>
      <c r="AK1414" s="50"/>
      <c r="AN1414" s="54" t="str">
        <f t="shared" si="178"/>
        <v/>
      </c>
      <c r="AP1414" s="50"/>
      <c r="AS1414" s="54" t="str">
        <f t="shared" si="179"/>
        <v/>
      </c>
      <c r="AU1414" s="50"/>
      <c r="AX1414" s="54" t="str">
        <f t="shared" si="180"/>
        <v/>
      </c>
    </row>
    <row r="1415" spans="12:50" ht="11.25" customHeight="1">
      <c r="L1415" s="50"/>
      <c r="O1415" s="54" t="str">
        <f t="shared" si="173"/>
        <v/>
      </c>
      <c r="Q1415" s="50"/>
      <c r="T1415" s="54" t="str">
        <f t="shared" si="174"/>
        <v/>
      </c>
      <c r="V1415" s="50"/>
      <c r="Y1415" s="54" t="str">
        <f t="shared" si="175"/>
        <v/>
      </c>
      <c r="AA1415" s="50"/>
      <c r="AD1415" s="54" t="str">
        <f t="shared" si="176"/>
        <v/>
      </c>
      <c r="AF1415" s="50"/>
      <c r="AI1415" s="54" t="str">
        <f t="shared" si="177"/>
        <v/>
      </c>
      <c r="AK1415" s="50"/>
      <c r="AN1415" s="54" t="str">
        <f t="shared" si="178"/>
        <v/>
      </c>
      <c r="AP1415" s="50"/>
      <c r="AS1415" s="54" t="str">
        <f t="shared" si="179"/>
        <v/>
      </c>
      <c r="AU1415" s="50"/>
      <c r="AX1415" s="54" t="str">
        <f t="shared" si="180"/>
        <v/>
      </c>
    </row>
    <row r="1416" spans="12:50" ht="11.25" customHeight="1">
      <c r="L1416" s="50"/>
      <c r="O1416" s="54" t="str">
        <f t="shared" si="173"/>
        <v/>
      </c>
      <c r="Q1416" s="50"/>
      <c r="T1416" s="54" t="str">
        <f t="shared" si="174"/>
        <v/>
      </c>
      <c r="V1416" s="50"/>
      <c r="Y1416" s="54" t="str">
        <f t="shared" si="175"/>
        <v/>
      </c>
      <c r="AA1416" s="50"/>
      <c r="AD1416" s="54" t="str">
        <f t="shared" si="176"/>
        <v/>
      </c>
      <c r="AF1416" s="50"/>
      <c r="AI1416" s="54" t="str">
        <f t="shared" si="177"/>
        <v/>
      </c>
      <c r="AK1416" s="50"/>
      <c r="AN1416" s="54" t="str">
        <f t="shared" si="178"/>
        <v/>
      </c>
      <c r="AP1416" s="50"/>
      <c r="AS1416" s="54" t="str">
        <f t="shared" si="179"/>
        <v/>
      </c>
      <c r="AU1416" s="50"/>
      <c r="AX1416" s="54" t="str">
        <f t="shared" si="180"/>
        <v/>
      </c>
    </row>
    <row r="1417" spans="12:50" ht="11.25" customHeight="1">
      <c r="L1417" s="50"/>
      <c r="O1417" s="54" t="str">
        <f t="shared" si="173"/>
        <v/>
      </c>
      <c r="Q1417" s="50"/>
      <c r="T1417" s="54" t="str">
        <f t="shared" si="174"/>
        <v/>
      </c>
      <c r="V1417" s="50"/>
      <c r="Y1417" s="54" t="str">
        <f t="shared" si="175"/>
        <v/>
      </c>
      <c r="AA1417" s="50"/>
      <c r="AD1417" s="54" t="str">
        <f t="shared" si="176"/>
        <v/>
      </c>
      <c r="AF1417" s="50"/>
      <c r="AI1417" s="54" t="str">
        <f t="shared" si="177"/>
        <v/>
      </c>
      <c r="AK1417" s="50"/>
      <c r="AN1417" s="54" t="str">
        <f t="shared" si="178"/>
        <v/>
      </c>
      <c r="AP1417" s="50"/>
      <c r="AS1417" s="54" t="str">
        <f t="shared" si="179"/>
        <v/>
      </c>
      <c r="AU1417" s="50"/>
      <c r="AX1417" s="54" t="str">
        <f t="shared" si="180"/>
        <v/>
      </c>
    </row>
    <row r="1418" spans="12:50" ht="11.25" customHeight="1">
      <c r="L1418" s="50"/>
      <c r="O1418" s="54" t="str">
        <f t="shared" si="173"/>
        <v/>
      </c>
      <c r="Q1418" s="50"/>
      <c r="T1418" s="54" t="str">
        <f t="shared" si="174"/>
        <v/>
      </c>
      <c r="V1418" s="50"/>
      <c r="Y1418" s="54" t="str">
        <f t="shared" si="175"/>
        <v/>
      </c>
      <c r="AA1418" s="50"/>
      <c r="AD1418" s="54" t="str">
        <f t="shared" si="176"/>
        <v/>
      </c>
      <c r="AF1418" s="50"/>
      <c r="AI1418" s="54" t="str">
        <f t="shared" si="177"/>
        <v/>
      </c>
      <c r="AK1418" s="50"/>
      <c r="AN1418" s="54" t="str">
        <f t="shared" si="178"/>
        <v/>
      </c>
      <c r="AP1418" s="50"/>
      <c r="AS1418" s="54" t="str">
        <f t="shared" si="179"/>
        <v/>
      </c>
      <c r="AU1418" s="50"/>
      <c r="AX1418" s="54" t="str">
        <f t="shared" si="180"/>
        <v/>
      </c>
    </row>
    <row r="1419" spans="12:50" ht="11.25" customHeight="1">
      <c r="L1419" s="50"/>
      <c r="O1419" s="54" t="str">
        <f t="shared" si="173"/>
        <v/>
      </c>
      <c r="Q1419" s="50"/>
      <c r="T1419" s="54" t="str">
        <f t="shared" si="174"/>
        <v/>
      </c>
      <c r="V1419" s="50"/>
      <c r="Y1419" s="54" t="str">
        <f t="shared" si="175"/>
        <v/>
      </c>
      <c r="AA1419" s="50"/>
      <c r="AD1419" s="54" t="str">
        <f t="shared" si="176"/>
        <v/>
      </c>
      <c r="AF1419" s="50"/>
      <c r="AI1419" s="54" t="str">
        <f t="shared" si="177"/>
        <v/>
      </c>
      <c r="AK1419" s="50"/>
      <c r="AN1419" s="54" t="str">
        <f t="shared" si="178"/>
        <v/>
      </c>
      <c r="AP1419" s="50"/>
      <c r="AS1419" s="54" t="str">
        <f t="shared" si="179"/>
        <v/>
      </c>
      <c r="AU1419" s="50"/>
      <c r="AX1419" s="54" t="str">
        <f t="shared" si="180"/>
        <v/>
      </c>
    </row>
    <row r="1420" spans="12:50" ht="11.25" customHeight="1">
      <c r="L1420" s="50"/>
      <c r="O1420" s="54" t="str">
        <f t="shared" si="173"/>
        <v/>
      </c>
      <c r="Q1420" s="50"/>
      <c r="T1420" s="54" t="str">
        <f t="shared" si="174"/>
        <v/>
      </c>
      <c r="V1420" s="50"/>
      <c r="Y1420" s="54" t="str">
        <f t="shared" si="175"/>
        <v/>
      </c>
      <c r="AA1420" s="50"/>
      <c r="AD1420" s="54" t="str">
        <f t="shared" si="176"/>
        <v/>
      </c>
      <c r="AF1420" s="50"/>
      <c r="AI1420" s="54" t="str">
        <f t="shared" si="177"/>
        <v/>
      </c>
      <c r="AK1420" s="50"/>
      <c r="AN1420" s="54" t="str">
        <f t="shared" si="178"/>
        <v/>
      </c>
      <c r="AP1420" s="50"/>
      <c r="AS1420" s="54" t="str">
        <f t="shared" si="179"/>
        <v/>
      </c>
      <c r="AU1420" s="50"/>
      <c r="AX1420" s="54" t="str">
        <f t="shared" si="180"/>
        <v/>
      </c>
    </row>
    <row r="1421" spans="12:50" ht="11.25" customHeight="1">
      <c r="L1421" s="50"/>
      <c r="O1421" s="54" t="str">
        <f t="shared" si="173"/>
        <v/>
      </c>
      <c r="Q1421" s="50"/>
      <c r="T1421" s="54" t="str">
        <f t="shared" si="174"/>
        <v/>
      </c>
      <c r="V1421" s="50"/>
      <c r="Y1421" s="54" t="str">
        <f t="shared" si="175"/>
        <v/>
      </c>
      <c r="AA1421" s="50"/>
      <c r="AD1421" s="54" t="str">
        <f t="shared" si="176"/>
        <v/>
      </c>
      <c r="AF1421" s="50"/>
      <c r="AI1421" s="54" t="str">
        <f t="shared" si="177"/>
        <v/>
      </c>
      <c r="AK1421" s="50"/>
      <c r="AN1421" s="54" t="str">
        <f t="shared" si="178"/>
        <v/>
      </c>
      <c r="AP1421" s="50"/>
      <c r="AS1421" s="54" t="str">
        <f t="shared" si="179"/>
        <v/>
      </c>
      <c r="AU1421" s="50"/>
      <c r="AX1421" s="54" t="str">
        <f t="shared" si="180"/>
        <v/>
      </c>
    </row>
    <row r="1422" spans="12:50" ht="11.25" customHeight="1">
      <c r="L1422" s="50"/>
      <c r="O1422" s="54" t="str">
        <f t="shared" ref="O1422:O1485" si="181">IF(M1423="","",LN(M1422/M1423))</f>
        <v/>
      </c>
      <c r="Q1422" s="50"/>
      <c r="T1422" s="54" t="str">
        <f t="shared" ref="T1422:T1485" si="182">IF(R1423="","",LN(R1422/R1423))</f>
        <v/>
      </c>
      <c r="V1422" s="50"/>
      <c r="Y1422" s="54" t="str">
        <f t="shared" ref="Y1422:Y1485" si="183">IF(W1423="","",LN(W1422/W1423))</f>
        <v/>
      </c>
      <c r="AA1422" s="50"/>
      <c r="AD1422" s="54" t="str">
        <f t="shared" ref="AD1422:AD1485" si="184">IF(AB1423="","",LN(AB1422/AB1423))</f>
        <v/>
      </c>
      <c r="AF1422" s="50"/>
      <c r="AI1422" s="54" t="str">
        <f t="shared" ref="AI1422:AI1485" si="185">IF(AG1423="","",LN(AG1422/AG1423))</f>
        <v/>
      </c>
      <c r="AK1422" s="50"/>
      <c r="AN1422" s="54" t="str">
        <f t="shared" ref="AN1422:AN1485" si="186">IF(AL1423="","",LN(AL1422/AL1423))</f>
        <v/>
      </c>
      <c r="AP1422" s="50"/>
      <c r="AS1422" s="54" t="str">
        <f t="shared" ref="AS1422:AS1485" si="187">IF(AQ1423="","",LN(AQ1422/AQ1423))</f>
        <v/>
      </c>
      <c r="AU1422" s="50"/>
      <c r="AX1422" s="54" t="str">
        <f t="shared" ref="AX1422:AX1485" si="188">IF(AV1423="","",LN(AV1422/AV1423))</f>
        <v/>
      </c>
    </row>
    <row r="1423" spans="12:50" ht="11.25" customHeight="1">
      <c r="L1423" s="50"/>
      <c r="O1423" s="54" t="str">
        <f t="shared" si="181"/>
        <v/>
      </c>
      <c r="Q1423" s="50"/>
      <c r="T1423" s="54" t="str">
        <f t="shared" si="182"/>
        <v/>
      </c>
      <c r="V1423" s="50"/>
      <c r="Y1423" s="54" t="str">
        <f t="shared" si="183"/>
        <v/>
      </c>
      <c r="AA1423" s="50"/>
      <c r="AD1423" s="54" t="str">
        <f t="shared" si="184"/>
        <v/>
      </c>
      <c r="AF1423" s="50"/>
      <c r="AI1423" s="54" t="str">
        <f t="shared" si="185"/>
        <v/>
      </c>
      <c r="AK1423" s="50"/>
      <c r="AN1423" s="54" t="str">
        <f t="shared" si="186"/>
        <v/>
      </c>
      <c r="AP1423" s="50"/>
      <c r="AS1423" s="54" t="str">
        <f t="shared" si="187"/>
        <v/>
      </c>
      <c r="AU1423" s="50"/>
      <c r="AX1423" s="54" t="str">
        <f t="shared" si="188"/>
        <v/>
      </c>
    </row>
    <row r="1424" spans="12:50" ht="11.25" customHeight="1">
      <c r="L1424" s="50"/>
      <c r="O1424" s="54" t="str">
        <f t="shared" si="181"/>
        <v/>
      </c>
      <c r="Q1424" s="50"/>
      <c r="T1424" s="54" t="str">
        <f t="shared" si="182"/>
        <v/>
      </c>
      <c r="V1424" s="50"/>
      <c r="Y1424" s="54" t="str">
        <f t="shared" si="183"/>
        <v/>
      </c>
      <c r="AA1424" s="50"/>
      <c r="AD1424" s="54" t="str">
        <f t="shared" si="184"/>
        <v/>
      </c>
      <c r="AF1424" s="50"/>
      <c r="AI1424" s="54" t="str">
        <f t="shared" si="185"/>
        <v/>
      </c>
      <c r="AK1424" s="50"/>
      <c r="AN1424" s="54" t="str">
        <f t="shared" si="186"/>
        <v/>
      </c>
      <c r="AP1424" s="50"/>
      <c r="AS1424" s="54" t="str">
        <f t="shared" si="187"/>
        <v/>
      </c>
      <c r="AU1424" s="50"/>
      <c r="AX1424" s="54" t="str">
        <f t="shared" si="188"/>
        <v/>
      </c>
    </row>
    <row r="1425" spans="12:50" ht="11.25" customHeight="1">
      <c r="L1425" s="50"/>
      <c r="O1425" s="54" t="str">
        <f t="shared" si="181"/>
        <v/>
      </c>
      <c r="Q1425" s="50"/>
      <c r="T1425" s="54" t="str">
        <f t="shared" si="182"/>
        <v/>
      </c>
      <c r="V1425" s="50"/>
      <c r="Y1425" s="54" t="str">
        <f t="shared" si="183"/>
        <v/>
      </c>
      <c r="AA1425" s="50"/>
      <c r="AD1425" s="54" t="str">
        <f t="shared" si="184"/>
        <v/>
      </c>
      <c r="AF1425" s="50"/>
      <c r="AI1425" s="54" t="str">
        <f t="shared" si="185"/>
        <v/>
      </c>
      <c r="AK1425" s="50"/>
      <c r="AN1425" s="54" t="str">
        <f t="shared" si="186"/>
        <v/>
      </c>
      <c r="AP1425" s="50"/>
      <c r="AS1425" s="54" t="str">
        <f t="shared" si="187"/>
        <v/>
      </c>
      <c r="AU1425" s="50"/>
      <c r="AX1425" s="54" t="str">
        <f t="shared" si="188"/>
        <v/>
      </c>
    </row>
    <row r="1426" spans="12:50" ht="11.25" customHeight="1">
      <c r="L1426" s="50"/>
      <c r="O1426" s="54" t="str">
        <f t="shared" si="181"/>
        <v/>
      </c>
      <c r="Q1426" s="50"/>
      <c r="T1426" s="54" t="str">
        <f t="shared" si="182"/>
        <v/>
      </c>
      <c r="V1426" s="50"/>
      <c r="Y1426" s="54" t="str">
        <f t="shared" si="183"/>
        <v/>
      </c>
      <c r="AA1426" s="50"/>
      <c r="AD1426" s="54" t="str">
        <f t="shared" si="184"/>
        <v/>
      </c>
      <c r="AF1426" s="50"/>
      <c r="AI1426" s="54" t="str">
        <f t="shared" si="185"/>
        <v/>
      </c>
      <c r="AK1426" s="50"/>
      <c r="AN1426" s="54" t="str">
        <f t="shared" si="186"/>
        <v/>
      </c>
      <c r="AP1426" s="50"/>
      <c r="AS1426" s="54" t="str">
        <f t="shared" si="187"/>
        <v/>
      </c>
      <c r="AU1426" s="50"/>
      <c r="AX1426" s="54" t="str">
        <f t="shared" si="188"/>
        <v/>
      </c>
    </row>
    <row r="1427" spans="12:50" ht="11.25" customHeight="1">
      <c r="L1427" s="50"/>
      <c r="O1427" s="54" t="str">
        <f t="shared" si="181"/>
        <v/>
      </c>
      <c r="Q1427" s="50"/>
      <c r="T1427" s="54" t="str">
        <f t="shared" si="182"/>
        <v/>
      </c>
      <c r="V1427" s="50"/>
      <c r="Y1427" s="54" t="str">
        <f t="shared" si="183"/>
        <v/>
      </c>
      <c r="AA1427" s="50"/>
      <c r="AD1427" s="54" t="str">
        <f t="shared" si="184"/>
        <v/>
      </c>
      <c r="AF1427" s="50"/>
      <c r="AI1427" s="54" t="str">
        <f t="shared" si="185"/>
        <v/>
      </c>
      <c r="AK1427" s="50"/>
      <c r="AN1427" s="54" t="str">
        <f t="shared" si="186"/>
        <v/>
      </c>
      <c r="AP1427" s="50"/>
      <c r="AS1427" s="54" t="str">
        <f t="shared" si="187"/>
        <v/>
      </c>
      <c r="AU1427" s="50"/>
      <c r="AX1427" s="54" t="str">
        <f t="shared" si="188"/>
        <v/>
      </c>
    </row>
    <row r="1428" spans="12:50" ht="11.25" customHeight="1">
      <c r="L1428" s="50"/>
      <c r="O1428" s="54" t="str">
        <f t="shared" si="181"/>
        <v/>
      </c>
      <c r="Q1428" s="50"/>
      <c r="T1428" s="54" t="str">
        <f t="shared" si="182"/>
        <v/>
      </c>
      <c r="V1428" s="50"/>
      <c r="Y1428" s="54" t="str">
        <f t="shared" si="183"/>
        <v/>
      </c>
      <c r="AA1428" s="50"/>
      <c r="AD1428" s="54" t="str">
        <f t="shared" si="184"/>
        <v/>
      </c>
      <c r="AF1428" s="50"/>
      <c r="AI1428" s="54" t="str">
        <f t="shared" si="185"/>
        <v/>
      </c>
      <c r="AK1428" s="50"/>
      <c r="AN1428" s="54" t="str">
        <f t="shared" si="186"/>
        <v/>
      </c>
      <c r="AP1428" s="50"/>
      <c r="AS1428" s="54" t="str">
        <f t="shared" si="187"/>
        <v/>
      </c>
      <c r="AU1428" s="50"/>
      <c r="AX1428" s="54" t="str">
        <f t="shared" si="188"/>
        <v/>
      </c>
    </row>
    <row r="1429" spans="12:50" ht="11.25" customHeight="1">
      <c r="L1429" s="50"/>
      <c r="O1429" s="54" t="str">
        <f t="shared" si="181"/>
        <v/>
      </c>
      <c r="Q1429" s="50"/>
      <c r="T1429" s="54" t="str">
        <f t="shared" si="182"/>
        <v/>
      </c>
      <c r="V1429" s="50"/>
      <c r="Y1429" s="54" t="str">
        <f t="shared" si="183"/>
        <v/>
      </c>
      <c r="AA1429" s="50"/>
      <c r="AD1429" s="54" t="str">
        <f t="shared" si="184"/>
        <v/>
      </c>
      <c r="AF1429" s="50"/>
      <c r="AI1429" s="54" t="str">
        <f t="shared" si="185"/>
        <v/>
      </c>
      <c r="AK1429" s="50"/>
      <c r="AN1429" s="54" t="str">
        <f t="shared" si="186"/>
        <v/>
      </c>
      <c r="AP1429" s="50"/>
      <c r="AS1429" s="54" t="str">
        <f t="shared" si="187"/>
        <v/>
      </c>
      <c r="AU1429" s="50"/>
      <c r="AX1429" s="54" t="str">
        <f t="shared" si="188"/>
        <v/>
      </c>
    </row>
    <row r="1430" spans="12:50" ht="11.25" customHeight="1">
      <c r="L1430" s="50"/>
      <c r="O1430" s="54" t="str">
        <f t="shared" si="181"/>
        <v/>
      </c>
      <c r="Q1430" s="50"/>
      <c r="T1430" s="54" t="str">
        <f t="shared" si="182"/>
        <v/>
      </c>
      <c r="V1430" s="50"/>
      <c r="Y1430" s="54" t="str">
        <f t="shared" si="183"/>
        <v/>
      </c>
      <c r="AA1430" s="50"/>
      <c r="AD1430" s="54" t="str">
        <f t="shared" si="184"/>
        <v/>
      </c>
      <c r="AF1430" s="50"/>
      <c r="AI1430" s="54" t="str">
        <f t="shared" si="185"/>
        <v/>
      </c>
      <c r="AK1430" s="50"/>
      <c r="AN1430" s="54" t="str">
        <f t="shared" si="186"/>
        <v/>
      </c>
      <c r="AP1430" s="50"/>
      <c r="AS1430" s="54" t="str">
        <f t="shared" si="187"/>
        <v/>
      </c>
      <c r="AU1430" s="50"/>
      <c r="AX1430" s="54" t="str">
        <f t="shared" si="188"/>
        <v/>
      </c>
    </row>
    <row r="1431" spans="12:50" ht="11.25" customHeight="1">
      <c r="L1431" s="50"/>
      <c r="O1431" s="54" t="str">
        <f t="shared" si="181"/>
        <v/>
      </c>
      <c r="Q1431" s="50"/>
      <c r="T1431" s="54" t="str">
        <f t="shared" si="182"/>
        <v/>
      </c>
      <c r="V1431" s="50"/>
      <c r="Y1431" s="54" t="str">
        <f t="shared" si="183"/>
        <v/>
      </c>
      <c r="AA1431" s="50"/>
      <c r="AD1431" s="54" t="str">
        <f t="shared" si="184"/>
        <v/>
      </c>
      <c r="AF1431" s="50"/>
      <c r="AI1431" s="54" t="str">
        <f t="shared" si="185"/>
        <v/>
      </c>
      <c r="AK1431" s="50"/>
      <c r="AN1431" s="54" t="str">
        <f t="shared" si="186"/>
        <v/>
      </c>
      <c r="AP1431" s="50"/>
      <c r="AS1431" s="54" t="str">
        <f t="shared" si="187"/>
        <v/>
      </c>
      <c r="AU1431" s="50"/>
      <c r="AX1431" s="54" t="str">
        <f t="shared" si="188"/>
        <v/>
      </c>
    </row>
    <row r="1432" spans="12:50" ht="11.25" customHeight="1">
      <c r="L1432" s="50"/>
      <c r="O1432" s="54" t="str">
        <f t="shared" si="181"/>
        <v/>
      </c>
      <c r="Q1432" s="50"/>
      <c r="T1432" s="54" t="str">
        <f t="shared" si="182"/>
        <v/>
      </c>
      <c r="V1432" s="50"/>
      <c r="Y1432" s="54" t="str">
        <f t="shared" si="183"/>
        <v/>
      </c>
      <c r="AA1432" s="50"/>
      <c r="AD1432" s="54" t="str">
        <f t="shared" si="184"/>
        <v/>
      </c>
      <c r="AF1432" s="50"/>
      <c r="AI1432" s="54" t="str">
        <f t="shared" si="185"/>
        <v/>
      </c>
      <c r="AK1432" s="50"/>
      <c r="AN1432" s="54" t="str">
        <f t="shared" si="186"/>
        <v/>
      </c>
      <c r="AP1432" s="50"/>
      <c r="AS1432" s="54" t="str">
        <f t="shared" si="187"/>
        <v/>
      </c>
      <c r="AU1432" s="50"/>
      <c r="AX1432" s="54" t="str">
        <f t="shared" si="188"/>
        <v/>
      </c>
    </row>
    <row r="1433" spans="12:50" ht="11.25" customHeight="1">
      <c r="L1433" s="50"/>
      <c r="O1433" s="54" t="str">
        <f t="shared" si="181"/>
        <v/>
      </c>
      <c r="Q1433" s="50"/>
      <c r="T1433" s="54" t="str">
        <f t="shared" si="182"/>
        <v/>
      </c>
      <c r="V1433" s="50"/>
      <c r="Y1433" s="54" t="str">
        <f t="shared" si="183"/>
        <v/>
      </c>
      <c r="AA1433" s="50"/>
      <c r="AD1433" s="54" t="str">
        <f t="shared" si="184"/>
        <v/>
      </c>
      <c r="AF1433" s="50"/>
      <c r="AI1433" s="54" t="str">
        <f t="shared" si="185"/>
        <v/>
      </c>
      <c r="AK1433" s="50"/>
      <c r="AN1433" s="54" t="str">
        <f t="shared" si="186"/>
        <v/>
      </c>
      <c r="AP1433" s="50"/>
      <c r="AS1433" s="54" t="str">
        <f t="shared" si="187"/>
        <v/>
      </c>
      <c r="AU1433" s="50"/>
      <c r="AX1433" s="54" t="str">
        <f t="shared" si="188"/>
        <v/>
      </c>
    </row>
    <row r="1434" spans="12:50" ht="11.25" customHeight="1">
      <c r="L1434" s="50"/>
      <c r="O1434" s="54" t="str">
        <f t="shared" si="181"/>
        <v/>
      </c>
      <c r="Q1434" s="50"/>
      <c r="T1434" s="54" t="str">
        <f t="shared" si="182"/>
        <v/>
      </c>
      <c r="V1434" s="50"/>
      <c r="Y1434" s="54" t="str">
        <f t="shared" si="183"/>
        <v/>
      </c>
      <c r="AA1434" s="50"/>
      <c r="AD1434" s="54" t="str">
        <f t="shared" si="184"/>
        <v/>
      </c>
      <c r="AF1434" s="50"/>
      <c r="AI1434" s="54" t="str">
        <f t="shared" si="185"/>
        <v/>
      </c>
      <c r="AK1434" s="50"/>
      <c r="AN1434" s="54" t="str">
        <f t="shared" si="186"/>
        <v/>
      </c>
      <c r="AP1434" s="50"/>
      <c r="AS1434" s="54" t="str">
        <f t="shared" si="187"/>
        <v/>
      </c>
      <c r="AU1434" s="50"/>
      <c r="AX1434" s="54" t="str">
        <f t="shared" si="188"/>
        <v/>
      </c>
    </row>
    <row r="1435" spans="12:50" ht="11.25" customHeight="1">
      <c r="L1435" s="50"/>
      <c r="O1435" s="54" t="str">
        <f t="shared" si="181"/>
        <v/>
      </c>
      <c r="Q1435" s="50"/>
      <c r="T1435" s="54" t="str">
        <f t="shared" si="182"/>
        <v/>
      </c>
      <c r="V1435" s="50"/>
      <c r="Y1435" s="54" t="str">
        <f t="shared" si="183"/>
        <v/>
      </c>
      <c r="AA1435" s="50"/>
      <c r="AD1435" s="54" t="str">
        <f t="shared" si="184"/>
        <v/>
      </c>
      <c r="AF1435" s="50"/>
      <c r="AI1435" s="54" t="str">
        <f t="shared" si="185"/>
        <v/>
      </c>
      <c r="AK1435" s="50"/>
      <c r="AN1435" s="54" t="str">
        <f t="shared" si="186"/>
        <v/>
      </c>
      <c r="AP1435" s="50"/>
      <c r="AS1435" s="54" t="str">
        <f t="shared" si="187"/>
        <v/>
      </c>
      <c r="AU1435" s="50"/>
      <c r="AX1435" s="54" t="str">
        <f t="shared" si="188"/>
        <v/>
      </c>
    </row>
    <row r="1436" spans="12:50" ht="11.25" customHeight="1">
      <c r="L1436" s="50"/>
      <c r="O1436" s="54" t="str">
        <f t="shared" si="181"/>
        <v/>
      </c>
      <c r="Q1436" s="50"/>
      <c r="T1436" s="54" t="str">
        <f t="shared" si="182"/>
        <v/>
      </c>
      <c r="V1436" s="50"/>
      <c r="Y1436" s="54" t="str">
        <f t="shared" si="183"/>
        <v/>
      </c>
      <c r="AA1436" s="50"/>
      <c r="AD1436" s="54" t="str">
        <f t="shared" si="184"/>
        <v/>
      </c>
      <c r="AF1436" s="50"/>
      <c r="AI1436" s="54" t="str">
        <f t="shared" si="185"/>
        <v/>
      </c>
      <c r="AK1436" s="50"/>
      <c r="AN1436" s="54" t="str">
        <f t="shared" si="186"/>
        <v/>
      </c>
      <c r="AP1436" s="50"/>
      <c r="AS1436" s="54" t="str">
        <f t="shared" si="187"/>
        <v/>
      </c>
      <c r="AU1436" s="50"/>
      <c r="AX1436" s="54" t="str">
        <f t="shared" si="188"/>
        <v/>
      </c>
    </row>
    <row r="1437" spans="12:50" ht="11.25" customHeight="1">
      <c r="L1437" s="50"/>
      <c r="O1437" s="54" t="str">
        <f t="shared" si="181"/>
        <v/>
      </c>
      <c r="Q1437" s="50"/>
      <c r="T1437" s="54" t="str">
        <f t="shared" si="182"/>
        <v/>
      </c>
      <c r="V1437" s="50"/>
      <c r="Y1437" s="54" t="str">
        <f t="shared" si="183"/>
        <v/>
      </c>
      <c r="AA1437" s="50"/>
      <c r="AD1437" s="54" t="str">
        <f t="shared" si="184"/>
        <v/>
      </c>
      <c r="AF1437" s="50"/>
      <c r="AI1437" s="54" t="str">
        <f t="shared" si="185"/>
        <v/>
      </c>
      <c r="AK1437" s="50"/>
      <c r="AN1437" s="54" t="str">
        <f t="shared" si="186"/>
        <v/>
      </c>
      <c r="AP1437" s="50"/>
      <c r="AS1437" s="54" t="str">
        <f t="shared" si="187"/>
        <v/>
      </c>
      <c r="AU1437" s="50"/>
      <c r="AX1437" s="54" t="str">
        <f t="shared" si="188"/>
        <v/>
      </c>
    </row>
    <row r="1438" spans="12:50" ht="11.25" customHeight="1">
      <c r="L1438" s="50"/>
      <c r="O1438" s="54" t="str">
        <f t="shared" si="181"/>
        <v/>
      </c>
      <c r="Q1438" s="50"/>
      <c r="T1438" s="54" t="str">
        <f t="shared" si="182"/>
        <v/>
      </c>
      <c r="V1438" s="50"/>
      <c r="Y1438" s="54" t="str">
        <f t="shared" si="183"/>
        <v/>
      </c>
      <c r="AA1438" s="50"/>
      <c r="AD1438" s="54" t="str">
        <f t="shared" si="184"/>
        <v/>
      </c>
      <c r="AF1438" s="50"/>
      <c r="AI1438" s="54" t="str">
        <f t="shared" si="185"/>
        <v/>
      </c>
      <c r="AK1438" s="50"/>
      <c r="AN1438" s="54" t="str">
        <f t="shared" si="186"/>
        <v/>
      </c>
      <c r="AP1438" s="50"/>
      <c r="AS1438" s="54" t="str">
        <f t="shared" si="187"/>
        <v/>
      </c>
      <c r="AU1438" s="50"/>
      <c r="AX1438" s="54" t="str">
        <f t="shared" si="188"/>
        <v/>
      </c>
    </row>
    <row r="1439" spans="12:50" ht="11.25" customHeight="1">
      <c r="L1439" s="50"/>
      <c r="O1439" s="54" t="str">
        <f t="shared" si="181"/>
        <v/>
      </c>
      <c r="Q1439" s="50"/>
      <c r="T1439" s="54" t="str">
        <f t="shared" si="182"/>
        <v/>
      </c>
      <c r="V1439" s="50"/>
      <c r="Y1439" s="54" t="str">
        <f t="shared" si="183"/>
        <v/>
      </c>
      <c r="AA1439" s="50"/>
      <c r="AD1439" s="54" t="str">
        <f t="shared" si="184"/>
        <v/>
      </c>
      <c r="AF1439" s="50"/>
      <c r="AI1439" s="54" t="str">
        <f t="shared" si="185"/>
        <v/>
      </c>
      <c r="AK1439" s="50"/>
      <c r="AN1439" s="54" t="str">
        <f t="shared" si="186"/>
        <v/>
      </c>
      <c r="AP1439" s="50"/>
      <c r="AS1439" s="54" t="str">
        <f t="shared" si="187"/>
        <v/>
      </c>
      <c r="AU1439" s="50"/>
      <c r="AX1439" s="54" t="str">
        <f t="shared" si="188"/>
        <v/>
      </c>
    </row>
    <row r="1440" spans="12:50" ht="11.25" customHeight="1">
      <c r="L1440" s="50"/>
      <c r="O1440" s="54" t="str">
        <f t="shared" si="181"/>
        <v/>
      </c>
      <c r="Q1440" s="50"/>
      <c r="T1440" s="54" t="str">
        <f t="shared" si="182"/>
        <v/>
      </c>
      <c r="V1440" s="50"/>
      <c r="Y1440" s="54" t="str">
        <f t="shared" si="183"/>
        <v/>
      </c>
      <c r="AA1440" s="50"/>
      <c r="AD1440" s="54" t="str">
        <f t="shared" si="184"/>
        <v/>
      </c>
      <c r="AF1440" s="50"/>
      <c r="AI1440" s="54" t="str">
        <f t="shared" si="185"/>
        <v/>
      </c>
      <c r="AK1440" s="50"/>
      <c r="AN1440" s="54" t="str">
        <f t="shared" si="186"/>
        <v/>
      </c>
      <c r="AP1440" s="50"/>
      <c r="AS1440" s="54" t="str">
        <f t="shared" si="187"/>
        <v/>
      </c>
      <c r="AU1440" s="50"/>
      <c r="AX1440" s="54" t="str">
        <f t="shared" si="188"/>
        <v/>
      </c>
    </row>
    <row r="1441" spans="12:50" ht="11.25" customHeight="1">
      <c r="L1441" s="50"/>
      <c r="O1441" s="54" t="str">
        <f t="shared" si="181"/>
        <v/>
      </c>
      <c r="Q1441" s="50"/>
      <c r="T1441" s="54" t="str">
        <f t="shared" si="182"/>
        <v/>
      </c>
      <c r="V1441" s="50"/>
      <c r="Y1441" s="54" t="str">
        <f t="shared" si="183"/>
        <v/>
      </c>
      <c r="AA1441" s="50"/>
      <c r="AD1441" s="54" t="str">
        <f t="shared" si="184"/>
        <v/>
      </c>
      <c r="AF1441" s="50"/>
      <c r="AI1441" s="54" t="str">
        <f t="shared" si="185"/>
        <v/>
      </c>
      <c r="AK1441" s="50"/>
      <c r="AN1441" s="54" t="str">
        <f t="shared" si="186"/>
        <v/>
      </c>
      <c r="AP1441" s="50"/>
      <c r="AS1441" s="54" t="str">
        <f t="shared" si="187"/>
        <v/>
      </c>
      <c r="AU1441" s="50"/>
      <c r="AX1441" s="54" t="str">
        <f t="shared" si="188"/>
        <v/>
      </c>
    </row>
    <row r="1442" spans="12:50" ht="11.25" customHeight="1">
      <c r="L1442" s="50"/>
      <c r="O1442" s="54" t="str">
        <f t="shared" si="181"/>
        <v/>
      </c>
      <c r="Q1442" s="50"/>
      <c r="T1442" s="54" t="str">
        <f t="shared" si="182"/>
        <v/>
      </c>
      <c r="V1442" s="50"/>
      <c r="Y1442" s="54" t="str">
        <f t="shared" si="183"/>
        <v/>
      </c>
      <c r="AA1442" s="50"/>
      <c r="AD1442" s="54" t="str">
        <f t="shared" si="184"/>
        <v/>
      </c>
      <c r="AF1442" s="50"/>
      <c r="AI1442" s="54" t="str">
        <f t="shared" si="185"/>
        <v/>
      </c>
      <c r="AK1442" s="50"/>
      <c r="AN1442" s="54" t="str">
        <f t="shared" si="186"/>
        <v/>
      </c>
      <c r="AP1442" s="50"/>
      <c r="AS1442" s="54" t="str">
        <f t="shared" si="187"/>
        <v/>
      </c>
      <c r="AU1442" s="50"/>
      <c r="AX1442" s="54" t="str">
        <f t="shared" si="188"/>
        <v/>
      </c>
    </row>
    <row r="1443" spans="12:50" ht="11.25" customHeight="1">
      <c r="L1443" s="50"/>
      <c r="O1443" s="54" t="str">
        <f t="shared" si="181"/>
        <v/>
      </c>
      <c r="Q1443" s="50"/>
      <c r="T1443" s="54" t="str">
        <f t="shared" si="182"/>
        <v/>
      </c>
      <c r="V1443" s="50"/>
      <c r="Y1443" s="54" t="str">
        <f t="shared" si="183"/>
        <v/>
      </c>
      <c r="AA1443" s="50"/>
      <c r="AD1443" s="54" t="str">
        <f t="shared" si="184"/>
        <v/>
      </c>
      <c r="AF1443" s="50"/>
      <c r="AI1443" s="54" t="str">
        <f t="shared" si="185"/>
        <v/>
      </c>
      <c r="AK1443" s="50"/>
      <c r="AN1443" s="54" t="str">
        <f t="shared" si="186"/>
        <v/>
      </c>
      <c r="AP1443" s="50"/>
      <c r="AS1443" s="54" t="str">
        <f t="shared" si="187"/>
        <v/>
      </c>
      <c r="AU1443" s="50"/>
      <c r="AX1443" s="54" t="str">
        <f t="shared" si="188"/>
        <v/>
      </c>
    </row>
    <row r="1444" spans="12:50" ht="11.25" customHeight="1">
      <c r="L1444" s="50"/>
      <c r="O1444" s="54" t="str">
        <f t="shared" si="181"/>
        <v/>
      </c>
      <c r="Q1444" s="50"/>
      <c r="T1444" s="54" t="str">
        <f t="shared" si="182"/>
        <v/>
      </c>
      <c r="V1444" s="50"/>
      <c r="Y1444" s="54" t="str">
        <f t="shared" si="183"/>
        <v/>
      </c>
      <c r="AA1444" s="50"/>
      <c r="AD1444" s="54" t="str">
        <f t="shared" si="184"/>
        <v/>
      </c>
      <c r="AF1444" s="50"/>
      <c r="AI1444" s="54" t="str">
        <f t="shared" si="185"/>
        <v/>
      </c>
      <c r="AK1444" s="50"/>
      <c r="AN1444" s="54" t="str">
        <f t="shared" si="186"/>
        <v/>
      </c>
      <c r="AP1444" s="50"/>
      <c r="AS1444" s="54" t="str">
        <f t="shared" si="187"/>
        <v/>
      </c>
      <c r="AU1444" s="50"/>
      <c r="AX1444" s="54" t="str">
        <f t="shared" si="188"/>
        <v/>
      </c>
    </row>
    <row r="1445" spans="12:50" ht="11.25" customHeight="1">
      <c r="L1445" s="50"/>
      <c r="O1445" s="54" t="str">
        <f t="shared" si="181"/>
        <v/>
      </c>
      <c r="Q1445" s="50"/>
      <c r="T1445" s="54" t="str">
        <f t="shared" si="182"/>
        <v/>
      </c>
      <c r="V1445" s="50"/>
      <c r="Y1445" s="54" t="str">
        <f t="shared" si="183"/>
        <v/>
      </c>
      <c r="AA1445" s="50"/>
      <c r="AD1445" s="54" t="str">
        <f t="shared" si="184"/>
        <v/>
      </c>
      <c r="AF1445" s="50"/>
      <c r="AI1445" s="54" t="str">
        <f t="shared" si="185"/>
        <v/>
      </c>
      <c r="AK1445" s="50"/>
      <c r="AN1445" s="54" t="str">
        <f t="shared" si="186"/>
        <v/>
      </c>
      <c r="AP1445" s="50"/>
      <c r="AS1445" s="54" t="str">
        <f t="shared" si="187"/>
        <v/>
      </c>
      <c r="AU1445" s="50"/>
      <c r="AX1445" s="54" t="str">
        <f t="shared" si="188"/>
        <v/>
      </c>
    </row>
    <row r="1446" spans="12:50" ht="11.25" customHeight="1">
      <c r="L1446" s="50"/>
      <c r="O1446" s="54" t="str">
        <f t="shared" si="181"/>
        <v/>
      </c>
      <c r="Q1446" s="50"/>
      <c r="T1446" s="54" t="str">
        <f t="shared" si="182"/>
        <v/>
      </c>
      <c r="V1446" s="50"/>
      <c r="Y1446" s="54" t="str">
        <f t="shared" si="183"/>
        <v/>
      </c>
      <c r="AA1446" s="50"/>
      <c r="AD1446" s="54" t="str">
        <f t="shared" si="184"/>
        <v/>
      </c>
      <c r="AF1446" s="50"/>
      <c r="AI1446" s="54" t="str">
        <f t="shared" si="185"/>
        <v/>
      </c>
      <c r="AK1446" s="50"/>
      <c r="AN1446" s="54" t="str">
        <f t="shared" si="186"/>
        <v/>
      </c>
      <c r="AP1446" s="50"/>
      <c r="AS1446" s="54" t="str">
        <f t="shared" si="187"/>
        <v/>
      </c>
      <c r="AU1446" s="50"/>
      <c r="AX1446" s="54" t="str">
        <f t="shared" si="188"/>
        <v/>
      </c>
    </row>
    <row r="1447" spans="12:50" ht="11.25" customHeight="1">
      <c r="L1447" s="50"/>
      <c r="O1447" s="54" t="str">
        <f t="shared" si="181"/>
        <v/>
      </c>
      <c r="Q1447" s="50"/>
      <c r="T1447" s="54" t="str">
        <f t="shared" si="182"/>
        <v/>
      </c>
      <c r="V1447" s="50"/>
      <c r="Y1447" s="54" t="str">
        <f t="shared" si="183"/>
        <v/>
      </c>
      <c r="AA1447" s="50"/>
      <c r="AD1447" s="54" t="str">
        <f t="shared" si="184"/>
        <v/>
      </c>
      <c r="AF1447" s="50"/>
      <c r="AI1447" s="54" t="str">
        <f t="shared" si="185"/>
        <v/>
      </c>
      <c r="AK1447" s="50"/>
      <c r="AN1447" s="54" t="str">
        <f t="shared" si="186"/>
        <v/>
      </c>
      <c r="AP1447" s="50"/>
      <c r="AS1447" s="54" t="str">
        <f t="shared" si="187"/>
        <v/>
      </c>
      <c r="AU1447" s="50"/>
      <c r="AX1447" s="54" t="str">
        <f t="shared" si="188"/>
        <v/>
      </c>
    </row>
    <row r="1448" spans="12:50" ht="11.25" customHeight="1">
      <c r="L1448" s="50"/>
      <c r="O1448" s="54" t="str">
        <f t="shared" si="181"/>
        <v/>
      </c>
      <c r="Q1448" s="50"/>
      <c r="T1448" s="54" t="str">
        <f t="shared" si="182"/>
        <v/>
      </c>
      <c r="V1448" s="50"/>
      <c r="Y1448" s="54" t="str">
        <f t="shared" si="183"/>
        <v/>
      </c>
      <c r="AA1448" s="50"/>
      <c r="AD1448" s="54" t="str">
        <f t="shared" si="184"/>
        <v/>
      </c>
      <c r="AF1448" s="50"/>
      <c r="AI1448" s="54" t="str">
        <f t="shared" si="185"/>
        <v/>
      </c>
      <c r="AK1448" s="50"/>
      <c r="AN1448" s="54" t="str">
        <f t="shared" si="186"/>
        <v/>
      </c>
      <c r="AP1448" s="50"/>
      <c r="AS1448" s="54" t="str">
        <f t="shared" si="187"/>
        <v/>
      </c>
      <c r="AU1448" s="50"/>
      <c r="AX1448" s="54" t="str">
        <f t="shared" si="188"/>
        <v/>
      </c>
    </row>
    <row r="1449" spans="12:50" ht="11.25" customHeight="1">
      <c r="L1449" s="50"/>
      <c r="O1449" s="54" t="str">
        <f t="shared" si="181"/>
        <v/>
      </c>
      <c r="Q1449" s="50"/>
      <c r="T1449" s="54" t="str">
        <f t="shared" si="182"/>
        <v/>
      </c>
      <c r="V1449" s="50"/>
      <c r="Y1449" s="54" t="str">
        <f t="shared" si="183"/>
        <v/>
      </c>
      <c r="AA1449" s="50"/>
      <c r="AD1449" s="54" t="str">
        <f t="shared" si="184"/>
        <v/>
      </c>
      <c r="AF1449" s="50"/>
      <c r="AI1449" s="54" t="str">
        <f t="shared" si="185"/>
        <v/>
      </c>
      <c r="AK1449" s="50"/>
      <c r="AN1449" s="54" t="str">
        <f t="shared" si="186"/>
        <v/>
      </c>
      <c r="AP1449" s="50"/>
      <c r="AS1449" s="54" t="str">
        <f t="shared" si="187"/>
        <v/>
      </c>
      <c r="AU1449" s="50"/>
      <c r="AX1449" s="54" t="str">
        <f t="shared" si="188"/>
        <v/>
      </c>
    </row>
    <row r="1450" spans="12:50" ht="11.25" customHeight="1">
      <c r="L1450" s="50"/>
      <c r="O1450" s="54" t="str">
        <f t="shared" si="181"/>
        <v/>
      </c>
      <c r="Q1450" s="50"/>
      <c r="T1450" s="54" t="str">
        <f t="shared" si="182"/>
        <v/>
      </c>
      <c r="V1450" s="50"/>
      <c r="Y1450" s="54" t="str">
        <f t="shared" si="183"/>
        <v/>
      </c>
      <c r="AA1450" s="50"/>
      <c r="AD1450" s="54" t="str">
        <f t="shared" si="184"/>
        <v/>
      </c>
      <c r="AF1450" s="50"/>
      <c r="AI1450" s="54" t="str">
        <f t="shared" si="185"/>
        <v/>
      </c>
      <c r="AK1450" s="50"/>
      <c r="AN1450" s="54" t="str">
        <f t="shared" si="186"/>
        <v/>
      </c>
      <c r="AP1450" s="50"/>
      <c r="AS1450" s="54" t="str">
        <f t="shared" si="187"/>
        <v/>
      </c>
      <c r="AU1450" s="50"/>
      <c r="AX1450" s="54" t="str">
        <f t="shared" si="188"/>
        <v/>
      </c>
    </row>
    <row r="1451" spans="12:50" ht="11.25" customHeight="1">
      <c r="L1451" s="50"/>
      <c r="O1451" s="54" t="str">
        <f t="shared" si="181"/>
        <v/>
      </c>
      <c r="Q1451" s="50"/>
      <c r="T1451" s="54" t="str">
        <f t="shared" si="182"/>
        <v/>
      </c>
      <c r="V1451" s="50"/>
      <c r="Y1451" s="54" t="str">
        <f t="shared" si="183"/>
        <v/>
      </c>
      <c r="AA1451" s="50"/>
      <c r="AD1451" s="54" t="str">
        <f t="shared" si="184"/>
        <v/>
      </c>
      <c r="AF1451" s="50"/>
      <c r="AI1451" s="54" t="str">
        <f t="shared" si="185"/>
        <v/>
      </c>
      <c r="AK1451" s="50"/>
      <c r="AN1451" s="54" t="str">
        <f t="shared" si="186"/>
        <v/>
      </c>
      <c r="AP1451" s="50"/>
      <c r="AS1451" s="54" t="str">
        <f t="shared" si="187"/>
        <v/>
      </c>
      <c r="AU1451" s="50"/>
      <c r="AX1451" s="54" t="str">
        <f t="shared" si="188"/>
        <v/>
      </c>
    </row>
    <row r="1452" spans="12:50" ht="11.25" customHeight="1">
      <c r="L1452" s="50"/>
      <c r="O1452" s="54" t="str">
        <f t="shared" si="181"/>
        <v/>
      </c>
      <c r="Q1452" s="50"/>
      <c r="T1452" s="54" t="str">
        <f t="shared" si="182"/>
        <v/>
      </c>
      <c r="V1452" s="50"/>
      <c r="Y1452" s="54" t="str">
        <f t="shared" si="183"/>
        <v/>
      </c>
      <c r="AA1452" s="50"/>
      <c r="AD1452" s="54" t="str">
        <f t="shared" si="184"/>
        <v/>
      </c>
      <c r="AF1452" s="50"/>
      <c r="AI1452" s="54" t="str">
        <f t="shared" si="185"/>
        <v/>
      </c>
      <c r="AK1452" s="50"/>
      <c r="AN1452" s="54" t="str">
        <f t="shared" si="186"/>
        <v/>
      </c>
      <c r="AP1452" s="50"/>
      <c r="AS1452" s="54" t="str">
        <f t="shared" si="187"/>
        <v/>
      </c>
      <c r="AU1452" s="50"/>
      <c r="AX1452" s="54" t="str">
        <f t="shared" si="188"/>
        <v/>
      </c>
    </row>
    <row r="1453" spans="12:50" ht="11.25" customHeight="1">
      <c r="L1453" s="50"/>
      <c r="O1453" s="54" t="str">
        <f t="shared" si="181"/>
        <v/>
      </c>
      <c r="Q1453" s="50"/>
      <c r="T1453" s="54" t="str">
        <f t="shared" si="182"/>
        <v/>
      </c>
      <c r="V1453" s="50"/>
      <c r="Y1453" s="54" t="str">
        <f t="shared" si="183"/>
        <v/>
      </c>
      <c r="AA1453" s="50"/>
      <c r="AD1453" s="54" t="str">
        <f t="shared" si="184"/>
        <v/>
      </c>
      <c r="AF1453" s="50"/>
      <c r="AI1453" s="54" t="str">
        <f t="shared" si="185"/>
        <v/>
      </c>
      <c r="AK1453" s="50"/>
      <c r="AN1453" s="54" t="str">
        <f t="shared" si="186"/>
        <v/>
      </c>
      <c r="AP1453" s="50"/>
      <c r="AS1453" s="54" t="str">
        <f t="shared" si="187"/>
        <v/>
      </c>
      <c r="AU1453" s="50"/>
      <c r="AX1453" s="54" t="str">
        <f t="shared" si="188"/>
        <v/>
      </c>
    </row>
    <row r="1454" spans="12:50" ht="11.25" customHeight="1">
      <c r="L1454" s="50"/>
      <c r="O1454" s="54" t="str">
        <f t="shared" si="181"/>
        <v/>
      </c>
      <c r="Q1454" s="50"/>
      <c r="T1454" s="54" t="str">
        <f t="shared" si="182"/>
        <v/>
      </c>
      <c r="V1454" s="50"/>
      <c r="Y1454" s="54" t="str">
        <f t="shared" si="183"/>
        <v/>
      </c>
      <c r="AA1454" s="50"/>
      <c r="AD1454" s="54" t="str">
        <f t="shared" si="184"/>
        <v/>
      </c>
      <c r="AF1454" s="50"/>
      <c r="AI1454" s="54" t="str">
        <f t="shared" si="185"/>
        <v/>
      </c>
      <c r="AK1454" s="50"/>
      <c r="AN1454" s="54" t="str">
        <f t="shared" si="186"/>
        <v/>
      </c>
      <c r="AP1454" s="50"/>
      <c r="AS1454" s="54" t="str">
        <f t="shared" si="187"/>
        <v/>
      </c>
      <c r="AU1454" s="50"/>
      <c r="AX1454" s="54" t="str">
        <f t="shared" si="188"/>
        <v/>
      </c>
    </row>
    <row r="1455" spans="12:50" ht="11.25" customHeight="1">
      <c r="L1455" s="50"/>
      <c r="O1455" s="54" t="str">
        <f t="shared" si="181"/>
        <v/>
      </c>
      <c r="Q1455" s="50"/>
      <c r="T1455" s="54" t="str">
        <f t="shared" si="182"/>
        <v/>
      </c>
      <c r="V1455" s="50"/>
      <c r="Y1455" s="54" t="str">
        <f t="shared" si="183"/>
        <v/>
      </c>
      <c r="AA1455" s="50"/>
      <c r="AD1455" s="54" t="str">
        <f t="shared" si="184"/>
        <v/>
      </c>
      <c r="AF1455" s="50"/>
      <c r="AI1455" s="54" t="str">
        <f t="shared" si="185"/>
        <v/>
      </c>
      <c r="AK1455" s="50"/>
      <c r="AN1455" s="54" t="str">
        <f t="shared" si="186"/>
        <v/>
      </c>
      <c r="AP1455" s="50"/>
      <c r="AS1455" s="54" t="str">
        <f t="shared" si="187"/>
        <v/>
      </c>
      <c r="AU1455" s="50"/>
      <c r="AX1455" s="54" t="str">
        <f t="shared" si="188"/>
        <v/>
      </c>
    </row>
    <row r="1456" spans="12:50" ht="11.25" customHeight="1">
      <c r="L1456" s="50"/>
      <c r="O1456" s="54" t="str">
        <f t="shared" si="181"/>
        <v/>
      </c>
      <c r="Q1456" s="50"/>
      <c r="T1456" s="54" t="str">
        <f t="shared" si="182"/>
        <v/>
      </c>
      <c r="V1456" s="50"/>
      <c r="Y1456" s="54" t="str">
        <f t="shared" si="183"/>
        <v/>
      </c>
      <c r="AA1456" s="50"/>
      <c r="AD1456" s="54" t="str">
        <f t="shared" si="184"/>
        <v/>
      </c>
      <c r="AF1456" s="50"/>
      <c r="AI1456" s="54" t="str">
        <f t="shared" si="185"/>
        <v/>
      </c>
      <c r="AK1456" s="50"/>
      <c r="AN1456" s="54" t="str">
        <f t="shared" si="186"/>
        <v/>
      </c>
      <c r="AP1456" s="50"/>
      <c r="AS1456" s="54" t="str">
        <f t="shared" si="187"/>
        <v/>
      </c>
      <c r="AU1456" s="50"/>
      <c r="AX1456" s="54" t="str">
        <f t="shared" si="188"/>
        <v/>
      </c>
    </row>
    <row r="1457" spans="12:50" ht="11.25" customHeight="1">
      <c r="L1457" s="50"/>
      <c r="O1457" s="54" t="str">
        <f t="shared" si="181"/>
        <v/>
      </c>
      <c r="Q1457" s="50"/>
      <c r="T1457" s="54" t="str">
        <f t="shared" si="182"/>
        <v/>
      </c>
      <c r="V1457" s="50"/>
      <c r="Y1457" s="54" t="str">
        <f t="shared" si="183"/>
        <v/>
      </c>
      <c r="AA1457" s="50"/>
      <c r="AD1457" s="54" t="str">
        <f t="shared" si="184"/>
        <v/>
      </c>
      <c r="AF1457" s="50"/>
      <c r="AI1457" s="54" t="str">
        <f t="shared" si="185"/>
        <v/>
      </c>
      <c r="AK1457" s="50"/>
      <c r="AN1457" s="54" t="str">
        <f t="shared" si="186"/>
        <v/>
      </c>
      <c r="AP1457" s="50"/>
      <c r="AS1457" s="54" t="str">
        <f t="shared" si="187"/>
        <v/>
      </c>
      <c r="AU1457" s="50"/>
      <c r="AX1457" s="54" t="str">
        <f t="shared" si="188"/>
        <v/>
      </c>
    </row>
    <row r="1458" spans="12:50" ht="11.25" customHeight="1">
      <c r="L1458" s="50"/>
      <c r="O1458" s="54" t="str">
        <f t="shared" si="181"/>
        <v/>
      </c>
      <c r="Q1458" s="50"/>
      <c r="T1458" s="54" t="str">
        <f t="shared" si="182"/>
        <v/>
      </c>
      <c r="V1458" s="50"/>
      <c r="Y1458" s="54" t="str">
        <f t="shared" si="183"/>
        <v/>
      </c>
      <c r="AA1458" s="50"/>
      <c r="AD1458" s="54" t="str">
        <f t="shared" si="184"/>
        <v/>
      </c>
      <c r="AF1458" s="50"/>
      <c r="AI1458" s="54" t="str">
        <f t="shared" si="185"/>
        <v/>
      </c>
      <c r="AK1458" s="50"/>
      <c r="AN1458" s="54" t="str">
        <f t="shared" si="186"/>
        <v/>
      </c>
      <c r="AP1458" s="50"/>
      <c r="AS1458" s="54" t="str">
        <f t="shared" si="187"/>
        <v/>
      </c>
      <c r="AU1458" s="50"/>
      <c r="AX1458" s="54" t="str">
        <f t="shared" si="188"/>
        <v/>
      </c>
    </row>
    <row r="1459" spans="12:50" ht="11.25" customHeight="1">
      <c r="L1459" s="50"/>
      <c r="O1459" s="54" t="str">
        <f t="shared" si="181"/>
        <v/>
      </c>
      <c r="Q1459" s="50"/>
      <c r="T1459" s="54" t="str">
        <f t="shared" si="182"/>
        <v/>
      </c>
      <c r="V1459" s="50"/>
      <c r="Y1459" s="54" t="str">
        <f t="shared" si="183"/>
        <v/>
      </c>
      <c r="AA1459" s="50"/>
      <c r="AD1459" s="54" t="str">
        <f t="shared" si="184"/>
        <v/>
      </c>
      <c r="AF1459" s="50"/>
      <c r="AI1459" s="54" t="str">
        <f t="shared" si="185"/>
        <v/>
      </c>
      <c r="AK1459" s="50"/>
      <c r="AN1459" s="54" t="str">
        <f t="shared" si="186"/>
        <v/>
      </c>
      <c r="AP1459" s="50"/>
      <c r="AS1459" s="54" t="str">
        <f t="shared" si="187"/>
        <v/>
      </c>
      <c r="AU1459" s="50"/>
      <c r="AX1459" s="54" t="str">
        <f t="shared" si="188"/>
        <v/>
      </c>
    </row>
    <row r="1460" spans="12:50" ht="11.25" customHeight="1">
      <c r="L1460" s="50"/>
      <c r="O1460" s="54" t="str">
        <f t="shared" si="181"/>
        <v/>
      </c>
      <c r="Q1460" s="50"/>
      <c r="T1460" s="54" t="str">
        <f t="shared" si="182"/>
        <v/>
      </c>
      <c r="V1460" s="50"/>
      <c r="Y1460" s="54" t="str">
        <f t="shared" si="183"/>
        <v/>
      </c>
      <c r="AA1460" s="50"/>
      <c r="AD1460" s="54" t="str">
        <f t="shared" si="184"/>
        <v/>
      </c>
      <c r="AF1460" s="50"/>
      <c r="AI1460" s="54" t="str">
        <f t="shared" si="185"/>
        <v/>
      </c>
      <c r="AK1460" s="50"/>
      <c r="AN1460" s="54" t="str">
        <f t="shared" si="186"/>
        <v/>
      </c>
      <c r="AP1460" s="50"/>
      <c r="AS1460" s="54" t="str">
        <f t="shared" si="187"/>
        <v/>
      </c>
      <c r="AU1460" s="50"/>
      <c r="AX1460" s="54" t="str">
        <f t="shared" si="188"/>
        <v/>
      </c>
    </row>
    <row r="1461" spans="12:50" ht="11.25" customHeight="1">
      <c r="L1461" s="50"/>
      <c r="O1461" s="54" t="str">
        <f t="shared" si="181"/>
        <v/>
      </c>
      <c r="Q1461" s="50"/>
      <c r="T1461" s="54" t="str">
        <f t="shared" si="182"/>
        <v/>
      </c>
      <c r="V1461" s="50"/>
      <c r="Y1461" s="54" t="str">
        <f t="shared" si="183"/>
        <v/>
      </c>
      <c r="AA1461" s="50"/>
      <c r="AD1461" s="54" t="str">
        <f t="shared" si="184"/>
        <v/>
      </c>
      <c r="AF1461" s="50"/>
      <c r="AI1461" s="54" t="str">
        <f t="shared" si="185"/>
        <v/>
      </c>
      <c r="AK1461" s="50"/>
      <c r="AN1461" s="54" t="str">
        <f t="shared" si="186"/>
        <v/>
      </c>
      <c r="AP1461" s="50"/>
      <c r="AS1461" s="54" t="str">
        <f t="shared" si="187"/>
        <v/>
      </c>
      <c r="AU1461" s="50"/>
      <c r="AX1461" s="54" t="str">
        <f t="shared" si="188"/>
        <v/>
      </c>
    </row>
    <row r="1462" spans="12:50" ht="11.25" customHeight="1">
      <c r="L1462" s="50"/>
      <c r="O1462" s="54" t="str">
        <f t="shared" si="181"/>
        <v/>
      </c>
      <c r="Q1462" s="50"/>
      <c r="T1462" s="54" t="str">
        <f t="shared" si="182"/>
        <v/>
      </c>
      <c r="V1462" s="50"/>
      <c r="Y1462" s="54" t="str">
        <f t="shared" si="183"/>
        <v/>
      </c>
      <c r="AA1462" s="50"/>
      <c r="AD1462" s="54" t="str">
        <f t="shared" si="184"/>
        <v/>
      </c>
      <c r="AF1462" s="50"/>
      <c r="AI1462" s="54" t="str">
        <f t="shared" si="185"/>
        <v/>
      </c>
      <c r="AK1462" s="50"/>
      <c r="AN1462" s="54" t="str">
        <f t="shared" si="186"/>
        <v/>
      </c>
      <c r="AP1462" s="50"/>
      <c r="AS1462" s="54" t="str">
        <f t="shared" si="187"/>
        <v/>
      </c>
      <c r="AU1462" s="50"/>
      <c r="AX1462" s="54" t="str">
        <f t="shared" si="188"/>
        <v/>
      </c>
    </row>
    <row r="1463" spans="12:50" ht="11.25" customHeight="1">
      <c r="L1463" s="50"/>
      <c r="O1463" s="54" t="str">
        <f t="shared" si="181"/>
        <v/>
      </c>
      <c r="Q1463" s="50"/>
      <c r="T1463" s="54" t="str">
        <f t="shared" si="182"/>
        <v/>
      </c>
      <c r="V1463" s="50"/>
      <c r="Y1463" s="54" t="str">
        <f t="shared" si="183"/>
        <v/>
      </c>
      <c r="AA1463" s="50"/>
      <c r="AD1463" s="54" t="str">
        <f t="shared" si="184"/>
        <v/>
      </c>
      <c r="AF1463" s="50"/>
      <c r="AI1463" s="54" t="str">
        <f t="shared" si="185"/>
        <v/>
      </c>
      <c r="AK1463" s="50"/>
      <c r="AN1463" s="54" t="str">
        <f t="shared" si="186"/>
        <v/>
      </c>
      <c r="AP1463" s="50"/>
      <c r="AS1463" s="54" t="str">
        <f t="shared" si="187"/>
        <v/>
      </c>
      <c r="AU1463" s="50"/>
      <c r="AX1463" s="54" t="str">
        <f t="shared" si="188"/>
        <v/>
      </c>
    </row>
    <row r="1464" spans="12:50" ht="11.25" customHeight="1">
      <c r="L1464" s="50"/>
      <c r="O1464" s="54" t="str">
        <f t="shared" si="181"/>
        <v/>
      </c>
      <c r="Q1464" s="50"/>
      <c r="T1464" s="54" t="str">
        <f t="shared" si="182"/>
        <v/>
      </c>
      <c r="V1464" s="50"/>
      <c r="Y1464" s="54" t="str">
        <f t="shared" si="183"/>
        <v/>
      </c>
      <c r="AA1464" s="50"/>
      <c r="AD1464" s="54" t="str">
        <f t="shared" si="184"/>
        <v/>
      </c>
      <c r="AF1464" s="50"/>
      <c r="AI1464" s="54" t="str">
        <f t="shared" si="185"/>
        <v/>
      </c>
      <c r="AK1464" s="50"/>
      <c r="AN1464" s="54" t="str">
        <f t="shared" si="186"/>
        <v/>
      </c>
      <c r="AP1464" s="50"/>
      <c r="AS1464" s="54" t="str">
        <f t="shared" si="187"/>
        <v/>
      </c>
      <c r="AU1464" s="50"/>
      <c r="AX1464" s="54" t="str">
        <f t="shared" si="188"/>
        <v/>
      </c>
    </row>
    <row r="1465" spans="12:50" ht="11.25" customHeight="1">
      <c r="L1465" s="50"/>
      <c r="O1465" s="54" t="str">
        <f t="shared" si="181"/>
        <v/>
      </c>
      <c r="Q1465" s="50"/>
      <c r="T1465" s="54" t="str">
        <f t="shared" si="182"/>
        <v/>
      </c>
      <c r="V1465" s="50"/>
      <c r="Y1465" s="54" t="str">
        <f t="shared" si="183"/>
        <v/>
      </c>
      <c r="AA1465" s="50"/>
      <c r="AD1465" s="54" t="str">
        <f t="shared" si="184"/>
        <v/>
      </c>
      <c r="AF1465" s="50"/>
      <c r="AI1465" s="54" t="str">
        <f t="shared" si="185"/>
        <v/>
      </c>
      <c r="AK1465" s="50"/>
      <c r="AN1465" s="54" t="str">
        <f t="shared" si="186"/>
        <v/>
      </c>
      <c r="AP1465" s="50"/>
      <c r="AS1465" s="54" t="str">
        <f t="shared" si="187"/>
        <v/>
      </c>
      <c r="AU1465" s="50"/>
      <c r="AX1465" s="54" t="str">
        <f t="shared" si="188"/>
        <v/>
      </c>
    </row>
    <row r="1466" spans="12:50" ht="11.25" customHeight="1">
      <c r="L1466" s="50"/>
      <c r="O1466" s="54" t="str">
        <f t="shared" si="181"/>
        <v/>
      </c>
      <c r="Q1466" s="50"/>
      <c r="T1466" s="54" t="str">
        <f t="shared" si="182"/>
        <v/>
      </c>
      <c r="V1466" s="50"/>
      <c r="Y1466" s="54" t="str">
        <f t="shared" si="183"/>
        <v/>
      </c>
      <c r="AA1466" s="50"/>
      <c r="AD1466" s="54" t="str">
        <f t="shared" si="184"/>
        <v/>
      </c>
      <c r="AF1466" s="50"/>
      <c r="AI1466" s="54" t="str">
        <f t="shared" si="185"/>
        <v/>
      </c>
      <c r="AK1466" s="50"/>
      <c r="AN1466" s="54" t="str">
        <f t="shared" si="186"/>
        <v/>
      </c>
      <c r="AP1466" s="50"/>
      <c r="AS1466" s="54" t="str">
        <f t="shared" si="187"/>
        <v/>
      </c>
      <c r="AU1466" s="50"/>
      <c r="AX1466" s="54" t="str">
        <f t="shared" si="188"/>
        <v/>
      </c>
    </row>
    <row r="1467" spans="12:50" ht="11.25" customHeight="1">
      <c r="L1467" s="50"/>
      <c r="O1467" s="54" t="str">
        <f t="shared" si="181"/>
        <v/>
      </c>
      <c r="Q1467" s="50"/>
      <c r="T1467" s="54" t="str">
        <f t="shared" si="182"/>
        <v/>
      </c>
      <c r="V1467" s="50"/>
      <c r="Y1467" s="54" t="str">
        <f t="shared" si="183"/>
        <v/>
      </c>
      <c r="AA1467" s="50"/>
      <c r="AD1467" s="54" t="str">
        <f t="shared" si="184"/>
        <v/>
      </c>
      <c r="AF1467" s="50"/>
      <c r="AI1467" s="54" t="str">
        <f t="shared" si="185"/>
        <v/>
      </c>
      <c r="AK1467" s="50"/>
      <c r="AN1467" s="54" t="str">
        <f t="shared" si="186"/>
        <v/>
      </c>
      <c r="AP1467" s="50"/>
      <c r="AS1467" s="54" t="str">
        <f t="shared" si="187"/>
        <v/>
      </c>
      <c r="AU1467" s="50"/>
      <c r="AX1467" s="54" t="str">
        <f t="shared" si="188"/>
        <v/>
      </c>
    </row>
    <row r="1468" spans="12:50" ht="11.25" customHeight="1">
      <c r="L1468" s="50"/>
      <c r="O1468" s="54" t="str">
        <f t="shared" si="181"/>
        <v/>
      </c>
      <c r="Q1468" s="50"/>
      <c r="T1468" s="54" t="str">
        <f t="shared" si="182"/>
        <v/>
      </c>
      <c r="V1468" s="50"/>
      <c r="Y1468" s="54" t="str">
        <f t="shared" si="183"/>
        <v/>
      </c>
      <c r="AA1468" s="50"/>
      <c r="AD1468" s="54" t="str">
        <f t="shared" si="184"/>
        <v/>
      </c>
      <c r="AF1468" s="50"/>
      <c r="AI1468" s="54" t="str">
        <f t="shared" si="185"/>
        <v/>
      </c>
      <c r="AK1468" s="50"/>
      <c r="AN1468" s="54" t="str">
        <f t="shared" si="186"/>
        <v/>
      </c>
      <c r="AP1468" s="50"/>
      <c r="AS1468" s="54" t="str">
        <f t="shared" si="187"/>
        <v/>
      </c>
      <c r="AU1468" s="50"/>
      <c r="AX1468" s="54" t="str">
        <f t="shared" si="188"/>
        <v/>
      </c>
    </row>
    <row r="1469" spans="12:50" ht="11.25" customHeight="1">
      <c r="L1469" s="50"/>
      <c r="O1469" s="54" t="str">
        <f t="shared" si="181"/>
        <v/>
      </c>
      <c r="Q1469" s="50"/>
      <c r="T1469" s="54" t="str">
        <f t="shared" si="182"/>
        <v/>
      </c>
      <c r="V1469" s="50"/>
      <c r="Y1469" s="54" t="str">
        <f t="shared" si="183"/>
        <v/>
      </c>
      <c r="AA1469" s="50"/>
      <c r="AD1469" s="54" t="str">
        <f t="shared" si="184"/>
        <v/>
      </c>
      <c r="AF1469" s="50"/>
      <c r="AI1469" s="54" t="str">
        <f t="shared" si="185"/>
        <v/>
      </c>
      <c r="AK1469" s="50"/>
      <c r="AN1469" s="54" t="str">
        <f t="shared" si="186"/>
        <v/>
      </c>
      <c r="AP1469" s="50"/>
      <c r="AS1469" s="54" t="str">
        <f t="shared" si="187"/>
        <v/>
      </c>
      <c r="AU1469" s="50"/>
      <c r="AX1469" s="54" t="str">
        <f t="shared" si="188"/>
        <v/>
      </c>
    </row>
    <row r="1470" spans="12:50" ht="11.25" customHeight="1">
      <c r="L1470" s="50"/>
      <c r="O1470" s="54" t="str">
        <f t="shared" si="181"/>
        <v/>
      </c>
      <c r="Q1470" s="50"/>
      <c r="T1470" s="54" t="str">
        <f t="shared" si="182"/>
        <v/>
      </c>
      <c r="V1470" s="50"/>
      <c r="Y1470" s="54" t="str">
        <f t="shared" si="183"/>
        <v/>
      </c>
      <c r="AA1470" s="50"/>
      <c r="AD1470" s="54" t="str">
        <f t="shared" si="184"/>
        <v/>
      </c>
      <c r="AF1470" s="50"/>
      <c r="AI1470" s="54" t="str">
        <f t="shared" si="185"/>
        <v/>
      </c>
      <c r="AK1470" s="50"/>
      <c r="AN1470" s="54" t="str">
        <f t="shared" si="186"/>
        <v/>
      </c>
      <c r="AP1470" s="50"/>
      <c r="AS1470" s="54" t="str">
        <f t="shared" si="187"/>
        <v/>
      </c>
      <c r="AU1470" s="50"/>
      <c r="AX1470" s="54" t="str">
        <f t="shared" si="188"/>
        <v/>
      </c>
    </row>
    <row r="1471" spans="12:50" ht="11.25" customHeight="1">
      <c r="L1471" s="50"/>
      <c r="O1471" s="54" t="str">
        <f t="shared" si="181"/>
        <v/>
      </c>
      <c r="Q1471" s="50"/>
      <c r="T1471" s="54" t="str">
        <f t="shared" si="182"/>
        <v/>
      </c>
      <c r="V1471" s="50"/>
      <c r="Y1471" s="54" t="str">
        <f t="shared" si="183"/>
        <v/>
      </c>
      <c r="AA1471" s="50"/>
      <c r="AD1471" s="54" t="str">
        <f t="shared" si="184"/>
        <v/>
      </c>
      <c r="AF1471" s="50"/>
      <c r="AI1471" s="54" t="str">
        <f t="shared" si="185"/>
        <v/>
      </c>
      <c r="AK1471" s="50"/>
      <c r="AN1471" s="54" t="str">
        <f t="shared" si="186"/>
        <v/>
      </c>
      <c r="AP1471" s="50"/>
      <c r="AS1471" s="54" t="str">
        <f t="shared" si="187"/>
        <v/>
      </c>
      <c r="AU1471" s="50"/>
      <c r="AX1471" s="54" t="str">
        <f t="shared" si="188"/>
        <v/>
      </c>
    </row>
    <row r="1472" spans="12:50" ht="11.25" customHeight="1">
      <c r="L1472" s="50"/>
      <c r="O1472" s="54" t="str">
        <f t="shared" si="181"/>
        <v/>
      </c>
      <c r="Q1472" s="50"/>
      <c r="T1472" s="54" t="str">
        <f t="shared" si="182"/>
        <v/>
      </c>
      <c r="V1472" s="50"/>
      <c r="Y1472" s="54" t="str">
        <f t="shared" si="183"/>
        <v/>
      </c>
      <c r="AA1472" s="50"/>
      <c r="AD1472" s="54" t="str">
        <f t="shared" si="184"/>
        <v/>
      </c>
      <c r="AF1472" s="50"/>
      <c r="AI1472" s="54" t="str">
        <f t="shared" si="185"/>
        <v/>
      </c>
      <c r="AK1472" s="50"/>
      <c r="AN1472" s="54" t="str">
        <f t="shared" si="186"/>
        <v/>
      </c>
      <c r="AP1472" s="50"/>
      <c r="AS1472" s="54" t="str">
        <f t="shared" si="187"/>
        <v/>
      </c>
      <c r="AU1472" s="50"/>
      <c r="AX1472" s="54" t="str">
        <f t="shared" si="188"/>
        <v/>
      </c>
    </row>
    <row r="1473" spans="12:50" ht="11.25" customHeight="1">
      <c r="L1473" s="50"/>
      <c r="O1473" s="54" t="str">
        <f t="shared" si="181"/>
        <v/>
      </c>
      <c r="Q1473" s="50"/>
      <c r="T1473" s="54" t="str">
        <f t="shared" si="182"/>
        <v/>
      </c>
      <c r="V1473" s="50"/>
      <c r="Y1473" s="54" t="str">
        <f t="shared" si="183"/>
        <v/>
      </c>
      <c r="AA1473" s="50"/>
      <c r="AD1473" s="54" t="str">
        <f t="shared" si="184"/>
        <v/>
      </c>
      <c r="AF1473" s="50"/>
      <c r="AI1473" s="54" t="str">
        <f t="shared" si="185"/>
        <v/>
      </c>
      <c r="AK1473" s="50"/>
      <c r="AN1473" s="54" t="str">
        <f t="shared" si="186"/>
        <v/>
      </c>
      <c r="AP1473" s="50"/>
      <c r="AS1473" s="54" t="str">
        <f t="shared" si="187"/>
        <v/>
      </c>
      <c r="AU1473" s="50"/>
      <c r="AX1473" s="54" t="str">
        <f t="shared" si="188"/>
        <v/>
      </c>
    </row>
    <row r="1474" spans="12:50" ht="11.25" customHeight="1">
      <c r="L1474" s="50"/>
      <c r="O1474" s="54" t="str">
        <f t="shared" si="181"/>
        <v/>
      </c>
      <c r="Q1474" s="50"/>
      <c r="T1474" s="54" t="str">
        <f t="shared" si="182"/>
        <v/>
      </c>
      <c r="V1474" s="50"/>
      <c r="Y1474" s="54" t="str">
        <f t="shared" si="183"/>
        <v/>
      </c>
      <c r="AA1474" s="50"/>
      <c r="AD1474" s="54" t="str">
        <f t="shared" si="184"/>
        <v/>
      </c>
      <c r="AF1474" s="50"/>
      <c r="AI1474" s="54" t="str">
        <f t="shared" si="185"/>
        <v/>
      </c>
      <c r="AK1474" s="50"/>
      <c r="AN1474" s="54" t="str">
        <f t="shared" si="186"/>
        <v/>
      </c>
      <c r="AP1474" s="50"/>
      <c r="AS1474" s="54" t="str">
        <f t="shared" si="187"/>
        <v/>
      </c>
      <c r="AU1474" s="50"/>
      <c r="AX1474" s="54" t="str">
        <f t="shared" si="188"/>
        <v/>
      </c>
    </row>
    <row r="1475" spans="12:50" ht="11.25" customHeight="1">
      <c r="L1475" s="50"/>
      <c r="O1475" s="54" t="str">
        <f t="shared" si="181"/>
        <v/>
      </c>
      <c r="Q1475" s="50"/>
      <c r="T1475" s="54" t="str">
        <f t="shared" si="182"/>
        <v/>
      </c>
      <c r="V1475" s="50"/>
      <c r="Y1475" s="54" t="str">
        <f t="shared" si="183"/>
        <v/>
      </c>
      <c r="AA1475" s="50"/>
      <c r="AD1475" s="54" t="str">
        <f t="shared" si="184"/>
        <v/>
      </c>
      <c r="AF1475" s="50"/>
      <c r="AI1475" s="54" t="str">
        <f t="shared" si="185"/>
        <v/>
      </c>
      <c r="AK1475" s="50"/>
      <c r="AN1475" s="54" t="str">
        <f t="shared" si="186"/>
        <v/>
      </c>
      <c r="AP1475" s="50"/>
      <c r="AS1475" s="54" t="str">
        <f t="shared" si="187"/>
        <v/>
      </c>
      <c r="AU1475" s="50"/>
      <c r="AX1475" s="54" t="str">
        <f t="shared" si="188"/>
        <v/>
      </c>
    </row>
    <row r="1476" spans="12:50" ht="11.25" customHeight="1">
      <c r="L1476" s="50"/>
      <c r="O1476" s="54" t="str">
        <f t="shared" si="181"/>
        <v/>
      </c>
      <c r="Q1476" s="50"/>
      <c r="T1476" s="54" t="str">
        <f t="shared" si="182"/>
        <v/>
      </c>
      <c r="V1476" s="50"/>
      <c r="Y1476" s="54" t="str">
        <f t="shared" si="183"/>
        <v/>
      </c>
      <c r="AA1476" s="50"/>
      <c r="AD1476" s="54" t="str">
        <f t="shared" si="184"/>
        <v/>
      </c>
      <c r="AF1476" s="50"/>
      <c r="AI1476" s="54" t="str">
        <f t="shared" si="185"/>
        <v/>
      </c>
      <c r="AK1476" s="50"/>
      <c r="AN1476" s="54" t="str">
        <f t="shared" si="186"/>
        <v/>
      </c>
      <c r="AP1476" s="50"/>
      <c r="AS1476" s="54" t="str">
        <f t="shared" si="187"/>
        <v/>
      </c>
      <c r="AU1476" s="50"/>
      <c r="AX1476" s="54" t="str">
        <f t="shared" si="188"/>
        <v/>
      </c>
    </row>
    <row r="1477" spans="12:50" ht="11.25" customHeight="1">
      <c r="L1477" s="50"/>
      <c r="O1477" s="54" t="str">
        <f t="shared" si="181"/>
        <v/>
      </c>
      <c r="Q1477" s="50"/>
      <c r="T1477" s="54" t="str">
        <f t="shared" si="182"/>
        <v/>
      </c>
      <c r="V1477" s="50"/>
      <c r="Y1477" s="54" t="str">
        <f t="shared" si="183"/>
        <v/>
      </c>
      <c r="AA1477" s="50"/>
      <c r="AD1477" s="54" t="str">
        <f t="shared" si="184"/>
        <v/>
      </c>
      <c r="AF1477" s="50"/>
      <c r="AI1477" s="54" t="str">
        <f t="shared" si="185"/>
        <v/>
      </c>
      <c r="AK1477" s="50"/>
      <c r="AN1477" s="54" t="str">
        <f t="shared" si="186"/>
        <v/>
      </c>
      <c r="AP1477" s="50"/>
      <c r="AS1477" s="54" t="str">
        <f t="shared" si="187"/>
        <v/>
      </c>
      <c r="AU1477" s="50"/>
      <c r="AX1477" s="54" t="str">
        <f t="shared" si="188"/>
        <v/>
      </c>
    </row>
    <row r="1478" spans="12:50" ht="11.25" customHeight="1">
      <c r="L1478" s="50"/>
      <c r="O1478" s="54" t="str">
        <f t="shared" si="181"/>
        <v/>
      </c>
      <c r="Q1478" s="50"/>
      <c r="T1478" s="54" t="str">
        <f t="shared" si="182"/>
        <v/>
      </c>
      <c r="V1478" s="50"/>
      <c r="Y1478" s="54" t="str">
        <f t="shared" si="183"/>
        <v/>
      </c>
      <c r="AA1478" s="50"/>
      <c r="AD1478" s="54" t="str">
        <f t="shared" si="184"/>
        <v/>
      </c>
      <c r="AF1478" s="50"/>
      <c r="AI1478" s="54" t="str">
        <f t="shared" si="185"/>
        <v/>
      </c>
      <c r="AK1478" s="50"/>
      <c r="AN1478" s="54" t="str">
        <f t="shared" si="186"/>
        <v/>
      </c>
      <c r="AP1478" s="50"/>
      <c r="AS1478" s="54" t="str">
        <f t="shared" si="187"/>
        <v/>
      </c>
      <c r="AU1478" s="50"/>
      <c r="AX1478" s="54" t="str">
        <f t="shared" si="188"/>
        <v/>
      </c>
    </row>
    <row r="1479" spans="12:50" ht="11.25" customHeight="1">
      <c r="L1479" s="50"/>
      <c r="O1479" s="54" t="str">
        <f t="shared" si="181"/>
        <v/>
      </c>
      <c r="Q1479" s="50"/>
      <c r="T1479" s="54" t="str">
        <f t="shared" si="182"/>
        <v/>
      </c>
      <c r="V1479" s="50"/>
      <c r="Y1479" s="54" t="str">
        <f t="shared" si="183"/>
        <v/>
      </c>
      <c r="AA1479" s="50"/>
      <c r="AD1479" s="54" t="str">
        <f t="shared" si="184"/>
        <v/>
      </c>
      <c r="AF1479" s="50"/>
      <c r="AI1479" s="54" t="str">
        <f t="shared" si="185"/>
        <v/>
      </c>
      <c r="AK1479" s="50"/>
      <c r="AN1479" s="54" t="str">
        <f t="shared" si="186"/>
        <v/>
      </c>
      <c r="AP1479" s="50"/>
      <c r="AS1479" s="54" t="str">
        <f t="shared" si="187"/>
        <v/>
      </c>
      <c r="AU1479" s="50"/>
      <c r="AX1479" s="54" t="str">
        <f t="shared" si="188"/>
        <v/>
      </c>
    </row>
    <row r="1480" spans="12:50" ht="11.25" customHeight="1">
      <c r="L1480" s="50"/>
      <c r="O1480" s="54" t="str">
        <f t="shared" si="181"/>
        <v/>
      </c>
      <c r="Q1480" s="50"/>
      <c r="T1480" s="54" t="str">
        <f t="shared" si="182"/>
        <v/>
      </c>
      <c r="V1480" s="50"/>
      <c r="Y1480" s="54" t="str">
        <f t="shared" si="183"/>
        <v/>
      </c>
      <c r="AA1480" s="50"/>
      <c r="AD1480" s="54" t="str">
        <f t="shared" si="184"/>
        <v/>
      </c>
      <c r="AF1480" s="50"/>
      <c r="AI1480" s="54" t="str">
        <f t="shared" si="185"/>
        <v/>
      </c>
      <c r="AK1480" s="50"/>
      <c r="AN1480" s="54" t="str">
        <f t="shared" si="186"/>
        <v/>
      </c>
      <c r="AP1480" s="50"/>
      <c r="AS1480" s="54" t="str">
        <f t="shared" si="187"/>
        <v/>
      </c>
      <c r="AU1480" s="50"/>
      <c r="AX1480" s="54" t="str">
        <f t="shared" si="188"/>
        <v/>
      </c>
    </row>
    <row r="1481" spans="12:50" ht="11.25" customHeight="1">
      <c r="L1481" s="50"/>
      <c r="O1481" s="54" t="str">
        <f t="shared" si="181"/>
        <v/>
      </c>
      <c r="Q1481" s="50"/>
      <c r="T1481" s="54" t="str">
        <f t="shared" si="182"/>
        <v/>
      </c>
      <c r="V1481" s="50"/>
      <c r="Y1481" s="54" t="str">
        <f t="shared" si="183"/>
        <v/>
      </c>
      <c r="AA1481" s="50"/>
      <c r="AD1481" s="54" t="str">
        <f t="shared" si="184"/>
        <v/>
      </c>
      <c r="AF1481" s="50"/>
      <c r="AI1481" s="54" t="str">
        <f t="shared" si="185"/>
        <v/>
      </c>
      <c r="AK1481" s="50"/>
      <c r="AN1481" s="54" t="str">
        <f t="shared" si="186"/>
        <v/>
      </c>
      <c r="AP1481" s="50"/>
      <c r="AS1481" s="54" t="str">
        <f t="shared" si="187"/>
        <v/>
      </c>
      <c r="AU1481" s="50"/>
      <c r="AX1481" s="54" t="str">
        <f t="shared" si="188"/>
        <v/>
      </c>
    </row>
    <row r="1482" spans="12:50" ht="11.25" customHeight="1">
      <c r="L1482" s="50"/>
      <c r="O1482" s="54" t="str">
        <f t="shared" si="181"/>
        <v/>
      </c>
      <c r="Q1482" s="50"/>
      <c r="T1482" s="54" t="str">
        <f t="shared" si="182"/>
        <v/>
      </c>
      <c r="V1482" s="50"/>
      <c r="Y1482" s="54" t="str">
        <f t="shared" si="183"/>
        <v/>
      </c>
      <c r="AA1482" s="50"/>
      <c r="AD1482" s="54" t="str">
        <f t="shared" si="184"/>
        <v/>
      </c>
      <c r="AF1482" s="50"/>
      <c r="AI1482" s="54" t="str">
        <f t="shared" si="185"/>
        <v/>
      </c>
      <c r="AK1482" s="50"/>
      <c r="AN1482" s="54" t="str">
        <f t="shared" si="186"/>
        <v/>
      </c>
      <c r="AP1482" s="50"/>
      <c r="AS1482" s="54" t="str">
        <f t="shared" si="187"/>
        <v/>
      </c>
      <c r="AU1482" s="50"/>
      <c r="AX1482" s="54" t="str">
        <f t="shared" si="188"/>
        <v/>
      </c>
    </row>
    <row r="1483" spans="12:50" ht="11.25" customHeight="1">
      <c r="L1483" s="50"/>
      <c r="O1483" s="54" t="str">
        <f t="shared" si="181"/>
        <v/>
      </c>
      <c r="Q1483" s="50"/>
      <c r="T1483" s="54" t="str">
        <f t="shared" si="182"/>
        <v/>
      </c>
      <c r="V1483" s="50"/>
      <c r="Y1483" s="54" t="str">
        <f t="shared" si="183"/>
        <v/>
      </c>
      <c r="AA1483" s="50"/>
      <c r="AD1483" s="54" t="str">
        <f t="shared" si="184"/>
        <v/>
      </c>
      <c r="AF1483" s="50"/>
      <c r="AI1483" s="54" t="str">
        <f t="shared" si="185"/>
        <v/>
      </c>
      <c r="AK1483" s="50"/>
      <c r="AN1483" s="54" t="str">
        <f t="shared" si="186"/>
        <v/>
      </c>
      <c r="AP1483" s="50"/>
      <c r="AS1483" s="54" t="str">
        <f t="shared" si="187"/>
        <v/>
      </c>
      <c r="AU1483" s="50"/>
      <c r="AX1483" s="54" t="str">
        <f t="shared" si="188"/>
        <v/>
      </c>
    </row>
    <row r="1484" spans="12:50" ht="11.25" customHeight="1">
      <c r="L1484" s="50"/>
      <c r="O1484" s="54" t="str">
        <f t="shared" si="181"/>
        <v/>
      </c>
      <c r="Q1484" s="50"/>
      <c r="T1484" s="54" t="str">
        <f t="shared" si="182"/>
        <v/>
      </c>
      <c r="V1484" s="50"/>
      <c r="Y1484" s="54" t="str">
        <f t="shared" si="183"/>
        <v/>
      </c>
      <c r="AA1484" s="50"/>
      <c r="AD1484" s="54" t="str">
        <f t="shared" si="184"/>
        <v/>
      </c>
      <c r="AF1484" s="50"/>
      <c r="AI1484" s="54" t="str">
        <f t="shared" si="185"/>
        <v/>
      </c>
      <c r="AK1484" s="50"/>
      <c r="AN1484" s="54" t="str">
        <f t="shared" si="186"/>
        <v/>
      </c>
      <c r="AP1484" s="50"/>
      <c r="AS1484" s="54" t="str">
        <f t="shared" si="187"/>
        <v/>
      </c>
      <c r="AU1484" s="50"/>
      <c r="AX1484" s="54" t="str">
        <f t="shared" si="188"/>
        <v/>
      </c>
    </row>
    <row r="1485" spans="12:50" ht="11.25" customHeight="1">
      <c r="L1485" s="50"/>
      <c r="O1485" s="54" t="str">
        <f t="shared" si="181"/>
        <v/>
      </c>
      <c r="Q1485" s="50"/>
      <c r="T1485" s="54" t="str">
        <f t="shared" si="182"/>
        <v/>
      </c>
      <c r="V1485" s="50"/>
      <c r="Y1485" s="54" t="str">
        <f t="shared" si="183"/>
        <v/>
      </c>
      <c r="AA1485" s="50"/>
      <c r="AD1485" s="54" t="str">
        <f t="shared" si="184"/>
        <v/>
      </c>
      <c r="AF1485" s="50"/>
      <c r="AI1485" s="54" t="str">
        <f t="shared" si="185"/>
        <v/>
      </c>
      <c r="AK1485" s="50"/>
      <c r="AN1485" s="54" t="str">
        <f t="shared" si="186"/>
        <v/>
      </c>
      <c r="AP1485" s="50"/>
      <c r="AS1485" s="54" t="str">
        <f t="shared" si="187"/>
        <v/>
      </c>
      <c r="AU1485" s="50"/>
      <c r="AX1485" s="54" t="str">
        <f t="shared" si="188"/>
        <v/>
      </c>
    </row>
    <row r="1486" spans="12:50" ht="11.25" customHeight="1">
      <c r="L1486" s="50"/>
      <c r="O1486" s="54" t="str">
        <f t="shared" ref="O1486:O1507" si="189">IF(M1487="","",LN(M1486/M1487))</f>
        <v/>
      </c>
      <c r="Q1486" s="50"/>
      <c r="T1486" s="54" t="str">
        <f t="shared" ref="T1486:T1507" si="190">IF(R1487="","",LN(R1486/R1487))</f>
        <v/>
      </c>
      <c r="V1486" s="50"/>
      <c r="Y1486" s="54" t="str">
        <f t="shared" ref="Y1486:Y1507" si="191">IF(W1487="","",LN(W1486/W1487))</f>
        <v/>
      </c>
      <c r="AA1486" s="50"/>
      <c r="AD1486" s="54" t="str">
        <f t="shared" ref="AD1486:AD1507" si="192">IF(AB1487="","",LN(AB1486/AB1487))</f>
        <v/>
      </c>
      <c r="AF1486" s="50"/>
      <c r="AI1486" s="54" t="str">
        <f t="shared" ref="AI1486:AI1507" si="193">IF(AG1487="","",LN(AG1486/AG1487))</f>
        <v/>
      </c>
      <c r="AK1486" s="50"/>
      <c r="AN1486" s="54" t="str">
        <f t="shared" ref="AN1486:AN1507" si="194">IF(AL1487="","",LN(AL1486/AL1487))</f>
        <v/>
      </c>
      <c r="AP1486" s="50"/>
      <c r="AS1486" s="54" t="str">
        <f t="shared" ref="AS1486:AS1507" si="195">IF(AQ1487="","",LN(AQ1486/AQ1487))</f>
        <v/>
      </c>
      <c r="AU1486" s="50"/>
      <c r="AX1486" s="54" t="str">
        <f t="shared" ref="AX1486:AX1507" si="196">IF(AV1487="","",LN(AV1486/AV1487))</f>
        <v/>
      </c>
    </row>
    <row r="1487" spans="12:50" ht="11.25" customHeight="1">
      <c r="L1487" s="50"/>
      <c r="O1487" s="54" t="str">
        <f t="shared" si="189"/>
        <v/>
      </c>
      <c r="Q1487" s="50"/>
      <c r="T1487" s="54" t="str">
        <f t="shared" si="190"/>
        <v/>
      </c>
      <c r="V1487" s="50"/>
      <c r="Y1487" s="54" t="str">
        <f t="shared" si="191"/>
        <v/>
      </c>
      <c r="AA1487" s="50"/>
      <c r="AD1487" s="54" t="str">
        <f t="shared" si="192"/>
        <v/>
      </c>
      <c r="AF1487" s="50"/>
      <c r="AI1487" s="54" t="str">
        <f t="shared" si="193"/>
        <v/>
      </c>
      <c r="AK1487" s="50"/>
      <c r="AN1487" s="54" t="str">
        <f t="shared" si="194"/>
        <v/>
      </c>
      <c r="AP1487" s="50"/>
      <c r="AS1487" s="54" t="str">
        <f t="shared" si="195"/>
        <v/>
      </c>
      <c r="AU1487" s="50"/>
      <c r="AX1487" s="54" t="str">
        <f t="shared" si="196"/>
        <v/>
      </c>
    </row>
    <row r="1488" spans="12:50" ht="11.25" customHeight="1">
      <c r="L1488" s="50"/>
      <c r="O1488" s="54" t="str">
        <f t="shared" si="189"/>
        <v/>
      </c>
      <c r="Q1488" s="50"/>
      <c r="T1488" s="54" t="str">
        <f t="shared" si="190"/>
        <v/>
      </c>
      <c r="V1488" s="50"/>
      <c r="Y1488" s="54" t="str">
        <f t="shared" si="191"/>
        <v/>
      </c>
      <c r="AA1488" s="50"/>
      <c r="AD1488" s="54" t="str">
        <f t="shared" si="192"/>
        <v/>
      </c>
      <c r="AF1488" s="50"/>
      <c r="AI1488" s="54" t="str">
        <f t="shared" si="193"/>
        <v/>
      </c>
      <c r="AK1488" s="50"/>
      <c r="AN1488" s="54" t="str">
        <f t="shared" si="194"/>
        <v/>
      </c>
      <c r="AP1488" s="50"/>
      <c r="AS1488" s="54" t="str">
        <f t="shared" si="195"/>
        <v/>
      </c>
      <c r="AU1488" s="50"/>
      <c r="AX1488" s="54" t="str">
        <f t="shared" si="196"/>
        <v/>
      </c>
    </row>
    <row r="1489" spans="12:50" ht="11.25" customHeight="1">
      <c r="L1489" s="50"/>
      <c r="O1489" s="54" t="str">
        <f t="shared" si="189"/>
        <v/>
      </c>
      <c r="Q1489" s="50"/>
      <c r="T1489" s="54" t="str">
        <f t="shared" si="190"/>
        <v/>
      </c>
      <c r="V1489" s="50"/>
      <c r="Y1489" s="54" t="str">
        <f t="shared" si="191"/>
        <v/>
      </c>
      <c r="AA1489" s="50"/>
      <c r="AD1489" s="54" t="str">
        <f t="shared" si="192"/>
        <v/>
      </c>
      <c r="AF1489" s="50"/>
      <c r="AI1489" s="54" t="str">
        <f t="shared" si="193"/>
        <v/>
      </c>
      <c r="AK1489" s="50"/>
      <c r="AN1489" s="54" t="str">
        <f t="shared" si="194"/>
        <v/>
      </c>
      <c r="AP1489" s="50"/>
      <c r="AS1489" s="54" t="str">
        <f t="shared" si="195"/>
        <v/>
      </c>
      <c r="AU1489" s="50"/>
      <c r="AX1489" s="54" t="str">
        <f t="shared" si="196"/>
        <v/>
      </c>
    </row>
    <row r="1490" spans="12:50" ht="11.25" customHeight="1">
      <c r="L1490" s="50"/>
      <c r="O1490" s="54" t="str">
        <f t="shared" si="189"/>
        <v/>
      </c>
      <c r="Q1490" s="50"/>
      <c r="T1490" s="54" t="str">
        <f t="shared" si="190"/>
        <v/>
      </c>
      <c r="V1490" s="50"/>
      <c r="Y1490" s="54" t="str">
        <f t="shared" si="191"/>
        <v/>
      </c>
      <c r="AA1490" s="50"/>
      <c r="AD1490" s="54" t="str">
        <f t="shared" si="192"/>
        <v/>
      </c>
      <c r="AF1490" s="50"/>
      <c r="AI1490" s="54" t="str">
        <f t="shared" si="193"/>
        <v/>
      </c>
      <c r="AK1490" s="50"/>
      <c r="AN1490" s="54" t="str">
        <f t="shared" si="194"/>
        <v/>
      </c>
      <c r="AP1490" s="50"/>
      <c r="AS1490" s="54" t="str">
        <f t="shared" si="195"/>
        <v/>
      </c>
      <c r="AU1490" s="50"/>
      <c r="AX1490" s="54" t="str">
        <f t="shared" si="196"/>
        <v/>
      </c>
    </row>
    <row r="1491" spans="12:50" ht="11.25" customHeight="1">
      <c r="L1491" s="50"/>
      <c r="O1491" s="54" t="str">
        <f t="shared" si="189"/>
        <v/>
      </c>
      <c r="Q1491" s="50"/>
      <c r="T1491" s="54" t="str">
        <f t="shared" si="190"/>
        <v/>
      </c>
      <c r="V1491" s="50"/>
      <c r="Y1491" s="54" t="str">
        <f t="shared" si="191"/>
        <v/>
      </c>
      <c r="AA1491" s="50"/>
      <c r="AD1491" s="54" t="str">
        <f t="shared" si="192"/>
        <v/>
      </c>
      <c r="AF1491" s="50"/>
      <c r="AI1491" s="54" t="str">
        <f t="shared" si="193"/>
        <v/>
      </c>
      <c r="AK1491" s="50"/>
      <c r="AN1491" s="54" t="str">
        <f t="shared" si="194"/>
        <v/>
      </c>
      <c r="AP1491" s="50"/>
      <c r="AS1491" s="54" t="str">
        <f t="shared" si="195"/>
        <v/>
      </c>
      <c r="AU1491" s="50"/>
      <c r="AX1491" s="54" t="str">
        <f t="shared" si="196"/>
        <v/>
      </c>
    </row>
    <row r="1492" spans="12:50" ht="11.25" customHeight="1">
      <c r="L1492" s="50"/>
      <c r="O1492" s="54" t="str">
        <f t="shared" si="189"/>
        <v/>
      </c>
      <c r="Q1492" s="50"/>
      <c r="T1492" s="54" t="str">
        <f t="shared" si="190"/>
        <v/>
      </c>
      <c r="V1492" s="50"/>
      <c r="Y1492" s="54" t="str">
        <f t="shared" si="191"/>
        <v/>
      </c>
      <c r="AA1492" s="50"/>
      <c r="AD1492" s="54" t="str">
        <f t="shared" si="192"/>
        <v/>
      </c>
      <c r="AF1492" s="50"/>
      <c r="AI1492" s="54" t="str">
        <f t="shared" si="193"/>
        <v/>
      </c>
      <c r="AK1492" s="50"/>
      <c r="AN1492" s="54" t="str">
        <f t="shared" si="194"/>
        <v/>
      </c>
      <c r="AP1492" s="50"/>
      <c r="AS1492" s="54" t="str">
        <f t="shared" si="195"/>
        <v/>
      </c>
      <c r="AU1492" s="50"/>
      <c r="AX1492" s="54" t="str">
        <f t="shared" si="196"/>
        <v/>
      </c>
    </row>
    <row r="1493" spans="12:50" ht="11.25" customHeight="1">
      <c r="L1493" s="50"/>
      <c r="O1493" s="54" t="str">
        <f t="shared" si="189"/>
        <v/>
      </c>
      <c r="Q1493" s="50"/>
      <c r="T1493" s="54" t="str">
        <f t="shared" si="190"/>
        <v/>
      </c>
      <c r="V1493" s="50"/>
      <c r="Y1493" s="54" t="str">
        <f t="shared" si="191"/>
        <v/>
      </c>
      <c r="AA1493" s="50"/>
      <c r="AD1493" s="54" t="str">
        <f t="shared" si="192"/>
        <v/>
      </c>
      <c r="AF1493" s="50"/>
      <c r="AI1493" s="54" t="str">
        <f t="shared" si="193"/>
        <v/>
      </c>
      <c r="AK1493" s="50"/>
      <c r="AN1493" s="54" t="str">
        <f t="shared" si="194"/>
        <v/>
      </c>
      <c r="AP1493" s="50"/>
      <c r="AS1493" s="54" t="str">
        <f t="shared" si="195"/>
        <v/>
      </c>
      <c r="AU1493" s="50"/>
      <c r="AX1493" s="54" t="str">
        <f t="shared" si="196"/>
        <v/>
      </c>
    </row>
    <row r="1494" spans="12:50" ht="11.25" customHeight="1">
      <c r="L1494" s="50"/>
      <c r="O1494" s="54" t="str">
        <f t="shared" si="189"/>
        <v/>
      </c>
      <c r="Q1494" s="50"/>
      <c r="T1494" s="54" t="str">
        <f t="shared" si="190"/>
        <v/>
      </c>
      <c r="V1494" s="50"/>
      <c r="Y1494" s="54" t="str">
        <f t="shared" si="191"/>
        <v/>
      </c>
      <c r="AA1494" s="50"/>
      <c r="AD1494" s="54" t="str">
        <f t="shared" si="192"/>
        <v/>
      </c>
      <c r="AF1494" s="50"/>
      <c r="AI1494" s="54" t="str">
        <f t="shared" si="193"/>
        <v/>
      </c>
      <c r="AK1494" s="50"/>
      <c r="AN1494" s="54" t="str">
        <f t="shared" si="194"/>
        <v/>
      </c>
      <c r="AP1494" s="50"/>
      <c r="AS1494" s="54" t="str">
        <f t="shared" si="195"/>
        <v/>
      </c>
      <c r="AU1494" s="50"/>
      <c r="AX1494" s="54" t="str">
        <f t="shared" si="196"/>
        <v/>
      </c>
    </row>
    <row r="1495" spans="12:50" ht="11.25" customHeight="1">
      <c r="L1495" s="50"/>
      <c r="O1495" s="54" t="str">
        <f t="shared" si="189"/>
        <v/>
      </c>
      <c r="Q1495" s="50"/>
      <c r="T1495" s="54" t="str">
        <f t="shared" si="190"/>
        <v/>
      </c>
      <c r="V1495" s="50"/>
      <c r="Y1495" s="54" t="str">
        <f t="shared" si="191"/>
        <v/>
      </c>
      <c r="AA1495" s="50"/>
      <c r="AD1495" s="54" t="str">
        <f t="shared" si="192"/>
        <v/>
      </c>
      <c r="AF1495" s="50"/>
      <c r="AI1495" s="54" t="str">
        <f t="shared" si="193"/>
        <v/>
      </c>
      <c r="AK1495" s="50"/>
      <c r="AN1495" s="54" t="str">
        <f t="shared" si="194"/>
        <v/>
      </c>
      <c r="AP1495" s="50"/>
      <c r="AS1495" s="54" t="str">
        <f t="shared" si="195"/>
        <v/>
      </c>
      <c r="AU1495" s="50"/>
      <c r="AX1495" s="54" t="str">
        <f t="shared" si="196"/>
        <v/>
      </c>
    </row>
    <row r="1496" spans="12:50" ht="11.25" customHeight="1">
      <c r="L1496" s="50"/>
      <c r="O1496" s="54" t="str">
        <f t="shared" si="189"/>
        <v/>
      </c>
      <c r="Q1496" s="50"/>
      <c r="T1496" s="54" t="str">
        <f t="shared" si="190"/>
        <v/>
      </c>
      <c r="V1496" s="50"/>
      <c r="Y1496" s="54" t="str">
        <f t="shared" si="191"/>
        <v/>
      </c>
      <c r="AA1496" s="50"/>
      <c r="AD1496" s="54" t="str">
        <f t="shared" si="192"/>
        <v/>
      </c>
      <c r="AF1496" s="50"/>
      <c r="AI1496" s="54" t="str">
        <f t="shared" si="193"/>
        <v/>
      </c>
      <c r="AK1496" s="50"/>
      <c r="AN1496" s="54" t="str">
        <f t="shared" si="194"/>
        <v/>
      </c>
      <c r="AP1496" s="50"/>
      <c r="AS1496" s="54" t="str">
        <f t="shared" si="195"/>
        <v/>
      </c>
      <c r="AU1496" s="50"/>
      <c r="AX1496" s="54" t="str">
        <f t="shared" si="196"/>
        <v/>
      </c>
    </row>
    <row r="1497" spans="12:50" ht="11.25" customHeight="1">
      <c r="L1497" s="50"/>
      <c r="O1497" s="54" t="str">
        <f t="shared" si="189"/>
        <v/>
      </c>
      <c r="Q1497" s="50"/>
      <c r="T1497" s="54" t="str">
        <f t="shared" si="190"/>
        <v/>
      </c>
      <c r="V1497" s="50"/>
      <c r="Y1497" s="54" t="str">
        <f t="shared" si="191"/>
        <v/>
      </c>
      <c r="AA1497" s="50"/>
      <c r="AD1497" s="54" t="str">
        <f t="shared" si="192"/>
        <v/>
      </c>
      <c r="AF1497" s="50"/>
      <c r="AI1497" s="54" t="str">
        <f t="shared" si="193"/>
        <v/>
      </c>
      <c r="AK1497" s="50"/>
      <c r="AN1497" s="54" t="str">
        <f t="shared" si="194"/>
        <v/>
      </c>
      <c r="AP1497" s="50"/>
      <c r="AS1497" s="54" t="str">
        <f t="shared" si="195"/>
        <v/>
      </c>
      <c r="AU1497" s="50"/>
      <c r="AX1497" s="54" t="str">
        <f t="shared" si="196"/>
        <v/>
      </c>
    </row>
    <row r="1498" spans="12:50" ht="11.25" customHeight="1">
      <c r="L1498" s="50"/>
      <c r="O1498" s="54" t="str">
        <f t="shared" si="189"/>
        <v/>
      </c>
      <c r="Q1498" s="50"/>
      <c r="T1498" s="54" t="str">
        <f t="shared" si="190"/>
        <v/>
      </c>
      <c r="V1498" s="50"/>
      <c r="Y1498" s="54" t="str">
        <f t="shared" si="191"/>
        <v/>
      </c>
      <c r="AA1498" s="50"/>
      <c r="AD1498" s="54" t="str">
        <f t="shared" si="192"/>
        <v/>
      </c>
      <c r="AF1498" s="50"/>
      <c r="AI1498" s="54" t="str">
        <f t="shared" si="193"/>
        <v/>
      </c>
      <c r="AK1498" s="50"/>
      <c r="AN1498" s="54" t="str">
        <f t="shared" si="194"/>
        <v/>
      </c>
      <c r="AP1498" s="50"/>
      <c r="AS1498" s="54" t="str">
        <f t="shared" si="195"/>
        <v/>
      </c>
      <c r="AU1498" s="50"/>
      <c r="AX1498" s="54" t="str">
        <f t="shared" si="196"/>
        <v/>
      </c>
    </row>
    <row r="1499" spans="12:50" ht="11.25" customHeight="1">
      <c r="L1499" s="50"/>
      <c r="O1499" s="54" t="str">
        <f t="shared" si="189"/>
        <v/>
      </c>
      <c r="Q1499" s="50"/>
      <c r="T1499" s="54" t="str">
        <f t="shared" si="190"/>
        <v/>
      </c>
      <c r="V1499" s="50"/>
      <c r="Y1499" s="54" t="str">
        <f t="shared" si="191"/>
        <v/>
      </c>
      <c r="AA1499" s="50"/>
      <c r="AD1499" s="54" t="str">
        <f t="shared" si="192"/>
        <v/>
      </c>
      <c r="AF1499" s="50"/>
      <c r="AI1499" s="54" t="str">
        <f t="shared" si="193"/>
        <v/>
      </c>
      <c r="AK1499" s="50"/>
      <c r="AN1499" s="54" t="str">
        <f t="shared" si="194"/>
        <v/>
      </c>
      <c r="AP1499" s="50"/>
      <c r="AS1499" s="54" t="str">
        <f t="shared" si="195"/>
        <v/>
      </c>
      <c r="AU1499" s="50"/>
      <c r="AX1499" s="54" t="str">
        <f t="shared" si="196"/>
        <v/>
      </c>
    </row>
    <row r="1500" spans="12:50" ht="11.25" customHeight="1">
      <c r="L1500" s="50"/>
      <c r="O1500" s="54" t="str">
        <f t="shared" si="189"/>
        <v/>
      </c>
      <c r="Q1500" s="50"/>
      <c r="T1500" s="54" t="str">
        <f t="shared" si="190"/>
        <v/>
      </c>
      <c r="V1500" s="50"/>
      <c r="Y1500" s="54" t="str">
        <f t="shared" si="191"/>
        <v/>
      </c>
      <c r="AA1500" s="50"/>
      <c r="AD1500" s="54" t="str">
        <f t="shared" si="192"/>
        <v/>
      </c>
      <c r="AF1500" s="50"/>
      <c r="AI1500" s="54" t="str">
        <f t="shared" si="193"/>
        <v/>
      </c>
      <c r="AK1500" s="50"/>
      <c r="AN1500" s="54" t="str">
        <f t="shared" si="194"/>
        <v/>
      </c>
      <c r="AP1500" s="50"/>
      <c r="AS1500" s="54" t="str">
        <f t="shared" si="195"/>
        <v/>
      </c>
      <c r="AU1500" s="50"/>
      <c r="AX1500" s="54" t="str">
        <f t="shared" si="196"/>
        <v/>
      </c>
    </row>
    <row r="1501" spans="12:50" ht="11.25" customHeight="1">
      <c r="L1501" s="50"/>
      <c r="O1501" s="54" t="str">
        <f t="shared" si="189"/>
        <v/>
      </c>
      <c r="Q1501" s="50"/>
      <c r="T1501" s="54" t="str">
        <f t="shared" si="190"/>
        <v/>
      </c>
      <c r="V1501" s="50"/>
      <c r="Y1501" s="54" t="str">
        <f t="shared" si="191"/>
        <v/>
      </c>
      <c r="AA1501" s="50"/>
      <c r="AD1501" s="54" t="str">
        <f t="shared" si="192"/>
        <v/>
      </c>
      <c r="AF1501" s="50"/>
      <c r="AI1501" s="54" t="str">
        <f t="shared" si="193"/>
        <v/>
      </c>
      <c r="AK1501" s="50"/>
      <c r="AN1501" s="54" t="str">
        <f t="shared" si="194"/>
        <v/>
      </c>
      <c r="AP1501" s="50"/>
      <c r="AS1501" s="54" t="str">
        <f t="shared" si="195"/>
        <v/>
      </c>
      <c r="AU1501" s="50"/>
      <c r="AX1501" s="54" t="str">
        <f t="shared" si="196"/>
        <v/>
      </c>
    </row>
    <row r="1502" spans="12:50" ht="11.25" customHeight="1">
      <c r="L1502" s="50"/>
      <c r="O1502" s="54" t="str">
        <f t="shared" si="189"/>
        <v/>
      </c>
      <c r="Q1502" s="50"/>
      <c r="T1502" s="54" t="str">
        <f t="shared" si="190"/>
        <v/>
      </c>
      <c r="V1502" s="50"/>
      <c r="Y1502" s="54" t="str">
        <f t="shared" si="191"/>
        <v/>
      </c>
      <c r="AA1502" s="50"/>
      <c r="AD1502" s="54" t="str">
        <f t="shared" si="192"/>
        <v/>
      </c>
      <c r="AF1502" s="50"/>
      <c r="AI1502" s="54" t="str">
        <f t="shared" si="193"/>
        <v/>
      </c>
      <c r="AK1502" s="50"/>
      <c r="AN1502" s="54" t="str">
        <f t="shared" si="194"/>
        <v/>
      </c>
      <c r="AP1502" s="50"/>
      <c r="AS1502" s="54" t="str">
        <f t="shared" si="195"/>
        <v/>
      </c>
      <c r="AU1502" s="50"/>
      <c r="AX1502" s="54" t="str">
        <f t="shared" si="196"/>
        <v/>
      </c>
    </row>
    <row r="1503" spans="12:50" ht="11.25" customHeight="1">
      <c r="L1503" s="50"/>
      <c r="O1503" s="54" t="str">
        <f t="shared" si="189"/>
        <v/>
      </c>
      <c r="Q1503" s="50"/>
      <c r="T1503" s="54" t="str">
        <f t="shared" si="190"/>
        <v/>
      </c>
      <c r="V1503" s="50"/>
      <c r="Y1503" s="54" t="str">
        <f t="shared" si="191"/>
        <v/>
      </c>
      <c r="AA1503" s="50"/>
      <c r="AD1503" s="54" t="str">
        <f t="shared" si="192"/>
        <v/>
      </c>
      <c r="AF1503" s="50"/>
      <c r="AI1503" s="54" t="str">
        <f t="shared" si="193"/>
        <v/>
      </c>
      <c r="AK1503" s="50"/>
      <c r="AN1503" s="54" t="str">
        <f t="shared" si="194"/>
        <v/>
      </c>
      <c r="AP1503" s="50"/>
      <c r="AS1503" s="54" t="str">
        <f t="shared" si="195"/>
        <v/>
      </c>
      <c r="AU1503" s="50"/>
      <c r="AX1503" s="54" t="str">
        <f t="shared" si="196"/>
        <v/>
      </c>
    </row>
    <row r="1504" spans="12:50" ht="11.25" customHeight="1">
      <c r="L1504" s="50"/>
      <c r="O1504" s="54" t="str">
        <f t="shared" si="189"/>
        <v/>
      </c>
      <c r="Q1504" s="50"/>
      <c r="T1504" s="54" t="str">
        <f t="shared" si="190"/>
        <v/>
      </c>
      <c r="V1504" s="50"/>
      <c r="Y1504" s="54" t="str">
        <f t="shared" si="191"/>
        <v/>
      </c>
      <c r="AA1504" s="50"/>
      <c r="AD1504" s="54" t="str">
        <f t="shared" si="192"/>
        <v/>
      </c>
      <c r="AF1504" s="50"/>
      <c r="AI1504" s="54" t="str">
        <f t="shared" si="193"/>
        <v/>
      </c>
      <c r="AK1504" s="50"/>
      <c r="AN1504" s="54" t="str">
        <f t="shared" si="194"/>
        <v/>
      </c>
      <c r="AP1504" s="50"/>
      <c r="AS1504" s="54" t="str">
        <f t="shared" si="195"/>
        <v/>
      </c>
      <c r="AU1504" s="50"/>
      <c r="AX1504" s="54" t="str">
        <f t="shared" si="196"/>
        <v/>
      </c>
    </row>
    <row r="1505" spans="12:50" ht="11.25" customHeight="1">
      <c r="L1505" s="50"/>
      <c r="O1505" s="54" t="str">
        <f t="shared" si="189"/>
        <v/>
      </c>
      <c r="Q1505" s="50"/>
      <c r="T1505" s="54" t="str">
        <f t="shared" si="190"/>
        <v/>
      </c>
      <c r="V1505" s="50"/>
      <c r="Y1505" s="54" t="str">
        <f t="shared" si="191"/>
        <v/>
      </c>
      <c r="AA1505" s="50"/>
      <c r="AD1505" s="54" t="str">
        <f t="shared" si="192"/>
        <v/>
      </c>
      <c r="AF1505" s="50"/>
      <c r="AI1505" s="54" t="str">
        <f t="shared" si="193"/>
        <v/>
      </c>
      <c r="AK1505" s="50"/>
      <c r="AN1505" s="54" t="str">
        <f t="shared" si="194"/>
        <v/>
      </c>
      <c r="AP1505" s="50"/>
      <c r="AS1505" s="54" t="str">
        <f t="shared" si="195"/>
        <v/>
      </c>
      <c r="AU1505" s="50"/>
      <c r="AX1505" s="54" t="str">
        <f t="shared" si="196"/>
        <v/>
      </c>
    </row>
    <row r="1506" spans="12:50" ht="11.25" customHeight="1">
      <c r="L1506" s="50"/>
      <c r="O1506" s="54" t="str">
        <f t="shared" si="189"/>
        <v/>
      </c>
      <c r="Q1506" s="50"/>
      <c r="T1506" s="54" t="str">
        <f t="shared" si="190"/>
        <v/>
      </c>
      <c r="V1506" s="50"/>
      <c r="Y1506" s="54" t="str">
        <f t="shared" si="191"/>
        <v/>
      </c>
      <c r="AA1506" s="50"/>
      <c r="AD1506" s="54" t="str">
        <f t="shared" si="192"/>
        <v/>
      </c>
      <c r="AF1506" s="50"/>
      <c r="AI1506" s="54" t="str">
        <f t="shared" si="193"/>
        <v/>
      </c>
      <c r="AK1506" s="50"/>
      <c r="AN1506" s="54" t="str">
        <f t="shared" si="194"/>
        <v/>
      </c>
      <c r="AP1506" s="50"/>
      <c r="AS1506" s="54" t="str">
        <f t="shared" si="195"/>
        <v/>
      </c>
      <c r="AU1506" s="50"/>
      <c r="AX1506" s="54" t="str">
        <f t="shared" si="196"/>
        <v/>
      </c>
    </row>
    <row r="1507" spans="12:50" ht="11.25" customHeight="1">
      <c r="L1507" s="50"/>
      <c r="O1507" s="54" t="str">
        <f t="shared" si="189"/>
        <v/>
      </c>
      <c r="Q1507" s="50"/>
      <c r="T1507" s="54" t="str">
        <f t="shared" si="190"/>
        <v/>
      </c>
      <c r="V1507" s="50"/>
      <c r="Y1507" s="54" t="str">
        <f t="shared" si="191"/>
        <v/>
      </c>
      <c r="AA1507" s="50"/>
      <c r="AD1507" s="54" t="str">
        <f t="shared" si="192"/>
        <v/>
      </c>
      <c r="AF1507" s="50"/>
      <c r="AI1507" s="54" t="str">
        <f t="shared" si="193"/>
        <v/>
      </c>
      <c r="AK1507" s="50"/>
      <c r="AN1507" s="54" t="str">
        <f t="shared" si="194"/>
        <v/>
      </c>
      <c r="AP1507" s="50"/>
      <c r="AS1507" s="54" t="str">
        <f t="shared" si="195"/>
        <v/>
      </c>
      <c r="AU1507" s="50"/>
      <c r="AX1507" s="54" t="str">
        <f t="shared" si="196"/>
        <v/>
      </c>
    </row>
    <row r="1508" spans="12:50" ht="11.25" customHeight="1">
      <c r="L1508" s="50"/>
      <c r="Q1508" s="50"/>
      <c r="V1508" s="50"/>
      <c r="AA1508" s="50"/>
      <c r="AF1508" s="50"/>
      <c r="AK1508" s="50"/>
      <c r="AP1508" s="50"/>
      <c r="AU1508" s="50"/>
    </row>
    <row r="1509" spans="12:50" ht="11.25" customHeight="1">
      <c r="L1509" s="50"/>
      <c r="Q1509" s="50"/>
      <c r="V1509" s="50"/>
      <c r="AA1509" s="50"/>
      <c r="AF1509" s="50"/>
      <c r="AK1509" s="50"/>
      <c r="AP1509" s="50"/>
      <c r="AU1509" s="50"/>
    </row>
    <row r="1510" spans="12:50" ht="11.25" customHeight="1">
      <c r="L1510" s="50"/>
      <c r="Q1510" s="50"/>
      <c r="V1510" s="50"/>
      <c r="AA1510" s="50"/>
      <c r="AF1510" s="50"/>
      <c r="AK1510" s="50"/>
      <c r="AP1510" s="50"/>
      <c r="AU1510" s="50"/>
    </row>
    <row r="1511" spans="12:50" ht="11.25" customHeight="1">
      <c r="L1511" s="50"/>
      <c r="Q1511" s="50"/>
      <c r="V1511" s="50"/>
      <c r="AA1511" s="50"/>
      <c r="AF1511" s="50"/>
      <c r="AK1511" s="50"/>
      <c r="AP1511" s="50"/>
      <c r="AU1511" s="50"/>
    </row>
    <row r="1512" spans="12:50" ht="11.25" customHeight="1">
      <c r="L1512" s="50"/>
      <c r="Q1512" s="50"/>
      <c r="V1512" s="50"/>
      <c r="AA1512" s="50"/>
      <c r="AF1512" s="50"/>
      <c r="AK1512" s="50"/>
      <c r="AP1512" s="50"/>
      <c r="AU1512" s="50"/>
    </row>
    <row r="1513" spans="12:50" ht="11.25" customHeight="1">
      <c r="L1513" s="50"/>
      <c r="Q1513" s="50"/>
      <c r="V1513" s="50"/>
      <c r="AA1513" s="50"/>
      <c r="AF1513" s="50"/>
      <c r="AK1513" s="50"/>
      <c r="AP1513" s="50"/>
      <c r="AU1513" s="50"/>
    </row>
    <row r="1514" spans="12:50" ht="11.25" customHeight="1">
      <c r="L1514" s="50"/>
      <c r="Q1514" s="50"/>
      <c r="V1514" s="50"/>
      <c r="AA1514" s="50"/>
      <c r="AF1514" s="50"/>
      <c r="AK1514" s="50"/>
      <c r="AP1514" s="50"/>
      <c r="AU1514" s="50"/>
    </row>
    <row r="1515" spans="12:50" ht="11.25" customHeight="1">
      <c r="L1515" s="50"/>
      <c r="Q1515" s="50"/>
      <c r="V1515" s="50"/>
      <c r="AA1515" s="50"/>
      <c r="AF1515" s="50"/>
      <c r="AK1515" s="50"/>
      <c r="AP1515" s="50"/>
      <c r="AU1515" s="50"/>
    </row>
    <row r="1516" spans="12:50" ht="11.25" customHeight="1">
      <c r="L1516" s="50"/>
      <c r="Q1516" s="50"/>
      <c r="V1516" s="50"/>
      <c r="AA1516" s="50"/>
      <c r="AF1516" s="50"/>
      <c r="AK1516" s="50"/>
      <c r="AP1516" s="50"/>
      <c r="AU1516" s="50"/>
    </row>
    <row r="1517" spans="12:50" ht="11.25" customHeight="1">
      <c r="L1517" s="50"/>
      <c r="Q1517" s="50"/>
      <c r="V1517" s="50"/>
      <c r="AA1517" s="50"/>
      <c r="AF1517" s="50"/>
      <c r="AK1517" s="50"/>
      <c r="AP1517" s="50"/>
      <c r="AU1517" s="50"/>
    </row>
    <row r="1518" spans="12:50" ht="11.25" customHeight="1">
      <c r="L1518" s="50"/>
      <c r="Q1518" s="50"/>
      <c r="V1518" s="50"/>
      <c r="AA1518" s="50"/>
      <c r="AF1518" s="50"/>
      <c r="AK1518" s="50"/>
      <c r="AP1518" s="50"/>
      <c r="AU1518" s="50"/>
    </row>
    <row r="1519" spans="12:50" ht="11.25" customHeight="1">
      <c r="L1519" s="50"/>
      <c r="Q1519" s="50"/>
      <c r="V1519" s="50"/>
      <c r="AA1519" s="50"/>
      <c r="AF1519" s="50"/>
      <c r="AK1519" s="50"/>
      <c r="AP1519" s="50"/>
      <c r="AU1519" s="50"/>
    </row>
    <row r="1520" spans="12:50" ht="11.25" customHeight="1">
      <c r="L1520" s="50"/>
      <c r="Q1520" s="50"/>
      <c r="V1520" s="50"/>
      <c r="AA1520" s="50"/>
      <c r="AF1520" s="50"/>
      <c r="AK1520" s="50"/>
      <c r="AP1520" s="50"/>
      <c r="AU1520" s="50"/>
    </row>
    <row r="1521" spans="12:47" ht="11.25" customHeight="1">
      <c r="L1521" s="50"/>
      <c r="Q1521" s="50"/>
      <c r="V1521" s="50"/>
      <c r="AA1521" s="50"/>
      <c r="AF1521" s="50"/>
      <c r="AK1521" s="50"/>
      <c r="AP1521" s="50"/>
      <c r="AU1521" s="50"/>
    </row>
    <row r="1522" spans="12:47" ht="11.25" customHeight="1">
      <c r="L1522" s="50"/>
      <c r="Q1522" s="50"/>
      <c r="V1522" s="50"/>
      <c r="AA1522" s="50"/>
      <c r="AF1522" s="50"/>
      <c r="AK1522" s="50"/>
      <c r="AP1522" s="50"/>
      <c r="AU1522" s="50"/>
    </row>
    <row r="1523" spans="12:47" ht="11.25" customHeight="1">
      <c r="L1523" s="50"/>
      <c r="Q1523" s="50"/>
      <c r="V1523" s="50"/>
      <c r="AA1523" s="50"/>
      <c r="AF1523" s="50"/>
      <c r="AK1523" s="50"/>
      <c r="AP1523" s="50"/>
      <c r="AU1523" s="50"/>
    </row>
    <row r="1524" spans="12:47" ht="11.25" customHeight="1">
      <c r="L1524" s="50"/>
      <c r="Q1524" s="50"/>
      <c r="V1524" s="50"/>
      <c r="AA1524" s="50"/>
      <c r="AF1524" s="50"/>
      <c r="AK1524" s="50"/>
      <c r="AP1524" s="50"/>
      <c r="AU1524" s="50"/>
    </row>
    <row r="1525" spans="12:47" ht="11.25" customHeight="1">
      <c r="L1525" s="50"/>
      <c r="Q1525" s="50"/>
      <c r="V1525" s="50"/>
      <c r="AA1525" s="50"/>
      <c r="AF1525" s="50"/>
      <c r="AK1525" s="50"/>
      <c r="AP1525" s="50"/>
      <c r="AU1525" s="50"/>
    </row>
    <row r="1526" spans="12:47" ht="11.25" customHeight="1">
      <c r="L1526" s="50"/>
      <c r="Q1526" s="50"/>
      <c r="V1526" s="50"/>
      <c r="AA1526" s="50"/>
      <c r="AF1526" s="50"/>
      <c r="AK1526" s="50"/>
      <c r="AP1526" s="50"/>
      <c r="AU1526" s="50"/>
    </row>
    <row r="1527" spans="12:47" ht="11.25" customHeight="1">
      <c r="L1527" s="50"/>
      <c r="Q1527" s="50"/>
      <c r="V1527" s="50"/>
      <c r="AA1527" s="50"/>
      <c r="AF1527" s="50"/>
      <c r="AK1527" s="50"/>
      <c r="AP1527" s="50"/>
      <c r="AU1527" s="50"/>
    </row>
    <row r="1528" spans="12:47" ht="11.25" customHeight="1">
      <c r="L1528" s="50"/>
      <c r="Q1528" s="50"/>
      <c r="V1528" s="50"/>
      <c r="AA1528" s="50"/>
      <c r="AF1528" s="50"/>
      <c r="AK1528" s="50"/>
      <c r="AP1528" s="50"/>
      <c r="AU1528" s="50"/>
    </row>
    <row r="1529" spans="12:47" ht="11.25" customHeight="1">
      <c r="L1529" s="50"/>
      <c r="Q1529" s="50"/>
      <c r="V1529" s="50"/>
      <c r="AA1529" s="50"/>
      <c r="AF1529" s="50"/>
      <c r="AK1529" s="50"/>
      <c r="AP1529" s="50"/>
      <c r="AU1529" s="50"/>
    </row>
    <row r="1530" spans="12:47" ht="11.25" customHeight="1">
      <c r="L1530" s="50"/>
      <c r="Q1530" s="50"/>
      <c r="V1530" s="50"/>
      <c r="AA1530" s="50"/>
      <c r="AF1530" s="50"/>
      <c r="AK1530" s="50"/>
      <c r="AP1530" s="50"/>
      <c r="AU1530" s="50"/>
    </row>
    <row r="1531" spans="12:47" ht="11.25" customHeight="1">
      <c r="L1531" s="50"/>
      <c r="Q1531" s="50"/>
      <c r="V1531" s="50"/>
      <c r="AA1531" s="50"/>
      <c r="AF1531" s="50"/>
      <c r="AK1531" s="50"/>
      <c r="AP1531" s="50"/>
      <c r="AU1531" s="50"/>
    </row>
    <row r="1532" spans="12:47" ht="11.25" customHeight="1">
      <c r="L1532" s="50"/>
      <c r="Q1532" s="50"/>
      <c r="V1532" s="50"/>
      <c r="AA1532" s="50"/>
      <c r="AF1532" s="50"/>
      <c r="AK1532" s="50"/>
      <c r="AP1532" s="50"/>
      <c r="AU1532" s="50"/>
    </row>
    <row r="1533" spans="12:47" ht="11.25" customHeight="1">
      <c r="L1533" s="50"/>
      <c r="Q1533" s="50"/>
      <c r="V1533" s="50"/>
      <c r="AA1533" s="50"/>
      <c r="AF1533" s="50"/>
      <c r="AK1533" s="50"/>
      <c r="AP1533" s="50"/>
      <c r="AU1533" s="50"/>
    </row>
    <row r="1534" spans="12:47" ht="11.25" customHeight="1">
      <c r="L1534" s="50"/>
      <c r="Q1534" s="50"/>
      <c r="V1534" s="50"/>
      <c r="AA1534" s="50"/>
      <c r="AF1534" s="50"/>
      <c r="AK1534" s="50"/>
      <c r="AP1534" s="50"/>
      <c r="AU1534" s="50"/>
    </row>
    <row r="1535" spans="12:47" ht="11.25" customHeight="1">
      <c r="L1535" s="50"/>
      <c r="Q1535" s="50"/>
      <c r="V1535" s="50"/>
      <c r="AA1535" s="50"/>
      <c r="AF1535" s="50"/>
      <c r="AK1535" s="50"/>
      <c r="AP1535" s="50"/>
      <c r="AU1535" s="50"/>
    </row>
    <row r="1536" spans="12:47" ht="11.25" customHeight="1">
      <c r="L1536" s="50"/>
      <c r="Q1536" s="50"/>
      <c r="V1536" s="50"/>
      <c r="AA1536" s="50"/>
      <c r="AF1536" s="50"/>
      <c r="AK1536" s="50"/>
      <c r="AP1536" s="50"/>
      <c r="AU1536" s="50"/>
    </row>
    <row r="1537" spans="12:47" ht="11.25" customHeight="1">
      <c r="L1537" s="50"/>
      <c r="Q1537" s="50"/>
      <c r="V1537" s="50"/>
      <c r="AA1537" s="50"/>
      <c r="AF1537" s="50"/>
      <c r="AK1537" s="50"/>
      <c r="AP1537" s="50"/>
      <c r="AU1537" s="50"/>
    </row>
    <row r="1538" spans="12:47" ht="11.25" customHeight="1">
      <c r="L1538" s="50"/>
      <c r="Q1538" s="50"/>
      <c r="V1538" s="50"/>
      <c r="AA1538" s="50"/>
      <c r="AF1538" s="50"/>
      <c r="AK1538" s="50"/>
      <c r="AP1538" s="50"/>
      <c r="AU1538" s="50"/>
    </row>
    <row r="1539" spans="12:47" ht="11.25" customHeight="1">
      <c r="L1539" s="50"/>
      <c r="Q1539" s="50"/>
      <c r="V1539" s="50"/>
      <c r="AA1539" s="50"/>
      <c r="AF1539" s="50"/>
      <c r="AK1539" s="50"/>
      <c r="AP1539" s="50"/>
      <c r="AU1539" s="50"/>
    </row>
    <row r="1540" spans="12:47" ht="11.25" customHeight="1">
      <c r="L1540" s="50"/>
      <c r="Q1540" s="50"/>
      <c r="V1540" s="50"/>
      <c r="AA1540" s="50"/>
      <c r="AF1540" s="50"/>
      <c r="AK1540" s="50"/>
      <c r="AP1540" s="50"/>
      <c r="AU1540" s="50"/>
    </row>
    <row r="1541" spans="12:47" ht="11.25" customHeight="1">
      <c r="L1541" s="50"/>
      <c r="Q1541" s="50"/>
      <c r="V1541" s="50"/>
      <c r="AA1541" s="50"/>
      <c r="AF1541" s="50"/>
      <c r="AK1541" s="50"/>
      <c r="AP1541" s="50"/>
      <c r="AU1541" s="50"/>
    </row>
    <row r="1542" spans="12:47" ht="11.25" customHeight="1">
      <c r="L1542" s="50"/>
      <c r="Q1542" s="50"/>
      <c r="V1542" s="50"/>
      <c r="AA1542" s="50"/>
      <c r="AF1542" s="50"/>
      <c r="AK1542" s="50"/>
      <c r="AP1542" s="50"/>
      <c r="AU1542" s="50"/>
    </row>
    <row r="1543" spans="12:47" ht="11.25" customHeight="1">
      <c r="L1543" s="50"/>
      <c r="Q1543" s="50"/>
      <c r="V1543" s="50"/>
      <c r="AA1543" s="50"/>
      <c r="AF1543" s="50"/>
      <c r="AK1543" s="50"/>
      <c r="AP1543" s="50"/>
      <c r="AU1543" s="50"/>
    </row>
    <row r="1544" spans="12:47" ht="11.25" customHeight="1">
      <c r="L1544" s="50"/>
      <c r="Q1544" s="50"/>
      <c r="V1544" s="50"/>
      <c r="AA1544" s="50"/>
      <c r="AF1544" s="50"/>
      <c r="AK1544" s="50"/>
      <c r="AP1544" s="50"/>
      <c r="AU1544" s="50"/>
    </row>
    <row r="1545" spans="12:47" ht="11.25" customHeight="1">
      <c r="L1545" s="50"/>
      <c r="Q1545" s="50"/>
      <c r="V1545" s="50"/>
      <c r="AA1545" s="50"/>
      <c r="AF1545" s="50"/>
      <c r="AK1545" s="50"/>
      <c r="AP1545" s="50"/>
      <c r="AU1545" s="50"/>
    </row>
    <row r="1546" spans="12:47" ht="11.25" customHeight="1">
      <c r="L1546" s="50"/>
      <c r="Q1546" s="50"/>
      <c r="V1546" s="50"/>
      <c r="AA1546" s="50"/>
      <c r="AF1546" s="50"/>
      <c r="AK1546" s="50"/>
      <c r="AP1546" s="50"/>
      <c r="AU1546" s="50"/>
    </row>
    <row r="1547" spans="12:47" ht="11.25" customHeight="1">
      <c r="L1547" s="50"/>
      <c r="Q1547" s="50"/>
      <c r="V1547" s="50"/>
      <c r="AA1547" s="50"/>
      <c r="AF1547" s="50"/>
      <c r="AK1547" s="50"/>
      <c r="AP1547" s="50"/>
      <c r="AU1547" s="50"/>
    </row>
    <row r="1548" spans="12:47" ht="11.25" customHeight="1">
      <c r="L1548" s="50"/>
      <c r="Q1548" s="50"/>
      <c r="V1548" s="50"/>
      <c r="AA1548" s="50"/>
      <c r="AF1548" s="50"/>
      <c r="AK1548" s="50"/>
      <c r="AP1548" s="50"/>
      <c r="AU1548" s="50"/>
    </row>
    <row r="1549" spans="12:47" ht="11.25" customHeight="1">
      <c r="L1549" s="50"/>
      <c r="Q1549" s="50"/>
      <c r="V1549" s="50"/>
      <c r="AA1549" s="50"/>
      <c r="AF1549" s="50"/>
      <c r="AK1549" s="50"/>
      <c r="AP1549" s="50"/>
      <c r="AU1549" s="50"/>
    </row>
    <row r="1550" spans="12:47" ht="11.25" customHeight="1">
      <c r="L1550" s="50"/>
      <c r="Q1550" s="50"/>
      <c r="V1550" s="50"/>
      <c r="AA1550" s="50"/>
      <c r="AF1550" s="50"/>
      <c r="AK1550" s="50"/>
      <c r="AP1550" s="50"/>
      <c r="AU1550" s="50"/>
    </row>
    <row r="1551" spans="12:47" ht="11.25" customHeight="1">
      <c r="L1551" s="50"/>
      <c r="Q1551" s="50"/>
      <c r="V1551" s="50"/>
      <c r="AA1551" s="50"/>
      <c r="AF1551" s="50"/>
      <c r="AK1551" s="50"/>
      <c r="AP1551" s="50"/>
      <c r="AU1551" s="50"/>
    </row>
    <row r="1552" spans="12:47" ht="11.25" customHeight="1">
      <c r="L1552" s="50"/>
      <c r="Q1552" s="50"/>
      <c r="V1552" s="50"/>
      <c r="AA1552" s="50"/>
      <c r="AF1552" s="50"/>
      <c r="AK1552" s="50"/>
      <c r="AP1552" s="50"/>
      <c r="AU1552" s="50"/>
    </row>
    <row r="1553" spans="12:47" ht="11.25" customHeight="1">
      <c r="L1553" s="50"/>
      <c r="Q1553" s="50"/>
      <c r="V1553" s="50"/>
      <c r="AA1553" s="50"/>
      <c r="AF1553" s="50"/>
      <c r="AK1553" s="50"/>
      <c r="AP1553" s="50"/>
      <c r="AU1553" s="50"/>
    </row>
    <row r="1554" spans="12:47" ht="11.25" customHeight="1">
      <c r="L1554" s="50"/>
      <c r="Q1554" s="50"/>
      <c r="V1554" s="50"/>
      <c r="AA1554" s="50"/>
      <c r="AF1554" s="50"/>
      <c r="AK1554" s="50"/>
      <c r="AP1554" s="50"/>
      <c r="AU1554" s="50"/>
    </row>
    <row r="1555" spans="12:47" ht="11.25" customHeight="1">
      <c r="L1555" s="50"/>
      <c r="Q1555" s="50"/>
      <c r="V1555" s="50"/>
      <c r="AA1555" s="50"/>
      <c r="AF1555" s="50"/>
      <c r="AK1555" s="50"/>
      <c r="AP1555" s="50"/>
      <c r="AU1555" s="50"/>
    </row>
    <row r="1556" spans="12:47" ht="11.25" customHeight="1">
      <c r="L1556" s="50"/>
      <c r="Q1556" s="50"/>
      <c r="V1556" s="50"/>
      <c r="AA1556" s="50"/>
      <c r="AF1556" s="50"/>
      <c r="AK1556" s="50"/>
      <c r="AP1556" s="50"/>
      <c r="AU1556" s="50"/>
    </row>
    <row r="1557" spans="12:47" ht="11.25" customHeight="1">
      <c r="L1557" s="50"/>
      <c r="Q1557" s="50"/>
      <c r="V1557" s="50"/>
      <c r="AA1557" s="50"/>
      <c r="AF1557" s="50"/>
      <c r="AK1557" s="50"/>
      <c r="AP1557" s="50"/>
      <c r="AU1557" s="50"/>
    </row>
    <row r="1558" spans="12:47" ht="11.25" customHeight="1">
      <c r="L1558" s="50"/>
      <c r="Q1558" s="50"/>
      <c r="V1558" s="50"/>
      <c r="AA1558" s="50"/>
      <c r="AF1558" s="50"/>
      <c r="AK1558" s="50"/>
      <c r="AP1558" s="50"/>
      <c r="AU1558" s="50"/>
    </row>
    <row r="1559" spans="12:47" ht="11.25" customHeight="1">
      <c r="L1559" s="50"/>
      <c r="Q1559" s="50"/>
      <c r="V1559" s="50"/>
      <c r="AA1559" s="50"/>
      <c r="AF1559" s="50"/>
      <c r="AK1559" s="50"/>
      <c r="AP1559" s="50"/>
      <c r="AU1559" s="50"/>
    </row>
    <row r="1560" spans="12:47" ht="11.25" customHeight="1">
      <c r="L1560" s="50"/>
      <c r="Q1560" s="50"/>
      <c r="V1560" s="50"/>
      <c r="AA1560" s="50"/>
      <c r="AF1560" s="50"/>
      <c r="AK1560" s="50"/>
      <c r="AP1560" s="50"/>
      <c r="AU1560" s="50"/>
    </row>
    <row r="1561" spans="12:47" ht="11.25" customHeight="1">
      <c r="L1561" s="50"/>
      <c r="Q1561" s="50"/>
      <c r="V1561" s="50"/>
      <c r="AA1561" s="50"/>
      <c r="AF1561" s="50"/>
      <c r="AK1561" s="50"/>
      <c r="AP1561" s="50"/>
      <c r="AU1561" s="50"/>
    </row>
    <row r="1562" spans="12:47" ht="11.25" customHeight="1">
      <c r="L1562" s="50"/>
      <c r="Q1562" s="50"/>
      <c r="V1562" s="50"/>
      <c r="AA1562" s="50"/>
      <c r="AF1562" s="50"/>
      <c r="AK1562" s="50"/>
      <c r="AP1562" s="50"/>
      <c r="AU1562" s="50"/>
    </row>
    <row r="1563" spans="12:47" ht="11.25" customHeight="1">
      <c r="L1563" s="50"/>
      <c r="Q1563" s="50"/>
      <c r="V1563" s="50"/>
      <c r="AA1563" s="50"/>
      <c r="AF1563" s="50"/>
      <c r="AK1563" s="50"/>
      <c r="AP1563" s="50"/>
      <c r="AU1563" s="50"/>
    </row>
    <row r="1564" spans="12:47" ht="11.25" customHeight="1">
      <c r="L1564" s="50"/>
      <c r="Q1564" s="50"/>
      <c r="V1564" s="50"/>
      <c r="AA1564" s="50"/>
      <c r="AF1564" s="50"/>
      <c r="AK1564" s="50"/>
      <c r="AP1564" s="50"/>
      <c r="AU1564" s="50"/>
    </row>
    <row r="1565" spans="12:47" ht="11.25" customHeight="1">
      <c r="L1565" s="50"/>
      <c r="Q1565" s="50"/>
      <c r="V1565" s="50"/>
      <c r="AA1565" s="50"/>
      <c r="AF1565" s="50"/>
      <c r="AK1565" s="50"/>
      <c r="AP1565" s="50"/>
      <c r="AU1565" s="50"/>
    </row>
    <row r="1566" spans="12:47" ht="11.25" customHeight="1">
      <c r="L1566" s="50"/>
      <c r="Q1566" s="50"/>
      <c r="V1566" s="50"/>
      <c r="AA1566" s="50"/>
      <c r="AF1566" s="50"/>
      <c r="AK1566" s="50"/>
      <c r="AP1566" s="50"/>
      <c r="AU1566" s="50"/>
    </row>
    <row r="1567" spans="12:47" ht="11.25" customHeight="1">
      <c r="L1567" s="50"/>
      <c r="Q1567" s="50"/>
      <c r="V1567" s="50"/>
      <c r="AA1567" s="50"/>
      <c r="AF1567" s="50"/>
      <c r="AK1567" s="50"/>
      <c r="AP1567" s="50"/>
      <c r="AU1567" s="50"/>
    </row>
    <row r="1568" spans="12:47" ht="11.25" customHeight="1">
      <c r="L1568" s="50"/>
      <c r="Q1568" s="50"/>
      <c r="V1568" s="50"/>
      <c r="AA1568" s="50"/>
      <c r="AF1568" s="50"/>
      <c r="AK1568" s="50"/>
      <c r="AP1568" s="50"/>
      <c r="AU1568" s="50"/>
    </row>
    <row r="1569" spans="12:47" ht="11.25" customHeight="1">
      <c r="L1569" s="50"/>
      <c r="Q1569" s="50"/>
      <c r="V1569" s="50"/>
      <c r="AA1569" s="50"/>
      <c r="AF1569" s="50"/>
      <c r="AK1569" s="50"/>
      <c r="AP1569" s="50"/>
      <c r="AU1569" s="50"/>
    </row>
    <row r="1570" spans="12:47" ht="11.25" customHeight="1">
      <c r="L1570" s="50"/>
      <c r="Q1570" s="50"/>
      <c r="V1570" s="50"/>
      <c r="AA1570" s="50"/>
      <c r="AF1570" s="50"/>
      <c r="AK1570" s="50"/>
      <c r="AP1570" s="50"/>
      <c r="AU1570" s="50"/>
    </row>
    <row r="1571" spans="12:47" ht="11.25" customHeight="1">
      <c r="L1571" s="50"/>
      <c r="Q1571" s="50"/>
      <c r="V1571" s="50"/>
      <c r="AA1571" s="50"/>
      <c r="AF1571" s="50"/>
      <c r="AK1571" s="50"/>
      <c r="AP1571" s="50"/>
      <c r="AU1571" s="50"/>
    </row>
    <row r="1572" spans="12:47" ht="11.25" customHeight="1">
      <c r="L1572" s="50"/>
      <c r="Q1572" s="50"/>
      <c r="V1572" s="50"/>
      <c r="AA1572" s="50"/>
      <c r="AF1572" s="50"/>
      <c r="AK1572" s="50"/>
      <c r="AP1572" s="50"/>
      <c r="AU1572" s="50"/>
    </row>
    <row r="1573" spans="12:47" ht="11.25" customHeight="1">
      <c r="L1573" s="50"/>
      <c r="Q1573" s="50"/>
      <c r="V1573" s="50"/>
      <c r="AA1573" s="50"/>
      <c r="AF1573" s="50"/>
      <c r="AK1573" s="50"/>
      <c r="AP1573" s="50"/>
      <c r="AU1573" s="50"/>
    </row>
    <row r="1574" spans="12:47" ht="11.25" customHeight="1">
      <c r="L1574" s="50"/>
      <c r="Q1574" s="50"/>
      <c r="V1574" s="50"/>
      <c r="AA1574" s="50"/>
      <c r="AF1574" s="50"/>
      <c r="AK1574" s="50"/>
      <c r="AP1574" s="50"/>
      <c r="AU1574" s="50"/>
    </row>
    <row r="1575" spans="12:47" ht="11.25" customHeight="1">
      <c r="L1575" s="50"/>
      <c r="Q1575" s="50"/>
      <c r="V1575" s="50"/>
      <c r="AA1575" s="50"/>
      <c r="AF1575" s="50"/>
      <c r="AK1575" s="50"/>
      <c r="AP1575" s="50"/>
      <c r="AU1575" s="50"/>
    </row>
    <row r="1576" spans="12:47" ht="11.25" customHeight="1">
      <c r="L1576" s="50"/>
      <c r="Q1576" s="50"/>
      <c r="V1576" s="50"/>
      <c r="AA1576" s="50"/>
      <c r="AF1576" s="50"/>
      <c r="AK1576" s="50"/>
      <c r="AP1576" s="50"/>
      <c r="AU1576" s="50"/>
    </row>
    <row r="1577" spans="12:47" ht="11.25" customHeight="1">
      <c r="L1577" s="50"/>
      <c r="Q1577" s="50"/>
      <c r="V1577" s="50"/>
      <c r="AA1577" s="50"/>
      <c r="AF1577" s="50"/>
      <c r="AK1577" s="50"/>
      <c r="AP1577" s="50"/>
      <c r="AU1577" s="50"/>
    </row>
    <row r="1578" spans="12:47" ht="11.25" customHeight="1">
      <c r="L1578" s="50"/>
      <c r="Q1578" s="50"/>
      <c r="V1578" s="50"/>
      <c r="AA1578" s="50"/>
      <c r="AF1578" s="50"/>
      <c r="AK1578" s="50"/>
      <c r="AP1578" s="50"/>
      <c r="AU1578" s="50"/>
    </row>
    <row r="1579" spans="12:47" ht="11.25" customHeight="1">
      <c r="L1579" s="50"/>
      <c r="Q1579" s="50"/>
      <c r="V1579" s="50"/>
      <c r="AA1579" s="50"/>
      <c r="AF1579" s="50"/>
      <c r="AK1579" s="50"/>
      <c r="AP1579" s="50"/>
      <c r="AU1579" s="50"/>
    </row>
    <row r="1580" spans="12:47" ht="11.25" customHeight="1">
      <c r="L1580" s="50"/>
      <c r="Q1580" s="50"/>
      <c r="V1580" s="50"/>
      <c r="AA1580" s="50"/>
      <c r="AF1580" s="50"/>
      <c r="AK1580" s="50"/>
      <c r="AP1580" s="50"/>
      <c r="AU1580" s="50"/>
    </row>
    <row r="1581" spans="12:47" ht="11.25" customHeight="1">
      <c r="L1581" s="50"/>
      <c r="Q1581" s="50"/>
      <c r="V1581" s="50"/>
      <c r="AA1581" s="50"/>
      <c r="AF1581" s="50"/>
      <c r="AK1581" s="50"/>
      <c r="AP1581" s="50"/>
      <c r="AU1581" s="50"/>
    </row>
    <row r="1582" spans="12:47" ht="11.25" customHeight="1">
      <c r="L1582" s="50"/>
      <c r="Q1582" s="50"/>
      <c r="V1582" s="50"/>
      <c r="AA1582" s="50"/>
      <c r="AF1582" s="50"/>
      <c r="AK1582" s="50"/>
      <c r="AP1582" s="50"/>
      <c r="AU1582" s="50"/>
    </row>
    <row r="1583" spans="12:47" ht="11.25" customHeight="1">
      <c r="L1583" s="50"/>
      <c r="Q1583" s="50"/>
      <c r="V1583" s="50"/>
      <c r="AA1583" s="50"/>
      <c r="AF1583" s="50"/>
      <c r="AK1583" s="50"/>
      <c r="AP1583" s="50"/>
      <c r="AU1583" s="50"/>
    </row>
    <row r="1584" spans="12:47" ht="11.25" customHeight="1">
      <c r="L1584" s="50"/>
      <c r="Q1584" s="50"/>
      <c r="V1584" s="50"/>
      <c r="AA1584" s="50"/>
      <c r="AF1584" s="50"/>
      <c r="AK1584" s="50"/>
      <c r="AP1584" s="50"/>
      <c r="AU1584" s="50"/>
    </row>
    <row r="1585" spans="12:47" ht="11.25" customHeight="1">
      <c r="L1585" s="50"/>
      <c r="Q1585" s="50"/>
      <c r="V1585" s="50"/>
      <c r="AA1585" s="50"/>
      <c r="AF1585" s="50"/>
      <c r="AK1585" s="50"/>
      <c r="AP1585" s="50"/>
      <c r="AU1585" s="50"/>
    </row>
    <row r="1586" spans="12:47" ht="11.25" customHeight="1">
      <c r="L1586" s="50"/>
      <c r="Q1586" s="50"/>
      <c r="V1586" s="50"/>
      <c r="AA1586" s="50"/>
      <c r="AF1586" s="50"/>
      <c r="AK1586" s="50"/>
      <c r="AP1586" s="50"/>
      <c r="AU1586" s="50"/>
    </row>
    <row r="1587" spans="12:47" ht="11.25" customHeight="1">
      <c r="L1587" s="50"/>
      <c r="Q1587" s="50"/>
      <c r="V1587" s="50"/>
      <c r="AA1587" s="50"/>
      <c r="AF1587" s="50"/>
      <c r="AK1587" s="50"/>
      <c r="AP1587" s="50"/>
      <c r="AU1587" s="50"/>
    </row>
    <row r="1588" spans="12:47" ht="11.25" customHeight="1">
      <c r="L1588" s="50"/>
      <c r="Q1588" s="50"/>
      <c r="V1588" s="50"/>
      <c r="AA1588" s="50"/>
      <c r="AF1588" s="50"/>
      <c r="AK1588" s="50"/>
      <c r="AP1588" s="50"/>
      <c r="AU1588" s="50"/>
    </row>
    <row r="1589" spans="12:47" ht="11.25" customHeight="1">
      <c r="L1589" s="50"/>
      <c r="Q1589" s="50"/>
      <c r="V1589" s="50"/>
      <c r="AA1589" s="50"/>
      <c r="AF1589" s="50"/>
      <c r="AK1589" s="50"/>
      <c r="AP1589" s="50"/>
      <c r="AU1589" s="50"/>
    </row>
    <row r="1590" spans="12:47" ht="11.25" customHeight="1">
      <c r="L1590" s="50"/>
      <c r="Q1590" s="50"/>
      <c r="V1590" s="50"/>
      <c r="AA1590" s="50"/>
      <c r="AF1590" s="50"/>
      <c r="AK1590" s="50"/>
      <c r="AP1590" s="50"/>
      <c r="AU1590" s="50"/>
    </row>
    <row r="1591" spans="12:47" ht="11.25" customHeight="1">
      <c r="L1591" s="50"/>
      <c r="Q1591" s="50"/>
      <c r="V1591" s="50"/>
      <c r="AA1591" s="50"/>
      <c r="AF1591" s="50"/>
      <c r="AK1591" s="50"/>
      <c r="AP1591" s="50"/>
      <c r="AU1591" s="50"/>
    </row>
    <row r="1592" spans="12:47" ht="11.25" customHeight="1">
      <c r="L1592" s="50"/>
      <c r="Q1592" s="50"/>
      <c r="V1592" s="50"/>
      <c r="AA1592" s="50"/>
      <c r="AF1592" s="50"/>
      <c r="AK1592" s="50"/>
      <c r="AP1592" s="50"/>
      <c r="AU1592" s="50"/>
    </row>
    <row r="1593" spans="12:47" ht="11.25" customHeight="1">
      <c r="L1593" s="50"/>
      <c r="Q1593" s="50"/>
      <c r="V1593" s="50"/>
      <c r="AA1593" s="50"/>
      <c r="AF1593" s="50"/>
      <c r="AK1593" s="50"/>
      <c r="AP1593" s="50"/>
      <c r="AU1593" s="50"/>
    </row>
    <row r="1594" spans="12:47" ht="11.25" customHeight="1">
      <c r="L1594" s="50"/>
      <c r="Q1594" s="50"/>
      <c r="V1594" s="50"/>
      <c r="AA1594" s="50"/>
      <c r="AF1594" s="50"/>
      <c r="AK1594" s="50"/>
      <c r="AP1594" s="50"/>
      <c r="AU1594" s="50"/>
    </row>
    <row r="1595" spans="12:47" ht="11.25" customHeight="1">
      <c r="L1595" s="50"/>
      <c r="Q1595" s="50"/>
      <c r="V1595" s="50"/>
      <c r="AA1595" s="50"/>
      <c r="AF1595" s="50"/>
      <c r="AK1595" s="50"/>
      <c r="AP1595" s="50"/>
      <c r="AU1595" s="50"/>
    </row>
    <row r="1596" spans="12:47" ht="11.25" customHeight="1">
      <c r="L1596" s="50"/>
      <c r="Q1596" s="50"/>
      <c r="V1596" s="50"/>
      <c r="AA1596" s="50"/>
      <c r="AF1596" s="50"/>
      <c r="AK1596" s="50"/>
      <c r="AP1596" s="50"/>
      <c r="AU1596" s="50"/>
    </row>
    <row r="1597" spans="12:47" ht="11.25" customHeight="1">
      <c r="L1597" s="50"/>
      <c r="Q1597" s="50"/>
      <c r="V1597" s="50"/>
      <c r="AA1597" s="50"/>
      <c r="AF1597" s="50"/>
      <c r="AK1597" s="50"/>
      <c r="AP1597" s="50"/>
      <c r="AU1597" s="50"/>
    </row>
    <row r="1598" spans="12:47" ht="11.25" customHeight="1">
      <c r="L1598" s="50"/>
      <c r="Q1598" s="50"/>
      <c r="V1598" s="50"/>
      <c r="AA1598" s="50"/>
      <c r="AF1598" s="50"/>
      <c r="AK1598" s="50"/>
      <c r="AP1598" s="50"/>
      <c r="AU1598" s="50"/>
    </row>
    <row r="1599" spans="12:47" ht="11.25" customHeight="1">
      <c r="L1599" s="50"/>
      <c r="Q1599" s="50"/>
      <c r="V1599" s="50"/>
      <c r="AA1599" s="50"/>
      <c r="AF1599" s="50"/>
      <c r="AK1599" s="50"/>
      <c r="AP1599" s="50"/>
      <c r="AU1599" s="50"/>
    </row>
    <row r="1600" spans="12:47" ht="11.25" customHeight="1">
      <c r="L1600" s="50"/>
      <c r="Q1600" s="50"/>
      <c r="V1600" s="50"/>
      <c r="AA1600" s="50"/>
      <c r="AF1600" s="50"/>
      <c r="AK1600" s="50"/>
      <c r="AP1600" s="50"/>
      <c r="AU1600" s="50"/>
    </row>
    <row r="1601" spans="12:47" ht="11.25" customHeight="1">
      <c r="L1601" s="50"/>
      <c r="Q1601" s="50"/>
      <c r="V1601" s="50"/>
      <c r="AA1601" s="50"/>
      <c r="AF1601" s="50"/>
      <c r="AK1601" s="50"/>
      <c r="AP1601" s="50"/>
      <c r="AU1601" s="50"/>
    </row>
    <row r="1602" spans="12:47" ht="11.25" customHeight="1">
      <c r="L1602" s="50"/>
      <c r="Q1602" s="50"/>
      <c r="V1602" s="50"/>
      <c r="AA1602" s="50"/>
      <c r="AF1602" s="50"/>
      <c r="AK1602" s="50"/>
      <c r="AP1602" s="50"/>
      <c r="AU1602" s="50"/>
    </row>
    <row r="1603" spans="12:47" ht="11.25" customHeight="1">
      <c r="L1603" s="50"/>
      <c r="Q1603" s="50"/>
      <c r="V1603" s="50"/>
      <c r="AA1603" s="50"/>
      <c r="AF1603" s="50"/>
      <c r="AK1603" s="50"/>
      <c r="AP1603" s="50"/>
      <c r="AU1603" s="50"/>
    </row>
    <row r="1604" spans="12:47" ht="11.25" customHeight="1">
      <c r="L1604" s="50"/>
      <c r="Q1604" s="50"/>
      <c r="V1604" s="50"/>
      <c r="AA1604" s="50"/>
      <c r="AF1604" s="50"/>
      <c r="AK1604" s="50"/>
      <c r="AP1604" s="50"/>
      <c r="AU1604" s="50"/>
    </row>
    <row r="1605" spans="12:47" ht="11.25" customHeight="1">
      <c r="L1605" s="50"/>
      <c r="Q1605" s="50"/>
      <c r="V1605" s="50"/>
      <c r="AA1605" s="50"/>
      <c r="AF1605" s="50"/>
      <c r="AK1605" s="50"/>
      <c r="AP1605" s="50"/>
      <c r="AU1605" s="50"/>
    </row>
    <row r="1606" spans="12:47" ht="11.25" customHeight="1">
      <c r="L1606" s="50"/>
      <c r="Q1606" s="50"/>
      <c r="V1606" s="50"/>
      <c r="AA1606" s="50"/>
      <c r="AF1606" s="50"/>
      <c r="AK1606" s="50"/>
      <c r="AP1606" s="50"/>
      <c r="AU1606" s="50"/>
    </row>
    <row r="1607" spans="12:47" ht="11.25" customHeight="1">
      <c r="L1607" s="50"/>
      <c r="Q1607" s="50"/>
      <c r="V1607" s="50"/>
      <c r="AA1607" s="50"/>
      <c r="AF1607" s="50"/>
      <c r="AK1607" s="50"/>
      <c r="AP1607" s="50"/>
      <c r="AU1607" s="50"/>
    </row>
    <row r="1608" spans="12:47" ht="11.25" customHeight="1">
      <c r="L1608" s="50"/>
      <c r="Q1608" s="50"/>
      <c r="V1608" s="50"/>
      <c r="AA1608" s="50"/>
      <c r="AF1608" s="50"/>
      <c r="AK1608" s="50"/>
      <c r="AP1608" s="50"/>
      <c r="AU1608" s="50"/>
    </row>
    <row r="1609" spans="12:47" ht="11.25" customHeight="1">
      <c r="L1609" s="50"/>
      <c r="Q1609" s="50"/>
      <c r="V1609" s="50"/>
      <c r="AA1609" s="50"/>
      <c r="AF1609" s="50"/>
      <c r="AK1609" s="50"/>
      <c r="AP1609" s="50"/>
      <c r="AU1609" s="50"/>
    </row>
    <row r="1610" spans="12:47" ht="11.25" customHeight="1">
      <c r="L1610" s="50"/>
      <c r="Q1610" s="50"/>
      <c r="V1610" s="50"/>
      <c r="AA1610" s="50"/>
      <c r="AF1610" s="50"/>
      <c r="AK1610" s="50"/>
      <c r="AP1610" s="50"/>
      <c r="AU1610" s="50"/>
    </row>
    <row r="1611" spans="12:47" ht="11.25" customHeight="1">
      <c r="L1611" s="50"/>
      <c r="Q1611" s="50"/>
      <c r="V1611" s="50"/>
      <c r="AA1611" s="50"/>
      <c r="AF1611" s="50"/>
      <c r="AK1611" s="50"/>
      <c r="AP1611" s="50"/>
      <c r="AU1611" s="50"/>
    </row>
    <row r="1612" spans="12:47" ht="11.25" customHeight="1">
      <c r="L1612" s="50"/>
      <c r="Q1612" s="50"/>
      <c r="V1612" s="50"/>
      <c r="AA1612" s="50"/>
      <c r="AF1612" s="50"/>
      <c r="AK1612" s="50"/>
      <c r="AP1612" s="50"/>
      <c r="AU1612" s="50"/>
    </row>
    <row r="1613" spans="12:47" ht="11.25" customHeight="1">
      <c r="L1613" s="50"/>
      <c r="Q1613" s="50"/>
      <c r="V1613" s="50"/>
      <c r="AA1613" s="50"/>
      <c r="AF1613" s="50"/>
      <c r="AK1613" s="50"/>
      <c r="AP1613" s="50"/>
      <c r="AU1613" s="50"/>
    </row>
    <row r="1614" spans="12:47" ht="11.25" customHeight="1">
      <c r="L1614" s="50"/>
      <c r="Q1614" s="50"/>
      <c r="V1614" s="50"/>
      <c r="AA1614" s="50"/>
      <c r="AF1614" s="50"/>
      <c r="AK1614" s="50"/>
      <c r="AP1614" s="50"/>
      <c r="AU1614" s="50"/>
    </row>
    <row r="1615" spans="12:47" ht="11.25" customHeight="1">
      <c r="L1615" s="50"/>
      <c r="Q1615" s="50"/>
      <c r="V1615" s="50"/>
      <c r="AA1615" s="50"/>
      <c r="AF1615" s="50"/>
      <c r="AK1615" s="50"/>
      <c r="AP1615" s="50"/>
      <c r="AU1615" s="50"/>
    </row>
    <row r="1616" spans="12:47" ht="11.25" customHeight="1">
      <c r="L1616" s="50"/>
      <c r="Q1616" s="50"/>
      <c r="V1616" s="50"/>
      <c r="AA1616" s="50"/>
      <c r="AF1616" s="50"/>
      <c r="AK1616" s="50"/>
      <c r="AP1616" s="50"/>
      <c r="AU1616" s="50"/>
    </row>
    <row r="1617" spans="12:47" ht="11.25" customHeight="1">
      <c r="L1617" s="50"/>
      <c r="Q1617" s="50"/>
      <c r="V1617" s="50"/>
      <c r="AA1617" s="50"/>
      <c r="AF1617" s="50"/>
      <c r="AK1617" s="50"/>
      <c r="AP1617" s="50"/>
      <c r="AU1617" s="50"/>
    </row>
    <row r="1618" spans="12:47" ht="11.25" customHeight="1">
      <c r="L1618" s="50"/>
      <c r="Q1618" s="50"/>
      <c r="V1618" s="50"/>
      <c r="AA1618" s="50"/>
      <c r="AF1618" s="50"/>
      <c r="AK1618" s="50"/>
      <c r="AP1618" s="50"/>
      <c r="AU1618" s="50"/>
    </row>
    <row r="1619" spans="12:47" ht="11.25" customHeight="1">
      <c r="L1619" s="50"/>
      <c r="Q1619" s="50"/>
      <c r="V1619" s="50"/>
      <c r="AA1619" s="50"/>
      <c r="AF1619" s="50"/>
      <c r="AK1619" s="50"/>
      <c r="AP1619" s="50"/>
      <c r="AU1619" s="50"/>
    </row>
    <row r="1620" spans="12:47" ht="11.25" customHeight="1">
      <c r="L1620" s="50"/>
      <c r="Q1620" s="50"/>
      <c r="V1620" s="50"/>
      <c r="AA1620" s="50"/>
      <c r="AF1620" s="50"/>
      <c r="AK1620" s="50"/>
      <c r="AP1620" s="50"/>
      <c r="AU1620" s="50"/>
    </row>
    <row r="1621" spans="12:47" ht="11.25" customHeight="1">
      <c r="L1621" s="50"/>
      <c r="Q1621" s="50"/>
      <c r="V1621" s="50"/>
      <c r="AA1621" s="50"/>
      <c r="AF1621" s="50"/>
      <c r="AK1621" s="50"/>
      <c r="AP1621" s="50"/>
      <c r="AU1621" s="50"/>
    </row>
    <row r="1622" spans="12:47" ht="11.25" customHeight="1">
      <c r="L1622" s="50"/>
      <c r="Q1622" s="50"/>
      <c r="V1622" s="50"/>
      <c r="AA1622" s="50"/>
      <c r="AF1622" s="50"/>
      <c r="AK1622" s="50"/>
      <c r="AP1622" s="50"/>
      <c r="AU1622" s="50"/>
    </row>
    <row r="1623" spans="12:47" ht="11.25" customHeight="1">
      <c r="L1623" s="50"/>
      <c r="Q1623" s="50"/>
      <c r="V1623" s="50"/>
      <c r="AA1623" s="50"/>
      <c r="AF1623" s="50"/>
      <c r="AK1623" s="50"/>
      <c r="AP1623" s="50"/>
      <c r="AU1623" s="50"/>
    </row>
    <row r="1624" spans="12:47" ht="11.25" customHeight="1">
      <c r="L1624" s="50"/>
      <c r="Q1624" s="50"/>
      <c r="V1624" s="50"/>
      <c r="AA1624" s="50"/>
      <c r="AF1624" s="50"/>
      <c r="AK1624" s="50"/>
      <c r="AP1624" s="50"/>
      <c r="AU1624" s="50"/>
    </row>
    <row r="1625" spans="12:47" ht="11.25" customHeight="1">
      <c r="L1625" s="50"/>
      <c r="Q1625" s="50"/>
      <c r="V1625" s="50"/>
      <c r="AA1625" s="50"/>
      <c r="AF1625" s="50"/>
      <c r="AK1625" s="50"/>
      <c r="AP1625" s="50"/>
      <c r="AU1625" s="50"/>
    </row>
    <row r="1626" spans="12:47" ht="11.25" customHeight="1">
      <c r="L1626" s="50"/>
      <c r="Q1626" s="50"/>
      <c r="V1626" s="50"/>
      <c r="AA1626" s="50"/>
      <c r="AF1626" s="50"/>
      <c r="AK1626" s="50"/>
      <c r="AP1626" s="50"/>
      <c r="AU1626" s="50"/>
    </row>
    <row r="1627" spans="12:47" ht="11.25" customHeight="1">
      <c r="L1627" s="50"/>
      <c r="Q1627" s="50"/>
      <c r="V1627" s="50"/>
      <c r="AA1627" s="50"/>
      <c r="AF1627" s="50"/>
      <c r="AK1627" s="50"/>
      <c r="AP1627" s="50"/>
      <c r="AU1627" s="50"/>
    </row>
    <row r="1628" spans="12:47" ht="11.25" customHeight="1">
      <c r="L1628" s="50"/>
      <c r="Q1628" s="50"/>
      <c r="V1628" s="50"/>
      <c r="AA1628" s="50"/>
      <c r="AF1628" s="50"/>
      <c r="AK1628" s="50"/>
      <c r="AP1628" s="50"/>
      <c r="AU1628" s="50"/>
    </row>
    <row r="1629" spans="12:47" ht="11.25" customHeight="1">
      <c r="L1629" s="50"/>
      <c r="Q1629" s="50"/>
      <c r="V1629" s="50"/>
      <c r="AA1629" s="50"/>
      <c r="AF1629" s="50"/>
      <c r="AK1629" s="50"/>
      <c r="AP1629" s="50"/>
      <c r="AU1629" s="50"/>
    </row>
    <row r="1630" spans="12:47" ht="11.25" customHeight="1">
      <c r="L1630" s="50"/>
      <c r="Q1630" s="50"/>
      <c r="V1630" s="50"/>
      <c r="AA1630" s="50"/>
      <c r="AF1630" s="50"/>
      <c r="AK1630" s="50"/>
      <c r="AP1630" s="50"/>
      <c r="AU1630" s="50"/>
    </row>
    <row r="1631" spans="12:47" ht="11.25" customHeight="1">
      <c r="L1631" s="50"/>
      <c r="Q1631" s="50"/>
      <c r="V1631" s="50"/>
      <c r="AA1631" s="50"/>
      <c r="AF1631" s="50"/>
      <c r="AK1631" s="50"/>
      <c r="AP1631" s="50"/>
      <c r="AU1631" s="50"/>
    </row>
    <row r="1632" spans="12:47" ht="11.25" customHeight="1">
      <c r="L1632" s="50"/>
      <c r="Q1632" s="50"/>
      <c r="V1632" s="50"/>
      <c r="AA1632" s="50"/>
      <c r="AF1632" s="50"/>
      <c r="AK1632" s="50"/>
      <c r="AP1632" s="50"/>
      <c r="AU1632" s="50"/>
    </row>
    <row r="1633" spans="12:47" ht="11.25" customHeight="1">
      <c r="L1633" s="50"/>
      <c r="Q1633" s="50"/>
      <c r="V1633" s="50"/>
      <c r="AA1633" s="50"/>
      <c r="AF1633" s="50"/>
      <c r="AK1633" s="50"/>
      <c r="AP1633" s="50"/>
      <c r="AU1633" s="50"/>
    </row>
    <row r="1634" spans="12:47" ht="11.25" customHeight="1">
      <c r="L1634" s="50"/>
      <c r="Q1634" s="50"/>
      <c r="V1634" s="50"/>
      <c r="AA1634" s="50"/>
      <c r="AF1634" s="50"/>
      <c r="AK1634" s="50"/>
      <c r="AP1634" s="50"/>
      <c r="AU1634" s="50"/>
    </row>
    <row r="1635" spans="12:47" ht="11.25" customHeight="1">
      <c r="L1635" s="50"/>
      <c r="Q1635" s="50"/>
      <c r="V1635" s="50"/>
      <c r="AA1635" s="50"/>
      <c r="AF1635" s="50"/>
      <c r="AK1635" s="50"/>
      <c r="AP1635" s="50"/>
      <c r="AU1635" s="50"/>
    </row>
    <row r="1636" spans="12:47" ht="11.25" customHeight="1">
      <c r="L1636" s="50"/>
      <c r="Q1636" s="50"/>
      <c r="V1636" s="50"/>
      <c r="AA1636" s="50"/>
      <c r="AF1636" s="50"/>
      <c r="AK1636" s="50"/>
      <c r="AP1636" s="50"/>
      <c r="AU1636" s="50"/>
    </row>
    <row r="1637" spans="12:47" ht="11.25" customHeight="1">
      <c r="L1637" s="50"/>
      <c r="Q1637" s="50"/>
      <c r="V1637" s="50"/>
      <c r="AA1637" s="50"/>
      <c r="AF1637" s="50"/>
      <c r="AK1637" s="50"/>
      <c r="AP1637" s="50"/>
      <c r="AU1637" s="50"/>
    </row>
    <row r="1638" spans="12:47" ht="11.25" customHeight="1">
      <c r="L1638" s="50"/>
      <c r="Q1638" s="50"/>
      <c r="V1638" s="50"/>
      <c r="AA1638" s="50"/>
      <c r="AF1638" s="50"/>
      <c r="AK1638" s="50"/>
      <c r="AP1638" s="50"/>
      <c r="AU1638" s="50"/>
    </row>
    <row r="1639" spans="12:47" ht="11.25" customHeight="1">
      <c r="L1639" s="50"/>
      <c r="Q1639" s="50"/>
      <c r="V1639" s="50"/>
      <c r="AA1639" s="50"/>
      <c r="AF1639" s="50"/>
      <c r="AK1639" s="50"/>
      <c r="AP1639" s="50"/>
      <c r="AU1639" s="50"/>
    </row>
    <row r="1640" spans="12:47" ht="11.25" customHeight="1">
      <c r="L1640" s="50"/>
      <c r="Q1640" s="50"/>
      <c r="V1640" s="50"/>
      <c r="AA1640" s="50"/>
      <c r="AF1640" s="50"/>
      <c r="AK1640" s="50"/>
      <c r="AP1640" s="50"/>
      <c r="AU1640" s="50"/>
    </row>
    <row r="1641" spans="12:47" ht="11.25" customHeight="1">
      <c r="L1641" s="50"/>
      <c r="Q1641" s="50"/>
      <c r="V1641" s="50"/>
      <c r="AA1641" s="50"/>
      <c r="AF1641" s="50"/>
      <c r="AK1641" s="50"/>
      <c r="AP1641" s="50"/>
      <c r="AU1641" s="50"/>
    </row>
    <row r="1642" spans="12:47" ht="11.25" customHeight="1">
      <c r="L1642" s="50"/>
      <c r="Q1642" s="50"/>
      <c r="V1642" s="50"/>
      <c r="AA1642" s="50"/>
      <c r="AF1642" s="50"/>
      <c r="AK1642" s="50"/>
      <c r="AP1642" s="50"/>
      <c r="AU1642" s="50"/>
    </row>
    <row r="1643" spans="12:47" ht="11.25" customHeight="1">
      <c r="L1643" s="50"/>
      <c r="Q1643" s="50"/>
      <c r="V1643" s="50"/>
      <c r="AA1643" s="50"/>
      <c r="AF1643" s="50"/>
      <c r="AK1643" s="50"/>
      <c r="AP1643" s="50"/>
      <c r="AU1643" s="50"/>
    </row>
    <row r="1644" spans="12:47" ht="11.25" customHeight="1">
      <c r="L1644" s="50"/>
      <c r="Q1644" s="50"/>
      <c r="V1644" s="50"/>
      <c r="AA1644" s="50"/>
      <c r="AF1644" s="50"/>
      <c r="AK1644" s="50"/>
      <c r="AP1644" s="50"/>
      <c r="AU1644" s="50"/>
    </row>
    <row r="1645" spans="12:47" ht="11.25" customHeight="1">
      <c r="L1645" s="50"/>
      <c r="Q1645" s="50"/>
      <c r="V1645" s="50"/>
      <c r="AA1645" s="50"/>
      <c r="AF1645" s="50"/>
      <c r="AK1645" s="50"/>
      <c r="AP1645" s="50"/>
      <c r="AU1645" s="50"/>
    </row>
    <row r="1646" spans="12:47" ht="11.25" customHeight="1">
      <c r="L1646" s="50"/>
      <c r="Q1646" s="50"/>
      <c r="V1646" s="50"/>
      <c r="AA1646" s="50"/>
      <c r="AF1646" s="50"/>
      <c r="AK1646" s="50"/>
      <c r="AP1646" s="50"/>
      <c r="AU1646" s="50"/>
    </row>
    <row r="1647" spans="12:47" ht="11.25" customHeight="1">
      <c r="L1647" s="50"/>
      <c r="Q1647" s="50"/>
      <c r="V1647" s="50"/>
      <c r="AA1647" s="50"/>
      <c r="AF1647" s="50"/>
      <c r="AK1647" s="50"/>
      <c r="AP1647" s="50"/>
      <c r="AU1647" s="50"/>
    </row>
    <row r="1648" spans="12:47" ht="11.25" customHeight="1">
      <c r="L1648" s="50"/>
      <c r="Q1648" s="50"/>
      <c r="V1648" s="50"/>
      <c r="AA1648" s="50"/>
      <c r="AF1648" s="50"/>
      <c r="AK1648" s="50"/>
      <c r="AP1648" s="50"/>
      <c r="AU1648" s="50"/>
    </row>
    <row r="1649" spans="12:47" ht="11.25" customHeight="1">
      <c r="L1649" s="50"/>
      <c r="Q1649" s="50"/>
      <c r="V1649" s="50"/>
      <c r="AA1649" s="50"/>
      <c r="AF1649" s="50"/>
      <c r="AK1649" s="50"/>
      <c r="AP1649" s="50"/>
      <c r="AU1649" s="50"/>
    </row>
    <row r="1650" spans="12:47" ht="11.25" customHeight="1">
      <c r="L1650" s="50"/>
      <c r="Q1650" s="50"/>
      <c r="V1650" s="50"/>
      <c r="AA1650" s="50"/>
      <c r="AF1650" s="50"/>
      <c r="AK1650" s="50"/>
      <c r="AP1650" s="50"/>
      <c r="AU1650" s="50"/>
    </row>
    <row r="1651" spans="12:47" ht="11.25" customHeight="1">
      <c r="L1651" s="50"/>
      <c r="Q1651" s="50"/>
      <c r="V1651" s="50"/>
      <c r="AA1651" s="50"/>
      <c r="AF1651" s="50"/>
      <c r="AK1651" s="50"/>
      <c r="AP1651" s="50"/>
      <c r="AU1651" s="50"/>
    </row>
    <row r="1652" spans="12:47" ht="11.25" customHeight="1">
      <c r="L1652" s="50"/>
      <c r="Q1652" s="50"/>
      <c r="V1652" s="50"/>
      <c r="AA1652" s="50"/>
      <c r="AF1652" s="50"/>
      <c r="AK1652" s="50"/>
      <c r="AP1652" s="50"/>
      <c r="AU1652" s="50"/>
    </row>
    <row r="1653" spans="12:47" ht="11.25" customHeight="1">
      <c r="L1653" s="50"/>
      <c r="Q1653" s="50"/>
      <c r="V1653" s="50"/>
      <c r="AA1653" s="50"/>
      <c r="AF1653" s="50"/>
      <c r="AK1653" s="50"/>
      <c r="AP1653" s="50"/>
      <c r="AU1653" s="50"/>
    </row>
    <row r="1654" spans="12:47" ht="11.25" customHeight="1">
      <c r="L1654" s="50"/>
      <c r="Q1654" s="50"/>
      <c r="V1654" s="50"/>
      <c r="AA1654" s="50"/>
      <c r="AF1654" s="50"/>
      <c r="AK1654" s="50"/>
      <c r="AP1654" s="50"/>
      <c r="AU1654" s="50"/>
    </row>
    <row r="1655" spans="12:47" ht="11.25" customHeight="1">
      <c r="L1655" s="50"/>
      <c r="Q1655" s="50"/>
      <c r="V1655" s="50"/>
      <c r="AA1655" s="50"/>
      <c r="AF1655" s="50"/>
      <c r="AK1655" s="50"/>
      <c r="AP1655" s="50"/>
      <c r="AU1655" s="50"/>
    </row>
    <row r="1656" spans="12:47" ht="11.25" customHeight="1">
      <c r="L1656" s="50"/>
      <c r="Q1656" s="50"/>
      <c r="V1656" s="50"/>
      <c r="AA1656" s="50"/>
      <c r="AF1656" s="50"/>
      <c r="AK1656" s="50"/>
      <c r="AP1656" s="50"/>
      <c r="AU1656" s="50"/>
    </row>
    <row r="1657" spans="12:47" ht="11.25" customHeight="1">
      <c r="L1657" s="50"/>
      <c r="Q1657" s="50"/>
      <c r="V1657" s="50"/>
      <c r="AA1657" s="50"/>
      <c r="AF1657" s="50"/>
      <c r="AK1657" s="50"/>
      <c r="AP1657" s="50"/>
      <c r="AU1657" s="50"/>
    </row>
    <row r="1658" spans="12:47" ht="11.25" customHeight="1">
      <c r="L1658" s="50"/>
      <c r="Q1658" s="50"/>
      <c r="V1658" s="50"/>
      <c r="AA1658" s="50"/>
      <c r="AF1658" s="50"/>
      <c r="AK1658" s="50"/>
      <c r="AP1658" s="50"/>
      <c r="AU1658" s="50"/>
    </row>
    <row r="1659" spans="12:47" ht="11.25" customHeight="1">
      <c r="L1659" s="50"/>
      <c r="Q1659" s="50"/>
      <c r="V1659" s="50"/>
      <c r="AA1659" s="50"/>
      <c r="AF1659" s="50"/>
      <c r="AK1659" s="50"/>
      <c r="AP1659" s="50"/>
      <c r="AU1659" s="50"/>
    </row>
    <row r="1660" spans="12:47" ht="11.25" customHeight="1">
      <c r="L1660" s="50"/>
      <c r="Q1660" s="50"/>
      <c r="V1660" s="50"/>
      <c r="AA1660" s="50"/>
      <c r="AF1660" s="50"/>
      <c r="AK1660" s="50"/>
      <c r="AP1660" s="50"/>
      <c r="AU1660" s="50"/>
    </row>
    <row r="1661" spans="12:47" ht="11.25" customHeight="1">
      <c r="L1661" s="50"/>
      <c r="Q1661" s="50"/>
      <c r="V1661" s="50"/>
      <c r="AA1661" s="50"/>
      <c r="AF1661" s="50"/>
      <c r="AK1661" s="50"/>
      <c r="AP1661" s="50"/>
      <c r="AU1661" s="50"/>
    </row>
    <row r="1662" spans="12:47" ht="11.25" customHeight="1">
      <c r="L1662" s="50"/>
      <c r="Q1662" s="50"/>
      <c r="V1662" s="50"/>
      <c r="AA1662" s="50"/>
      <c r="AF1662" s="50"/>
      <c r="AK1662" s="50"/>
      <c r="AP1662" s="50"/>
      <c r="AU1662" s="50"/>
    </row>
    <row r="1663" spans="12:47" ht="11.25" customHeight="1">
      <c r="L1663" s="50"/>
      <c r="Q1663" s="50"/>
      <c r="V1663" s="50"/>
      <c r="AA1663" s="50"/>
      <c r="AF1663" s="50"/>
      <c r="AK1663" s="50"/>
      <c r="AP1663" s="50"/>
      <c r="AU1663" s="50"/>
    </row>
    <row r="1664" spans="12:47" ht="11.25" customHeight="1">
      <c r="L1664" s="50"/>
      <c r="Q1664" s="50"/>
      <c r="V1664" s="50"/>
      <c r="AA1664" s="50"/>
      <c r="AF1664" s="50"/>
      <c r="AK1664" s="50"/>
      <c r="AP1664" s="50"/>
      <c r="AU1664" s="50"/>
    </row>
    <row r="1665" spans="12:47" ht="11.25" customHeight="1">
      <c r="L1665" s="50"/>
      <c r="Q1665" s="50"/>
      <c r="V1665" s="50"/>
      <c r="AA1665" s="50"/>
      <c r="AF1665" s="50"/>
      <c r="AK1665" s="50"/>
      <c r="AP1665" s="50"/>
      <c r="AU1665" s="50"/>
    </row>
    <row r="1666" spans="12:47" ht="11.25" customHeight="1">
      <c r="L1666" s="50"/>
      <c r="Q1666" s="50"/>
      <c r="V1666" s="50"/>
      <c r="AA1666" s="50"/>
      <c r="AF1666" s="50"/>
      <c r="AK1666" s="50"/>
      <c r="AP1666" s="50"/>
      <c r="AU1666" s="50"/>
    </row>
    <row r="1667" spans="12:47" ht="11.25" customHeight="1">
      <c r="L1667" s="50"/>
      <c r="Q1667" s="50"/>
      <c r="V1667" s="50"/>
      <c r="AA1667" s="50"/>
      <c r="AF1667" s="50"/>
      <c r="AK1667" s="50"/>
      <c r="AP1667" s="50"/>
      <c r="AU1667" s="50"/>
    </row>
    <row r="1668" spans="12:47" ht="11.25" customHeight="1">
      <c r="L1668" s="50"/>
      <c r="Q1668" s="50"/>
      <c r="V1668" s="50"/>
      <c r="AA1668" s="50"/>
      <c r="AF1668" s="50"/>
      <c r="AK1668" s="50"/>
      <c r="AP1668" s="50"/>
      <c r="AU1668" s="50"/>
    </row>
    <row r="1669" spans="12:47" ht="11.25" customHeight="1">
      <c r="L1669" s="50"/>
      <c r="Q1669" s="50"/>
      <c r="V1669" s="50"/>
      <c r="AA1669" s="50"/>
      <c r="AF1669" s="50"/>
      <c r="AK1669" s="50"/>
      <c r="AP1669" s="50"/>
      <c r="AU1669" s="50"/>
    </row>
    <row r="1670" spans="12:47" ht="11.25" customHeight="1">
      <c r="L1670" s="50"/>
      <c r="Q1670" s="50"/>
      <c r="V1670" s="50"/>
      <c r="AA1670" s="50"/>
      <c r="AF1670" s="50"/>
      <c r="AK1670" s="50"/>
      <c r="AP1670" s="50"/>
      <c r="AU1670" s="50"/>
    </row>
    <row r="1671" spans="12:47" ht="11.25" customHeight="1">
      <c r="L1671" s="50"/>
      <c r="Q1671" s="50"/>
      <c r="V1671" s="50"/>
      <c r="AA1671" s="50"/>
      <c r="AF1671" s="50"/>
      <c r="AK1671" s="50"/>
      <c r="AP1671" s="50"/>
      <c r="AU1671" s="50"/>
    </row>
    <row r="1672" spans="12:47" ht="11.25" customHeight="1">
      <c r="L1672" s="50"/>
      <c r="Q1672" s="50"/>
      <c r="V1672" s="50"/>
      <c r="AA1672" s="50"/>
      <c r="AF1672" s="50"/>
      <c r="AK1672" s="50"/>
      <c r="AP1672" s="50"/>
      <c r="AU1672" s="50"/>
    </row>
    <row r="1673" spans="12:47" ht="11.25" customHeight="1">
      <c r="L1673" s="50"/>
      <c r="Q1673" s="50"/>
      <c r="V1673" s="50"/>
      <c r="AA1673" s="50"/>
      <c r="AF1673" s="50"/>
      <c r="AK1673" s="50"/>
      <c r="AP1673" s="50"/>
      <c r="AU1673" s="50"/>
    </row>
    <row r="1674" spans="12:47" ht="11.25" customHeight="1">
      <c r="L1674" s="50"/>
      <c r="Q1674" s="50"/>
      <c r="V1674" s="50"/>
      <c r="AA1674" s="50"/>
      <c r="AF1674" s="50"/>
      <c r="AK1674" s="50"/>
      <c r="AP1674" s="50"/>
      <c r="AU1674" s="50"/>
    </row>
    <row r="1675" spans="12:47" ht="11.25" customHeight="1">
      <c r="L1675" s="50"/>
      <c r="Q1675" s="50"/>
      <c r="V1675" s="50"/>
      <c r="AA1675" s="50"/>
      <c r="AF1675" s="50"/>
      <c r="AK1675" s="50"/>
      <c r="AP1675" s="50"/>
      <c r="AU1675" s="50"/>
    </row>
    <row r="1676" spans="12:47" ht="11.25" customHeight="1">
      <c r="L1676" s="50"/>
      <c r="Q1676" s="50"/>
      <c r="V1676" s="50"/>
      <c r="AA1676" s="50"/>
      <c r="AF1676" s="50"/>
      <c r="AK1676" s="50"/>
      <c r="AP1676" s="50"/>
      <c r="AU1676" s="50"/>
    </row>
    <row r="1677" spans="12:47" ht="11.25" customHeight="1">
      <c r="L1677" s="50"/>
      <c r="Q1677" s="50"/>
      <c r="V1677" s="50"/>
      <c r="AA1677" s="50"/>
      <c r="AF1677" s="50"/>
      <c r="AK1677" s="50"/>
      <c r="AP1677" s="50"/>
      <c r="AU1677" s="50"/>
    </row>
    <row r="1678" spans="12:47" ht="11.25" customHeight="1">
      <c r="L1678" s="50"/>
      <c r="Q1678" s="50"/>
      <c r="V1678" s="50"/>
      <c r="AA1678" s="50"/>
      <c r="AF1678" s="50"/>
      <c r="AK1678" s="50"/>
      <c r="AP1678" s="50"/>
      <c r="AU1678" s="50"/>
    </row>
    <row r="1679" spans="12:47" ht="11.25" customHeight="1">
      <c r="L1679" s="50"/>
      <c r="Q1679" s="50"/>
      <c r="V1679" s="50"/>
      <c r="AA1679" s="50"/>
      <c r="AF1679" s="50"/>
      <c r="AK1679" s="50"/>
      <c r="AP1679" s="50"/>
      <c r="AU1679" s="50"/>
    </row>
    <row r="1680" spans="12:47" ht="11.25" customHeight="1">
      <c r="L1680" s="50"/>
      <c r="Q1680" s="50"/>
      <c r="V1680" s="50"/>
      <c r="AA1680" s="50"/>
      <c r="AF1680" s="50"/>
      <c r="AK1680" s="50"/>
      <c r="AP1680" s="50"/>
      <c r="AU1680" s="50"/>
    </row>
    <row r="1681" spans="12:47" ht="11.25" customHeight="1">
      <c r="L1681" s="50"/>
      <c r="Q1681" s="50"/>
      <c r="V1681" s="50"/>
      <c r="AA1681" s="50"/>
      <c r="AF1681" s="50"/>
      <c r="AK1681" s="50"/>
      <c r="AP1681" s="50"/>
      <c r="AU1681" s="50"/>
    </row>
    <row r="1682" spans="12:47" ht="11.25" customHeight="1">
      <c r="L1682" s="50"/>
      <c r="Q1682" s="50"/>
      <c r="V1682" s="50"/>
      <c r="AA1682" s="50"/>
      <c r="AF1682" s="50"/>
      <c r="AK1682" s="50"/>
      <c r="AP1682" s="50"/>
      <c r="AU1682" s="50"/>
    </row>
    <row r="1683" spans="12:47" ht="11.25" customHeight="1">
      <c r="L1683" s="50"/>
      <c r="Q1683" s="50"/>
      <c r="V1683" s="50"/>
      <c r="AA1683" s="50"/>
      <c r="AF1683" s="50"/>
      <c r="AK1683" s="50"/>
      <c r="AP1683" s="50"/>
      <c r="AU1683" s="50"/>
    </row>
    <row r="1684" spans="12:47" ht="11.25" customHeight="1">
      <c r="L1684" s="50"/>
      <c r="Q1684" s="50"/>
      <c r="V1684" s="50"/>
      <c r="AA1684" s="50"/>
      <c r="AF1684" s="50"/>
      <c r="AK1684" s="50"/>
      <c r="AP1684" s="50"/>
      <c r="AU1684" s="50"/>
    </row>
    <row r="1685" spans="12:47" ht="11.25" customHeight="1">
      <c r="L1685" s="50"/>
      <c r="Q1685" s="50"/>
      <c r="V1685" s="50"/>
      <c r="AA1685" s="50"/>
      <c r="AF1685" s="50"/>
      <c r="AK1685" s="50"/>
      <c r="AP1685" s="50"/>
      <c r="AU1685" s="50"/>
    </row>
    <row r="1686" spans="12:47" ht="11.25" customHeight="1">
      <c r="L1686" s="50"/>
      <c r="Q1686" s="50"/>
      <c r="V1686" s="50"/>
      <c r="AA1686" s="50"/>
      <c r="AF1686" s="50"/>
      <c r="AK1686" s="50"/>
      <c r="AP1686" s="50"/>
      <c r="AU1686" s="50"/>
    </row>
    <row r="1687" spans="12:47" ht="11.25" customHeight="1">
      <c r="L1687" s="50"/>
      <c r="Q1687" s="50"/>
      <c r="V1687" s="50"/>
      <c r="AA1687" s="50"/>
      <c r="AF1687" s="50"/>
      <c r="AK1687" s="50"/>
      <c r="AP1687" s="50"/>
      <c r="AU1687" s="50"/>
    </row>
    <row r="1688" spans="12:47" ht="11.25" customHeight="1">
      <c r="L1688" s="50"/>
      <c r="Q1688" s="50"/>
      <c r="V1688" s="50"/>
      <c r="AA1688" s="50"/>
      <c r="AF1688" s="50"/>
      <c r="AK1688" s="50"/>
      <c r="AP1688" s="50"/>
      <c r="AU1688" s="50"/>
    </row>
    <row r="1689" spans="12:47" ht="11.25" customHeight="1">
      <c r="L1689" s="50"/>
      <c r="Q1689" s="50"/>
      <c r="V1689" s="50"/>
      <c r="AA1689" s="50"/>
      <c r="AF1689" s="50"/>
      <c r="AK1689" s="50"/>
      <c r="AP1689" s="50"/>
      <c r="AU1689" s="50"/>
    </row>
    <row r="1690" spans="12:47" ht="11.25" customHeight="1">
      <c r="L1690" s="50"/>
      <c r="Q1690" s="50"/>
      <c r="V1690" s="50"/>
      <c r="AA1690" s="50"/>
      <c r="AF1690" s="50"/>
      <c r="AK1690" s="50"/>
      <c r="AP1690" s="50"/>
      <c r="AU1690" s="50"/>
    </row>
    <row r="1691" spans="12:47" ht="11.25" customHeight="1">
      <c r="L1691" s="50"/>
      <c r="Q1691" s="50"/>
      <c r="V1691" s="50"/>
      <c r="AA1691" s="50"/>
      <c r="AF1691" s="50"/>
      <c r="AK1691" s="50"/>
      <c r="AP1691" s="50"/>
      <c r="AU1691" s="50"/>
    </row>
    <row r="1692" spans="12:47" ht="11.25" customHeight="1">
      <c r="L1692" s="50"/>
      <c r="Q1692" s="50"/>
      <c r="V1692" s="50"/>
      <c r="AA1692" s="50"/>
      <c r="AF1692" s="50"/>
      <c r="AK1692" s="50"/>
      <c r="AP1692" s="50"/>
      <c r="AU1692" s="50"/>
    </row>
    <row r="1693" spans="12:47" ht="11.25" customHeight="1">
      <c r="L1693" s="50"/>
      <c r="Q1693" s="50"/>
      <c r="V1693" s="50"/>
      <c r="AA1693" s="50"/>
      <c r="AF1693" s="50"/>
      <c r="AK1693" s="50"/>
      <c r="AP1693" s="50"/>
      <c r="AU1693" s="50"/>
    </row>
    <row r="1694" spans="12:47" ht="11.25" customHeight="1">
      <c r="L1694" s="50"/>
      <c r="Q1694" s="50"/>
      <c r="V1694" s="50"/>
      <c r="AA1694" s="50"/>
      <c r="AF1694" s="50"/>
      <c r="AK1694" s="50"/>
      <c r="AP1694" s="50"/>
      <c r="AU1694" s="50"/>
    </row>
    <row r="1695" spans="12:47" ht="11.25" customHeight="1">
      <c r="L1695" s="50"/>
      <c r="Q1695" s="50"/>
      <c r="V1695" s="50"/>
      <c r="AA1695" s="50"/>
      <c r="AF1695" s="50"/>
      <c r="AK1695" s="50"/>
      <c r="AP1695" s="50"/>
      <c r="AU1695" s="50"/>
    </row>
    <row r="1696" spans="12:47" ht="11.25" customHeight="1">
      <c r="L1696" s="50"/>
      <c r="Q1696" s="50"/>
      <c r="V1696" s="50"/>
      <c r="AA1696" s="50"/>
      <c r="AF1696" s="50"/>
      <c r="AK1696" s="50"/>
      <c r="AP1696" s="50"/>
      <c r="AU1696" s="50"/>
    </row>
    <row r="1697" spans="12:47" ht="11.25" customHeight="1">
      <c r="L1697" s="50"/>
      <c r="Q1697" s="50"/>
      <c r="V1697" s="50"/>
      <c r="AA1697" s="50"/>
      <c r="AF1697" s="50"/>
      <c r="AK1697" s="50"/>
      <c r="AP1697" s="50"/>
      <c r="AU1697" s="50"/>
    </row>
    <row r="1698" spans="12:47" ht="11.25" customHeight="1">
      <c r="L1698" s="50"/>
      <c r="Q1698" s="50"/>
      <c r="V1698" s="50"/>
      <c r="AA1698" s="50"/>
      <c r="AF1698" s="50"/>
      <c r="AK1698" s="50"/>
      <c r="AP1698" s="50"/>
      <c r="AU1698" s="50"/>
    </row>
    <row r="1699" spans="12:47" ht="11.25" customHeight="1">
      <c r="L1699" s="50"/>
      <c r="Q1699" s="50"/>
      <c r="V1699" s="50"/>
      <c r="AA1699" s="50"/>
      <c r="AF1699" s="50"/>
      <c r="AK1699" s="50"/>
      <c r="AP1699" s="50"/>
      <c r="AU1699" s="50"/>
    </row>
    <row r="1700" spans="12:47" ht="11.25" customHeight="1">
      <c r="L1700" s="50"/>
      <c r="Q1700" s="50"/>
      <c r="V1700" s="50"/>
      <c r="AA1700" s="50"/>
      <c r="AF1700" s="50"/>
      <c r="AK1700" s="50"/>
      <c r="AP1700" s="50"/>
      <c r="AU1700" s="50"/>
    </row>
    <row r="1701" spans="12:47" ht="11.25" customHeight="1">
      <c r="L1701" s="50"/>
      <c r="Q1701" s="50"/>
      <c r="V1701" s="50"/>
      <c r="AA1701" s="50"/>
      <c r="AF1701" s="50"/>
      <c r="AK1701" s="50"/>
      <c r="AP1701" s="50"/>
      <c r="AU1701" s="50"/>
    </row>
    <row r="1702" spans="12:47" ht="11.25" customHeight="1">
      <c r="L1702" s="50"/>
      <c r="Q1702" s="50"/>
      <c r="V1702" s="50"/>
      <c r="AA1702" s="50"/>
      <c r="AF1702" s="50"/>
      <c r="AK1702" s="50"/>
      <c r="AP1702" s="50"/>
      <c r="AU1702" s="50"/>
    </row>
    <row r="1703" spans="12:47" ht="11.25" customHeight="1">
      <c r="L1703" s="50"/>
      <c r="Q1703" s="50"/>
      <c r="V1703" s="50"/>
      <c r="AA1703" s="50"/>
      <c r="AF1703" s="50"/>
      <c r="AK1703" s="50"/>
      <c r="AP1703" s="50"/>
      <c r="AU1703" s="50"/>
    </row>
    <row r="1704" spans="12:47" ht="11.25" customHeight="1">
      <c r="L1704" s="50"/>
      <c r="Q1704" s="50"/>
      <c r="V1704" s="50"/>
      <c r="AA1704" s="50"/>
      <c r="AF1704" s="50"/>
      <c r="AK1704" s="50"/>
      <c r="AP1704" s="50"/>
      <c r="AU1704" s="50"/>
    </row>
    <row r="1705" spans="12:47" ht="11.25" customHeight="1">
      <c r="L1705" s="50"/>
      <c r="Q1705" s="50"/>
      <c r="V1705" s="50"/>
      <c r="AA1705" s="50"/>
      <c r="AF1705" s="50"/>
      <c r="AK1705" s="50"/>
      <c r="AP1705" s="50"/>
      <c r="AU1705" s="50"/>
    </row>
    <row r="1706" spans="12:47" ht="11.25" customHeight="1">
      <c r="L1706" s="50"/>
      <c r="Q1706" s="50"/>
      <c r="V1706" s="50"/>
      <c r="AA1706" s="50"/>
      <c r="AF1706" s="50"/>
      <c r="AK1706" s="50"/>
      <c r="AP1706" s="50"/>
      <c r="AU1706" s="50"/>
    </row>
    <row r="1707" spans="12:47" ht="11.25" customHeight="1">
      <c r="L1707" s="50"/>
      <c r="Q1707" s="50"/>
      <c r="V1707" s="50"/>
      <c r="AA1707" s="50"/>
      <c r="AF1707" s="50"/>
      <c r="AK1707" s="50"/>
      <c r="AP1707" s="50"/>
      <c r="AU1707" s="50"/>
    </row>
    <row r="1708" spans="12:47" ht="11.25" customHeight="1">
      <c r="L1708" s="50"/>
      <c r="Q1708" s="50"/>
      <c r="V1708" s="50"/>
      <c r="AA1708" s="50"/>
      <c r="AF1708" s="50"/>
      <c r="AK1708" s="50"/>
      <c r="AP1708" s="50"/>
      <c r="AU1708" s="50"/>
    </row>
    <row r="1709" spans="12:47" ht="11.25" customHeight="1">
      <c r="L1709" s="50"/>
      <c r="Q1709" s="50"/>
      <c r="V1709" s="50"/>
      <c r="AA1709" s="50"/>
      <c r="AF1709" s="50"/>
      <c r="AK1709" s="50"/>
      <c r="AP1709" s="50"/>
      <c r="AU1709" s="50"/>
    </row>
    <row r="1710" spans="12:47" ht="11.25" customHeight="1">
      <c r="L1710" s="50"/>
      <c r="Q1710" s="50"/>
      <c r="V1710" s="50"/>
      <c r="AA1710" s="50"/>
      <c r="AF1710" s="50"/>
      <c r="AK1710" s="50"/>
      <c r="AP1710" s="50"/>
      <c r="AU1710" s="50"/>
    </row>
    <row r="1711" spans="12:47" ht="11.25" customHeight="1">
      <c r="L1711" s="50"/>
      <c r="Q1711" s="50"/>
      <c r="V1711" s="50"/>
      <c r="AA1711" s="50"/>
      <c r="AF1711" s="50"/>
      <c r="AK1711" s="50"/>
      <c r="AP1711" s="50"/>
      <c r="AU1711" s="50"/>
    </row>
    <row r="1712" spans="12:47" ht="11.25" customHeight="1">
      <c r="L1712" s="50"/>
      <c r="Q1712" s="50"/>
      <c r="V1712" s="50"/>
      <c r="AA1712" s="50"/>
      <c r="AF1712" s="50"/>
      <c r="AK1712" s="50"/>
      <c r="AP1712" s="50"/>
      <c r="AU1712" s="50"/>
    </row>
    <row r="1713" spans="12:47" ht="11.25" customHeight="1">
      <c r="L1713" s="50"/>
      <c r="Q1713" s="50"/>
      <c r="V1713" s="50"/>
      <c r="AA1713" s="50"/>
      <c r="AF1713" s="50"/>
      <c r="AK1713" s="50"/>
      <c r="AP1713" s="50"/>
      <c r="AU1713" s="50"/>
    </row>
    <row r="1714" spans="12:47" ht="11.25" customHeight="1">
      <c r="L1714" s="50"/>
      <c r="Q1714" s="50"/>
      <c r="V1714" s="50"/>
      <c r="AA1714" s="50"/>
      <c r="AF1714" s="50"/>
      <c r="AK1714" s="50"/>
      <c r="AP1714" s="50"/>
      <c r="AU1714" s="50"/>
    </row>
    <row r="1715" spans="12:47" ht="11.25" customHeight="1">
      <c r="L1715" s="50"/>
      <c r="Q1715" s="50"/>
      <c r="V1715" s="50"/>
      <c r="AA1715" s="50"/>
      <c r="AF1715" s="50"/>
      <c r="AK1715" s="50"/>
      <c r="AP1715" s="50"/>
      <c r="AU1715" s="50"/>
    </row>
    <row r="1716" spans="12:47" ht="11.25" customHeight="1">
      <c r="L1716" s="50"/>
      <c r="Q1716" s="50"/>
      <c r="V1716" s="50"/>
      <c r="AA1716" s="50"/>
      <c r="AF1716" s="50"/>
      <c r="AK1716" s="50"/>
      <c r="AP1716" s="50"/>
      <c r="AU1716" s="50"/>
    </row>
    <row r="1717" spans="12:47" ht="11.25" customHeight="1">
      <c r="L1717" s="50"/>
      <c r="Q1717" s="50"/>
      <c r="V1717" s="50"/>
      <c r="AA1717" s="50"/>
      <c r="AF1717" s="50"/>
      <c r="AK1717" s="50"/>
      <c r="AP1717" s="50"/>
      <c r="AU1717" s="50"/>
    </row>
    <row r="1718" spans="12:47" ht="11.25" customHeight="1">
      <c r="L1718" s="50"/>
      <c r="Q1718" s="50"/>
      <c r="V1718" s="50"/>
      <c r="AA1718" s="50"/>
      <c r="AF1718" s="50"/>
      <c r="AK1718" s="50"/>
      <c r="AP1718" s="50"/>
      <c r="AU1718" s="50"/>
    </row>
    <row r="1719" spans="12:47" ht="11.25" customHeight="1">
      <c r="L1719" s="50"/>
      <c r="Q1719" s="50"/>
      <c r="V1719" s="50"/>
      <c r="AA1719" s="50"/>
      <c r="AF1719" s="50"/>
      <c r="AK1719" s="50"/>
      <c r="AP1719" s="50"/>
      <c r="AU1719" s="50"/>
    </row>
    <row r="1720" spans="12:47" ht="11.25" customHeight="1">
      <c r="L1720" s="50"/>
      <c r="Q1720" s="50"/>
      <c r="V1720" s="50"/>
      <c r="AA1720" s="50"/>
      <c r="AF1720" s="50"/>
      <c r="AK1720" s="50"/>
      <c r="AP1720" s="50"/>
      <c r="AU1720" s="50"/>
    </row>
    <row r="1721" spans="12:47" ht="11.25" customHeight="1">
      <c r="L1721" s="50"/>
      <c r="Q1721" s="50"/>
      <c r="V1721" s="50"/>
      <c r="AA1721" s="50"/>
      <c r="AF1721" s="50"/>
      <c r="AK1721" s="50"/>
      <c r="AP1721" s="50"/>
      <c r="AU1721" s="50"/>
    </row>
    <row r="1722" spans="12:47" ht="11.25" customHeight="1">
      <c r="L1722" s="50"/>
      <c r="Q1722" s="50"/>
      <c r="V1722" s="50"/>
      <c r="AA1722" s="50"/>
      <c r="AF1722" s="50"/>
      <c r="AK1722" s="50"/>
      <c r="AP1722" s="50"/>
      <c r="AU1722" s="50"/>
    </row>
    <row r="1723" spans="12:47" ht="11.25" customHeight="1">
      <c r="L1723" s="50"/>
      <c r="Q1723" s="50"/>
      <c r="V1723" s="50"/>
      <c r="AA1723" s="50"/>
      <c r="AF1723" s="50"/>
      <c r="AK1723" s="50"/>
      <c r="AP1723" s="50"/>
      <c r="AU1723" s="50"/>
    </row>
    <row r="1724" spans="12:47" ht="11.25" customHeight="1">
      <c r="L1724" s="50"/>
      <c r="Q1724" s="50"/>
      <c r="V1724" s="50"/>
      <c r="AA1724" s="50"/>
      <c r="AF1724" s="50"/>
      <c r="AK1724" s="50"/>
      <c r="AP1724" s="50"/>
      <c r="AU1724" s="50"/>
    </row>
    <row r="1725" spans="12:47" ht="11.25" customHeight="1">
      <c r="L1725" s="50"/>
      <c r="Q1725" s="50"/>
      <c r="V1725" s="50"/>
      <c r="AA1725" s="50"/>
      <c r="AF1725" s="50"/>
      <c r="AK1725" s="50"/>
      <c r="AP1725" s="50"/>
      <c r="AU1725" s="50"/>
    </row>
    <row r="1726" spans="12:47" ht="11.25" customHeight="1">
      <c r="L1726" s="50"/>
      <c r="Q1726" s="50"/>
      <c r="V1726" s="50"/>
      <c r="AA1726" s="50"/>
      <c r="AF1726" s="50"/>
      <c r="AK1726" s="50"/>
      <c r="AP1726" s="50"/>
      <c r="AU1726" s="50"/>
    </row>
    <row r="1727" spans="12:47" ht="11.25" customHeight="1">
      <c r="L1727" s="50"/>
      <c r="Q1727" s="50"/>
      <c r="V1727" s="50"/>
      <c r="AA1727" s="50"/>
      <c r="AF1727" s="50"/>
      <c r="AK1727" s="50"/>
      <c r="AP1727" s="50"/>
      <c r="AU1727" s="50"/>
    </row>
    <row r="1728" spans="12:47" ht="11.25" customHeight="1">
      <c r="L1728" s="50"/>
      <c r="Q1728" s="50"/>
      <c r="V1728" s="50"/>
      <c r="AA1728" s="50"/>
      <c r="AF1728" s="50"/>
      <c r="AK1728" s="50"/>
      <c r="AP1728" s="50"/>
      <c r="AU1728" s="50"/>
    </row>
    <row r="1729" spans="12:47" ht="11.25" customHeight="1">
      <c r="L1729" s="50"/>
      <c r="Q1729" s="50"/>
      <c r="V1729" s="50"/>
      <c r="AA1729" s="50"/>
      <c r="AF1729" s="50"/>
      <c r="AK1729" s="50"/>
      <c r="AP1729" s="50"/>
      <c r="AU1729" s="50"/>
    </row>
    <row r="1730" spans="12:47" ht="11.25" customHeight="1">
      <c r="L1730" s="50"/>
      <c r="Q1730" s="50"/>
      <c r="V1730" s="50"/>
      <c r="AA1730" s="50"/>
      <c r="AF1730" s="50"/>
      <c r="AK1730" s="50"/>
      <c r="AP1730" s="50"/>
      <c r="AU1730" s="50"/>
    </row>
    <row r="1731" spans="12:47" ht="11.25" customHeight="1">
      <c r="L1731" s="50"/>
      <c r="Q1731" s="50"/>
      <c r="V1731" s="50"/>
      <c r="AA1731" s="50"/>
      <c r="AF1731" s="50"/>
      <c r="AK1731" s="50"/>
      <c r="AP1731" s="50"/>
      <c r="AU1731" s="50"/>
    </row>
    <row r="1732" spans="12:47" ht="11.25" customHeight="1">
      <c r="L1732" s="50"/>
      <c r="Q1732" s="50"/>
      <c r="V1732" s="50"/>
      <c r="AA1732" s="50"/>
      <c r="AF1732" s="50"/>
      <c r="AK1732" s="50"/>
      <c r="AP1732" s="50"/>
      <c r="AU1732" s="50"/>
    </row>
    <row r="1733" spans="12:47" ht="11.25" customHeight="1">
      <c r="L1733" s="50"/>
      <c r="Q1733" s="50"/>
      <c r="V1733" s="50"/>
      <c r="AA1733" s="50"/>
      <c r="AF1733" s="50"/>
      <c r="AK1733" s="50"/>
      <c r="AP1733" s="50"/>
      <c r="AU1733" s="50"/>
    </row>
    <row r="1734" spans="12:47" ht="11.25" customHeight="1">
      <c r="L1734" s="50"/>
      <c r="Q1734" s="50"/>
      <c r="V1734" s="50"/>
      <c r="AA1734" s="50"/>
      <c r="AF1734" s="50"/>
      <c r="AK1734" s="50"/>
      <c r="AP1734" s="50"/>
      <c r="AU1734" s="50"/>
    </row>
    <row r="1735" spans="12:47" ht="11.25" customHeight="1">
      <c r="L1735" s="50"/>
      <c r="Q1735" s="50"/>
      <c r="V1735" s="50"/>
      <c r="AA1735" s="50"/>
      <c r="AF1735" s="50"/>
      <c r="AK1735" s="50"/>
      <c r="AP1735" s="50"/>
      <c r="AU1735" s="50"/>
    </row>
    <row r="1736" spans="12:47" ht="11.25" customHeight="1">
      <c r="L1736" s="50"/>
      <c r="Q1736" s="50"/>
      <c r="V1736" s="50"/>
      <c r="AA1736" s="50"/>
      <c r="AF1736" s="50"/>
      <c r="AK1736" s="50"/>
      <c r="AP1736" s="50"/>
      <c r="AU1736" s="50"/>
    </row>
    <row r="1737" spans="12:47" ht="11.25" customHeight="1">
      <c r="L1737" s="50"/>
      <c r="Q1737" s="50"/>
      <c r="V1737" s="50"/>
      <c r="AA1737" s="50"/>
      <c r="AF1737" s="50"/>
      <c r="AK1737" s="50"/>
      <c r="AP1737" s="50"/>
      <c r="AU1737" s="50"/>
    </row>
    <row r="1738" spans="12:47" ht="11.25" customHeight="1">
      <c r="L1738" s="50"/>
      <c r="Q1738" s="50"/>
      <c r="V1738" s="50"/>
      <c r="AA1738" s="50"/>
      <c r="AF1738" s="50"/>
      <c r="AK1738" s="50"/>
      <c r="AP1738" s="50"/>
      <c r="AU1738" s="50"/>
    </row>
    <row r="1739" spans="12:47" ht="11.25" customHeight="1">
      <c r="L1739" s="50"/>
      <c r="Q1739" s="50"/>
      <c r="V1739" s="50"/>
      <c r="AA1739" s="50"/>
      <c r="AF1739" s="50"/>
      <c r="AK1739" s="50"/>
      <c r="AP1739" s="50"/>
      <c r="AU1739" s="50"/>
    </row>
    <row r="1740" spans="12:47" ht="11.25" customHeight="1">
      <c r="L1740" s="50"/>
      <c r="Q1740" s="50"/>
      <c r="V1740" s="50"/>
      <c r="AA1740" s="50"/>
      <c r="AF1740" s="50"/>
      <c r="AK1740" s="50"/>
      <c r="AP1740" s="50"/>
      <c r="AU1740" s="50"/>
    </row>
    <row r="1741" spans="12:47" ht="11.25" customHeight="1">
      <c r="L1741" s="50"/>
      <c r="Q1741" s="50"/>
      <c r="V1741" s="50"/>
      <c r="AA1741" s="50"/>
      <c r="AF1741" s="50"/>
      <c r="AK1741" s="50"/>
      <c r="AP1741" s="50"/>
      <c r="AU1741" s="50"/>
    </row>
    <row r="1742" spans="12:47" ht="11.25" customHeight="1">
      <c r="L1742" s="50"/>
      <c r="Q1742" s="50"/>
      <c r="V1742" s="50"/>
      <c r="AA1742" s="50"/>
      <c r="AF1742" s="50"/>
      <c r="AK1742" s="50"/>
      <c r="AP1742" s="50"/>
      <c r="AU1742" s="50"/>
    </row>
    <row r="1743" spans="12:47" ht="11.25" customHeight="1">
      <c r="L1743" s="50"/>
      <c r="Q1743" s="50"/>
      <c r="V1743" s="50"/>
      <c r="AA1743" s="50"/>
      <c r="AF1743" s="50"/>
      <c r="AK1743" s="50"/>
      <c r="AP1743" s="50"/>
      <c r="AU1743" s="50"/>
    </row>
    <row r="1744" spans="12:47" ht="11.25" customHeight="1">
      <c r="L1744" s="50"/>
      <c r="Q1744" s="50"/>
      <c r="V1744" s="50"/>
      <c r="AA1744" s="50"/>
      <c r="AF1744" s="50"/>
      <c r="AK1744" s="50"/>
      <c r="AP1744" s="50"/>
      <c r="AU1744" s="50"/>
    </row>
    <row r="1745" spans="12:47" ht="11.25" customHeight="1">
      <c r="L1745" s="50"/>
      <c r="Q1745" s="50"/>
      <c r="V1745" s="50"/>
      <c r="AA1745" s="50"/>
      <c r="AF1745" s="50"/>
      <c r="AK1745" s="50"/>
      <c r="AP1745" s="50"/>
      <c r="AU1745" s="50"/>
    </row>
    <row r="1746" spans="12:47" ht="11.25" customHeight="1">
      <c r="L1746" s="50"/>
      <c r="Q1746" s="50"/>
      <c r="V1746" s="50"/>
      <c r="AA1746" s="50"/>
      <c r="AF1746" s="50"/>
      <c r="AK1746" s="50"/>
      <c r="AP1746" s="50"/>
      <c r="AU1746" s="50"/>
    </row>
    <row r="1747" spans="12:47" ht="11.25" customHeight="1">
      <c r="L1747" s="50"/>
      <c r="Q1747" s="50"/>
      <c r="V1747" s="50"/>
      <c r="AA1747" s="50"/>
      <c r="AF1747" s="50"/>
      <c r="AK1747" s="50"/>
      <c r="AP1747" s="50"/>
      <c r="AU1747" s="50"/>
    </row>
    <row r="1748" spans="12:47" ht="11.25" customHeight="1">
      <c r="L1748" s="50"/>
      <c r="Q1748" s="50"/>
      <c r="V1748" s="50"/>
      <c r="AA1748" s="50"/>
      <c r="AF1748" s="50"/>
      <c r="AK1748" s="50"/>
      <c r="AP1748" s="50"/>
      <c r="AU1748" s="50"/>
    </row>
    <row r="1749" spans="12:47" ht="11.25" customHeight="1">
      <c r="L1749" s="50"/>
      <c r="Q1749" s="50"/>
      <c r="V1749" s="50"/>
      <c r="AA1749" s="50"/>
      <c r="AF1749" s="50"/>
      <c r="AK1749" s="50"/>
      <c r="AP1749" s="50"/>
      <c r="AU1749" s="50"/>
    </row>
    <row r="1750" spans="12:47" ht="11.25" customHeight="1">
      <c r="L1750" s="50"/>
      <c r="Q1750" s="50"/>
      <c r="V1750" s="50"/>
      <c r="AA1750" s="50"/>
      <c r="AF1750" s="50"/>
      <c r="AK1750" s="50"/>
      <c r="AP1750" s="50"/>
      <c r="AU1750" s="50"/>
    </row>
    <row r="1751" spans="12:47" ht="11.25" customHeight="1">
      <c r="L1751" s="50"/>
      <c r="Q1751" s="50"/>
      <c r="V1751" s="50"/>
      <c r="AA1751" s="50"/>
      <c r="AF1751" s="50"/>
      <c r="AK1751" s="50"/>
      <c r="AP1751" s="50"/>
      <c r="AU1751" s="50"/>
    </row>
    <row r="1752" spans="12:47" ht="11.25" customHeight="1">
      <c r="L1752" s="50"/>
      <c r="Q1752" s="50"/>
      <c r="V1752" s="50"/>
      <c r="AA1752" s="50"/>
      <c r="AF1752" s="50"/>
      <c r="AK1752" s="50"/>
      <c r="AP1752" s="50"/>
      <c r="AU1752" s="50"/>
    </row>
    <row r="1753" spans="12:47" ht="11.25" customHeight="1">
      <c r="L1753" s="50"/>
      <c r="Q1753" s="50"/>
      <c r="V1753" s="50"/>
      <c r="AA1753" s="50"/>
      <c r="AF1753" s="50"/>
      <c r="AK1753" s="50"/>
      <c r="AP1753" s="50"/>
      <c r="AU1753" s="50"/>
    </row>
    <row r="1754" spans="12:47" ht="11.25" customHeight="1">
      <c r="L1754" s="50"/>
      <c r="Q1754" s="50"/>
      <c r="V1754" s="50"/>
      <c r="AA1754" s="50"/>
      <c r="AF1754" s="50"/>
      <c r="AK1754" s="50"/>
      <c r="AP1754" s="50"/>
      <c r="AU1754" s="50"/>
    </row>
    <row r="1755" spans="12:47" ht="11.25" customHeight="1">
      <c r="L1755" s="50"/>
      <c r="Q1755" s="50"/>
      <c r="V1755" s="50"/>
      <c r="AA1755" s="50"/>
      <c r="AF1755" s="50"/>
      <c r="AK1755" s="50"/>
      <c r="AP1755" s="50"/>
      <c r="AU1755" s="50"/>
    </row>
    <row r="1756" spans="12:47" ht="11.25" customHeight="1">
      <c r="L1756" s="50"/>
      <c r="Q1756" s="50"/>
      <c r="V1756" s="50"/>
      <c r="AA1756" s="50"/>
      <c r="AF1756" s="50"/>
      <c r="AK1756" s="50"/>
      <c r="AP1756" s="50"/>
      <c r="AU1756" s="50"/>
    </row>
    <row r="1757" spans="12:47" ht="11.25" customHeight="1">
      <c r="L1757" s="50"/>
      <c r="Q1757" s="50"/>
      <c r="V1757" s="50"/>
      <c r="AA1757" s="50"/>
      <c r="AF1757" s="50"/>
      <c r="AK1757" s="50"/>
      <c r="AP1757" s="50"/>
      <c r="AU1757" s="50"/>
    </row>
    <row r="1758" spans="12:47" ht="11.25" customHeight="1">
      <c r="L1758" s="50"/>
      <c r="Q1758" s="50"/>
      <c r="V1758" s="50"/>
      <c r="AA1758" s="50"/>
      <c r="AF1758" s="50"/>
      <c r="AK1758" s="50"/>
      <c r="AP1758" s="50"/>
      <c r="AU1758" s="50"/>
    </row>
    <row r="1759" spans="12:47" ht="11.25" customHeight="1">
      <c r="L1759" s="50"/>
      <c r="Q1759" s="50"/>
      <c r="V1759" s="50"/>
      <c r="AA1759" s="50"/>
      <c r="AF1759" s="50"/>
      <c r="AK1759" s="50"/>
      <c r="AP1759" s="50"/>
      <c r="AU1759" s="50"/>
    </row>
    <row r="1760" spans="12:47" ht="11.25" customHeight="1">
      <c r="L1760" s="50"/>
      <c r="Q1760" s="50"/>
      <c r="V1760" s="50"/>
      <c r="AA1760" s="50"/>
      <c r="AF1760" s="50"/>
      <c r="AK1760" s="50"/>
      <c r="AP1760" s="50"/>
      <c r="AU1760" s="50"/>
    </row>
    <row r="1761" spans="12:47" ht="11.25" customHeight="1">
      <c r="L1761" s="50"/>
      <c r="Q1761" s="50"/>
      <c r="V1761" s="50"/>
      <c r="AA1761" s="50"/>
      <c r="AF1761" s="50"/>
      <c r="AK1761" s="50"/>
      <c r="AP1761" s="50"/>
      <c r="AU1761" s="50"/>
    </row>
    <row r="1762" spans="12:47" ht="11.25" customHeight="1">
      <c r="L1762" s="50"/>
      <c r="Q1762" s="50"/>
      <c r="V1762" s="50"/>
      <c r="AA1762" s="50"/>
      <c r="AF1762" s="50"/>
      <c r="AK1762" s="50"/>
      <c r="AP1762" s="50"/>
      <c r="AU1762" s="50"/>
    </row>
    <row r="1763" spans="12:47" ht="11.25" customHeight="1">
      <c r="L1763" s="50"/>
      <c r="Q1763" s="50"/>
      <c r="V1763" s="50"/>
      <c r="AA1763" s="50"/>
      <c r="AF1763" s="50"/>
      <c r="AK1763" s="50"/>
      <c r="AP1763" s="50"/>
      <c r="AU1763" s="50"/>
    </row>
    <row r="1764" spans="12:47" ht="11.25" customHeight="1">
      <c r="L1764" s="50"/>
      <c r="Q1764" s="50"/>
      <c r="V1764" s="50"/>
      <c r="AA1764" s="50"/>
      <c r="AF1764" s="50"/>
      <c r="AK1764" s="50"/>
      <c r="AP1764" s="50"/>
      <c r="AU1764" s="50"/>
    </row>
    <row r="1765" spans="12:47" ht="11.25" customHeight="1">
      <c r="L1765" s="50"/>
      <c r="Q1765" s="50"/>
      <c r="V1765" s="50"/>
      <c r="AA1765" s="50"/>
      <c r="AF1765" s="50"/>
      <c r="AK1765" s="50"/>
      <c r="AP1765" s="50"/>
      <c r="AU1765" s="50"/>
    </row>
    <row r="1766" spans="12:47" ht="11.25" customHeight="1">
      <c r="L1766" s="50"/>
      <c r="Q1766" s="50"/>
      <c r="V1766" s="50"/>
      <c r="AA1766" s="50"/>
      <c r="AF1766" s="50"/>
      <c r="AK1766" s="50"/>
      <c r="AP1766" s="50"/>
      <c r="AU1766" s="50"/>
    </row>
    <row r="1767" spans="12:47" ht="11.25" customHeight="1">
      <c r="L1767" s="50"/>
      <c r="Q1767" s="50"/>
      <c r="V1767" s="50"/>
      <c r="AA1767" s="50"/>
      <c r="AF1767" s="50"/>
      <c r="AK1767" s="50"/>
      <c r="AP1767" s="50"/>
      <c r="AU1767" s="50"/>
    </row>
    <row r="1768" spans="12:47" ht="11.25" customHeight="1">
      <c r="L1768" s="50"/>
      <c r="Q1768" s="50"/>
      <c r="V1768" s="50"/>
      <c r="AA1768" s="50"/>
      <c r="AF1768" s="50"/>
      <c r="AK1768" s="50"/>
      <c r="AP1768" s="50"/>
      <c r="AU1768" s="50"/>
    </row>
    <row r="1769" spans="12:47" ht="11.25" customHeight="1">
      <c r="L1769" s="50"/>
      <c r="Q1769" s="50"/>
      <c r="V1769" s="50"/>
      <c r="AA1769" s="50"/>
      <c r="AF1769" s="50"/>
      <c r="AK1769" s="50"/>
      <c r="AP1769" s="50"/>
      <c r="AU1769" s="50"/>
    </row>
    <row r="1770" spans="12:47" ht="11.25" customHeight="1">
      <c r="L1770" s="50"/>
      <c r="Q1770" s="50"/>
      <c r="V1770" s="50"/>
      <c r="AA1770" s="50"/>
      <c r="AF1770" s="50"/>
      <c r="AK1770" s="50"/>
      <c r="AP1770" s="50"/>
      <c r="AU1770" s="50"/>
    </row>
    <row r="1771" spans="12:47" ht="11.25" customHeight="1">
      <c r="L1771" s="50"/>
      <c r="Q1771" s="50"/>
      <c r="V1771" s="50"/>
      <c r="AA1771" s="50"/>
      <c r="AF1771" s="50"/>
      <c r="AK1771" s="50"/>
      <c r="AP1771" s="50"/>
      <c r="AU1771" s="50"/>
    </row>
    <row r="1772" spans="12:47" ht="11.25" customHeight="1">
      <c r="L1772" s="50"/>
      <c r="Q1772" s="50"/>
      <c r="V1772" s="50"/>
      <c r="AA1772" s="50"/>
      <c r="AF1772" s="50"/>
      <c r="AK1772" s="50"/>
      <c r="AP1772" s="50"/>
      <c r="AU1772" s="50"/>
    </row>
    <row r="1773" spans="12:47" ht="11.25" customHeight="1">
      <c r="L1773" s="50"/>
      <c r="Q1773" s="50"/>
      <c r="V1773" s="50"/>
      <c r="AA1773" s="50"/>
      <c r="AF1773" s="50"/>
      <c r="AK1773" s="50"/>
      <c r="AP1773" s="50"/>
      <c r="AU1773" s="50"/>
    </row>
    <row r="1774" spans="12:47" ht="11.25" customHeight="1">
      <c r="L1774" s="50"/>
      <c r="Q1774" s="50"/>
      <c r="V1774" s="50"/>
      <c r="AA1774" s="50"/>
      <c r="AF1774" s="50"/>
      <c r="AK1774" s="50"/>
      <c r="AP1774" s="50"/>
      <c r="AU1774" s="50"/>
    </row>
    <row r="1775" spans="12:47" ht="11.25" customHeight="1">
      <c r="L1775" s="50"/>
      <c r="Q1775" s="50"/>
      <c r="V1775" s="50"/>
      <c r="AA1775" s="50"/>
      <c r="AF1775" s="50"/>
      <c r="AK1775" s="50"/>
      <c r="AP1775" s="50"/>
      <c r="AU1775" s="50"/>
    </row>
    <row r="1776" spans="12:47" ht="11.25" customHeight="1">
      <c r="L1776" s="50"/>
      <c r="Q1776" s="50"/>
      <c r="V1776" s="50"/>
      <c r="AA1776" s="50"/>
      <c r="AF1776" s="50"/>
      <c r="AK1776" s="50"/>
      <c r="AP1776" s="50"/>
      <c r="AU1776" s="50"/>
    </row>
    <row r="1777" spans="12:47" ht="11.25" customHeight="1">
      <c r="L1777" s="50"/>
      <c r="Q1777" s="50"/>
      <c r="V1777" s="50"/>
      <c r="AA1777" s="50"/>
      <c r="AF1777" s="50"/>
      <c r="AK1777" s="50"/>
      <c r="AP1777" s="50"/>
      <c r="AU1777" s="50"/>
    </row>
    <row r="1778" spans="12:47" ht="11.25" customHeight="1">
      <c r="L1778" s="50"/>
      <c r="Q1778" s="50"/>
      <c r="V1778" s="50"/>
      <c r="AA1778" s="50"/>
      <c r="AF1778" s="50"/>
      <c r="AK1778" s="50"/>
      <c r="AP1778" s="50"/>
      <c r="AU1778" s="50"/>
    </row>
    <row r="1779" spans="12:47" ht="11.25" customHeight="1">
      <c r="L1779" s="50"/>
      <c r="Q1779" s="50"/>
      <c r="V1779" s="50"/>
      <c r="AA1779" s="50"/>
      <c r="AF1779" s="50"/>
      <c r="AK1779" s="50"/>
      <c r="AP1779" s="50"/>
      <c r="AU1779" s="50"/>
    </row>
    <row r="1780" spans="12:47" ht="11.25" customHeight="1">
      <c r="L1780" s="50"/>
      <c r="Q1780" s="50"/>
      <c r="V1780" s="50"/>
      <c r="AA1780" s="50"/>
      <c r="AF1780" s="50"/>
      <c r="AK1780" s="50"/>
      <c r="AP1780" s="50"/>
      <c r="AU1780" s="50"/>
    </row>
    <row r="1781" spans="12:47" ht="11.25" customHeight="1">
      <c r="L1781" s="50"/>
      <c r="Q1781" s="50"/>
      <c r="V1781" s="50"/>
      <c r="AA1781" s="50"/>
      <c r="AF1781" s="50"/>
      <c r="AK1781" s="50"/>
      <c r="AP1781" s="50"/>
      <c r="AU1781" s="50"/>
    </row>
    <row r="1782" spans="12:47" ht="11.25" customHeight="1">
      <c r="L1782" s="50"/>
      <c r="Q1782" s="50"/>
      <c r="V1782" s="50"/>
      <c r="AA1782" s="50"/>
      <c r="AF1782" s="50"/>
      <c r="AK1782" s="50"/>
      <c r="AP1782" s="50"/>
      <c r="AU1782" s="50"/>
    </row>
    <row r="1783" spans="12:47" ht="11.25" customHeight="1">
      <c r="L1783" s="50"/>
      <c r="Q1783" s="50"/>
      <c r="V1783" s="50"/>
      <c r="AA1783" s="50"/>
      <c r="AF1783" s="50"/>
      <c r="AK1783" s="50"/>
      <c r="AP1783" s="50"/>
      <c r="AU1783" s="50"/>
    </row>
    <row r="1784" spans="12:47" ht="11.25" customHeight="1">
      <c r="L1784" s="50"/>
      <c r="Q1784" s="50"/>
      <c r="V1784" s="50"/>
      <c r="AA1784" s="50"/>
      <c r="AF1784" s="50"/>
      <c r="AK1784" s="50"/>
      <c r="AP1784" s="50"/>
      <c r="AU1784" s="50"/>
    </row>
    <row r="1785" spans="12:47" ht="11.25" customHeight="1">
      <c r="L1785" s="50"/>
      <c r="Q1785" s="50"/>
      <c r="V1785" s="50"/>
      <c r="AA1785" s="50"/>
      <c r="AF1785" s="50"/>
      <c r="AK1785" s="50"/>
      <c r="AP1785" s="50"/>
      <c r="AU1785" s="50"/>
    </row>
    <row r="1786" spans="12:47" ht="11.25" customHeight="1">
      <c r="L1786" s="50"/>
      <c r="Q1786" s="50"/>
      <c r="V1786" s="50"/>
      <c r="AA1786" s="50"/>
      <c r="AF1786" s="50"/>
      <c r="AK1786" s="50"/>
      <c r="AP1786" s="50"/>
      <c r="AU1786" s="50"/>
    </row>
    <row r="1787" spans="12:47" ht="11.25" customHeight="1">
      <c r="L1787" s="50"/>
      <c r="Q1787" s="50"/>
      <c r="V1787" s="50"/>
      <c r="AA1787" s="50"/>
      <c r="AF1787" s="50"/>
      <c r="AK1787" s="50"/>
      <c r="AP1787" s="50"/>
      <c r="AU1787" s="50"/>
    </row>
    <row r="1788" spans="12:47" ht="11.25" customHeight="1">
      <c r="L1788" s="50"/>
      <c r="Q1788" s="50"/>
      <c r="V1788" s="50"/>
      <c r="AA1788" s="50"/>
      <c r="AF1788" s="50"/>
      <c r="AK1788" s="50"/>
      <c r="AP1788" s="50"/>
      <c r="AU1788" s="50"/>
    </row>
    <row r="1789" spans="12:47" ht="11.25" customHeight="1">
      <c r="L1789" s="50"/>
      <c r="Q1789" s="50"/>
      <c r="V1789" s="50"/>
      <c r="AA1789" s="50"/>
      <c r="AF1789" s="50"/>
      <c r="AK1789" s="50"/>
      <c r="AP1789" s="50"/>
      <c r="AU1789" s="50"/>
    </row>
    <row r="1790" spans="12:47" ht="11.25" customHeight="1">
      <c r="L1790" s="50"/>
      <c r="Q1790" s="50"/>
      <c r="V1790" s="50"/>
      <c r="AA1790" s="50"/>
      <c r="AF1790" s="50"/>
      <c r="AK1790" s="50"/>
      <c r="AP1790" s="50"/>
      <c r="AU1790" s="50"/>
    </row>
    <row r="1791" spans="12:47" ht="11.25" customHeight="1">
      <c r="L1791" s="50"/>
      <c r="Q1791" s="50"/>
      <c r="V1791" s="50"/>
      <c r="AA1791" s="50"/>
      <c r="AF1791" s="50"/>
      <c r="AK1791" s="50"/>
      <c r="AP1791" s="50"/>
      <c r="AU1791" s="50"/>
    </row>
    <row r="1792" spans="12:47" ht="11.25" customHeight="1">
      <c r="L1792" s="50"/>
      <c r="Q1792" s="50"/>
      <c r="V1792" s="50"/>
      <c r="AA1792" s="50"/>
      <c r="AF1792" s="50"/>
      <c r="AK1792" s="50"/>
      <c r="AP1792" s="50"/>
      <c r="AU1792" s="50"/>
    </row>
    <row r="1793" spans="12:47" ht="11.25" customHeight="1">
      <c r="L1793" s="50"/>
      <c r="Q1793" s="50"/>
      <c r="V1793" s="50"/>
      <c r="AA1793" s="50"/>
      <c r="AF1793" s="50"/>
      <c r="AK1793" s="50"/>
      <c r="AP1793" s="50"/>
      <c r="AU1793" s="50"/>
    </row>
    <row r="1794" spans="12:47" ht="11.25" customHeight="1">
      <c r="L1794" s="50"/>
      <c r="Q1794" s="50"/>
      <c r="V1794" s="50"/>
      <c r="AA1794" s="50"/>
      <c r="AF1794" s="50"/>
      <c r="AK1794" s="50"/>
      <c r="AP1794" s="50"/>
      <c r="AU1794" s="50"/>
    </row>
    <row r="1795" spans="12:47" ht="11.25" customHeight="1">
      <c r="L1795" s="50"/>
      <c r="Q1795" s="50"/>
      <c r="V1795" s="50"/>
      <c r="AA1795" s="50"/>
      <c r="AF1795" s="50"/>
      <c r="AK1795" s="50"/>
      <c r="AP1795" s="50"/>
      <c r="AU1795" s="50"/>
    </row>
    <row r="1796" spans="12:47" ht="11.25" customHeight="1">
      <c r="L1796" s="50"/>
      <c r="Q1796" s="50"/>
      <c r="V1796" s="50"/>
      <c r="AA1796" s="50"/>
      <c r="AF1796" s="50"/>
      <c r="AK1796" s="50"/>
      <c r="AP1796" s="50"/>
      <c r="AU1796" s="50"/>
    </row>
    <row r="1797" spans="12:47" ht="11.25" customHeight="1">
      <c r="L1797" s="50"/>
      <c r="Q1797" s="50"/>
      <c r="V1797" s="50"/>
      <c r="AA1797" s="50"/>
      <c r="AF1797" s="50"/>
      <c r="AK1797" s="50"/>
      <c r="AP1797" s="50"/>
      <c r="AU1797" s="50"/>
    </row>
    <row r="1798" spans="12:47" ht="11.25" customHeight="1">
      <c r="L1798" s="50"/>
      <c r="Q1798" s="50"/>
      <c r="V1798" s="50"/>
      <c r="AA1798" s="50"/>
      <c r="AF1798" s="50"/>
      <c r="AK1798" s="50"/>
      <c r="AP1798" s="50"/>
      <c r="AU1798" s="50"/>
    </row>
    <row r="1799" spans="12:47" ht="11.25" customHeight="1">
      <c r="L1799" s="50"/>
      <c r="Q1799" s="50"/>
      <c r="V1799" s="50"/>
      <c r="AA1799" s="50"/>
      <c r="AF1799" s="50"/>
      <c r="AK1799" s="50"/>
      <c r="AP1799" s="50"/>
      <c r="AU1799" s="50"/>
    </row>
    <row r="1800" spans="12:47" ht="11.25" customHeight="1">
      <c r="L1800" s="50"/>
      <c r="Q1800" s="50"/>
      <c r="V1800" s="50"/>
      <c r="AA1800" s="50"/>
      <c r="AF1800" s="50"/>
      <c r="AK1800" s="50"/>
      <c r="AP1800" s="50"/>
      <c r="AU1800" s="50"/>
    </row>
    <row r="1801" spans="12:47" ht="11.25" customHeight="1">
      <c r="L1801" s="50"/>
      <c r="Q1801" s="50"/>
      <c r="V1801" s="50"/>
      <c r="AA1801" s="50"/>
      <c r="AF1801" s="50"/>
      <c r="AK1801" s="50"/>
      <c r="AP1801" s="50"/>
      <c r="AU1801" s="50"/>
    </row>
    <row r="1802" spans="12:47" ht="11.25" customHeight="1">
      <c r="L1802" s="50"/>
      <c r="Q1802" s="50"/>
      <c r="V1802" s="50"/>
      <c r="AA1802" s="50"/>
      <c r="AF1802" s="50"/>
      <c r="AK1802" s="50"/>
      <c r="AP1802" s="50"/>
      <c r="AU1802" s="50"/>
    </row>
    <row r="1803" spans="12:47" ht="11.25" customHeight="1">
      <c r="L1803" s="50"/>
      <c r="Q1803" s="50"/>
      <c r="V1803" s="50"/>
      <c r="AA1803" s="50"/>
      <c r="AF1803" s="50"/>
      <c r="AK1803" s="50"/>
      <c r="AP1803" s="50"/>
      <c r="AU1803" s="50"/>
    </row>
    <row r="1804" spans="12:47" ht="11.25" customHeight="1">
      <c r="L1804" s="50"/>
      <c r="Q1804" s="50"/>
      <c r="V1804" s="50"/>
      <c r="AA1804" s="50"/>
      <c r="AF1804" s="50"/>
      <c r="AK1804" s="50"/>
      <c r="AP1804" s="50"/>
      <c r="AU1804" s="50"/>
    </row>
    <row r="1805" spans="12:47" ht="11.25" customHeight="1">
      <c r="L1805" s="50"/>
      <c r="Q1805" s="50"/>
      <c r="V1805" s="50"/>
      <c r="AA1805" s="50"/>
      <c r="AF1805" s="50"/>
      <c r="AK1805" s="50"/>
      <c r="AP1805" s="50"/>
      <c r="AU1805" s="50"/>
    </row>
    <row r="1806" spans="12:47" ht="11.25" customHeight="1">
      <c r="L1806" s="50"/>
      <c r="Q1806" s="50"/>
      <c r="V1806" s="50"/>
      <c r="AA1806" s="50"/>
      <c r="AF1806" s="50"/>
      <c r="AK1806" s="50"/>
      <c r="AP1806" s="50"/>
      <c r="AU1806" s="50"/>
    </row>
    <row r="1807" spans="12:47" ht="11.25" customHeight="1">
      <c r="L1807" s="50"/>
      <c r="Q1807" s="50"/>
      <c r="V1807" s="50"/>
      <c r="AA1807" s="50"/>
      <c r="AF1807" s="50"/>
      <c r="AK1807" s="50"/>
      <c r="AP1807" s="50"/>
      <c r="AU1807" s="50"/>
    </row>
    <row r="1808" spans="12:47" ht="11.25" customHeight="1">
      <c r="L1808" s="50"/>
      <c r="Q1808" s="50"/>
      <c r="V1808" s="50"/>
      <c r="AA1808" s="50"/>
      <c r="AF1808" s="50"/>
      <c r="AK1808" s="50"/>
      <c r="AP1808" s="50"/>
      <c r="AU1808" s="50"/>
    </row>
    <row r="1809" spans="12:47" ht="11.25" customHeight="1">
      <c r="L1809" s="50"/>
      <c r="Q1809" s="50"/>
      <c r="V1809" s="50"/>
      <c r="AA1809" s="50"/>
      <c r="AF1809" s="50"/>
      <c r="AK1809" s="50"/>
      <c r="AP1809" s="50"/>
      <c r="AU1809" s="50"/>
    </row>
    <row r="1810" spans="12:47" ht="11.25" customHeight="1">
      <c r="L1810" s="50"/>
      <c r="Q1810" s="50"/>
      <c r="V1810" s="50"/>
      <c r="AA1810" s="50"/>
      <c r="AF1810" s="50"/>
      <c r="AK1810" s="50"/>
      <c r="AP1810" s="50"/>
      <c r="AU1810" s="50"/>
    </row>
    <row r="1811" spans="12:47" ht="11.25" customHeight="1">
      <c r="L1811" s="50"/>
      <c r="Q1811" s="50"/>
      <c r="V1811" s="50"/>
      <c r="AA1811" s="50"/>
      <c r="AF1811" s="50"/>
      <c r="AK1811" s="50"/>
      <c r="AP1811" s="50"/>
      <c r="AU1811" s="50"/>
    </row>
    <row r="1812" spans="12:47" ht="11.25" customHeight="1">
      <c r="L1812" s="50"/>
      <c r="Q1812" s="50"/>
      <c r="V1812" s="50"/>
      <c r="AA1812" s="50"/>
      <c r="AF1812" s="50"/>
      <c r="AK1812" s="50"/>
      <c r="AP1812" s="50"/>
      <c r="AU1812" s="50"/>
    </row>
    <row r="1813" spans="12:47" ht="11.25" customHeight="1">
      <c r="L1813" s="50"/>
      <c r="Q1813" s="50"/>
      <c r="V1813" s="50"/>
      <c r="AA1813" s="50"/>
      <c r="AF1813" s="50"/>
      <c r="AK1813" s="50"/>
      <c r="AP1813" s="50"/>
      <c r="AU1813" s="50"/>
    </row>
    <row r="1814" spans="12:47" ht="11.25" customHeight="1">
      <c r="L1814" s="50"/>
      <c r="Q1814" s="50"/>
      <c r="V1814" s="50"/>
      <c r="AA1814" s="50"/>
      <c r="AF1814" s="50"/>
      <c r="AK1814" s="50"/>
      <c r="AP1814" s="50"/>
      <c r="AU1814" s="50"/>
    </row>
    <row r="1815" spans="12:47" ht="11.25" customHeight="1">
      <c r="L1815" s="50"/>
      <c r="Q1815" s="50"/>
      <c r="V1815" s="50"/>
      <c r="AA1815" s="50"/>
      <c r="AF1815" s="50"/>
      <c r="AK1815" s="50"/>
      <c r="AP1815" s="50"/>
      <c r="AU1815" s="50"/>
    </row>
    <row r="1816" spans="12:47" ht="11.25" customHeight="1">
      <c r="L1816" s="50"/>
      <c r="Q1816" s="50"/>
      <c r="V1816" s="50"/>
      <c r="AA1816" s="50"/>
      <c r="AF1816" s="50"/>
      <c r="AK1816" s="50"/>
      <c r="AP1816" s="50"/>
      <c r="AU1816" s="50"/>
    </row>
    <row r="1817" spans="12:47" ht="11.25" customHeight="1">
      <c r="L1817" s="50"/>
      <c r="Q1817" s="50"/>
      <c r="V1817" s="50"/>
      <c r="AA1817" s="50"/>
      <c r="AF1817" s="50"/>
      <c r="AK1817" s="50"/>
      <c r="AP1817" s="50"/>
      <c r="AU1817" s="50"/>
    </row>
    <row r="1818" spans="12:47" ht="11.25" customHeight="1">
      <c r="L1818" s="50"/>
      <c r="Q1818" s="50"/>
      <c r="V1818" s="50"/>
      <c r="AA1818" s="50"/>
      <c r="AF1818" s="50"/>
      <c r="AK1818" s="50"/>
      <c r="AP1818" s="50"/>
      <c r="AU1818" s="50"/>
    </row>
    <row r="1819" spans="12:47" ht="11.25" customHeight="1">
      <c r="L1819" s="50"/>
      <c r="Q1819" s="50"/>
      <c r="V1819" s="50"/>
      <c r="AA1819" s="50"/>
      <c r="AF1819" s="50"/>
      <c r="AK1819" s="50"/>
      <c r="AP1819" s="50"/>
      <c r="AU1819" s="50"/>
    </row>
    <row r="1820" spans="12:47" ht="11.25" customHeight="1">
      <c r="L1820" s="50"/>
      <c r="Q1820" s="50"/>
      <c r="V1820" s="50"/>
      <c r="AA1820" s="50"/>
      <c r="AF1820" s="50"/>
      <c r="AK1820" s="50"/>
      <c r="AP1820" s="50"/>
      <c r="AU1820" s="50"/>
    </row>
    <row r="1821" spans="12:47" ht="11.25" customHeight="1">
      <c r="L1821" s="50"/>
      <c r="Q1821" s="50"/>
      <c r="V1821" s="50"/>
      <c r="AA1821" s="50"/>
      <c r="AF1821" s="50"/>
      <c r="AK1821" s="50"/>
      <c r="AP1821" s="50"/>
      <c r="AU1821" s="50"/>
    </row>
    <row r="1822" spans="12:47" ht="11.25" customHeight="1">
      <c r="L1822" s="50"/>
      <c r="Q1822" s="50"/>
      <c r="V1822" s="50"/>
      <c r="AA1822" s="50"/>
      <c r="AF1822" s="50"/>
      <c r="AK1822" s="50"/>
      <c r="AP1822" s="50"/>
      <c r="AU1822" s="50"/>
    </row>
    <row r="1823" spans="12:47" ht="11.25" customHeight="1">
      <c r="L1823" s="50"/>
      <c r="Q1823" s="50"/>
      <c r="V1823" s="50"/>
      <c r="AA1823" s="50"/>
      <c r="AF1823" s="50"/>
      <c r="AK1823" s="50"/>
      <c r="AP1823" s="50"/>
      <c r="AU1823" s="50"/>
    </row>
    <row r="1824" spans="12:47" ht="11.25" customHeight="1">
      <c r="L1824" s="50"/>
      <c r="Q1824" s="50"/>
      <c r="V1824" s="50"/>
      <c r="AA1824" s="50"/>
      <c r="AF1824" s="50"/>
      <c r="AK1824" s="50"/>
      <c r="AP1824" s="50"/>
      <c r="AU1824" s="50"/>
    </row>
    <row r="1825" spans="12:47" ht="11.25" customHeight="1">
      <c r="L1825" s="50"/>
      <c r="Q1825" s="50"/>
      <c r="V1825" s="50"/>
      <c r="AA1825" s="50"/>
      <c r="AF1825" s="50"/>
      <c r="AK1825" s="50"/>
      <c r="AP1825" s="50"/>
      <c r="AU1825" s="50"/>
    </row>
    <row r="1826" spans="12:47" ht="11.25" customHeight="1">
      <c r="L1826" s="50"/>
      <c r="Q1826" s="50"/>
      <c r="V1826" s="50"/>
      <c r="AA1826" s="50"/>
      <c r="AF1826" s="50"/>
      <c r="AK1826" s="50"/>
      <c r="AP1826" s="50"/>
      <c r="AU1826" s="50"/>
    </row>
    <row r="1827" spans="12:47" ht="11.25" customHeight="1">
      <c r="L1827" s="50"/>
      <c r="Q1827" s="50"/>
      <c r="V1827" s="50"/>
      <c r="AA1827" s="50"/>
      <c r="AF1827" s="50"/>
      <c r="AK1827" s="50"/>
      <c r="AP1827" s="50"/>
      <c r="AU1827" s="50"/>
    </row>
    <row r="1828" spans="12:47" ht="11.25" customHeight="1">
      <c r="L1828" s="50"/>
      <c r="Q1828" s="50"/>
      <c r="V1828" s="50"/>
      <c r="AA1828" s="50"/>
      <c r="AF1828" s="50"/>
      <c r="AK1828" s="50"/>
      <c r="AP1828" s="50"/>
      <c r="AU1828" s="50"/>
    </row>
    <row r="1829" spans="12:47" ht="11.25" customHeight="1">
      <c r="L1829" s="50"/>
      <c r="Q1829" s="50"/>
      <c r="V1829" s="50"/>
      <c r="AA1829" s="50"/>
      <c r="AF1829" s="50"/>
      <c r="AK1829" s="50"/>
      <c r="AP1829" s="50"/>
      <c r="AU1829" s="50"/>
    </row>
    <row r="1830" spans="12:47" ht="11.25" customHeight="1">
      <c r="L1830" s="50"/>
      <c r="Q1830" s="50"/>
      <c r="V1830" s="50"/>
      <c r="AA1830" s="50"/>
      <c r="AF1830" s="50"/>
      <c r="AK1830" s="50"/>
      <c r="AP1830" s="50"/>
      <c r="AU1830" s="50"/>
    </row>
    <row r="1831" spans="12:47" ht="11.25" customHeight="1">
      <c r="L1831" s="50"/>
      <c r="Q1831" s="50"/>
      <c r="V1831" s="50"/>
      <c r="AA1831" s="50"/>
      <c r="AF1831" s="50"/>
      <c r="AK1831" s="50"/>
      <c r="AP1831" s="50"/>
      <c r="AU1831" s="50"/>
    </row>
    <row r="1832" spans="12:47" ht="11.25" customHeight="1">
      <c r="L1832" s="50"/>
      <c r="Q1832" s="50"/>
      <c r="V1832" s="50"/>
      <c r="AA1832" s="50"/>
      <c r="AF1832" s="50"/>
      <c r="AK1832" s="50"/>
      <c r="AP1832" s="50"/>
      <c r="AU1832" s="50"/>
    </row>
    <row r="1833" spans="12:47" ht="11.25" customHeight="1">
      <c r="L1833" s="50"/>
      <c r="Q1833" s="50"/>
      <c r="V1833" s="50"/>
      <c r="AA1833" s="50"/>
      <c r="AF1833" s="50"/>
      <c r="AK1833" s="50"/>
      <c r="AP1833" s="50"/>
      <c r="AU1833" s="50"/>
    </row>
    <row r="1834" spans="12:47" ht="11.25" customHeight="1">
      <c r="L1834" s="50"/>
      <c r="Q1834" s="50"/>
      <c r="V1834" s="50"/>
      <c r="AA1834" s="50"/>
      <c r="AF1834" s="50"/>
      <c r="AK1834" s="50"/>
      <c r="AP1834" s="50"/>
      <c r="AU1834" s="50"/>
    </row>
    <row r="1835" spans="12:47" ht="11.25" customHeight="1">
      <c r="L1835" s="50"/>
      <c r="Q1835" s="50"/>
      <c r="V1835" s="50"/>
      <c r="AA1835" s="50"/>
      <c r="AF1835" s="50"/>
      <c r="AK1835" s="50"/>
      <c r="AP1835" s="50"/>
      <c r="AU1835" s="50"/>
    </row>
    <row r="1836" spans="12:47" ht="11.25" customHeight="1">
      <c r="L1836" s="50"/>
      <c r="Q1836" s="50"/>
      <c r="V1836" s="50"/>
      <c r="AA1836" s="50"/>
      <c r="AF1836" s="50"/>
      <c r="AK1836" s="50"/>
      <c r="AP1836" s="50"/>
      <c r="AU1836" s="50"/>
    </row>
    <row r="1837" spans="12:47" ht="11.25" customHeight="1">
      <c r="L1837" s="50"/>
      <c r="Q1837" s="50"/>
      <c r="V1837" s="50"/>
      <c r="AA1837" s="50"/>
      <c r="AF1837" s="50"/>
      <c r="AK1837" s="50"/>
      <c r="AP1837" s="50"/>
      <c r="AU1837" s="50"/>
    </row>
    <row r="1838" spans="12:47" ht="11.25" customHeight="1">
      <c r="L1838" s="50"/>
      <c r="Q1838" s="50"/>
      <c r="V1838" s="50"/>
      <c r="AA1838" s="50"/>
      <c r="AF1838" s="50"/>
      <c r="AK1838" s="50"/>
      <c r="AP1838" s="50"/>
      <c r="AU1838" s="50"/>
    </row>
    <row r="1839" spans="12:47" ht="11.25" customHeight="1">
      <c r="L1839" s="50"/>
      <c r="Q1839" s="50"/>
      <c r="V1839" s="50"/>
      <c r="AA1839" s="50"/>
      <c r="AF1839" s="50"/>
      <c r="AK1839" s="50"/>
      <c r="AP1839" s="50"/>
      <c r="AU1839" s="50"/>
    </row>
    <row r="1840" spans="12:47" ht="11.25" customHeight="1">
      <c r="L1840" s="50"/>
      <c r="Q1840" s="50"/>
      <c r="V1840" s="50"/>
      <c r="AA1840" s="50"/>
      <c r="AF1840" s="50"/>
      <c r="AK1840" s="50"/>
      <c r="AP1840" s="50"/>
      <c r="AU1840" s="50"/>
    </row>
    <row r="1841" spans="12:47" ht="11.25" customHeight="1">
      <c r="L1841" s="50"/>
      <c r="Q1841" s="50"/>
      <c r="V1841" s="50"/>
      <c r="AA1841" s="50"/>
      <c r="AF1841" s="50"/>
      <c r="AK1841" s="50"/>
      <c r="AP1841" s="50"/>
      <c r="AU1841" s="50"/>
    </row>
    <row r="1842" spans="12:47" ht="11.25" customHeight="1">
      <c r="L1842" s="50"/>
      <c r="Q1842" s="50"/>
      <c r="V1842" s="50"/>
      <c r="AA1842" s="50"/>
      <c r="AF1842" s="50"/>
      <c r="AK1842" s="50"/>
      <c r="AP1842" s="50"/>
      <c r="AU1842" s="50"/>
    </row>
    <row r="1843" spans="12:47" ht="11.25" customHeight="1">
      <c r="L1843" s="50"/>
      <c r="Q1843" s="50"/>
      <c r="V1843" s="50"/>
      <c r="AA1843" s="50"/>
      <c r="AF1843" s="50"/>
      <c r="AK1843" s="50"/>
      <c r="AP1843" s="50"/>
      <c r="AU1843" s="50"/>
    </row>
    <row r="1844" spans="12:47" ht="11.25" customHeight="1">
      <c r="L1844" s="50"/>
      <c r="Q1844" s="50"/>
      <c r="V1844" s="50"/>
      <c r="AA1844" s="50"/>
      <c r="AF1844" s="50"/>
      <c r="AK1844" s="50"/>
      <c r="AP1844" s="50"/>
      <c r="AU1844" s="50"/>
    </row>
    <row r="1845" spans="12:47" ht="11.25" customHeight="1">
      <c r="L1845" s="50"/>
      <c r="Q1845" s="50"/>
      <c r="V1845" s="50"/>
      <c r="AA1845" s="50"/>
      <c r="AF1845" s="50"/>
      <c r="AK1845" s="50"/>
      <c r="AP1845" s="50"/>
      <c r="AU1845" s="50"/>
    </row>
    <row r="1846" spans="12:47" ht="11.25" customHeight="1">
      <c r="L1846" s="50"/>
      <c r="Q1846" s="50"/>
      <c r="V1846" s="50"/>
      <c r="AA1846" s="50"/>
      <c r="AF1846" s="50"/>
      <c r="AK1846" s="50"/>
      <c r="AP1846" s="50"/>
      <c r="AU1846" s="50"/>
    </row>
    <row r="1847" spans="12:47" ht="11.25" customHeight="1">
      <c r="L1847" s="50"/>
      <c r="Q1847" s="50"/>
      <c r="V1847" s="50"/>
      <c r="AA1847" s="50"/>
      <c r="AF1847" s="50"/>
      <c r="AK1847" s="50"/>
      <c r="AP1847" s="50"/>
      <c r="AU1847" s="50"/>
    </row>
    <row r="1848" spans="12:47" ht="11.25" customHeight="1">
      <c r="L1848" s="50"/>
      <c r="Q1848" s="50"/>
      <c r="V1848" s="50"/>
      <c r="AA1848" s="50"/>
      <c r="AF1848" s="50"/>
      <c r="AK1848" s="50"/>
      <c r="AP1848" s="50"/>
      <c r="AU1848" s="50"/>
    </row>
    <row r="1849" spans="12:47" ht="11.25" customHeight="1">
      <c r="L1849" s="50"/>
      <c r="Q1849" s="50"/>
      <c r="V1849" s="50"/>
      <c r="AA1849" s="50"/>
      <c r="AF1849" s="50"/>
      <c r="AK1849" s="50"/>
      <c r="AP1849" s="50"/>
      <c r="AU1849" s="50"/>
    </row>
    <row r="1850" spans="12:47" ht="11.25" customHeight="1">
      <c r="L1850" s="50"/>
      <c r="Q1850" s="50"/>
      <c r="V1850" s="50"/>
      <c r="AA1850" s="50"/>
      <c r="AF1850" s="50"/>
      <c r="AK1850" s="50"/>
      <c r="AP1850" s="50"/>
      <c r="AU1850" s="50"/>
    </row>
    <row r="1851" spans="12:47" ht="11.25" customHeight="1">
      <c r="L1851" s="50"/>
      <c r="Q1851" s="50"/>
      <c r="V1851" s="50"/>
      <c r="AA1851" s="50"/>
      <c r="AF1851" s="50"/>
      <c r="AK1851" s="50"/>
      <c r="AP1851" s="50"/>
      <c r="AU1851" s="50"/>
    </row>
    <row r="1852" spans="12:47" ht="11.25" customHeight="1">
      <c r="L1852" s="50"/>
      <c r="Q1852" s="50"/>
      <c r="V1852" s="50"/>
      <c r="AA1852" s="50"/>
      <c r="AF1852" s="50"/>
      <c r="AK1852" s="50"/>
      <c r="AP1852" s="50"/>
      <c r="AU1852" s="50"/>
    </row>
    <row r="1853" spans="12:47" ht="11.25" customHeight="1">
      <c r="L1853" s="50"/>
      <c r="Q1853" s="50"/>
      <c r="V1853" s="50"/>
      <c r="AA1853" s="50"/>
      <c r="AF1853" s="50"/>
      <c r="AK1853" s="50"/>
      <c r="AP1853" s="50"/>
      <c r="AU1853" s="50"/>
    </row>
    <row r="1854" spans="12:47" ht="11.25" customHeight="1">
      <c r="L1854" s="50"/>
      <c r="Q1854" s="50"/>
      <c r="V1854" s="50"/>
      <c r="AA1854" s="50"/>
      <c r="AF1854" s="50"/>
      <c r="AK1854" s="50"/>
      <c r="AP1854" s="50"/>
      <c r="AU1854" s="50"/>
    </row>
    <row r="1855" spans="12:47" ht="11.25" customHeight="1">
      <c r="L1855" s="50"/>
      <c r="Q1855" s="50"/>
      <c r="V1855" s="50"/>
      <c r="AA1855" s="50"/>
      <c r="AF1855" s="50"/>
      <c r="AK1855" s="50"/>
      <c r="AP1855" s="50"/>
      <c r="AU1855" s="50"/>
    </row>
    <row r="1856" spans="12:47" ht="11.25" customHeight="1">
      <c r="L1856" s="50"/>
      <c r="Q1856" s="50"/>
      <c r="V1856" s="50"/>
      <c r="AA1856" s="50"/>
      <c r="AF1856" s="50"/>
      <c r="AK1856" s="50"/>
      <c r="AP1856" s="50"/>
      <c r="AU1856" s="50"/>
    </row>
    <row r="1857" spans="12:47" ht="11.25" customHeight="1">
      <c r="L1857" s="50"/>
      <c r="Q1857" s="50"/>
      <c r="V1857" s="50"/>
      <c r="AA1857" s="50"/>
      <c r="AF1857" s="50"/>
      <c r="AK1857" s="50"/>
      <c r="AP1857" s="50"/>
      <c r="AU1857" s="50"/>
    </row>
    <row r="1858" spans="12:47" ht="11.25" customHeight="1">
      <c r="L1858" s="50"/>
      <c r="Q1858" s="50"/>
      <c r="V1858" s="50"/>
      <c r="AA1858" s="50"/>
      <c r="AF1858" s="50"/>
      <c r="AK1858" s="50"/>
      <c r="AP1858" s="50"/>
      <c r="AU1858" s="50"/>
    </row>
    <row r="1859" spans="12:47" ht="11.25" customHeight="1">
      <c r="L1859" s="50"/>
      <c r="Q1859" s="50"/>
      <c r="V1859" s="50"/>
      <c r="AA1859" s="50"/>
      <c r="AF1859" s="50"/>
      <c r="AK1859" s="50"/>
      <c r="AP1859" s="50"/>
      <c r="AU1859" s="50"/>
    </row>
    <row r="1860" spans="12:47" ht="11.25" customHeight="1">
      <c r="L1860" s="50"/>
      <c r="Q1860" s="50"/>
      <c r="V1860" s="50"/>
      <c r="AA1860" s="50"/>
      <c r="AF1860" s="50"/>
      <c r="AK1860" s="50"/>
      <c r="AP1860" s="50"/>
      <c r="AU1860" s="50"/>
    </row>
    <row r="1861" spans="12:47" ht="11.25" customHeight="1">
      <c r="L1861" s="50"/>
      <c r="Q1861" s="50"/>
      <c r="V1861" s="50"/>
      <c r="AA1861" s="50"/>
      <c r="AF1861" s="50"/>
      <c r="AK1861" s="50"/>
      <c r="AP1861" s="50"/>
      <c r="AU1861" s="50"/>
    </row>
    <row r="1862" spans="12:47" ht="11.25" customHeight="1">
      <c r="L1862" s="50"/>
      <c r="Q1862" s="50"/>
      <c r="V1862" s="50"/>
      <c r="AA1862" s="50"/>
      <c r="AF1862" s="50"/>
      <c r="AK1862" s="50"/>
      <c r="AP1862" s="50"/>
      <c r="AU1862" s="50"/>
    </row>
    <row r="1863" spans="12:47" ht="11.25" customHeight="1">
      <c r="L1863" s="50"/>
      <c r="Q1863" s="50"/>
      <c r="V1863" s="50"/>
      <c r="AA1863" s="50"/>
      <c r="AF1863" s="50"/>
      <c r="AK1863" s="50"/>
      <c r="AP1863" s="50"/>
      <c r="AU1863" s="50"/>
    </row>
    <row r="1864" spans="12:47" ht="11.25" customHeight="1">
      <c r="L1864" s="50"/>
      <c r="Q1864" s="50"/>
      <c r="V1864" s="50"/>
      <c r="AA1864" s="50"/>
      <c r="AF1864" s="50"/>
      <c r="AK1864" s="50"/>
      <c r="AP1864" s="50"/>
      <c r="AU1864" s="50"/>
    </row>
    <row r="1865" spans="12:47" ht="11.25" customHeight="1">
      <c r="L1865" s="50"/>
      <c r="Q1865" s="50"/>
      <c r="V1865" s="50"/>
      <c r="AA1865" s="50"/>
      <c r="AF1865" s="50"/>
      <c r="AK1865" s="50"/>
      <c r="AP1865" s="50"/>
      <c r="AU1865" s="50"/>
    </row>
    <row r="1866" spans="12:47" ht="11.25" customHeight="1">
      <c r="L1866" s="50"/>
      <c r="Q1866" s="50"/>
      <c r="V1866" s="50"/>
      <c r="AA1866" s="50"/>
      <c r="AF1866" s="50"/>
      <c r="AK1866" s="50"/>
      <c r="AP1866" s="50"/>
      <c r="AU1866" s="50"/>
    </row>
    <row r="1867" spans="12:47" ht="11.25" customHeight="1">
      <c r="L1867" s="50"/>
      <c r="Q1867" s="50"/>
      <c r="V1867" s="50"/>
      <c r="AA1867" s="50"/>
      <c r="AF1867" s="50"/>
      <c r="AK1867" s="50"/>
      <c r="AP1867" s="50"/>
      <c r="AU1867" s="50"/>
    </row>
    <row r="1868" spans="12:47" ht="11.25" customHeight="1">
      <c r="L1868" s="50"/>
      <c r="Q1868" s="50"/>
      <c r="V1868" s="50"/>
      <c r="AA1868" s="50"/>
      <c r="AF1868" s="50"/>
      <c r="AK1868" s="50"/>
      <c r="AP1868" s="50"/>
      <c r="AU1868" s="50"/>
    </row>
    <row r="1869" spans="12:47" ht="11.25" customHeight="1">
      <c r="L1869" s="50"/>
      <c r="Q1869" s="50"/>
      <c r="V1869" s="50"/>
      <c r="AA1869" s="50"/>
      <c r="AF1869" s="50"/>
      <c r="AK1869" s="50"/>
      <c r="AP1869" s="50"/>
      <c r="AU1869" s="50"/>
    </row>
    <row r="1870" spans="12:47" ht="11.25" customHeight="1">
      <c r="L1870" s="50"/>
      <c r="Q1870" s="50"/>
      <c r="V1870" s="50"/>
      <c r="AA1870" s="50"/>
      <c r="AF1870" s="50"/>
      <c r="AK1870" s="50"/>
      <c r="AP1870" s="50"/>
      <c r="AU1870" s="50"/>
    </row>
    <row r="1871" spans="12:47" ht="11.25" customHeight="1">
      <c r="L1871" s="50"/>
      <c r="Q1871" s="50"/>
      <c r="V1871" s="50"/>
      <c r="AA1871" s="50"/>
      <c r="AF1871" s="50"/>
      <c r="AK1871" s="50"/>
      <c r="AP1871" s="50"/>
      <c r="AU1871" s="50"/>
    </row>
    <row r="1872" spans="12:47" ht="11.25" customHeight="1">
      <c r="L1872" s="50"/>
      <c r="Q1872" s="50"/>
      <c r="V1872" s="50"/>
      <c r="AA1872" s="50"/>
      <c r="AF1872" s="50"/>
      <c r="AK1872" s="50"/>
      <c r="AP1872" s="50"/>
      <c r="AU1872" s="50"/>
    </row>
    <row r="1873" spans="12:47" ht="11.25" customHeight="1">
      <c r="L1873" s="50"/>
      <c r="Q1873" s="50"/>
      <c r="V1873" s="50"/>
      <c r="AA1873" s="50"/>
      <c r="AF1873" s="50"/>
      <c r="AK1873" s="50"/>
      <c r="AP1873" s="50"/>
      <c r="AU1873" s="50"/>
    </row>
    <row r="1874" spans="12:47" ht="11.25" customHeight="1">
      <c r="L1874" s="50"/>
      <c r="Q1874" s="50"/>
      <c r="V1874" s="50"/>
      <c r="AA1874" s="50"/>
      <c r="AF1874" s="50"/>
      <c r="AK1874" s="50"/>
      <c r="AP1874" s="50"/>
      <c r="AU1874" s="50"/>
    </row>
    <row r="1875" spans="12:47" ht="11.25" customHeight="1">
      <c r="L1875" s="50"/>
      <c r="Q1875" s="50"/>
      <c r="V1875" s="50"/>
      <c r="AA1875" s="50"/>
      <c r="AF1875" s="50"/>
      <c r="AK1875" s="50"/>
      <c r="AP1875" s="50"/>
      <c r="AU1875" s="50"/>
    </row>
    <row r="1876" spans="12:47" ht="11.25" customHeight="1">
      <c r="L1876" s="50"/>
      <c r="Q1876" s="50"/>
      <c r="V1876" s="50"/>
      <c r="AA1876" s="50"/>
      <c r="AF1876" s="50"/>
      <c r="AK1876" s="50"/>
      <c r="AP1876" s="50"/>
      <c r="AU1876" s="50"/>
    </row>
    <row r="1877" spans="12:47" ht="11.25" customHeight="1">
      <c r="L1877" s="50"/>
      <c r="Q1877" s="50"/>
      <c r="V1877" s="50"/>
      <c r="AA1877" s="50"/>
      <c r="AF1877" s="50"/>
      <c r="AK1877" s="50"/>
      <c r="AP1877" s="50"/>
      <c r="AU1877" s="50"/>
    </row>
    <row r="1878" spans="12:47" ht="11.25" customHeight="1">
      <c r="L1878" s="50"/>
      <c r="Q1878" s="50"/>
      <c r="V1878" s="50"/>
      <c r="AA1878" s="50"/>
      <c r="AF1878" s="50"/>
      <c r="AK1878" s="50"/>
      <c r="AP1878" s="50"/>
      <c r="AU1878" s="50"/>
    </row>
    <row r="1879" spans="12:47" ht="11.25" customHeight="1">
      <c r="L1879" s="50"/>
      <c r="Q1879" s="50"/>
      <c r="V1879" s="50"/>
      <c r="AA1879" s="50"/>
      <c r="AF1879" s="50"/>
      <c r="AK1879" s="50"/>
      <c r="AP1879" s="50"/>
      <c r="AU1879" s="50"/>
    </row>
    <row r="1880" spans="12:47" ht="11.25" customHeight="1">
      <c r="L1880" s="50"/>
      <c r="Q1880" s="50"/>
      <c r="V1880" s="50"/>
      <c r="AA1880" s="50"/>
      <c r="AF1880" s="50"/>
      <c r="AK1880" s="50"/>
      <c r="AP1880" s="50"/>
      <c r="AU1880" s="50"/>
    </row>
    <row r="1881" spans="12:47" ht="11.25" customHeight="1">
      <c r="L1881" s="50"/>
      <c r="Q1881" s="50"/>
      <c r="V1881" s="50"/>
      <c r="AA1881" s="50"/>
      <c r="AF1881" s="50"/>
      <c r="AK1881" s="50"/>
      <c r="AP1881" s="50"/>
      <c r="AU1881" s="50"/>
    </row>
    <row r="1882" spans="12:47" ht="11.25" customHeight="1">
      <c r="L1882" s="50"/>
      <c r="Q1882" s="50"/>
      <c r="V1882" s="50"/>
      <c r="AA1882" s="50"/>
      <c r="AF1882" s="50"/>
      <c r="AK1882" s="50"/>
      <c r="AP1882" s="50"/>
      <c r="AU1882" s="50"/>
    </row>
    <row r="1883" spans="12:47" ht="11.25" customHeight="1">
      <c r="L1883" s="50"/>
      <c r="Q1883" s="50"/>
      <c r="V1883" s="50"/>
      <c r="AA1883" s="50"/>
      <c r="AF1883" s="50"/>
      <c r="AK1883" s="50"/>
      <c r="AP1883" s="50"/>
      <c r="AU1883" s="50"/>
    </row>
    <row r="1884" spans="12:47" ht="11.25" customHeight="1">
      <c r="L1884" s="50"/>
      <c r="Q1884" s="50"/>
      <c r="V1884" s="50"/>
      <c r="AA1884" s="50"/>
      <c r="AF1884" s="50"/>
      <c r="AK1884" s="50"/>
      <c r="AP1884" s="50"/>
      <c r="AU1884" s="50"/>
    </row>
    <row r="1885" spans="12:47" ht="11.25" customHeight="1">
      <c r="L1885" s="50"/>
      <c r="Q1885" s="50"/>
      <c r="V1885" s="50"/>
      <c r="AA1885" s="50"/>
      <c r="AF1885" s="50"/>
      <c r="AK1885" s="50"/>
      <c r="AP1885" s="50"/>
      <c r="AU1885" s="50"/>
    </row>
    <row r="1886" spans="12:47" ht="11.25" customHeight="1">
      <c r="L1886" s="50"/>
      <c r="Q1886" s="50"/>
      <c r="V1886" s="50"/>
      <c r="AA1886" s="50"/>
      <c r="AF1886" s="50"/>
      <c r="AK1886" s="50"/>
      <c r="AP1886" s="50"/>
      <c r="AU1886" s="50"/>
    </row>
    <row r="1887" spans="12:47" ht="11.25" customHeight="1">
      <c r="L1887" s="50"/>
      <c r="Q1887" s="50"/>
      <c r="V1887" s="50"/>
      <c r="AA1887" s="50"/>
      <c r="AF1887" s="50"/>
      <c r="AK1887" s="50"/>
      <c r="AP1887" s="50"/>
      <c r="AU1887" s="50"/>
    </row>
    <row r="1888" spans="12:47" ht="11.25" customHeight="1">
      <c r="L1888" s="50"/>
      <c r="Q1888" s="50"/>
      <c r="V1888" s="50"/>
      <c r="AA1888" s="50"/>
      <c r="AF1888" s="50"/>
      <c r="AK1888" s="50"/>
      <c r="AP1888" s="50"/>
      <c r="AU1888" s="50"/>
    </row>
    <row r="1889" spans="12:47" ht="11.25" customHeight="1">
      <c r="L1889" s="50"/>
      <c r="Q1889" s="50"/>
      <c r="V1889" s="50"/>
      <c r="AA1889" s="50"/>
      <c r="AF1889" s="50"/>
      <c r="AK1889" s="50"/>
      <c r="AP1889" s="50"/>
      <c r="AU1889" s="50"/>
    </row>
    <row r="1890" spans="12:47" ht="11.25" customHeight="1">
      <c r="L1890" s="50"/>
      <c r="Q1890" s="50"/>
      <c r="V1890" s="50"/>
      <c r="AA1890" s="50"/>
      <c r="AF1890" s="50"/>
      <c r="AK1890" s="50"/>
      <c r="AP1890" s="50"/>
      <c r="AU1890" s="50"/>
    </row>
    <row r="1891" spans="12:47" ht="11.25" customHeight="1">
      <c r="L1891" s="50"/>
      <c r="Q1891" s="50"/>
      <c r="V1891" s="50"/>
      <c r="AA1891" s="50"/>
      <c r="AF1891" s="50"/>
      <c r="AK1891" s="50"/>
      <c r="AP1891" s="50"/>
      <c r="AU1891" s="50"/>
    </row>
    <row r="1892" spans="12:47" ht="11.25" customHeight="1">
      <c r="L1892" s="50"/>
      <c r="Q1892" s="50"/>
      <c r="V1892" s="50"/>
      <c r="AA1892" s="50"/>
      <c r="AF1892" s="50"/>
      <c r="AK1892" s="50"/>
      <c r="AP1892" s="50"/>
      <c r="AU1892" s="50"/>
    </row>
    <row r="1893" spans="12:47" ht="11.25" customHeight="1">
      <c r="L1893" s="50"/>
      <c r="Q1893" s="50"/>
      <c r="V1893" s="50"/>
      <c r="AA1893" s="50"/>
      <c r="AF1893" s="50"/>
      <c r="AK1893" s="50"/>
      <c r="AP1893" s="50"/>
      <c r="AU1893" s="50"/>
    </row>
    <row r="1894" spans="12:47" ht="11.25" customHeight="1">
      <c r="L1894" s="50"/>
      <c r="Q1894" s="50"/>
      <c r="V1894" s="50"/>
      <c r="AA1894" s="50"/>
      <c r="AF1894" s="50"/>
      <c r="AK1894" s="50"/>
      <c r="AP1894" s="50"/>
      <c r="AU1894" s="50"/>
    </row>
    <row r="1895" spans="12:47" ht="11.25" customHeight="1">
      <c r="L1895" s="50"/>
      <c r="Q1895" s="50"/>
      <c r="V1895" s="50"/>
      <c r="AA1895" s="50"/>
      <c r="AF1895" s="50"/>
      <c r="AK1895" s="50"/>
      <c r="AP1895" s="50"/>
      <c r="AU1895" s="50"/>
    </row>
    <row r="1896" spans="12:47" ht="11.25" customHeight="1">
      <c r="L1896" s="50"/>
      <c r="Q1896" s="50"/>
      <c r="V1896" s="50"/>
      <c r="AA1896" s="50"/>
      <c r="AF1896" s="50"/>
      <c r="AK1896" s="50"/>
      <c r="AP1896" s="50"/>
      <c r="AU1896" s="50"/>
    </row>
    <row r="1897" spans="12:47" ht="11.25" customHeight="1">
      <c r="L1897" s="50"/>
      <c r="Q1897" s="50"/>
      <c r="V1897" s="50"/>
      <c r="AA1897" s="50"/>
      <c r="AF1897" s="50"/>
      <c r="AK1897" s="50"/>
      <c r="AP1897" s="50"/>
      <c r="AU1897" s="50"/>
    </row>
    <row r="1898" spans="12:47" ht="11.25" customHeight="1">
      <c r="L1898" s="50"/>
      <c r="Q1898" s="50"/>
      <c r="V1898" s="50"/>
      <c r="AA1898" s="50"/>
      <c r="AF1898" s="50"/>
      <c r="AK1898" s="50"/>
      <c r="AP1898" s="50"/>
      <c r="AU1898" s="50"/>
    </row>
    <row r="1899" spans="12:47" ht="11.25" customHeight="1">
      <c r="L1899" s="50"/>
      <c r="Q1899" s="50"/>
      <c r="V1899" s="50"/>
      <c r="AA1899" s="50"/>
      <c r="AF1899" s="50"/>
      <c r="AK1899" s="50"/>
      <c r="AP1899" s="50"/>
      <c r="AU1899" s="50"/>
    </row>
    <row r="1900" spans="12:47" ht="11.25" customHeight="1">
      <c r="L1900" s="50"/>
      <c r="Q1900" s="50"/>
      <c r="V1900" s="50"/>
      <c r="AA1900" s="50"/>
      <c r="AF1900" s="50"/>
      <c r="AK1900" s="50"/>
      <c r="AP1900" s="50"/>
      <c r="AU1900" s="50"/>
    </row>
    <row r="1901" spans="12:47" ht="11.25" customHeight="1">
      <c r="L1901" s="50"/>
      <c r="Q1901" s="50"/>
      <c r="V1901" s="50"/>
      <c r="AA1901" s="50"/>
      <c r="AF1901" s="50"/>
      <c r="AK1901" s="50"/>
      <c r="AP1901" s="50"/>
      <c r="AU1901" s="50"/>
    </row>
    <row r="1902" spans="12:47" ht="11.25" customHeight="1">
      <c r="L1902" s="50"/>
      <c r="Q1902" s="50"/>
      <c r="V1902" s="50"/>
      <c r="AA1902" s="50"/>
      <c r="AF1902" s="50"/>
      <c r="AK1902" s="50"/>
      <c r="AP1902" s="50"/>
      <c r="AU1902" s="50"/>
    </row>
    <row r="1903" spans="12:47" ht="11.25" customHeight="1">
      <c r="L1903" s="50"/>
      <c r="Q1903" s="50"/>
      <c r="V1903" s="50"/>
      <c r="AA1903" s="50"/>
      <c r="AF1903" s="50"/>
      <c r="AK1903" s="50"/>
      <c r="AP1903" s="50"/>
      <c r="AU1903" s="50"/>
    </row>
    <row r="1904" spans="12:47" ht="11.25" customHeight="1">
      <c r="L1904" s="50"/>
      <c r="Q1904" s="50"/>
      <c r="V1904" s="50"/>
      <c r="AA1904" s="50"/>
      <c r="AF1904" s="50"/>
      <c r="AK1904" s="50"/>
      <c r="AP1904" s="50"/>
      <c r="AU1904" s="50"/>
    </row>
    <row r="1905" spans="12:47" ht="11.25" customHeight="1">
      <c r="L1905" s="50"/>
      <c r="Q1905" s="50"/>
      <c r="V1905" s="50"/>
      <c r="AA1905" s="50"/>
      <c r="AF1905" s="50"/>
      <c r="AK1905" s="50"/>
      <c r="AP1905" s="50"/>
      <c r="AU1905" s="50"/>
    </row>
    <row r="1906" spans="12:47" ht="11.25" customHeight="1">
      <c r="L1906" s="50"/>
      <c r="Q1906" s="50"/>
      <c r="V1906" s="50"/>
      <c r="AA1906" s="50"/>
      <c r="AF1906" s="50"/>
      <c r="AK1906" s="50"/>
      <c r="AP1906" s="50"/>
      <c r="AU1906" s="50"/>
    </row>
    <row r="1907" spans="12:47" ht="11.25" customHeight="1">
      <c r="L1907" s="50"/>
      <c r="Q1907" s="50"/>
      <c r="V1907" s="50"/>
      <c r="AA1907" s="50"/>
      <c r="AF1907" s="50"/>
      <c r="AK1907" s="50"/>
      <c r="AP1907" s="50"/>
      <c r="AU1907" s="50"/>
    </row>
    <row r="1908" spans="12:47" ht="11.25" customHeight="1">
      <c r="L1908" s="50"/>
      <c r="Q1908" s="50"/>
      <c r="V1908" s="50"/>
      <c r="AA1908" s="50"/>
      <c r="AF1908" s="50"/>
      <c r="AK1908" s="50"/>
      <c r="AP1908" s="50"/>
      <c r="AU1908" s="50"/>
    </row>
    <row r="1909" spans="12:47" ht="11.25" customHeight="1">
      <c r="L1909" s="50"/>
      <c r="Q1909" s="50"/>
      <c r="V1909" s="50"/>
      <c r="AA1909" s="50"/>
      <c r="AF1909" s="50"/>
      <c r="AK1909" s="50"/>
      <c r="AP1909" s="50"/>
      <c r="AU1909" s="50"/>
    </row>
    <row r="1910" spans="12:47" ht="11.25" customHeight="1">
      <c r="L1910" s="50"/>
      <c r="Q1910" s="50"/>
      <c r="V1910" s="50"/>
      <c r="AA1910" s="50"/>
      <c r="AF1910" s="50"/>
      <c r="AK1910" s="50"/>
      <c r="AP1910" s="50"/>
      <c r="AU1910" s="50"/>
    </row>
    <row r="1911" spans="12:47" ht="11.25" customHeight="1">
      <c r="L1911" s="50"/>
      <c r="Q1911" s="50"/>
      <c r="V1911" s="50"/>
      <c r="AA1911" s="50"/>
      <c r="AF1911" s="50"/>
      <c r="AK1911" s="50"/>
      <c r="AP1911" s="50"/>
      <c r="AU1911" s="50"/>
    </row>
    <row r="1912" spans="12:47" ht="11.25" customHeight="1">
      <c r="L1912" s="50"/>
      <c r="Q1912" s="50"/>
      <c r="V1912" s="50"/>
      <c r="AA1912" s="50"/>
      <c r="AF1912" s="50"/>
      <c r="AK1912" s="50"/>
      <c r="AP1912" s="50"/>
      <c r="AU1912" s="50"/>
    </row>
    <row r="1913" spans="12:47" ht="11.25" customHeight="1">
      <c r="L1913" s="50"/>
      <c r="Q1913" s="50"/>
      <c r="V1913" s="50"/>
      <c r="AA1913" s="50"/>
      <c r="AF1913" s="50"/>
      <c r="AK1913" s="50"/>
      <c r="AP1913" s="50"/>
      <c r="AU1913" s="50"/>
    </row>
    <row r="1914" spans="12:47" ht="11.25" customHeight="1">
      <c r="L1914" s="50"/>
      <c r="Q1914" s="50"/>
      <c r="V1914" s="50"/>
      <c r="AA1914" s="50"/>
      <c r="AF1914" s="50"/>
      <c r="AK1914" s="50"/>
      <c r="AP1914" s="50"/>
      <c r="AU1914" s="50"/>
    </row>
    <row r="1915" spans="12:47" ht="11.25" customHeight="1">
      <c r="L1915" s="50"/>
      <c r="Q1915" s="50"/>
      <c r="V1915" s="50"/>
      <c r="AA1915" s="50"/>
      <c r="AF1915" s="50"/>
      <c r="AK1915" s="50"/>
      <c r="AP1915" s="50"/>
      <c r="AU1915" s="50"/>
    </row>
    <row r="1916" spans="12:47" ht="11.25" customHeight="1">
      <c r="L1916" s="50"/>
      <c r="Q1916" s="50"/>
      <c r="V1916" s="50"/>
      <c r="AA1916" s="50"/>
      <c r="AF1916" s="50"/>
      <c r="AK1916" s="50"/>
      <c r="AP1916" s="50"/>
      <c r="AU1916" s="50"/>
    </row>
    <row r="1917" spans="12:47" ht="11.25" customHeight="1">
      <c r="L1917" s="50"/>
      <c r="Q1917" s="50"/>
      <c r="V1917" s="50"/>
      <c r="AA1917" s="50"/>
      <c r="AF1917" s="50"/>
      <c r="AK1917" s="50"/>
      <c r="AP1917" s="50"/>
      <c r="AU1917" s="50"/>
    </row>
    <row r="1918" spans="12:47" ht="11.25" customHeight="1">
      <c r="L1918" s="50"/>
      <c r="Q1918" s="50"/>
      <c r="V1918" s="50"/>
      <c r="AA1918" s="50"/>
      <c r="AF1918" s="50"/>
      <c r="AK1918" s="50"/>
      <c r="AP1918" s="50"/>
      <c r="AU1918" s="50"/>
    </row>
    <row r="1919" spans="12:47" ht="11.25" customHeight="1">
      <c r="L1919" s="50"/>
      <c r="Q1919" s="50"/>
      <c r="V1919" s="50"/>
      <c r="AA1919" s="50"/>
      <c r="AF1919" s="50"/>
      <c r="AK1919" s="50"/>
      <c r="AP1919" s="50"/>
      <c r="AU1919" s="50"/>
    </row>
    <row r="1920" spans="12:47" ht="11.25" customHeight="1">
      <c r="L1920" s="50"/>
      <c r="Q1920" s="50"/>
      <c r="V1920" s="50"/>
      <c r="AA1920" s="50"/>
      <c r="AF1920" s="50"/>
      <c r="AK1920" s="50"/>
      <c r="AP1920" s="50"/>
      <c r="AU1920" s="50"/>
    </row>
    <row r="1921" spans="12:47" ht="11.25" customHeight="1">
      <c r="L1921" s="50"/>
      <c r="Q1921" s="50"/>
      <c r="V1921" s="50"/>
      <c r="AA1921" s="50"/>
      <c r="AF1921" s="50"/>
      <c r="AK1921" s="50"/>
      <c r="AP1921" s="50"/>
      <c r="AU1921" s="50"/>
    </row>
    <row r="1922" spans="12:47" ht="11.25" customHeight="1">
      <c r="L1922" s="50"/>
      <c r="Q1922" s="50"/>
      <c r="V1922" s="50"/>
      <c r="AA1922" s="50"/>
      <c r="AF1922" s="50"/>
      <c r="AK1922" s="50"/>
      <c r="AP1922" s="50"/>
      <c r="AU1922" s="50"/>
    </row>
    <row r="1923" spans="12:47" ht="11.25" customHeight="1">
      <c r="L1923" s="50"/>
      <c r="Q1923" s="50"/>
      <c r="V1923" s="50"/>
      <c r="AA1923" s="50"/>
      <c r="AF1923" s="50"/>
      <c r="AK1923" s="50"/>
      <c r="AP1923" s="50"/>
      <c r="AU1923" s="50"/>
    </row>
    <row r="1924" spans="12:47" ht="11.25" customHeight="1">
      <c r="L1924" s="50"/>
      <c r="Q1924" s="50"/>
      <c r="V1924" s="50"/>
      <c r="AA1924" s="50"/>
      <c r="AF1924" s="50"/>
      <c r="AK1924" s="50"/>
      <c r="AP1924" s="50"/>
      <c r="AU1924" s="50"/>
    </row>
    <row r="1925" spans="12:47" ht="11.25" customHeight="1">
      <c r="L1925" s="50"/>
      <c r="Q1925" s="50"/>
      <c r="V1925" s="50"/>
      <c r="AA1925" s="50"/>
      <c r="AF1925" s="50"/>
      <c r="AK1925" s="50"/>
      <c r="AP1925" s="50"/>
      <c r="AU1925" s="50"/>
    </row>
    <row r="1926" spans="12:47" ht="11.25" customHeight="1">
      <c r="L1926" s="50"/>
      <c r="Q1926" s="50"/>
      <c r="V1926" s="50"/>
      <c r="AA1926" s="50"/>
      <c r="AF1926" s="50"/>
      <c r="AK1926" s="50"/>
      <c r="AP1926" s="50"/>
      <c r="AU1926" s="50"/>
    </row>
    <row r="1927" spans="12:47" ht="11.25" customHeight="1">
      <c r="L1927" s="50"/>
      <c r="Q1927" s="50"/>
      <c r="V1927" s="50"/>
      <c r="AA1927" s="50"/>
      <c r="AF1927" s="50"/>
      <c r="AK1927" s="50"/>
      <c r="AP1927" s="50"/>
      <c r="AU1927" s="50"/>
    </row>
    <row r="1928" spans="12:47" ht="11.25" customHeight="1">
      <c r="L1928" s="50"/>
      <c r="Q1928" s="50"/>
      <c r="V1928" s="50"/>
      <c r="AA1928" s="50"/>
      <c r="AF1928" s="50"/>
      <c r="AK1928" s="50"/>
      <c r="AP1928" s="50"/>
      <c r="AU1928" s="50"/>
    </row>
    <row r="1929" spans="12:47" ht="11.25" customHeight="1">
      <c r="L1929" s="50"/>
      <c r="Q1929" s="50"/>
      <c r="V1929" s="50"/>
      <c r="AA1929" s="50"/>
      <c r="AF1929" s="50"/>
      <c r="AK1929" s="50"/>
      <c r="AP1929" s="50"/>
      <c r="AU1929" s="50"/>
    </row>
    <row r="1930" spans="12:47" ht="11.25" customHeight="1">
      <c r="L1930" s="50"/>
      <c r="Q1930" s="50"/>
      <c r="V1930" s="50"/>
      <c r="AA1930" s="50"/>
      <c r="AF1930" s="50"/>
      <c r="AK1930" s="50"/>
      <c r="AP1930" s="50"/>
      <c r="AU1930" s="50"/>
    </row>
    <row r="1931" spans="12:47" ht="11.25" customHeight="1">
      <c r="L1931" s="50"/>
      <c r="Q1931" s="50"/>
      <c r="V1931" s="50"/>
      <c r="AA1931" s="50"/>
      <c r="AF1931" s="50"/>
      <c r="AK1931" s="50"/>
      <c r="AP1931" s="50"/>
      <c r="AU1931" s="50"/>
    </row>
    <row r="1932" spans="12:47" ht="11.25" customHeight="1">
      <c r="L1932" s="50"/>
      <c r="Q1932" s="50"/>
      <c r="V1932" s="50"/>
      <c r="AA1932" s="50"/>
      <c r="AF1932" s="50"/>
      <c r="AK1932" s="50"/>
      <c r="AP1932" s="50"/>
      <c r="AU1932" s="50"/>
    </row>
    <row r="1933" spans="12:47" ht="11.25" customHeight="1">
      <c r="L1933" s="50"/>
      <c r="Q1933" s="50"/>
      <c r="V1933" s="50"/>
      <c r="AA1933" s="50"/>
      <c r="AF1933" s="50"/>
      <c r="AK1933" s="50"/>
      <c r="AP1933" s="50"/>
      <c r="AU1933" s="50"/>
    </row>
    <row r="1934" spans="12:47" ht="11.25" customHeight="1">
      <c r="L1934" s="50"/>
      <c r="Q1934" s="50"/>
      <c r="V1934" s="50"/>
      <c r="AA1934" s="50"/>
      <c r="AF1934" s="50"/>
      <c r="AK1934" s="50"/>
      <c r="AP1934" s="50"/>
      <c r="AU1934" s="50"/>
    </row>
    <row r="1935" spans="12:47" ht="11.25" customHeight="1">
      <c r="L1935" s="50"/>
      <c r="Q1935" s="50"/>
      <c r="V1935" s="50"/>
      <c r="AA1935" s="50"/>
      <c r="AF1935" s="50"/>
      <c r="AK1935" s="50"/>
      <c r="AP1935" s="50"/>
      <c r="AU1935" s="50"/>
    </row>
    <row r="1936" spans="12:47" ht="11.25" customHeight="1">
      <c r="L1936" s="50"/>
      <c r="Q1936" s="50"/>
      <c r="V1936" s="50"/>
      <c r="AA1936" s="50"/>
      <c r="AF1936" s="50"/>
      <c r="AK1936" s="50"/>
      <c r="AP1936" s="50"/>
      <c r="AU1936" s="50"/>
    </row>
    <row r="1937" spans="12:47" ht="11.25" customHeight="1">
      <c r="L1937" s="50"/>
      <c r="Q1937" s="50"/>
      <c r="V1937" s="50"/>
      <c r="AA1937" s="50"/>
      <c r="AF1937" s="50"/>
      <c r="AK1937" s="50"/>
      <c r="AP1937" s="50"/>
      <c r="AU1937" s="50"/>
    </row>
    <row r="1938" spans="12:47" ht="11.25" customHeight="1">
      <c r="L1938" s="50"/>
      <c r="Q1938" s="50"/>
      <c r="V1938" s="50"/>
      <c r="AA1938" s="50"/>
      <c r="AF1938" s="50"/>
      <c r="AK1938" s="50"/>
      <c r="AP1938" s="50"/>
      <c r="AU1938" s="50"/>
    </row>
    <row r="1939" spans="12:47" ht="11.25" customHeight="1">
      <c r="L1939" s="50"/>
      <c r="Q1939" s="50"/>
      <c r="V1939" s="50"/>
      <c r="AA1939" s="50"/>
      <c r="AF1939" s="50"/>
      <c r="AK1939" s="50"/>
      <c r="AP1939" s="50"/>
      <c r="AU1939" s="50"/>
    </row>
    <row r="1940" spans="12:47" ht="11.25" customHeight="1">
      <c r="L1940" s="50"/>
      <c r="Q1940" s="50"/>
      <c r="V1940" s="50"/>
      <c r="AA1940" s="50"/>
      <c r="AF1940" s="50"/>
      <c r="AK1940" s="50"/>
      <c r="AP1940" s="50"/>
      <c r="AU1940" s="50"/>
    </row>
    <row r="1941" spans="12:47" ht="11.25" customHeight="1">
      <c r="L1941" s="50"/>
      <c r="Q1941" s="50"/>
      <c r="V1941" s="50"/>
      <c r="AA1941" s="50"/>
      <c r="AF1941" s="50"/>
      <c r="AK1941" s="50"/>
      <c r="AP1941" s="50"/>
      <c r="AU1941" s="50"/>
    </row>
    <row r="1942" spans="12:47" ht="11.25" customHeight="1">
      <c r="L1942" s="50"/>
      <c r="Q1942" s="50"/>
      <c r="V1942" s="50"/>
      <c r="AA1942" s="50"/>
      <c r="AF1942" s="50"/>
      <c r="AK1942" s="50"/>
      <c r="AP1942" s="50"/>
      <c r="AU1942" s="50"/>
    </row>
    <row r="1943" spans="12:47" ht="11.25" customHeight="1">
      <c r="L1943" s="50"/>
      <c r="Q1943" s="50"/>
      <c r="V1943" s="50"/>
      <c r="AA1943" s="50"/>
      <c r="AF1943" s="50"/>
      <c r="AK1943" s="50"/>
      <c r="AP1943" s="50"/>
      <c r="AU1943" s="50"/>
    </row>
    <row r="1944" spans="12:47" ht="11.25" customHeight="1">
      <c r="L1944" s="50"/>
      <c r="Q1944" s="50"/>
      <c r="V1944" s="50"/>
      <c r="AA1944" s="50"/>
      <c r="AF1944" s="50"/>
      <c r="AK1944" s="50"/>
      <c r="AP1944" s="50"/>
      <c r="AU1944" s="50"/>
    </row>
    <row r="1945" spans="12:47" ht="11.25" customHeight="1">
      <c r="L1945" s="50"/>
      <c r="Q1945" s="50"/>
      <c r="V1945" s="50"/>
      <c r="AA1945" s="50"/>
      <c r="AF1945" s="50"/>
      <c r="AK1945" s="50"/>
      <c r="AP1945" s="50"/>
      <c r="AU1945" s="50"/>
    </row>
    <row r="1946" spans="12:47" ht="11.25" customHeight="1">
      <c r="L1946" s="50"/>
      <c r="Q1946" s="50"/>
      <c r="V1946" s="50"/>
      <c r="AA1946" s="50"/>
      <c r="AF1946" s="50"/>
      <c r="AK1946" s="50"/>
      <c r="AP1946" s="50"/>
      <c r="AU1946" s="50"/>
    </row>
    <row r="1947" spans="12:47" ht="11.25" customHeight="1">
      <c r="L1947" s="50"/>
      <c r="Q1947" s="50"/>
      <c r="V1947" s="50"/>
      <c r="AA1947" s="50"/>
      <c r="AF1947" s="50"/>
      <c r="AK1947" s="50"/>
      <c r="AP1947" s="50"/>
      <c r="AU1947" s="50"/>
    </row>
    <row r="1948" spans="12:47" ht="11.25" customHeight="1">
      <c r="L1948" s="50"/>
      <c r="Q1948" s="50"/>
      <c r="V1948" s="50"/>
      <c r="AA1948" s="50"/>
      <c r="AF1948" s="50"/>
      <c r="AK1948" s="50"/>
      <c r="AP1948" s="50"/>
      <c r="AU1948" s="50"/>
    </row>
    <row r="1949" spans="12:47" ht="11.25" customHeight="1">
      <c r="L1949" s="50"/>
      <c r="Q1949" s="50"/>
      <c r="V1949" s="50"/>
      <c r="AA1949" s="50"/>
      <c r="AF1949" s="50"/>
      <c r="AK1949" s="50"/>
      <c r="AP1949" s="50"/>
      <c r="AU1949" s="50"/>
    </row>
    <row r="1950" spans="12:47" ht="11.25" customHeight="1">
      <c r="L1950" s="50"/>
      <c r="Q1950" s="50"/>
      <c r="V1950" s="50"/>
      <c r="AA1950" s="50"/>
      <c r="AF1950" s="50"/>
      <c r="AK1950" s="50"/>
      <c r="AP1950" s="50"/>
      <c r="AU1950" s="50"/>
    </row>
    <row r="1951" spans="12:47" ht="11.25" customHeight="1">
      <c r="L1951" s="50"/>
      <c r="Q1951" s="50"/>
      <c r="V1951" s="50"/>
      <c r="AA1951" s="50"/>
      <c r="AF1951" s="50"/>
      <c r="AK1951" s="50"/>
      <c r="AP1951" s="50"/>
      <c r="AU1951" s="50"/>
    </row>
    <row r="1952" spans="12:47" ht="11.25" customHeight="1">
      <c r="L1952" s="50"/>
      <c r="Q1952" s="50"/>
      <c r="V1952" s="50"/>
      <c r="AA1952" s="50"/>
      <c r="AF1952" s="50"/>
      <c r="AK1952" s="50"/>
      <c r="AP1952" s="50"/>
      <c r="AU1952" s="50"/>
    </row>
    <row r="1953" spans="12:47" ht="11.25" customHeight="1">
      <c r="L1953" s="50"/>
      <c r="Q1953" s="50"/>
      <c r="V1953" s="50"/>
      <c r="AA1953" s="50"/>
      <c r="AF1953" s="50"/>
      <c r="AK1953" s="50"/>
      <c r="AP1953" s="50"/>
      <c r="AU1953" s="50"/>
    </row>
    <row r="1954" spans="12:47" ht="11.25" customHeight="1">
      <c r="L1954" s="50"/>
      <c r="Q1954" s="50"/>
      <c r="V1954" s="50"/>
      <c r="AA1954" s="50"/>
      <c r="AF1954" s="50"/>
      <c r="AK1954" s="50"/>
      <c r="AP1954" s="50"/>
      <c r="AU1954" s="50"/>
    </row>
    <row r="1955" spans="12:47" ht="11.25" customHeight="1">
      <c r="L1955" s="50"/>
      <c r="Q1955" s="50"/>
      <c r="V1955" s="50"/>
      <c r="AA1955" s="50"/>
      <c r="AF1955" s="50"/>
      <c r="AK1955" s="50"/>
      <c r="AP1955" s="50"/>
      <c r="AU1955" s="50"/>
    </row>
    <row r="1956" spans="12:47" ht="11.25" customHeight="1">
      <c r="L1956" s="50"/>
      <c r="Q1956" s="50"/>
      <c r="V1956" s="50"/>
      <c r="AA1956" s="50"/>
      <c r="AF1956" s="50"/>
      <c r="AK1956" s="50"/>
      <c r="AP1956" s="50"/>
      <c r="AU1956" s="50"/>
    </row>
    <row r="1957" spans="12:47" ht="11.25" customHeight="1">
      <c r="L1957" s="50"/>
      <c r="Q1957" s="50"/>
      <c r="V1957" s="50"/>
      <c r="AA1957" s="50"/>
      <c r="AF1957" s="50"/>
      <c r="AK1957" s="50"/>
      <c r="AP1957" s="50"/>
      <c r="AU1957" s="50"/>
    </row>
    <row r="1958" spans="12:47" ht="11.25" customHeight="1">
      <c r="L1958" s="50"/>
      <c r="Q1958" s="50"/>
      <c r="V1958" s="50"/>
      <c r="AA1958" s="50"/>
      <c r="AF1958" s="50"/>
      <c r="AK1958" s="50"/>
      <c r="AP1958" s="50"/>
      <c r="AU1958" s="50"/>
    </row>
    <row r="1959" spans="12:47" ht="11.25" customHeight="1">
      <c r="L1959" s="50"/>
      <c r="Q1959" s="50"/>
      <c r="V1959" s="50"/>
      <c r="AA1959" s="50"/>
      <c r="AF1959" s="50"/>
      <c r="AK1959" s="50"/>
      <c r="AP1959" s="50"/>
      <c r="AU1959" s="50"/>
    </row>
    <row r="1960" spans="12:47" ht="11.25" customHeight="1">
      <c r="L1960" s="50"/>
      <c r="Q1960" s="50"/>
      <c r="V1960" s="50"/>
      <c r="AA1960" s="50"/>
      <c r="AF1960" s="50"/>
      <c r="AK1960" s="50"/>
      <c r="AP1960" s="50"/>
      <c r="AU1960" s="50"/>
    </row>
    <row r="1961" spans="12:47" ht="11.25" customHeight="1">
      <c r="L1961" s="50"/>
      <c r="Q1961" s="50"/>
      <c r="V1961" s="50"/>
      <c r="AA1961" s="50"/>
      <c r="AF1961" s="50"/>
      <c r="AK1961" s="50"/>
      <c r="AP1961" s="50"/>
      <c r="AU1961" s="50"/>
    </row>
    <row r="1962" spans="12:47" ht="11.25" customHeight="1">
      <c r="L1962" s="50"/>
      <c r="Q1962" s="50"/>
      <c r="V1962" s="50"/>
      <c r="AA1962" s="50"/>
      <c r="AF1962" s="50"/>
      <c r="AK1962" s="50"/>
      <c r="AP1962" s="50"/>
      <c r="AU1962" s="50"/>
    </row>
    <row r="1963" spans="12:47" ht="11.25" customHeight="1">
      <c r="L1963" s="50"/>
      <c r="Q1963" s="50"/>
      <c r="V1963" s="50"/>
      <c r="AA1963" s="50"/>
      <c r="AF1963" s="50"/>
      <c r="AK1963" s="50"/>
      <c r="AP1963" s="50"/>
      <c r="AU1963" s="50"/>
    </row>
    <row r="1964" spans="12:47" ht="11.25" customHeight="1">
      <c r="L1964" s="50"/>
      <c r="Q1964" s="50"/>
      <c r="V1964" s="50"/>
      <c r="AA1964" s="50"/>
      <c r="AF1964" s="50"/>
      <c r="AK1964" s="50"/>
      <c r="AP1964" s="50"/>
      <c r="AU1964" s="50"/>
    </row>
    <row r="1965" spans="12:47" ht="11.25" customHeight="1">
      <c r="L1965" s="50"/>
      <c r="Q1965" s="50"/>
      <c r="V1965" s="50"/>
      <c r="AA1965" s="50"/>
      <c r="AF1965" s="50"/>
      <c r="AK1965" s="50"/>
      <c r="AP1965" s="50"/>
      <c r="AU1965" s="50"/>
    </row>
    <row r="1966" spans="12:47" ht="11.25" customHeight="1">
      <c r="L1966" s="50"/>
      <c r="Q1966" s="50"/>
      <c r="V1966" s="50"/>
      <c r="AA1966" s="50"/>
      <c r="AF1966" s="50"/>
      <c r="AK1966" s="50"/>
      <c r="AP1966" s="50"/>
      <c r="AU1966" s="50"/>
    </row>
    <row r="1967" spans="12:47" ht="11.25" customHeight="1">
      <c r="L1967" s="50"/>
      <c r="Q1967" s="50"/>
      <c r="V1967" s="50"/>
      <c r="AA1967" s="50"/>
      <c r="AF1967" s="50"/>
      <c r="AK1967" s="50"/>
      <c r="AP1967" s="50"/>
      <c r="AU1967" s="50"/>
    </row>
    <row r="1968" spans="12:47" ht="11.25" customHeight="1">
      <c r="L1968" s="50"/>
      <c r="Q1968" s="50"/>
      <c r="V1968" s="50"/>
      <c r="AA1968" s="50"/>
      <c r="AF1968" s="50"/>
      <c r="AK1968" s="50"/>
      <c r="AP1968" s="50"/>
      <c r="AU1968" s="50"/>
    </row>
    <row r="1969" spans="12:47" ht="11.25" customHeight="1">
      <c r="L1969" s="50"/>
      <c r="Q1969" s="50"/>
      <c r="V1969" s="50"/>
      <c r="AA1969" s="50"/>
      <c r="AF1969" s="50"/>
      <c r="AK1969" s="50"/>
      <c r="AP1969" s="50"/>
      <c r="AU1969" s="50"/>
    </row>
    <row r="1970" spans="12:47" ht="11.25" customHeight="1">
      <c r="L1970" s="50"/>
      <c r="Q1970" s="50"/>
      <c r="V1970" s="50"/>
      <c r="AA1970" s="50"/>
      <c r="AF1970" s="50"/>
      <c r="AK1970" s="50"/>
      <c r="AP1970" s="50"/>
      <c r="AU1970" s="50"/>
    </row>
    <row r="1971" spans="12:47" ht="11.25" customHeight="1">
      <c r="L1971" s="50"/>
      <c r="Q1971" s="50"/>
      <c r="V1971" s="50"/>
      <c r="AA1971" s="50"/>
      <c r="AF1971" s="50"/>
      <c r="AK1971" s="50"/>
      <c r="AP1971" s="50"/>
      <c r="AU1971" s="50"/>
    </row>
    <row r="1972" spans="12:47" ht="11.25" customHeight="1">
      <c r="L1972" s="50"/>
      <c r="Q1972" s="50"/>
      <c r="V1972" s="50"/>
      <c r="AA1972" s="50"/>
      <c r="AF1972" s="50"/>
      <c r="AK1972" s="50"/>
      <c r="AP1972" s="50"/>
      <c r="AU1972" s="50"/>
    </row>
    <row r="1973" spans="12:47" ht="11.25" customHeight="1">
      <c r="L1973" s="50"/>
      <c r="Q1973" s="50"/>
      <c r="V1973" s="50"/>
      <c r="AA1973" s="50"/>
      <c r="AF1973" s="50"/>
      <c r="AK1973" s="50"/>
      <c r="AP1973" s="50"/>
      <c r="AU1973" s="50"/>
    </row>
    <row r="1974" spans="12:47" ht="11.25" customHeight="1">
      <c r="L1974" s="50"/>
      <c r="Q1974" s="50"/>
      <c r="V1974" s="50"/>
      <c r="AA1974" s="50"/>
      <c r="AF1974" s="50"/>
      <c r="AK1974" s="50"/>
      <c r="AP1974" s="50"/>
      <c r="AU1974" s="50"/>
    </row>
    <row r="1975" spans="12:47" ht="11.25" customHeight="1">
      <c r="L1975" s="50"/>
      <c r="Q1975" s="50"/>
      <c r="V1975" s="50"/>
      <c r="AA1975" s="50"/>
      <c r="AF1975" s="50"/>
      <c r="AK1975" s="50"/>
      <c r="AP1975" s="50"/>
      <c r="AU1975" s="50"/>
    </row>
    <row r="1976" spans="12:47" ht="11.25" customHeight="1">
      <c r="L1976" s="50"/>
      <c r="Q1976" s="50"/>
      <c r="V1976" s="50"/>
      <c r="AA1976" s="50"/>
      <c r="AF1976" s="50"/>
      <c r="AK1976" s="50"/>
      <c r="AP1976" s="50"/>
      <c r="AU1976" s="50"/>
    </row>
    <row r="1977" spans="12:47" ht="11.25" customHeight="1">
      <c r="L1977" s="50"/>
      <c r="Q1977" s="50"/>
      <c r="V1977" s="50"/>
      <c r="AA1977" s="50"/>
      <c r="AF1977" s="50"/>
      <c r="AK1977" s="50"/>
      <c r="AP1977" s="50"/>
      <c r="AU1977" s="50"/>
    </row>
    <row r="1978" spans="12:47" ht="11.25" customHeight="1">
      <c r="L1978" s="50"/>
      <c r="Q1978" s="50"/>
      <c r="V1978" s="50"/>
      <c r="AA1978" s="50"/>
      <c r="AF1978" s="50"/>
      <c r="AK1978" s="50"/>
      <c r="AP1978" s="50"/>
      <c r="AU1978" s="50"/>
    </row>
    <row r="1979" spans="12:47" ht="11.25" customHeight="1">
      <c r="L1979" s="50"/>
      <c r="Q1979" s="50"/>
      <c r="V1979" s="50"/>
      <c r="AA1979" s="50"/>
      <c r="AF1979" s="50"/>
      <c r="AK1979" s="50"/>
      <c r="AP1979" s="50"/>
      <c r="AU1979" s="50"/>
    </row>
    <row r="1980" spans="12:47" ht="11.25" customHeight="1">
      <c r="L1980" s="50"/>
      <c r="Q1980" s="50"/>
      <c r="V1980" s="50"/>
      <c r="AA1980" s="50"/>
      <c r="AF1980" s="50"/>
      <c r="AK1980" s="50"/>
      <c r="AP1980" s="50"/>
      <c r="AU1980" s="50"/>
    </row>
    <row r="1981" spans="12:47" ht="11.25" customHeight="1">
      <c r="L1981" s="50"/>
      <c r="Q1981" s="50"/>
      <c r="V1981" s="50"/>
      <c r="AA1981" s="50"/>
      <c r="AF1981" s="50"/>
      <c r="AK1981" s="50"/>
      <c r="AP1981" s="50"/>
      <c r="AU1981" s="50"/>
    </row>
    <row r="1982" spans="12:47" ht="11.25" customHeight="1">
      <c r="L1982" s="50"/>
      <c r="Q1982" s="50"/>
      <c r="V1982" s="50"/>
      <c r="AA1982" s="50"/>
      <c r="AF1982" s="50"/>
      <c r="AK1982" s="50"/>
      <c r="AP1982" s="50"/>
      <c r="AU1982" s="50"/>
    </row>
    <row r="1983" spans="12:47" ht="11.25" customHeight="1">
      <c r="L1983" s="50"/>
      <c r="Q1983" s="50"/>
      <c r="V1983" s="50"/>
      <c r="AA1983" s="50"/>
      <c r="AF1983" s="50"/>
      <c r="AK1983" s="50"/>
      <c r="AP1983" s="50"/>
      <c r="AU1983" s="50"/>
    </row>
    <row r="1984" spans="12:47" ht="11.25" customHeight="1">
      <c r="L1984" s="50"/>
      <c r="Q1984" s="50"/>
      <c r="V1984" s="50"/>
      <c r="AA1984" s="50"/>
      <c r="AF1984" s="50"/>
      <c r="AK1984" s="50"/>
      <c r="AP1984" s="50"/>
      <c r="AU1984" s="50"/>
    </row>
    <row r="1985" spans="12:47" ht="11.25" customHeight="1">
      <c r="L1985" s="50"/>
      <c r="Q1985" s="50"/>
      <c r="V1985" s="50"/>
      <c r="AA1985" s="50"/>
      <c r="AF1985" s="50"/>
      <c r="AK1985" s="50"/>
      <c r="AP1985" s="50"/>
      <c r="AU1985" s="50"/>
    </row>
    <row r="1986" spans="12:47" ht="11.25" customHeight="1">
      <c r="L1986" s="50"/>
      <c r="Q1986" s="50"/>
      <c r="V1986" s="50"/>
      <c r="AA1986" s="50"/>
      <c r="AF1986" s="50"/>
      <c r="AK1986" s="50"/>
      <c r="AP1986" s="50"/>
      <c r="AU1986" s="50"/>
    </row>
    <row r="1987" spans="12:47" ht="11.25" customHeight="1">
      <c r="L1987" s="50"/>
      <c r="Q1987" s="50"/>
      <c r="V1987" s="50"/>
      <c r="AA1987" s="50"/>
      <c r="AF1987" s="50"/>
      <c r="AK1987" s="50"/>
      <c r="AP1987" s="50"/>
      <c r="AU1987" s="50"/>
    </row>
    <row r="1988" spans="12:47" ht="11.25" customHeight="1">
      <c r="L1988" s="50"/>
      <c r="Q1988" s="50"/>
      <c r="V1988" s="50"/>
      <c r="AA1988" s="50"/>
      <c r="AF1988" s="50"/>
      <c r="AK1988" s="50"/>
      <c r="AP1988" s="50"/>
      <c r="AU1988" s="50"/>
    </row>
    <row r="1989" spans="12:47" ht="11.25" customHeight="1">
      <c r="L1989" s="50"/>
      <c r="Q1989" s="50"/>
      <c r="V1989" s="50"/>
      <c r="AA1989" s="50"/>
      <c r="AF1989" s="50"/>
      <c r="AK1989" s="50"/>
      <c r="AP1989" s="50"/>
      <c r="AU1989" s="50"/>
    </row>
    <row r="1990" spans="12:47" ht="11.25" customHeight="1">
      <c r="L1990" s="50"/>
      <c r="Q1990" s="50"/>
      <c r="V1990" s="50"/>
      <c r="AA1990" s="50"/>
      <c r="AF1990" s="50"/>
      <c r="AK1990" s="50"/>
      <c r="AP1990" s="50"/>
      <c r="AU1990" s="50"/>
    </row>
    <row r="1991" spans="12:47" ht="11.25" customHeight="1">
      <c r="L1991" s="50"/>
      <c r="Q1991" s="50"/>
      <c r="V1991" s="50"/>
      <c r="AA1991" s="50"/>
      <c r="AF1991" s="50"/>
      <c r="AK1991" s="50"/>
      <c r="AP1991" s="50"/>
      <c r="AU1991" s="50"/>
    </row>
    <row r="1992" spans="12:47" ht="11.25" customHeight="1">
      <c r="L1992" s="50"/>
      <c r="Q1992" s="50"/>
      <c r="V1992" s="50"/>
      <c r="AA1992" s="50"/>
      <c r="AF1992" s="50"/>
      <c r="AK1992" s="50"/>
      <c r="AP1992" s="50"/>
      <c r="AU1992" s="50"/>
    </row>
    <row r="1993" spans="12:47" ht="11.25" customHeight="1">
      <c r="L1993" s="50"/>
      <c r="Q1993" s="50"/>
      <c r="V1993" s="50"/>
      <c r="AA1993" s="50"/>
      <c r="AF1993" s="50"/>
      <c r="AK1993" s="50"/>
      <c r="AP1993" s="50"/>
      <c r="AU1993" s="50"/>
    </row>
    <row r="1994" spans="12:47" ht="11.25" customHeight="1">
      <c r="L1994" s="50"/>
      <c r="Q1994" s="50"/>
      <c r="V1994" s="50"/>
      <c r="AA1994" s="50"/>
      <c r="AF1994" s="50"/>
      <c r="AK1994" s="50"/>
      <c r="AP1994" s="50"/>
      <c r="AU1994" s="50"/>
    </row>
    <row r="1995" spans="12:47" ht="11.25" customHeight="1">
      <c r="L1995" s="50"/>
      <c r="Q1995" s="50"/>
      <c r="V1995" s="50"/>
      <c r="AA1995" s="50"/>
      <c r="AF1995" s="50"/>
      <c r="AK1995" s="50"/>
      <c r="AP1995" s="50"/>
      <c r="AU1995" s="50"/>
    </row>
    <row r="1996" spans="12:47" ht="11.25" customHeight="1">
      <c r="L1996" s="50"/>
      <c r="Q1996" s="50"/>
      <c r="V1996" s="50"/>
      <c r="AA1996" s="50"/>
      <c r="AF1996" s="50"/>
      <c r="AK1996" s="50"/>
      <c r="AP1996" s="50"/>
      <c r="AU1996" s="50"/>
    </row>
    <row r="1997" spans="12:47" ht="11.25" customHeight="1">
      <c r="L1997" s="50"/>
      <c r="Q1997" s="50"/>
      <c r="V1997" s="50"/>
      <c r="AA1997" s="50"/>
      <c r="AF1997" s="50"/>
      <c r="AK1997" s="50"/>
      <c r="AP1997" s="50"/>
      <c r="AU1997" s="50"/>
    </row>
    <row r="1998" spans="12:47" ht="11.25" customHeight="1">
      <c r="L1998" s="50"/>
      <c r="Q1998" s="50"/>
      <c r="V1998" s="50"/>
      <c r="AA1998" s="50"/>
      <c r="AF1998" s="50"/>
      <c r="AK1998" s="50"/>
      <c r="AP1998" s="50"/>
      <c r="AU1998" s="50"/>
    </row>
    <row r="1999" spans="12:47" ht="11.25" customHeight="1">
      <c r="L1999" s="50"/>
      <c r="Q1999" s="50"/>
      <c r="V1999" s="50"/>
      <c r="AA1999" s="50"/>
      <c r="AF1999" s="50"/>
      <c r="AK1999" s="50"/>
      <c r="AP1999" s="50"/>
      <c r="AU1999" s="50"/>
    </row>
    <row r="2000" spans="12:47" ht="11.25" customHeight="1">
      <c r="L2000" s="50"/>
      <c r="Q2000" s="50"/>
      <c r="V2000" s="50"/>
      <c r="AA2000" s="50"/>
      <c r="AF2000" s="50"/>
      <c r="AK2000" s="50"/>
      <c r="AP2000" s="50"/>
      <c r="AU2000" s="50"/>
    </row>
    <row r="2001" spans="12:47" ht="11.25" customHeight="1">
      <c r="L2001" s="50"/>
      <c r="Q2001" s="50"/>
      <c r="V2001" s="50"/>
      <c r="AA2001" s="50"/>
      <c r="AF2001" s="50"/>
      <c r="AK2001" s="50"/>
      <c r="AP2001" s="50"/>
      <c r="AU2001" s="50"/>
    </row>
    <row r="2002" spans="12:47" ht="11.25" customHeight="1">
      <c r="L2002" s="50"/>
      <c r="Q2002" s="50"/>
      <c r="V2002" s="50"/>
      <c r="AA2002" s="50"/>
      <c r="AF2002" s="50"/>
      <c r="AK2002" s="50"/>
      <c r="AP2002" s="50"/>
      <c r="AU2002" s="50"/>
    </row>
    <row r="2003" spans="12:47" ht="11.25" customHeight="1">
      <c r="L2003" s="50"/>
      <c r="Q2003" s="50"/>
      <c r="V2003" s="50"/>
      <c r="AA2003" s="50"/>
      <c r="AF2003" s="50"/>
      <c r="AK2003" s="50"/>
      <c r="AP2003" s="50"/>
      <c r="AU2003" s="50"/>
    </row>
    <row r="2004" spans="12:47" ht="11.25" customHeight="1">
      <c r="L2004" s="50"/>
      <c r="Q2004" s="50"/>
      <c r="V2004" s="50"/>
      <c r="AA2004" s="50"/>
      <c r="AF2004" s="50"/>
      <c r="AK2004" s="50"/>
      <c r="AP2004" s="50"/>
      <c r="AU2004" s="50"/>
    </row>
    <row r="2005" spans="12:47" ht="11.25" customHeight="1">
      <c r="L2005" s="50"/>
      <c r="Q2005" s="50"/>
      <c r="V2005" s="50"/>
      <c r="AA2005" s="50"/>
      <c r="AF2005" s="50"/>
      <c r="AK2005" s="50"/>
      <c r="AP2005" s="50"/>
      <c r="AU2005" s="50"/>
    </row>
    <row r="2006" spans="12:47" ht="11.25" customHeight="1">
      <c r="L2006" s="50"/>
      <c r="Q2006" s="50"/>
      <c r="V2006" s="50"/>
      <c r="AA2006" s="50"/>
      <c r="AF2006" s="50"/>
      <c r="AK2006" s="50"/>
      <c r="AP2006" s="50"/>
      <c r="AU2006" s="50"/>
    </row>
    <row r="2007" spans="12:47" ht="11.25" customHeight="1">
      <c r="L2007" s="50"/>
      <c r="Q2007" s="50"/>
      <c r="V2007" s="50"/>
      <c r="AA2007" s="50"/>
      <c r="AF2007" s="50"/>
      <c r="AK2007" s="50"/>
      <c r="AP2007" s="50"/>
      <c r="AU2007" s="50"/>
    </row>
    <row r="2008" spans="12:47" ht="11.25" customHeight="1">
      <c r="L2008" s="50"/>
      <c r="Q2008" s="50"/>
      <c r="V2008" s="50"/>
      <c r="AA2008" s="50"/>
      <c r="AF2008" s="50"/>
      <c r="AK2008" s="50"/>
      <c r="AP2008" s="50"/>
      <c r="AU2008" s="50"/>
    </row>
    <row r="2009" spans="12:47" ht="11.25" customHeight="1">
      <c r="L2009" s="50"/>
      <c r="Q2009" s="50"/>
      <c r="V2009" s="50"/>
      <c r="AA2009" s="50"/>
      <c r="AF2009" s="50"/>
      <c r="AK2009" s="50"/>
      <c r="AP2009" s="50"/>
      <c r="AU2009" s="50"/>
    </row>
    <row r="2010" spans="12:47" ht="11.25" customHeight="1">
      <c r="L2010" s="50"/>
      <c r="Q2010" s="50"/>
      <c r="V2010" s="50"/>
      <c r="AA2010" s="50"/>
      <c r="AF2010" s="50"/>
      <c r="AK2010" s="50"/>
      <c r="AP2010" s="50"/>
      <c r="AU2010" s="50"/>
    </row>
    <row r="2011" spans="12:47" ht="11.25" customHeight="1">
      <c r="L2011" s="50"/>
      <c r="Q2011" s="50"/>
      <c r="V2011" s="50"/>
      <c r="AA2011" s="50"/>
      <c r="AF2011" s="50"/>
      <c r="AK2011" s="50"/>
      <c r="AP2011" s="50"/>
      <c r="AU2011" s="50"/>
    </row>
    <row r="2012" spans="12:47" ht="11.25" customHeight="1">
      <c r="L2012" s="50"/>
      <c r="Q2012" s="50"/>
      <c r="V2012" s="50"/>
      <c r="AA2012" s="50"/>
      <c r="AF2012" s="50"/>
      <c r="AK2012" s="50"/>
      <c r="AP2012" s="50"/>
      <c r="AU2012" s="50"/>
    </row>
    <row r="2013" spans="12:47" ht="11.25" customHeight="1">
      <c r="L2013" s="50"/>
      <c r="Q2013" s="50"/>
      <c r="V2013" s="50"/>
      <c r="AA2013" s="50"/>
      <c r="AF2013" s="50"/>
      <c r="AK2013" s="50"/>
      <c r="AP2013" s="50"/>
      <c r="AU2013" s="50"/>
    </row>
    <row r="2014" spans="12:47" ht="11.25" customHeight="1">
      <c r="L2014" s="50"/>
      <c r="Q2014" s="50"/>
      <c r="V2014" s="50"/>
      <c r="AA2014" s="50"/>
      <c r="AF2014" s="50"/>
      <c r="AK2014" s="50"/>
      <c r="AP2014" s="50"/>
      <c r="AU2014" s="50"/>
    </row>
    <row r="2015" spans="12:47" ht="11.25" customHeight="1">
      <c r="L2015" s="50"/>
      <c r="Q2015" s="50"/>
      <c r="V2015" s="50"/>
      <c r="AA2015" s="50"/>
      <c r="AF2015" s="50"/>
      <c r="AK2015" s="50"/>
      <c r="AP2015" s="50"/>
      <c r="AU2015" s="50"/>
    </row>
    <row r="2016" spans="12:47" ht="11.25" customHeight="1">
      <c r="L2016" s="50"/>
      <c r="Q2016" s="50"/>
      <c r="V2016" s="50"/>
      <c r="AA2016" s="50"/>
      <c r="AF2016" s="50"/>
      <c r="AK2016" s="50"/>
      <c r="AP2016" s="50"/>
      <c r="AU2016" s="50"/>
    </row>
    <row r="2017" spans="12:47" ht="11.25" customHeight="1">
      <c r="L2017" s="50"/>
      <c r="Q2017" s="50"/>
      <c r="V2017" s="50"/>
      <c r="AA2017" s="50"/>
      <c r="AF2017" s="50"/>
      <c r="AK2017" s="50"/>
      <c r="AP2017" s="50"/>
      <c r="AU2017" s="50"/>
    </row>
    <row r="2018" spans="12:47" ht="11.25" customHeight="1">
      <c r="L2018" s="50"/>
      <c r="Q2018" s="50"/>
      <c r="V2018" s="50"/>
      <c r="AA2018" s="50"/>
      <c r="AF2018" s="50"/>
      <c r="AK2018" s="50"/>
      <c r="AP2018" s="50"/>
      <c r="AU2018" s="50"/>
    </row>
    <row r="2019" spans="12:47" ht="11.25" customHeight="1">
      <c r="L2019" s="50"/>
      <c r="Q2019" s="50"/>
      <c r="V2019" s="50"/>
      <c r="AA2019" s="50"/>
      <c r="AF2019" s="50"/>
      <c r="AK2019" s="50"/>
      <c r="AP2019" s="50"/>
      <c r="AU2019" s="50"/>
    </row>
    <row r="2020" spans="12:47" ht="11.25" customHeight="1">
      <c r="L2020" s="50"/>
      <c r="Q2020" s="50"/>
      <c r="V2020" s="50"/>
      <c r="AA2020" s="50"/>
      <c r="AF2020" s="50"/>
      <c r="AK2020" s="50"/>
      <c r="AP2020" s="50"/>
      <c r="AU2020" s="50"/>
    </row>
    <row r="2021" spans="12:47" ht="11.25" customHeight="1">
      <c r="L2021" s="50"/>
      <c r="Q2021" s="50"/>
      <c r="V2021" s="50"/>
      <c r="AA2021" s="50"/>
      <c r="AF2021" s="50"/>
      <c r="AK2021" s="50"/>
      <c r="AP2021" s="50"/>
      <c r="AU2021" s="50"/>
    </row>
    <row r="2022" spans="12:47" ht="11.25" customHeight="1">
      <c r="L2022" s="50"/>
      <c r="Q2022" s="50"/>
      <c r="V2022" s="50"/>
      <c r="AA2022" s="50"/>
      <c r="AF2022" s="50"/>
      <c r="AK2022" s="50"/>
      <c r="AP2022" s="50"/>
      <c r="AU2022" s="50"/>
    </row>
    <row r="2023" spans="12:47" ht="11.25" customHeight="1">
      <c r="L2023" s="50"/>
      <c r="Q2023" s="50"/>
      <c r="V2023" s="50"/>
      <c r="AA2023" s="50"/>
      <c r="AF2023" s="50"/>
      <c r="AK2023" s="50"/>
      <c r="AP2023" s="50"/>
      <c r="AU2023" s="50"/>
    </row>
    <row r="2024" spans="12:47" ht="11.25" customHeight="1">
      <c r="L2024" s="50"/>
      <c r="Q2024" s="50"/>
      <c r="V2024" s="50"/>
      <c r="AA2024" s="50"/>
      <c r="AF2024" s="50"/>
      <c r="AK2024" s="50"/>
      <c r="AP2024" s="50"/>
      <c r="AU2024" s="50"/>
    </row>
    <row r="2025" spans="12:47" ht="11.25" customHeight="1">
      <c r="L2025" s="50"/>
      <c r="Q2025" s="50"/>
      <c r="V2025" s="50"/>
      <c r="AA2025" s="50"/>
      <c r="AF2025" s="50"/>
      <c r="AK2025" s="50"/>
      <c r="AP2025" s="50"/>
      <c r="AU2025" s="50"/>
    </row>
    <row r="2026" spans="12:47" ht="11.25" customHeight="1">
      <c r="L2026" s="50"/>
      <c r="Q2026" s="50"/>
      <c r="V2026" s="50"/>
      <c r="AA2026" s="50"/>
      <c r="AF2026" s="50"/>
      <c r="AK2026" s="50"/>
      <c r="AP2026" s="50"/>
      <c r="AU2026" s="50"/>
    </row>
    <row r="2027" spans="12:47" ht="11.25" customHeight="1">
      <c r="L2027" s="50"/>
      <c r="Q2027" s="50"/>
      <c r="V2027" s="50"/>
      <c r="AA2027" s="50"/>
      <c r="AF2027" s="50"/>
      <c r="AK2027" s="50"/>
      <c r="AP2027" s="50"/>
      <c r="AU2027" s="50"/>
    </row>
    <row r="2028" spans="12:47" ht="11.25" customHeight="1">
      <c r="L2028" s="50"/>
      <c r="Q2028" s="50"/>
      <c r="V2028" s="50"/>
      <c r="AA2028" s="50"/>
      <c r="AF2028" s="50"/>
      <c r="AK2028" s="50"/>
      <c r="AP2028" s="50"/>
      <c r="AU2028" s="50"/>
    </row>
    <row r="2029" spans="12:47" ht="11.25" customHeight="1">
      <c r="L2029" s="50"/>
      <c r="Q2029" s="50"/>
      <c r="V2029" s="50"/>
      <c r="AA2029" s="50"/>
      <c r="AF2029" s="50"/>
      <c r="AK2029" s="50"/>
      <c r="AP2029" s="50"/>
      <c r="AU2029" s="50"/>
    </row>
    <row r="2030" spans="12:47" ht="11.25" customHeight="1">
      <c r="L2030" s="50"/>
      <c r="Q2030" s="50"/>
      <c r="V2030" s="50"/>
      <c r="AA2030" s="50"/>
      <c r="AF2030" s="50"/>
      <c r="AK2030" s="50"/>
      <c r="AP2030" s="50"/>
      <c r="AU2030" s="50"/>
    </row>
    <row r="2031" spans="12:47" ht="11.25" customHeight="1">
      <c r="L2031" s="50"/>
      <c r="Q2031" s="50"/>
      <c r="V2031" s="50"/>
      <c r="AA2031" s="50"/>
      <c r="AF2031" s="50"/>
      <c r="AK2031" s="50"/>
      <c r="AP2031" s="50"/>
      <c r="AU2031" s="50"/>
    </row>
    <row r="2032" spans="12:47" ht="11.25" customHeight="1">
      <c r="L2032" s="50"/>
      <c r="Q2032" s="50"/>
      <c r="V2032" s="50"/>
      <c r="AA2032" s="50"/>
      <c r="AF2032" s="50"/>
      <c r="AK2032" s="50"/>
      <c r="AP2032" s="50"/>
      <c r="AU2032" s="50"/>
    </row>
    <row r="2033" spans="12:47" ht="11.25" customHeight="1">
      <c r="L2033" s="50"/>
      <c r="Q2033" s="50"/>
      <c r="V2033" s="50"/>
      <c r="AA2033" s="50"/>
      <c r="AF2033" s="50"/>
      <c r="AK2033" s="50"/>
      <c r="AP2033" s="50"/>
      <c r="AU2033" s="50"/>
    </row>
    <row r="2034" spans="12:47" ht="11.25" customHeight="1">
      <c r="L2034" s="50"/>
      <c r="Q2034" s="50"/>
      <c r="V2034" s="50"/>
      <c r="AA2034" s="50"/>
      <c r="AF2034" s="50"/>
      <c r="AK2034" s="50"/>
      <c r="AP2034" s="50"/>
      <c r="AU2034" s="50"/>
    </row>
    <row r="2035" spans="12:47" ht="11.25" customHeight="1">
      <c r="L2035" s="50"/>
      <c r="Q2035" s="50"/>
      <c r="V2035" s="50"/>
      <c r="AA2035" s="50"/>
      <c r="AF2035" s="50"/>
      <c r="AK2035" s="50"/>
      <c r="AP2035" s="50"/>
      <c r="AU2035" s="50"/>
    </row>
    <row r="2036" spans="12:47" ht="11.25" customHeight="1">
      <c r="L2036" s="50"/>
      <c r="Q2036" s="50"/>
      <c r="V2036" s="50"/>
      <c r="AA2036" s="50"/>
      <c r="AF2036" s="50"/>
      <c r="AK2036" s="50"/>
      <c r="AP2036" s="50"/>
      <c r="AU2036" s="50"/>
    </row>
    <row r="2037" spans="12:47" ht="11.25" customHeight="1">
      <c r="L2037" s="50"/>
      <c r="Q2037" s="50"/>
      <c r="V2037" s="50"/>
      <c r="AA2037" s="50"/>
      <c r="AF2037" s="50"/>
      <c r="AK2037" s="50"/>
      <c r="AP2037" s="50"/>
      <c r="AU2037" s="50"/>
    </row>
    <row r="2038" spans="12:47" ht="11.25" customHeight="1">
      <c r="L2038" s="50"/>
      <c r="Q2038" s="50"/>
      <c r="V2038" s="50"/>
      <c r="AA2038" s="50"/>
      <c r="AF2038" s="50"/>
      <c r="AK2038" s="50"/>
      <c r="AP2038" s="50"/>
      <c r="AU2038" s="50"/>
    </row>
    <row r="2039" spans="12:47" ht="11.25" customHeight="1">
      <c r="L2039" s="50"/>
      <c r="Q2039" s="50"/>
      <c r="V2039" s="50"/>
      <c r="AA2039" s="50"/>
      <c r="AF2039" s="50"/>
      <c r="AK2039" s="50"/>
      <c r="AP2039" s="50"/>
      <c r="AU2039" s="50"/>
    </row>
    <row r="2040" spans="12:47" ht="11.25" customHeight="1">
      <c r="L2040" s="50"/>
      <c r="Q2040" s="50"/>
      <c r="V2040" s="50"/>
      <c r="AA2040" s="50"/>
      <c r="AF2040" s="50"/>
      <c r="AK2040" s="50"/>
      <c r="AP2040" s="50"/>
      <c r="AU2040" s="50"/>
    </row>
    <row r="2041" spans="12:47" ht="11.25" customHeight="1">
      <c r="L2041" s="50"/>
      <c r="Q2041" s="50"/>
      <c r="V2041" s="50"/>
      <c r="AA2041" s="50"/>
      <c r="AF2041" s="50"/>
      <c r="AK2041" s="50"/>
      <c r="AP2041" s="50"/>
      <c r="AU2041" s="50"/>
    </row>
    <row r="2042" spans="12:47" ht="11.25" customHeight="1">
      <c r="L2042" s="50"/>
      <c r="Q2042" s="50"/>
      <c r="V2042" s="50"/>
      <c r="AA2042" s="50"/>
      <c r="AF2042" s="50"/>
      <c r="AK2042" s="50"/>
      <c r="AP2042" s="50"/>
      <c r="AU2042" s="50"/>
    </row>
    <row r="2043" spans="12:47" ht="11.25" customHeight="1">
      <c r="L2043" s="50"/>
      <c r="Q2043" s="50"/>
      <c r="V2043" s="50"/>
      <c r="AA2043" s="50"/>
      <c r="AF2043" s="50"/>
      <c r="AK2043" s="50"/>
      <c r="AP2043" s="50"/>
      <c r="AU2043" s="50"/>
    </row>
    <row r="2044" spans="12:47" ht="11.25" customHeight="1">
      <c r="L2044" s="50"/>
      <c r="Q2044" s="50"/>
      <c r="V2044" s="50"/>
      <c r="AA2044" s="50"/>
      <c r="AF2044" s="50"/>
      <c r="AK2044" s="50"/>
      <c r="AP2044" s="50"/>
      <c r="AU2044" s="50"/>
    </row>
    <row r="2045" spans="12:47" ht="11.25" customHeight="1">
      <c r="L2045" s="50"/>
      <c r="Q2045" s="50"/>
      <c r="V2045" s="50"/>
      <c r="AA2045" s="50"/>
      <c r="AF2045" s="50"/>
      <c r="AK2045" s="50"/>
      <c r="AP2045" s="50"/>
      <c r="AU2045" s="50"/>
    </row>
    <row r="2046" spans="12:47" ht="11.25" customHeight="1">
      <c r="L2046" s="50"/>
      <c r="Q2046" s="50"/>
      <c r="V2046" s="50"/>
      <c r="AA2046" s="50"/>
      <c r="AF2046" s="50"/>
      <c r="AK2046" s="50"/>
      <c r="AP2046" s="50"/>
      <c r="AU2046" s="50"/>
    </row>
    <row r="2047" spans="12:47" ht="11.25" customHeight="1">
      <c r="L2047" s="50"/>
      <c r="Q2047" s="50"/>
      <c r="V2047" s="50"/>
      <c r="AA2047" s="50"/>
      <c r="AF2047" s="50"/>
      <c r="AK2047" s="50"/>
      <c r="AP2047" s="50"/>
      <c r="AU2047" s="50"/>
    </row>
    <row r="2048" spans="12:47" ht="11.25" customHeight="1">
      <c r="L2048" s="50"/>
      <c r="Q2048" s="50"/>
      <c r="V2048" s="50"/>
      <c r="AA2048" s="50"/>
      <c r="AF2048" s="50"/>
      <c r="AK2048" s="50"/>
      <c r="AP2048" s="50"/>
      <c r="AU2048" s="50"/>
    </row>
    <row r="2049" spans="12:47" ht="11.25" customHeight="1">
      <c r="L2049" s="50"/>
      <c r="Q2049" s="50"/>
      <c r="V2049" s="50"/>
      <c r="AA2049" s="50"/>
      <c r="AF2049" s="50"/>
      <c r="AK2049" s="50"/>
      <c r="AP2049" s="50"/>
      <c r="AU2049" s="50"/>
    </row>
    <row r="2050" spans="12:47" ht="11.25" customHeight="1">
      <c r="L2050" s="50"/>
      <c r="Q2050" s="50"/>
      <c r="V2050" s="50"/>
      <c r="AA2050" s="50"/>
      <c r="AF2050" s="50"/>
      <c r="AK2050" s="50"/>
      <c r="AP2050" s="50"/>
      <c r="AU2050" s="50"/>
    </row>
    <row r="2051" spans="12:47" ht="11.25" customHeight="1">
      <c r="L2051" s="50"/>
      <c r="Q2051" s="50"/>
      <c r="V2051" s="50"/>
      <c r="AA2051" s="50"/>
      <c r="AF2051" s="50"/>
      <c r="AK2051" s="50"/>
      <c r="AP2051" s="50"/>
      <c r="AU2051" s="50"/>
    </row>
    <row r="2052" spans="12:47" ht="11.25" customHeight="1">
      <c r="L2052" s="50"/>
      <c r="Q2052" s="50"/>
      <c r="V2052" s="50"/>
      <c r="AA2052" s="50"/>
      <c r="AF2052" s="50"/>
      <c r="AK2052" s="50"/>
      <c r="AP2052" s="50"/>
      <c r="AU2052" s="50"/>
    </row>
    <row r="2053" spans="12:47" ht="11.25" customHeight="1">
      <c r="L2053" s="50"/>
      <c r="Q2053" s="50"/>
      <c r="V2053" s="50"/>
      <c r="AA2053" s="50"/>
      <c r="AF2053" s="50"/>
      <c r="AK2053" s="50"/>
      <c r="AP2053" s="50"/>
      <c r="AU2053" s="50"/>
    </row>
    <row r="2054" spans="12:47" ht="11.25" customHeight="1">
      <c r="L2054" s="50"/>
      <c r="Q2054" s="50"/>
      <c r="V2054" s="50"/>
      <c r="AA2054" s="50"/>
      <c r="AF2054" s="50"/>
      <c r="AK2054" s="50"/>
      <c r="AP2054" s="50"/>
      <c r="AU2054" s="50"/>
    </row>
    <row r="2055" spans="12:47" ht="11.25" customHeight="1">
      <c r="L2055" s="50"/>
      <c r="Q2055" s="50"/>
      <c r="V2055" s="50"/>
      <c r="AA2055" s="50"/>
      <c r="AF2055" s="50"/>
      <c r="AK2055" s="50"/>
      <c r="AP2055" s="50"/>
      <c r="AU2055" s="50"/>
    </row>
    <row r="2056" spans="12:47" ht="11.25" customHeight="1">
      <c r="L2056" s="50"/>
      <c r="Q2056" s="50"/>
      <c r="V2056" s="50"/>
      <c r="AA2056" s="50"/>
      <c r="AF2056" s="50"/>
      <c r="AK2056" s="50"/>
      <c r="AP2056" s="50"/>
      <c r="AU2056" s="50"/>
    </row>
    <row r="2057" spans="12:47" ht="11.25" customHeight="1">
      <c r="L2057" s="50"/>
      <c r="Q2057" s="50"/>
      <c r="V2057" s="50"/>
      <c r="AA2057" s="50"/>
      <c r="AF2057" s="50"/>
      <c r="AK2057" s="50"/>
      <c r="AP2057" s="50"/>
      <c r="AU2057" s="50"/>
    </row>
    <row r="2058" spans="12:47" ht="11.25" customHeight="1">
      <c r="L2058" s="50"/>
      <c r="Q2058" s="50"/>
      <c r="V2058" s="50"/>
      <c r="AA2058" s="50"/>
      <c r="AF2058" s="50"/>
      <c r="AK2058" s="50"/>
      <c r="AP2058" s="50"/>
      <c r="AU2058" s="50"/>
    </row>
    <row r="2059" spans="12:47" ht="11.25" customHeight="1">
      <c r="L2059" s="50"/>
      <c r="Q2059" s="50"/>
      <c r="V2059" s="50"/>
      <c r="AA2059" s="50"/>
      <c r="AF2059" s="50"/>
      <c r="AK2059" s="50"/>
      <c r="AP2059" s="50"/>
      <c r="AU2059" s="50"/>
    </row>
    <row r="2060" spans="12:47" ht="11.25" customHeight="1">
      <c r="L2060" s="50"/>
      <c r="Q2060" s="50"/>
      <c r="V2060" s="50"/>
      <c r="AA2060" s="50"/>
      <c r="AF2060" s="50"/>
      <c r="AK2060" s="50"/>
      <c r="AP2060" s="50"/>
      <c r="AU2060" s="50"/>
    </row>
    <row r="2061" spans="12:47" ht="11.25" customHeight="1">
      <c r="L2061" s="50"/>
      <c r="Q2061" s="50"/>
      <c r="V2061" s="50"/>
      <c r="AA2061" s="50"/>
      <c r="AF2061" s="50"/>
      <c r="AK2061" s="50"/>
      <c r="AP2061" s="50"/>
      <c r="AU2061" s="50"/>
    </row>
    <row r="2062" spans="12:47" ht="11.25" customHeight="1">
      <c r="L2062" s="50"/>
      <c r="Q2062" s="50"/>
      <c r="V2062" s="50"/>
      <c r="AA2062" s="50"/>
      <c r="AF2062" s="50"/>
      <c r="AK2062" s="50"/>
      <c r="AP2062" s="50"/>
      <c r="AU2062" s="50"/>
    </row>
    <row r="2063" spans="12:47" ht="11.25" customHeight="1">
      <c r="L2063" s="50"/>
      <c r="Q2063" s="50"/>
      <c r="V2063" s="50"/>
      <c r="AA2063" s="50"/>
      <c r="AF2063" s="50"/>
      <c r="AK2063" s="50"/>
      <c r="AP2063" s="50"/>
      <c r="AU2063" s="50"/>
    </row>
    <row r="2064" spans="12:47" ht="11.25" customHeight="1">
      <c r="L2064" s="50"/>
      <c r="Q2064" s="50"/>
      <c r="V2064" s="50"/>
      <c r="AA2064" s="50"/>
      <c r="AF2064" s="50"/>
      <c r="AK2064" s="50"/>
      <c r="AP2064" s="50"/>
      <c r="AU2064" s="50"/>
    </row>
    <row r="2065" spans="12:47" ht="11.25" customHeight="1">
      <c r="L2065" s="50"/>
      <c r="Q2065" s="50"/>
      <c r="V2065" s="50"/>
      <c r="AA2065" s="50"/>
      <c r="AF2065" s="50"/>
      <c r="AK2065" s="50"/>
      <c r="AP2065" s="50"/>
      <c r="AU2065" s="50"/>
    </row>
    <row r="2066" spans="12:47" ht="11.25" customHeight="1">
      <c r="L2066" s="50"/>
      <c r="Q2066" s="50"/>
      <c r="V2066" s="50"/>
      <c r="AA2066" s="50"/>
      <c r="AF2066" s="50"/>
      <c r="AK2066" s="50"/>
      <c r="AP2066" s="50"/>
      <c r="AU2066" s="50"/>
    </row>
    <row r="2067" spans="12:47" ht="11.25" customHeight="1">
      <c r="L2067" s="50"/>
      <c r="Q2067" s="50"/>
      <c r="V2067" s="50"/>
      <c r="AA2067" s="50"/>
      <c r="AF2067" s="50"/>
      <c r="AK2067" s="50"/>
      <c r="AP2067" s="50"/>
      <c r="AU2067" s="50"/>
    </row>
    <row r="2068" spans="12:47" ht="11.25" customHeight="1">
      <c r="L2068" s="50"/>
      <c r="Q2068" s="50"/>
      <c r="V2068" s="50"/>
      <c r="AA2068" s="50"/>
      <c r="AF2068" s="50"/>
      <c r="AK2068" s="50"/>
      <c r="AP2068" s="50"/>
      <c r="AU2068" s="50"/>
    </row>
    <row r="2069" spans="12:47" ht="11.25" customHeight="1">
      <c r="L2069" s="50"/>
      <c r="Q2069" s="50"/>
      <c r="V2069" s="50"/>
      <c r="AA2069" s="50"/>
      <c r="AF2069" s="50"/>
      <c r="AK2069" s="50"/>
      <c r="AP2069" s="50"/>
      <c r="AU2069" s="50"/>
    </row>
    <row r="2070" spans="12:47" ht="11.25" customHeight="1">
      <c r="L2070" s="50"/>
      <c r="Q2070" s="50"/>
      <c r="V2070" s="50"/>
      <c r="AA2070" s="50"/>
      <c r="AF2070" s="50"/>
      <c r="AK2070" s="50"/>
      <c r="AP2070" s="50"/>
      <c r="AU2070" s="50"/>
    </row>
    <row r="2071" spans="12:47" ht="11.25" customHeight="1">
      <c r="L2071" s="50"/>
      <c r="Q2071" s="50"/>
      <c r="V2071" s="50"/>
      <c r="AA2071" s="50"/>
      <c r="AF2071" s="50"/>
      <c r="AK2071" s="50"/>
      <c r="AP2071" s="50"/>
      <c r="AU2071" s="50"/>
    </row>
    <row r="2072" spans="12:47" ht="11.25" customHeight="1">
      <c r="L2072" s="50"/>
      <c r="Q2072" s="50"/>
      <c r="V2072" s="50"/>
      <c r="AA2072" s="50"/>
      <c r="AF2072" s="50"/>
      <c r="AK2072" s="50"/>
      <c r="AP2072" s="50"/>
      <c r="AU2072" s="50"/>
    </row>
    <row r="2073" spans="12:47" ht="11.25" customHeight="1">
      <c r="L2073" s="50"/>
      <c r="Q2073" s="50"/>
      <c r="V2073" s="50"/>
      <c r="AA2073" s="50"/>
      <c r="AF2073" s="50"/>
      <c r="AK2073" s="50"/>
      <c r="AP2073" s="50"/>
      <c r="AU2073" s="50"/>
    </row>
    <row r="2074" spans="12:47" ht="11.25" customHeight="1">
      <c r="L2074" s="50"/>
      <c r="Q2074" s="50"/>
      <c r="V2074" s="50"/>
      <c r="AA2074" s="50"/>
      <c r="AF2074" s="50"/>
      <c r="AK2074" s="50"/>
      <c r="AP2074" s="50"/>
      <c r="AU2074" s="50"/>
    </row>
    <row r="2075" spans="12:47" ht="11.25" customHeight="1">
      <c r="L2075" s="50"/>
      <c r="Q2075" s="50"/>
      <c r="V2075" s="50"/>
      <c r="AA2075" s="50"/>
      <c r="AF2075" s="50"/>
      <c r="AK2075" s="50"/>
      <c r="AP2075" s="50"/>
      <c r="AU2075" s="50"/>
    </row>
    <row r="2076" spans="12:47" ht="11.25" customHeight="1">
      <c r="L2076" s="50"/>
      <c r="Q2076" s="50"/>
      <c r="V2076" s="50"/>
      <c r="AA2076" s="50"/>
      <c r="AF2076" s="50"/>
      <c r="AK2076" s="50"/>
      <c r="AP2076" s="50"/>
      <c r="AU2076" s="50"/>
    </row>
    <row r="2077" spans="12:47" ht="11.25" customHeight="1">
      <c r="L2077" s="50"/>
      <c r="Q2077" s="50"/>
      <c r="V2077" s="50"/>
      <c r="AA2077" s="50"/>
      <c r="AF2077" s="50"/>
      <c r="AK2077" s="50"/>
      <c r="AP2077" s="50"/>
      <c r="AU2077" s="50"/>
    </row>
    <row r="2078" spans="12:47" ht="11.25" customHeight="1">
      <c r="L2078" s="50"/>
      <c r="Q2078" s="50"/>
      <c r="V2078" s="50"/>
      <c r="AA2078" s="50"/>
      <c r="AF2078" s="50"/>
      <c r="AK2078" s="50"/>
      <c r="AP2078" s="50"/>
      <c r="AU2078" s="50"/>
    </row>
    <row r="2079" spans="12:47" ht="11.25" customHeight="1">
      <c r="L2079" s="50"/>
      <c r="Q2079" s="50"/>
      <c r="V2079" s="50"/>
      <c r="AA2079" s="50"/>
      <c r="AF2079" s="50"/>
      <c r="AK2079" s="50"/>
      <c r="AP2079" s="50"/>
      <c r="AU2079" s="50"/>
    </row>
    <row r="2080" spans="12:47" ht="11.25" customHeight="1">
      <c r="L2080" s="50"/>
      <c r="Q2080" s="50"/>
      <c r="V2080" s="50"/>
      <c r="AA2080" s="50"/>
      <c r="AF2080" s="50"/>
      <c r="AK2080" s="50"/>
      <c r="AP2080" s="50"/>
      <c r="AU2080" s="50"/>
    </row>
    <row r="2081" spans="12:47" ht="11.25" customHeight="1">
      <c r="L2081" s="50"/>
      <c r="Q2081" s="50"/>
      <c r="V2081" s="50"/>
      <c r="AA2081" s="50"/>
      <c r="AF2081" s="50"/>
      <c r="AK2081" s="50"/>
      <c r="AP2081" s="50"/>
      <c r="AU2081" s="50"/>
    </row>
    <row r="2082" spans="12:47" ht="11.25" customHeight="1">
      <c r="L2082" s="50"/>
      <c r="Q2082" s="50"/>
      <c r="V2082" s="50"/>
      <c r="AA2082" s="50"/>
      <c r="AF2082" s="50"/>
      <c r="AK2082" s="50"/>
      <c r="AP2082" s="50"/>
      <c r="AU2082" s="50"/>
    </row>
    <row r="2083" spans="12:47" ht="11.25" customHeight="1">
      <c r="L2083" s="50"/>
      <c r="Q2083" s="50"/>
      <c r="V2083" s="50"/>
      <c r="AA2083" s="50"/>
      <c r="AF2083" s="50"/>
      <c r="AK2083" s="50"/>
      <c r="AP2083" s="50"/>
      <c r="AU2083" s="50"/>
    </row>
    <row r="2084" spans="12:47" ht="11.25" customHeight="1">
      <c r="L2084" s="50"/>
      <c r="Q2084" s="50"/>
      <c r="V2084" s="50"/>
      <c r="AA2084" s="50"/>
      <c r="AF2084" s="50"/>
      <c r="AK2084" s="50"/>
      <c r="AP2084" s="50"/>
      <c r="AU2084" s="50"/>
    </row>
    <row r="2085" spans="12:47" ht="11.25" customHeight="1">
      <c r="L2085" s="50"/>
      <c r="Q2085" s="50"/>
      <c r="V2085" s="50"/>
      <c r="AA2085" s="50"/>
      <c r="AF2085" s="50"/>
      <c r="AK2085" s="50"/>
      <c r="AP2085" s="50"/>
      <c r="AU2085" s="50"/>
    </row>
    <row r="2086" spans="12:47" ht="11.25" customHeight="1">
      <c r="L2086" s="50"/>
      <c r="Q2086" s="50"/>
      <c r="V2086" s="50"/>
      <c r="AA2086" s="50"/>
      <c r="AF2086" s="50"/>
      <c r="AK2086" s="50"/>
      <c r="AP2086" s="50"/>
      <c r="AU2086" s="50"/>
    </row>
    <row r="2087" spans="12:47" ht="11.25" customHeight="1">
      <c r="L2087" s="50"/>
      <c r="Q2087" s="50"/>
      <c r="V2087" s="50"/>
      <c r="AA2087" s="50"/>
      <c r="AF2087" s="50"/>
      <c r="AK2087" s="50"/>
      <c r="AP2087" s="50"/>
      <c r="AU2087" s="50"/>
    </row>
    <row r="2088" spans="12:47" ht="11.25" customHeight="1">
      <c r="L2088" s="50"/>
      <c r="Q2088" s="50"/>
      <c r="V2088" s="50"/>
      <c r="AA2088" s="50"/>
      <c r="AF2088" s="50"/>
      <c r="AK2088" s="50"/>
      <c r="AP2088" s="50"/>
      <c r="AU2088" s="50"/>
    </row>
    <row r="2089" spans="12:47" ht="11.25" customHeight="1">
      <c r="L2089" s="50"/>
      <c r="Q2089" s="50"/>
      <c r="V2089" s="50"/>
      <c r="AA2089" s="50"/>
      <c r="AF2089" s="50"/>
      <c r="AK2089" s="50"/>
      <c r="AP2089" s="50"/>
      <c r="AU2089" s="50"/>
    </row>
    <row r="2090" spans="12:47" ht="11.25" customHeight="1">
      <c r="L2090" s="50"/>
      <c r="Q2090" s="50"/>
      <c r="V2090" s="50"/>
      <c r="AA2090" s="50"/>
      <c r="AF2090" s="50"/>
      <c r="AK2090" s="50"/>
      <c r="AP2090" s="50"/>
      <c r="AU2090" s="50"/>
    </row>
    <row r="2091" spans="12:47" ht="11.25" customHeight="1">
      <c r="L2091" s="50"/>
      <c r="Q2091" s="50"/>
      <c r="V2091" s="50"/>
      <c r="AA2091" s="50"/>
      <c r="AF2091" s="50"/>
      <c r="AK2091" s="50"/>
      <c r="AP2091" s="50"/>
      <c r="AU2091" s="50"/>
    </row>
    <row r="2092" spans="12:47" ht="11.25" customHeight="1">
      <c r="L2092" s="50"/>
      <c r="Q2092" s="50"/>
      <c r="V2092" s="50"/>
      <c r="AA2092" s="50"/>
      <c r="AF2092" s="50"/>
      <c r="AK2092" s="50"/>
      <c r="AP2092" s="50"/>
      <c r="AU2092" s="50"/>
    </row>
    <row r="2093" spans="12:47" ht="11.25" customHeight="1">
      <c r="L2093" s="50"/>
      <c r="Q2093" s="50"/>
      <c r="V2093" s="50"/>
      <c r="AA2093" s="50"/>
      <c r="AF2093" s="50"/>
      <c r="AK2093" s="50"/>
      <c r="AP2093" s="50"/>
      <c r="AU2093" s="50"/>
    </row>
    <row r="2094" spans="12:47" ht="11.25" customHeight="1">
      <c r="L2094" s="50"/>
      <c r="Q2094" s="50"/>
      <c r="V2094" s="50"/>
      <c r="AA2094" s="50"/>
      <c r="AF2094" s="50"/>
      <c r="AK2094" s="50"/>
      <c r="AP2094" s="50"/>
      <c r="AU2094" s="50"/>
    </row>
    <row r="2095" spans="12:47" ht="11.25" customHeight="1">
      <c r="L2095" s="50"/>
      <c r="Q2095" s="50"/>
      <c r="V2095" s="50"/>
      <c r="AA2095" s="50"/>
      <c r="AF2095" s="50"/>
      <c r="AK2095" s="50"/>
      <c r="AP2095" s="50"/>
      <c r="AU2095" s="50"/>
    </row>
    <row r="2096" spans="12:47" ht="11.25" customHeight="1">
      <c r="L2096" s="50"/>
      <c r="Q2096" s="50"/>
      <c r="V2096" s="50"/>
      <c r="AA2096" s="50"/>
      <c r="AF2096" s="50"/>
      <c r="AK2096" s="50"/>
      <c r="AP2096" s="50"/>
      <c r="AU2096" s="50"/>
    </row>
    <row r="2097" spans="12:47" ht="11.25" customHeight="1">
      <c r="L2097" s="50"/>
      <c r="Q2097" s="50"/>
      <c r="V2097" s="50"/>
      <c r="AA2097" s="50"/>
      <c r="AF2097" s="50"/>
      <c r="AK2097" s="50"/>
      <c r="AP2097" s="50"/>
      <c r="AU2097" s="50"/>
    </row>
    <row r="2098" spans="12:47" ht="11.25" customHeight="1">
      <c r="L2098" s="50"/>
      <c r="Q2098" s="50"/>
      <c r="V2098" s="50"/>
      <c r="AA2098" s="50"/>
      <c r="AF2098" s="50"/>
      <c r="AK2098" s="50"/>
      <c r="AP2098" s="50"/>
      <c r="AU2098" s="50"/>
    </row>
    <row r="2099" spans="12:47" ht="11.25" customHeight="1">
      <c r="L2099" s="50"/>
      <c r="Q2099" s="50"/>
      <c r="V2099" s="50"/>
      <c r="AA2099" s="50"/>
      <c r="AF2099" s="50"/>
      <c r="AK2099" s="50"/>
      <c r="AP2099" s="50"/>
      <c r="AU2099" s="50"/>
    </row>
    <row r="2100" spans="12:47" ht="11.25" customHeight="1">
      <c r="L2100" s="50"/>
      <c r="Q2100" s="50"/>
      <c r="V2100" s="50"/>
      <c r="AA2100" s="50"/>
      <c r="AF2100" s="50"/>
      <c r="AK2100" s="50"/>
      <c r="AP2100" s="50"/>
      <c r="AU2100" s="50"/>
    </row>
    <row r="2101" spans="12:47" ht="11.25" customHeight="1">
      <c r="L2101" s="50"/>
      <c r="Q2101" s="50"/>
      <c r="V2101" s="50"/>
      <c r="AA2101" s="50"/>
      <c r="AF2101" s="50"/>
      <c r="AK2101" s="50"/>
      <c r="AP2101" s="50"/>
      <c r="AU2101" s="50"/>
    </row>
    <row r="2102" spans="12:47" ht="11.25" customHeight="1">
      <c r="L2102" s="50"/>
      <c r="Q2102" s="50"/>
      <c r="V2102" s="50"/>
      <c r="AA2102" s="50"/>
      <c r="AF2102" s="50"/>
      <c r="AK2102" s="50"/>
      <c r="AP2102" s="50"/>
      <c r="AU2102" s="50"/>
    </row>
    <row r="2103" spans="12:47" ht="11.25" customHeight="1">
      <c r="L2103" s="50"/>
      <c r="Q2103" s="50"/>
      <c r="V2103" s="50"/>
      <c r="AA2103" s="50"/>
      <c r="AF2103" s="50"/>
      <c r="AK2103" s="50"/>
      <c r="AP2103" s="50"/>
      <c r="AU2103" s="50"/>
    </row>
    <row r="2104" spans="12:47" ht="11.25" customHeight="1">
      <c r="L2104" s="50"/>
      <c r="Q2104" s="50"/>
      <c r="V2104" s="50"/>
      <c r="AA2104" s="50"/>
      <c r="AF2104" s="50"/>
      <c r="AK2104" s="50"/>
      <c r="AP2104" s="50"/>
      <c r="AU2104" s="50"/>
    </row>
    <row r="2105" spans="12:47" ht="11.25" customHeight="1">
      <c r="L2105" s="50"/>
      <c r="Q2105" s="50"/>
      <c r="V2105" s="50"/>
      <c r="AA2105" s="50"/>
      <c r="AF2105" s="50"/>
      <c r="AK2105" s="50"/>
      <c r="AP2105" s="50"/>
      <c r="AU2105" s="50"/>
    </row>
    <row r="2106" spans="12:47" ht="11.25" customHeight="1">
      <c r="L2106" s="50"/>
      <c r="Q2106" s="50"/>
      <c r="V2106" s="50"/>
      <c r="AA2106" s="50"/>
      <c r="AF2106" s="50"/>
      <c r="AK2106" s="50"/>
      <c r="AP2106" s="50"/>
      <c r="AU2106" s="50"/>
    </row>
    <row r="2107" spans="12:47" ht="11.25" customHeight="1">
      <c r="L2107" s="50"/>
      <c r="Q2107" s="50"/>
      <c r="V2107" s="50"/>
      <c r="AA2107" s="50"/>
      <c r="AF2107" s="50"/>
      <c r="AK2107" s="50"/>
      <c r="AP2107" s="50"/>
      <c r="AU2107" s="50"/>
    </row>
    <row r="2108" spans="12:47" ht="11.25" customHeight="1">
      <c r="L2108" s="50"/>
      <c r="Q2108" s="50"/>
      <c r="V2108" s="50"/>
      <c r="AA2108" s="50"/>
      <c r="AF2108" s="50"/>
      <c r="AK2108" s="50"/>
      <c r="AP2108" s="50"/>
      <c r="AU2108" s="50"/>
    </row>
    <row r="2109" spans="12:47" ht="11.25" customHeight="1">
      <c r="L2109" s="50"/>
      <c r="Q2109" s="50"/>
      <c r="V2109" s="50"/>
      <c r="AA2109" s="50"/>
      <c r="AF2109" s="50"/>
      <c r="AK2109" s="50"/>
      <c r="AP2109" s="50"/>
      <c r="AU2109" s="50"/>
    </row>
    <row r="2110" spans="12:47" ht="11.25" customHeight="1">
      <c r="L2110" s="50"/>
      <c r="Q2110" s="50"/>
      <c r="V2110" s="50"/>
      <c r="AA2110" s="50"/>
      <c r="AF2110" s="50"/>
      <c r="AK2110" s="50"/>
      <c r="AP2110" s="50"/>
      <c r="AU2110" s="50"/>
    </row>
    <row r="2111" spans="12:47" ht="11.25" customHeight="1">
      <c r="L2111" s="50"/>
      <c r="Q2111" s="50"/>
      <c r="V2111" s="50"/>
      <c r="AA2111" s="50"/>
      <c r="AF2111" s="50"/>
      <c r="AK2111" s="50"/>
      <c r="AP2111" s="50"/>
      <c r="AU2111" s="50"/>
    </row>
    <row r="2112" spans="12:47" ht="11.25" customHeight="1">
      <c r="L2112" s="50"/>
      <c r="Q2112" s="50"/>
      <c r="V2112" s="50"/>
      <c r="AA2112" s="50"/>
      <c r="AF2112" s="50"/>
      <c r="AK2112" s="50"/>
      <c r="AP2112" s="50"/>
      <c r="AU2112" s="50"/>
    </row>
    <row r="2113" spans="12:47" ht="11.25" customHeight="1">
      <c r="L2113" s="50"/>
      <c r="Q2113" s="50"/>
      <c r="V2113" s="50"/>
      <c r="AA2113" s="50"/>
      <c r="AF2113" s="50"/>
      <c r="AK2113" s="50"/>
      <c r="AP2113" s="50"/>
      <c r="AU2113" s="50"/>
    </row>
    <row r="2114" spans="12:47" ht="11.25" customHeight="1">
      <c r="L2114" s="50"/>
      <c r="Q2114" s="50"/>
      <c r="V2114" s="50"/>
      <c r="AA2114" s="50"/>
      <c r="AF2114" s="50"/>
      <c r="AK2114" s="50"/>
      <c r="AP2114" s="50"/>
      <c r="AU2114" s="50"/>
    </row>
    <row r="2115" spans="12:47" ht="11.25" customHeight="1">
      <c r="L2115" s="50"/>
      <c r="Q2115" s="50"/>
      <c r="V2115" s="50"/>
      <c r="AA2115" s="50"/>
      <c r="AF2115" s="50"/>
      <c r="AK2115" s="50"/>
      <c r="AP2115" s="50"/>
      <c r="AU2115" s="50"/>
    </row>
    <row r="2116" spans="12:47" ht="11.25" customHeight="1">
      <c r="L2116" s="50"/>
      <c r="Q2116" s="50"/>
      <c r="V2116" s="50"/>
      <c r="AA2116" s="50"/>
      <c r="AF2116" s="50"/>
      <c r="AK2116" s="50"/>
      <c r="AP2116" s="50"/>
      <c r="AU2116" s="50"/>
    </row>
    <row r="2117" spans="12:47" ht="11.25" customHeight="1">
      <c r="L2117" s="50"/>
      <c r="Q2117" s="50"/>
      <c r="V2117" s="50"/>
      <c r="AA2117" s="50"/>
      <c r="AF2117" s="50"/>
      <c r="AK2117" s="50"/>
      <c r="AP2117" s="50"/>
      <c r="AU2117" s="50"/>
    </row>
    <row r="2118" spans="12:47" ht="11.25" customHeight="1">
      <c r="L2118" s="50"/>
      <c r="Q2118" s="50"/>
      <c r="V2118" s="50"/>
      <c r="AA2118" s="50"/>
      <c r="AF2118" s="50"/>
      <c r="AK2118" s="50"/>
      <c r="AP2118" s="50"/>
      <c r="AU2118" s="50"/>
    </row>
    <row r="2119" spans="12:47" ht="11.25" customHeight="1">
      <c r="L2119" s="50"/>
      <c r="Q2119" s="50"/>
      <c r="V2119" s="50"/>
      <c r="AA2119" s="50"/>
      <c r="AF2119" s="50"/>
      <c r="AK2119" s="50"/>
      <c r="AP2119" s="50"/>
      <c r="AU2119" s="50"/>
    </row>
    <row r="2120" spans="12:47" ht="11.25" customHeight="1">
      <c r="L2120" s="50"/>
      <c r="Q2120" s="50"/>
      <c r="V2120" s="50"/>
      <c r="AA2120" s="50"/>
      <c r="AF2120" s="50"/>
      <c r="AK2120" s="50"/>
      <c r="AP2120" s="50"/>
      <c r="AU2120" s="50"/>
    </row>
    <row r="2121" spans="12:47" ht="11.25" customHeight="1">
      <c r="L2121" s="50"/>
      <c r="Q2121" s="50"/>
      <c r="V2121" s="50"/>
      <c r="AA2121" s="50"/>
      <c r="AF2121" s="50"/>
      <c r="AK2121" s="50"/>
      <c r="AP2121" s="50"/>
      <c r="AU2121" s="50"/>
    </row>
    <row r="2122" spans="12:47" ht="11.25" customHeight="1">
      <c r="L2122" s="50"/>
      <c r="Q2122" s="50"/>
      <c r="V2122" s="50"/>
      <c r="AA2122" s="50"/>
      <c r="AF2122" s="50"/>
      <c r="AK2122" s="50"/>
      <c r="AP2122" s="50"/>
      <c r="AU2122" s="50"/>
    </row>
    <row r="2123" spans="12:47" ht="11.25" customHeight="1">
      <c r="L2123" s="50"/>
      <c r="Q2123" s="50"/>
      <c r="V2123" s="50"/>
      <c r="AA2123" s="50"/>
      <c r="AF2123" s="50"/>
      <c r="AK2123" s="50"/>
      <c r="AP2123" s="50"/>
      <c r="AU2123" s="50"/>
    </row>
    <row r="2124" spans="12:47" ht="11.25" customHeight="1">
      <c r="L2124" s="50"/>
      <c r="Q2124" s="50"/>
      <c r="V2124" s="50"/>
      <c r="AA2124" s="50"/>
      <c r="AF2124" s="50"/>
      <c r="AK2124" s="50"/>
      <c r="AP2124" s="50"/>
      <c r="AU2124" s="50"/>
    </row>
    <row r="2125" spans="12:47" ht="11.25" customHeight="1">
      <c r="L2125" s="50"/>
      <c r="Q2125" s="50"/>
      <c r="V2125" s="50"/>
      <c r="AA2125" s="50"/>
      <c r="AF2125" s="50"/>
      <c r="AK2125" s="50"/>
      <c r="AP2125" s="50"/>
      <c r="AU2125" s="50"/>
    </row>
    <row r="2126" spans="12:47" ht="11.25" customHeight="1">
      <c r="L2126" s="50"/>
      <c r="Q2126" s="50"/>
      <c r="V2126" s="50"/>
      <c r="AA2126" s="50"/>
      <c r="AF2126" s="50"/>
      <c r="AK2126" s="50"/>
      <c r="AP2126" s="50"/>
      <c r="AU2126" s="50"/>
    </row>
    <row r="2127" spans="12:47" ht="11.25" customHeight="1">
      <c r="L2127" s="50"/>
      <c r="Q2127" s="50"/>
      <c r="V2127" s="50"/>
      <c r="AA2127" s="50"/>
      <c r="AF2127" s="50"/>
      <c r="AK2127" s="50"/>
      <c r="AP2127" s="50"/>
      <c r="AU2127" s="50"/>
    </row>
    <row r="2128" spans="12:47" ht="11.25" customHeight="1">
      <c r="L2128" s="50"/>
      <c r="Q2128" s="50"/>
      <c r="V2128" s="50"/>
      <c r="AA2128" s="50"/>
      <c r="AF2128" s="50"/>
      <c r="AK2128" s="50"/>
      <c r="AP2128" s="50"/>
      <c r="AU2128" s="50"/>
    </row>
    <row r="2129" spans="12:47" ht="11.25" customHeight="1">
      <c r="L2129" s="50"/>
      <c r="Q2129" s="50"/>
      <c r="V2129" s="50"/>
      <c r="AA2129" s="50"/>
      <c r="AF2129" s="50"/>
      <c r="AK2129" s="50"/>
      <c r="AP2129" s="50"/>
      <c r="AU2129" s="50"/>
    </row>
    <row r="2130" spans="12:47" ht="11.25" customHeight="1">
      <c r="L2130" s="50"/>
      <c r="Q2130" s="50"/>
      <c r="V2130" s="50"/>
      <c r="AA2130" s="50"/>
      <c r="AF2130" s="50"/>
      <c r="AK2130" s="50"/>
      <c r="AP2130" s="50"/>
      <c r="AU2130" s="50"/>
    </row>
    <row r="2131" spans="12:47" ht="11.25" customHeight="1">
      <c r="L2131" s="50"/>
      <c r="Q2131" s="50"/>
      <c r="V2131" s="50"/>
      <c r="AA2131" s="50"/>
      <c r="AF2131" s="50"/>
      <c r="AK2131" s="50"/>
      <c r="AP2131" s="50"/>
      <c r="AU2131" s="50"/>
    </row>
    <row r="2132" spans="12:47" ht="11.25" customHeight="1">
      <c r="L2132" s="50"/>
      <c r="Q2132" s="50"/>
      <c r="V2132" s="50"/>
      <c r="AA2132" s="50"/>
      <c r="AF2132" s="50"/>
      <c r="AK2132" s="50"/>
      <c r="AP2132" s="50"/>
      <c r="AU2132" s="50"/>
    </row>
    <row r="2133" spans="12:47" ht="11.25" customHeight="1">
      <c r="L2133" s="50"/>
      <c r="Q2133" s="50"/>
      <c r="V2133" s="50"/>
      <c r="AA2133" s="50"/>
      <c r="AF2133" s="50"/>
      <c r="AK2133" s="50"/>
      <c r="AP2133" s="50"/>
      <c r="AU2133" s="50"/>
    </row>
    <row r="2134" spans="12:47" ht="11.25" customHeight="1">
      <c r="L2134" s="50"/>
      <c r="Q2134" s="50"/>
      <c r="V2134" s="50"/>
      <c r="AA2134" s="50"/>
      <c r="AF2134" s="50"/>
      <c r="AK2134" s="50"/>
      <c r="AP2134" s="50"/>
      <c r="AU2134" s="50"/>
    </row>
    <row r="2135" spans="12:47" ht="11.25" customHeight="1">
      <c r="L2135" s="50"/>
      <c r="Q2135" s="50"/>
      <c r="V2135" s="50"/>
      <c r="AA2135" s="50"/>
      <c r="AF2135" s="50"/>
      <c r="AK2135" s="50"/>
      <c r="AP2135" s="50"/>
      <c r="AU2135" s="50"/>
    </row>
    <row r="2136" spans="12:47" ht="11.25" customHeight="1">
      <c r="L2136" s="50"/>
      <c r="Q2136" s="50"/>
      <c r="V2136" s="50"/>
      <c r="AA2136" s="50"/>
      <c r="AF2136" s="50"/>
      <c r="AK2136" s="50"/>
      <c r="AP2136" s="50"/>
      <c r="AU2136" s="50"/>
    </row>
    <row r="2137" spans="12:47" ht="11.25" customHeight="1">
      <c r="L2137" s="50"/>
      <c r="Q2137" s="50"/>
      <c r="V2137" s="50"/>
      <c r="AA2137" s="50"/>
      <c r="AF2137" s="50"/>
      <c r="AK2137" s="50"/>
      <c r="AP2137" s="50"/>
      <c r="AU2137" s="50"/>
    </row>
    <row r="2138" spans="12:47" ht="11.25" customHeight="1">
      <c r="L2138" s="50"/>
      <c r="Q2138" s="50"/>
      <c r="V2138" s="50"/>
      <c r="AA2138" s="50"/>
      <c r="AF2138" s="50"/>
      <c r="AK2138" s="50"/>
      <c r="AP2138" s="50"/>
      <c r="AU2138" s="50"/>
    </row>
    <row r="2139" spans="12:47" ht="11.25" customHeight="1">
      <c r="L2139" s="50"/>
      <c r="Q2139" s="50"/>
      <c r="V2139" s="50"/>
      <c r="AA2139" s="50"/>
      <c r="AF2139" s="50"/>
      <c r="AK2139" s="50"/>
      <c r="AP2139" s="50"/>
      <c r="AU2139" s="50"/>
    </row>
    <row r="2140" spans="12:47" ht="11.25" customHeight="1">
      <c r="L2140" s="50"/>
      <c r="Q2140" s="50"/>
      <c r="V2140" s="50"/>
      <c r="AA2140" s="50"/>
      <c r="AF2140" s="50"/>
      <c r="AK2140" s="50"/>
      <c r="AP2140" s="50"/>
      <c r="AU2140" s="50"/>
    </row>
    <row r="2141" spans="12:47" ht="11.25" customHeight="1">
      <c r="L2141" s="50"/>
      <c r="Q2141" s="50"/>
      <c r="V2141" s="50"/>
      <c r="AA2141" s="50"/>
      <c r="AF2141" s="50"/>
      <c r="AK2141" s="50"/>
      <c r="AP2141" s="50"/>
      <c r="AU2141" s="50"/>
    </row>
    <row r="2142" spans="12:47" ht="11.25" customHeight="1">
      <c r="L2142" s="50"/>
      <c r="Q2142" s="50"/>
      <c r="V2142" s="50"/>
      <c r="AA2142" s="50"/>
      <c r="AF2142" s="50"/>
      <c r="AK2142" s="50"/>
      <c r="AP2142" s="50"/>
      <c r="AU2142" s="50"/>
    </row>
    <row r="2143" spans="12:47" ht="11.25" customHeight="1">
      <c r="L2143" s="50"/>
      <c r="Q2143" s="50"/>
      <c r="V2143" s="50"/>
      <c r="AA2143" s="50"/>
      <c r="AF2143" s="50"/>
      <c r="AK2143" s="50"/>
      <c r="AP2143" s="50"/>
      <c r="AU2143" s="50"/>
    </row>
    <row r="2144" spans="12:47" ht="11.25" customHeight="1">
      <c r="L2144" s="50"/>
      <c r="Q2144" s="50"/>
      <c r="V2144" s="50"/>
      <c r="AA2144" s="50"/>
      <c r="AF2144" s="50"/>
      <c r="AK2144" s="50"/>
      <c r="AP2144" s="50"/>
      <c r="AU2144" s="50"/>
    </row>
    <row r="2145" spans="12:47" ht="11.25" customHeight="1">
      <c r="L2145" s="50"/>
      <c r="Q2145" s="50"/>
      <c r="V2145" s="50"/>
      <c r="AA2145" s="50"/>
      <c r="AF2145" s="50"/>
      <c r="AK2145" s="50"/>
      <c r="AP2145" s="50"/>
      <c r="AU2145" s="50"/>
    </row>
    <row r="2146" spans="12:47" ht="11.25" customHeight="1">
      <c r="L2146" s="50"/>
      <c r="Q2146" s="50"/>
      <c r="V2146" s="50"/>
      <c r="AA2146" s="50"/>
      <c r="AF2146" s="50"/>
      <c r="AK2146" s="50"/>
      <c r="AP2146" s="50"/>
      <c r="AU2146" s="50"/>
    </row>
    <row r="2147" spans="12:47" ht="11.25" customHeight="1">
      <c r="L2147" s="50"/>
      <c r="Q2147" s="50"/>
      <c r="V2147" s="50"/>
      <c r="AA2147" s="50"/>
      <c r="AF2147" s="50"/>
      <c r="AK2147" s="50"/>
      <c r="AP2147" s="50"/>
      <c r="AU2147" s="50"/>
    </row>
    <row r="2148" spans="12:47" ht="11.25" customHeight="1">
      <c r="L2148" s="50"/>
      <c r="Q2148" s="50"/>
      <c r="V2148" s="50"/>
      <c r="AA2148" s="50"/>
      <c r="AF2148" s="50"/>
      <c r="AK2148" s="50"/>
      <c r="AP2148" s="50"/>
      <c r="AU2148" s="50"/>
    </row>
    <row r="2149" spans="12:47" ht="11.25" customHeight="1">
      <c r="L2149" s="50"/>
      <c r="Q2149" s="50"/>
      <c r="V2149" s="50"/>
      <c r="AA2149" s="50"/>
      <c r="AF2149" s="50"/>
      <c r="AK2149" s="50"/>
      <c r="AP2149" s="50"/>
      <c r="AU2149" s="50"/>
    </row>
    <row r="2150" spans="12:47" ht="11.25" customHeight="1">
      <c r="L2150" s="50"/>
      <c r="Q2150" s="50"/>
      <c r="V2150" s="50"/>
      <c r="AA2150" s="50"/>
      <c r="AF2150" s="50"/>
      <c r="AK2150" s="50"/>
      <c r="AP2150" s="50"/>
      <c r="AU2150" s="50"/>
    </row>
    <row r="2151" spans="12:47" ht="11.25" customHeight="1">
      <c r="L2151" s="50"/>
      <c r="Q2151" s="50"/>
      <c r="V2151" s="50"/>
      <c r="AA2151" s="50"/>
      <c r="AF2151" s="50"/>
      <c r="AK2151" s="50"/>
      <c r="AP2151" s="50"/>
      <c r="AU2151" s="50"/>
    </row>
    <row r="2152" spans="12:47" ht="11.25" customHeight="1">
      <c r="L2152" s="50"/>
      <c r="Q2152" s="50"/>
      <c r="V2152" s="50"/>
      <c r="AA2152" s="50"/>
      <c r="AF2152" s="50"/>
      <c r="AK2152" s="50"/>
      <c r="AP2152" s="50"/>
      <c r="AU2152" s="50"/>
    </row>
    <row r="2153" spans="12:47" ht="11.25" customHeight="1">
      <c r="L2153" s="50"/>
      <c r="Q2153" s="50"/>
      <c r="V2153" s="50"/>
      <c r="AA2153" s="50"/>
      <c r="AF2153" s="50"/>
      <c r="AK2153" s="50"/>
      <c r="AP2153" s="50"/>
      <c r="AU2153" s="50"/>
    </row>
    <row r="2154" spans="12:47" ht="11.25" customHeight="1">
      <c r="L2154" s="50"/>
      <c r="Q2154" s="50"/>
      <c r="V2154" s="50"/>
      <c r="AA2154" s="50"/>
      <c r="AF2154" s="50"/>
      <c r="AK2154" s="50"/>
      <c r="AP2154" s="50"/>
      <c r="AU2154" s="50"/>
    </row>
    <row r="2155" spans="12:47" ht="11.25" customHeight="1">
      <c r="L2155" s="50"/>
      <c r="Q2155" s="50"/>
      <c r="V2155" s="50"/>
      <c r="AA2155" s="50"/>
      <c r="AF2155" s="50"/>
      <c r="AK2155" s="50"/>
      <c r="AP2155" s="50"/>
      <c r="AU2155" s="50"/>
    </row>
    <row r="2156" spans="12:47" ht="11.25" customHeight="1">
      <c r="L2156" s="50"/>
      <c r="Q2156" s="50"/>
      <c r="V2156" s="50"/>
      <c r="AA2156" s="50"/>
      <c r="AF2156" s="50"/>
      <c r="AK2156" s="50"/>
      <c r="AP2156" s="50"/>
      <c r="AU2156" s="50"/>
    </row>
    <row r="2157" spans="12:47" ht="11.25" customHeight="1">
      <c r="L2157" s="50"/>
      <c r="Q2157" s="50"/>
      <c r="V2157" s="50"/>
      <c r="AA2157" s="50"/>
      <c r="AF2157" s="50"/>
      <c r="AK2157" s="50"/>
      <c r="AP2157" s="50"/>
      <c r="AU2157" s="50"/>
    </row>
    <row r="2158" spans="12:47" ht="11.25" customHeight="1">
      <c r="L2158" s="50"/>
      <c r="Q2158" s="50"/>
      <c r="V2158" s="50"/>
      <c r="AA2158" s="50"/>
      <c r="AF2158" s="50"/>
      <c r="AK2158" s="50"/>
      <c r="AP2158" s="50"/>
      <c r="AU2158" s="50"/>
    </row>
    <row r="2159" spans="12:47" ht="11.25" customHeight="1">
      <c r="L2159" s="50"/>
      <c r="Q2159" s="50"/>
      <c r="V2159" s="50"/>
      <c r="AA2159" s="50"/>
      <c r="AF2159" s="50"/>
      <c r="AK2159" s="50"/>
      <c r="AP2159" s="50"/>
      <c r="AU2159" s="50"/>
    </row>
    <row r="2160" spans="12:47" ht="11.25" customHeight="1">
      <c r="L2160" s="50"/>
      <c r="Q2160" s="50"/>
      <c r="V2160" s="50"/>
      <c r="AA2160" s="50"/>
      <c r="AF2160" s="50"/>
      <c r="AK2160" s="50"/>
      <c r="AP2160" s="50"/>
      <c r="AU2160" s="50"/>
    </row>
    <row r="2161" spans="12:47" ht="11.25" customHeight="1">
      <c r="L2161" s="50"/>
      <c r="Q2161" s="50"/>
      <c r="V2161" s="50"/>
      <c r="AA2161" s="50"/>
      <c r="AF2161" s="50"/>
      <c r="AK2161" s="50"/>
      <c r="AP2161" s="50"/>
      <c r="AU2161" s="50"/>
    </row>
    <row r="2162" spans="12:47" ht="11.25" customHeight="1">
      <c r="L2162" s="50"/>
      <c r="Q2162" s="50"/>
      <c r="V2162" s="50"/>
      <c r="AA2162" s="50"/>
      <c r="AF2162" s="50"/>
      <c r="AK2162" s="50"/>
      <c r="AP2162" s="50"/>
      <c r="AU2162" s="50"/>
    </row>
    <row r="2163" spans="12:47" ht="11.25" customHeight="1">
      <c r="L2163" s="50"/>
      <c r="Q2163" s="50"/>
      <c r="V2163" s="50"/>
      <c r="AA2163" s="50"/>
      <c r="AF2163" s="50"/>
      <c r="AK2163" s="50"/>
      <c r="AP2163" s="50"/>
      <c r="AU2163" s="50"/>
    </row>
    <row r="2164" spans="12:47" ht="11.25" customHeight="1">
      <c r="L2164" s="50"/>
      <c r="Q2164" s="50"/>
      <c r="V2164" s="50"/>
      <c r="AA2164" s="50"/>
      <c r="AF2164" s="50"/>
      <c r="AK2164" s="50"/>
      <c r="AP2164" s="50"/>
      <c r="AU2164" s="50"/>
    </row>
    <row r="2165" spans="12:47" ht="11.25" customHeight="1">
      <c r="L2165" s="50"/>
      <c r="Q2165" s="50"/>
      <c r="V2165" s="50"/>
      <c r="AA2165" s="50"/>
      <c r="AF2165" s="50"/>
      <c r="AK2165" s="50"/>
      <c r="AP2165" s="50"/>
      <c r="AU2165" s="50"/>
    </row>
    <row r="2166" spans="12:47" ht="11.25" customHeight="1">
      <c r="L2166" s="50"/>
      <c r="Q2166" s="50"/>
      <c r="V2166" s="50"/>
      <c r="AA2166" s="50"/>
      <c r="AF2166" s="50"/>
      <c r="AK2166" s="50"/>
      <c r="AP2166" s="50"/>
      <c r="AU2166" s="50"/>
    </row>
    <row r="2167" spans="12:47" ht="11.25" customHeight="1">
      <c r="L2167" s="50"/>
      <c r="Q2167" s="50"/>
      <c r="V2167" s="50"/>
      <c r="AA2167" s="50"/>
      <c r="AF2167" s="50"/>
      <c r="AK2167" s="50"/>
      <c r="AP2167" s="50"/>
      <c r="AU2167" s="50"/>
    </row>
    <row r="2168" spans="12:47" ht="11.25" customHeight="1">
      <c r="L2168" s="50"/>
      <c r="Q2168" s="50"/>
      <c r="V2168" s="50"/>
      <c r="AA2168" s="50"/>
      <c r="AF2168" s="50"/>
      <c r="AK2168" s="50"/>
      <c r="AP2168" s="50"/>
      <c r="AU2168" s="50"/>
    </row>
    <row r="2169" spans="12:47" ht="11.25" customHeight="1">
      <c r="L2169" s="50"/>
      <c r="Q2169" s="50"/>
      <c r="V2169" s="50"/>
      <c r="AA2169" s="50"/>
      <c r="AF2169" s="50"/>
      <c r="AK2169" s="50"/>
      <c r="AP2169" s="50"/>
      <c r="AU2169" s="50"/>
    </row>
    <row r="2170" spans="12:47" ht="11.25" customHeight="1">
      <c r="L2170" s="50"/>
      <c r="Q2170" s="50"/>
      <c r="V2170" s="50"/>
      <c r="AA2170" s="50"/>
      <c r="AF2170" s="50"/>
      <c r="AK2170" s="50"/>
      <c r="AP2170" s="50"/>
      <c r="AU2170" s="50"/>
    </row>
    <row r="2171" spans="12:47" ht="11.25" customHeight="1">
      <c r="L2171" s="50"/>
      <c r="Q2171" s="50"/>
      <c r="V2171" s="50"/>
      <c r="AA2171" s="50"/>
      <c r="AF2171" s="50"/>
      <c r="AK2171" s="50"/>
      <c r="AP2171" s="50"/>
      <c r="AU2171" s="50"/>
    </row>
    <row r="2172" spans="12:47" ht="11.25" customHeight="1">
      <c r="L2172" s="50"/>
      <c r="Q2172" s="50"/>
      <c r="V2172" s="50"/>
      <c r="AA2172" s="50"/>
      <c r="AF2172" s="50"/>
      <c r="AK2172" s="50"/>
      <c r="AP2172" s="50"/>
      <c r="AU2172" s="50"/>
    </row>
    <row r="2173" spans="12:47" ht="11.25" customHeight="1">
      <c r="L2173" s="50"/>
      <c r="Q2173" s="50"/>
      <c r="V2173" s="50"/>
      <c r="AA2173" s="50"/>
      <c r="AF2173" s="50"/>
      <c r="AK2173" s="50"/>
      <c r="AP2173" s="50"/>
      <c r="AU2173" s="50"/>
    </row>
    <row r="2174" spans="12:47" ht="11.25" customHeight="1">
      <c r="L2174" s="50"/>
      <c r="Q2174" s="50"/>
      <c r="V2174" s="50"/>
      <c r="AA2174" s="50"/>
      <c r="AF2174" s="50"/>
      <c r="AK2174" s="50"/>
      <c r="AP2174" s="50"/>
      <c r="AU2174" s="50"/>
    </row>
    <row r="2175" spans="12:47" ht="11.25" customHeight="1">
      <c r="L2175" s="50"/>
      <c r="Q2175" s="50"/>
      <c r="V2175" s="50"/>
      <c r="AA2175" s="50"/>
      <c r="AF2175" s="50"/>
      <c r="AK2175" s="50"/>
      <c r="AP2175" s="50"/>
      <c r="AU2175" s="50"/>
    </row>
    <row r="2176" spans="12:47" ht="11.25" customHeight="1">
      <c r="L2176" s="50"/>
      <c r="Q2176" s="50"/>
      <c r="V2176" s="50"/>
      <c r="AA2176" s="50"/>
      <c r="AF2176" s="50"/>
      <c r="AK2176" s="50"/>
      <c r="AP2176" s="50"/>
      <c r="AU2176" s="50"/>
    </row>
    <row r="2177" spans="12:47" ht="11.25" customHeight="1">
      <c r="L2177" s="50"/>
      <c r="Q2177" s="50"/>
      <c r="V2177" s="50"/>
      <c r="AA2177" s="50"/>
      <c r="AF2177" s="50"/>
      <c r="AK2177" s="50"/>
      <c r="AP2177" s="50"/>
      <c r="AU2177" s="50"/>
    </row>
    <row r="2178" spans="12:47" ht="11.25" customHeight="1">
      <c r="L2178" s="50"/>
      <c r="Q2178" s="50"/>
      <c r="V2178" s="50"/>
      <c r="AA2178" s="50"/>
      <c r="AF2178" s="50"/>
      <c r="AK2178" s="50"/>
      <c r="AP2178" s="50"/>
      <c r="AU2178" s="50"/>
    </row>
    <row r="2179" spans="12:47" ht="11.25" customHeight="1">
      <c r="L2179" s="50"/>
      <c r="Q2179" s="50"/>
      <c r="V2179" s="50"/>
      <c r="AA2179" s="50"/>
      <c r="AF2179" s="50"/>
      <c r="AK2179" s="50"/>
      <c r="AP2179" s="50"/>
      <c r="AU2179" s="50"/>
    </row>
    <row r="2180" spans="12:47" ht="11.25" customHeight="1">
      <c r="L2180" s="50"/>
      <c r="Q2180" s="50"/>
      <c r="V2180" s="50"/>
      <c r="AA2180" s="50"/>
      <c r="AF2180" s="50"/>
      <c r="AK2180" s="50"/>
      <c r="AP2180" s="50"/>
      <c r="AU2180" s="50"/>
    </row>
    <row r="2181" spans="12:47" ht="11.25" customHeight="1">
      <c r="L2181" s="50"/>
      <c r="Q2181" s="50"/>
      <c r="V2181" s="50"/>
      <c r="AA2181" s="50"/>
      <c r="AF2181" s="50"/>
      <c r="AK2181" s="50"/>
      <c r="AP2181" s="50"/>
      <c r="AU2181" s="50"/>
    </row>
    <row r="2182" spans="12:47" ht="11.25" customHeight="1">
      <c r="L2182" s="50"/>
      <c r="Q2182" s="50"/>
      <c r="V2182" s="50"/>
      <c r="AA2182" s="50"/>
      <c r="AF2182" s="50"/>
      <c r="AK2182" s="50"/>
      <c r="AP2182" s="50"/>
      <c r="AU2182" s="50"/>
    </row>
    <row r="2183" spans="12:47" ht="11.25" customHeight="1">
      <c r="L2183" s="50"/>
      <c r="Q2183" s="50"/>
      <c r="V2183" s="50"/>
      <c r="AA2183" s="50"/>
      <c r="AF2183" s="50"/>
      <c r="AK2183" s="50"/>
      <c r="AP2183" s="50"/>
      <c r="AU2183" s="50"/>
    </row>
    <row r="2184" spans="12:47" ht="11.25" customHeight="1">
      <c r="L2184" s="50"/>
      <c r="Q2184" s="50"/>
      <c r="V2184" s="50"/>
      <c r="AA2184" s="50"/>
      <c r="AF2184" s="50"/>
      <c r="AK2184" s="50"/>
      <c r="AP2184" s="50"/>
      <c r="AU2184" s="50"/>
    </row>
    <row r="2185" spans="12:47" ht="11.25" customHeight="1">
      <c r="L2185" s="50"/>
      <c r="Q2185" s="50"/>
      <c r="V2185" s="50"/>
      <c r="AA2185" s="50"/>
      <c r="AF2185" s="50"/>
      <c r="AK2185" s="50"/>
      <c r="AP2185" s="50"/>
      <c r="AU2185" s="50"/>
    </row>
    <row r="2186" spans="12:47" ht="11.25" customHeight="1">
      <c r="L2186" s="50"/>
      <c r="Q2186" s="50"/>
      <c r="V2186" s="50"/>
      <c r="AA2186" s="50"/>
      <c r="AF2186" s="50"/>
      <c r="AK2186" s="50"/>
      <c r="AP2186" s="50"/>
      <c r="AU2186" s="50"/>
    </row>
    <row r="2187" spans="12:47" ht="11.25" customHeight="1">
      <c r="L2187" s="50"/>
      <c r="Q2187" s="50"/>
      <c r="V2187" s="50"/>
      <c r="AA2187" s="50"/>
      <c r="AF2187" s="50"/>
      <c r="AK2187" s="50"/>
      <c r="AP2187" s="50"/>
      <c r="AU2187" s="50"/>
    </row>
    <row r="2188" spans="12:47" ht="11.25" customHeight="1">
      <c r="L2188" s="50"/>
      <c r="Q2188" s="50"/>
      <c r="V2188" s="50"/>
      <c r="AA2188" s="50"/>
      <c r="AF2188" s="50"/>
      <c r="AK2188" s="50"/>
      <c r="AP2188" s="50"/>
      <c r="AU2188" s="50"/>
    </row>
    <row r="2189" spans="12:47" ht="11.25" customHeight="1">
      <c r="L2189" s="50"/>
      <c r="Q2189" s="50"/>
      <c r="V2189" s="50"/>
      <c r="AA2189" s="50"/>
      <c r="AF2189" s="50"/>
      <c r="AK2189" s="50"/>
      <c r="AP2189" s="50"/>
      <c r="AU2189" s="50"/>
    </row>
    <row r="2190" spans="12:47" ht="11.25" customHeight="1">
      <c r="L2190" s="50"/>
      <c r="Q2190" s="50"/>
      <c r="V2190" s="50"/>
      <c r="AA2190" s="50"/>
      <c r="AF2190" s="50"/>
      <c r="AK2190" s="50"/>
      <c r="AP2190" s="50"/>
      <c r="AU2190" s="50"/>
    </row>
    <row r="2191" spans="12:47" ht="11.25" customHeight="1">
      <c r="L2191" s="50"/>
      <c r="Q2191" s="50"/>
      <c r="V2191" s="50"/>
      <c r="AA2191" s="50"/>
      <c r="AF2191" s="50"/>
      <c r="AK2191" s="50"/>
      <c r="AP2191" s="50"/>
      <c r="AU2191" s="50"/>
    </row>
    <row r="2192" spans="12:47" ht="11.25" customHeight="1">
      <c r="L2192" s="50"/>
      <c r="Q2192" s="50"/>
      <c r="V2192" s="50"/>
      <c r="AA2192" s="50"/>
      <c r="AF2192" s="50"/>
      <c r="AK2192" s="50"/>
      <c r="AP2192" s="50"/>
      <c r="AU2192" s="50"/>
    </row>
    <row r="2193" spans="12:47" ht="11.25" customHeight="1">
      <c r="L2193" s="50"/>
      <c r="Q2193" s="50"/>
      <c r="V2193" s="50"/>
      <c r="AA2193" s="50"/>
      <c r="AF2193" s="50"/>
      <c r="AK2193" s="50"/>
      <c r="AP2193" s="50"/>
      <c r="AU2193" s="50"/>
    </row>
    <row r="2194" spans="12:47" ht="11.25" customHeight="1">
      <c r="L2194" s="50"/>
      <c r="Q2194" s="50"/>
      <c r="V2194" s="50"/>
      <c r="AA2194" s="50"/>
      <c r="AF2194" s="50"/>
      <c r="AK2194" s="50"/>
      <c r="AP2194" s="50"/>
      <c r="AU2194" s="50"/>
    </row>
    <row r="2195" spans="12:47" ht="11.25" customHeight="1">
      <c r="L2195" s="50"/>
      <c r="Q2195" s="50"/>
      <c r="V2195" s="50"/>
      <c r="AA2195" s="50"/>
      <c r="AF2195" s="50"/>
      <c r="AK2195" s="50"/>
      <c r="AP2195" s="50"/>
      <c r="AU2195" s="50"/>
    </row>
    <row r="2196" spans="12:47" ht="11.25" customHeight="1">
      <c r="L2196" s="50"/>
      <c r="Q2196" s="50"/>
      <c r="V2196" s="50"/>
      <c r="AA2196" s="50"/>
      <c r="AF2196" s="50"/>
      <c r="AK2196" s="50"/>
      <c r="AP2196" s="50"/>
      <c r="AU2196" s="50"/>
    </row>
    <row r="2197" spans="12:47" ht="11.25" customHeight="1">
      <c r="L2197" s="50"/>
      <c r="Q2197" s="50"/>
      <c r="V2197" s="50"/>
      <c r="AA2197" s="50"/>
      <c r="AF2197" s="50"/>
      <c r="AK2197" s="50"/>
      <c r="AU2197" s="50"/>
    </row>
    <row r="2198" spans="12:47" ht="11.25" customHeight="1">
      <c r="L2198" s="50"/>
      <c r="Q2198" s="50"/>
      <c r="V2198" s="50"/>
      <c r="AA2198" s="50"/>
      <c r="AF2198" s="50"/>
      <c r="AK2198" s="50"/>
      <c r="AU2198" s="50"/>
    </row>
    <row r="2199" spans="12:47" ht="11.25" customHeight="1">
      <c r="L2199" s="50"/>
      <c r="Q2199" s="50"/>
      <c r="V2199" s="50"/>
      <c r="AA2199" s="50"/>
      <c r="AF2199" s="50"/>
      <c r="AK2199" s="50"/>
      <c r="AU2199" s="50"/>
    </row>
    <row r="2200" spans="12:47" ht="11.25" customHeight="1">
      <c r="L2200" s="50"/>
      <c r="Q2200" s="50"/>
      <c r="V2200" s="50"/>
      <c r="AA2200" s="50"/>
      <c r="AF2200" s="50"/>
      <c r="AK2200" s="50"/>
      <c r="AU2200" s="50"/>
    </row>
    <row r="2201" spans="12:47" ht="11.25" customHeight="1">
      <c r="L2201" s="50"/>
      <c r="Q2201" s="50"/>
      <c r="V2201" s="50"/>
      <c r="AA2201" s="50"/>
      <c r="AF2201" s="50"/>
      <c r="AK2201" s="50"/>
      <c r="AU2201" s="50"/>
    </row>
    <row r="2202" spans="12:47" ht="11.25" customHeight="1">
      <c r="L2202" s="50"/>
      <c r="Q2202" s="50"/>
      <c r="V2202" s="50"/>
      <c r="AA2202" s="50"/>
      <c r="AF2202" s="50"/>
      <c r="AK2202" s="50"/>
      <c r="AU2202" s="50"/>
    </row>
    <row r="2203" spans="12:47" ht="11.25" customHeight="1">
      <c r="L2203" s="50"/>
      <c r="Q2203" s="50"/>
      <c r="V2203" s="50"/>
      <c r="AA2203" s="50"/>
      <c r="AF2203" s="50"/>
      <c r="AK2203" s="50"/>
      <c r="AU2203" s="50"/>
    </row>
    <row r="2204" spans="12:47" ht="11.25" customHeight="1">
      <c r="L2204" s="50"/>
      <c r="Q2204" s="50"/>
      <c r="V2204" s="50"/>
      <c r="AA2204" s="50"/>
      <c r="AF2204" s="50"/>
      <c r="AK2204" s="50"/>
      <c r="AU2204" s="50"/>
    </row>
    <row r="2205" spans="12:47" ht="11.25" customHeight="1">
      <c r="L2205" s="50"/>
      <c r="Q2205" s="50"/>
      <c r="V2205" s="50"/>
      <c r="AA2205" s="50"/>
      <c r="AF2205" s="50"/>
      <c r="AK2205" s="50"/>
      <c r="AU2205" s="50"/>
    </row>
    <row r="2206" spans="12:47" ht="11.25" customHeight="1">
      <c r="L2206" s="50"/>
      <c r="Q2206" s="50"/>
      <c r="V2206" s="50"/>
      <c r="AA2206" s="50"/>
      <c r="AF2206" s="50"/>
      <c r="AK2206" s="50"/>
      <c r="AU2206" s="50"/>
    </row>
    <row r="2207" spans="12:47" ht="11.25" customHeight="1">
      <c r="L2207" s="50"/>
      <c r="Q2207" s="50"/>
      <c r="V2207" s="50"/>
      <c r="AA2207" s="50"/>
      <c r="AF2207" s="50"/>
      <c r="AK2207" s="50"/>
      <c r="AU2207" s="50"/>
    </row>
    <row r="2208" spans="12:47" ht="11.25" customHeight="1">
      <c r="L2208" s="50"/>
      <c r="Q2208" s="50"/>
      <c r="V2208" s="50"/>
      <c r="AA2208" s="50"/>
      <c r="AF2208" s="50"/>
      <c r="AK2208" s="50"/>
      <c r="AU2208" s="50"/>
    </row>
    <row r="2209" spans="12:47" ht="11.25" customHeight="1">
      <c r="L2209" s="50"/>
      <c r="Q2209" s="50"/>
      <c r="V2209" s="50"/>
      <c r="AA2209" s="50"/>
      <c r="AF2209" s="50"/>
      <c r="AK2209" s="50"/>
      <c r="AU2209" s="50"/>
    </row>
    <row r="2210" spans="12:47" ht="11.25" customHeight="1">
      <c r="L2210" s="50"/>
      <c r="Q2210" s="50"/>
      <c r="V2210" s="50"/>
      <c r="AA2210" s="50"/>
      <c r="AF2210" s="50"/>
      <c r="AK2210" s="50"/>
      <c r="AU2210" s="50"/>
    </row>
    <row r="2211" spans="12:47" ht="11.25" customHeight="1">
      <c r="L2211" s="50"/>
      <c r="Q2211" s="50"/>
      <c r="V2211" s="50"/>
      <c r="AA2211" s="50"/>
      <c r="AF2211" s="50"/>
      <c r="AK2211" s="50"/>
      <c r="AU2211" s="50"/>
    </row>
    <row r="2212" spans="12:47" ht="11.25" customHeight="1">
      <c r="L2212" s="50"/>
      <c r="Q2212" s="50"/>
      <c r="V2212" s="50"/>
      <c r="AA2212" s="50"/>
      <c r="AF2212" s="50"/>
      <c r="AK2212" s="50"/>
      <c r="AU2212" s="50"/>
    </row>
    <row r="2213" spans="12:47" ht="11.25" customHeight="1">
      <c r="L2213" s="50"/>
      <c r="Q2213" s="50"/>
      <c r="V2213" s="50"/>
      <c r="AA2213" s="50"/>
      <c r="AF2213" s="50"/>
      <c r="AK2213" s="50"/>
      <c r="AU2213" s="50"/>
    </row>
    <row r="2214" spans="12:47" ht="11.25" customHeight="1">
      <c r="L2214" s="50"/>
      <c r="Q2214" s="50"/>
      <c r="V2214" s="50"/>
      <c r="AA2214" s="50"/>
      <c r="AF2214" s="50"/>
      <c r="AK2214" s="50"/>
      <c r="AU2214" s="50"/>
    </row>
    <row r="2215" spans="12:47" ht="11.25" customHeight="1">
      <c r="L2215" s="50"/>
      <c r="Q2215" s="50"/>
      <c r="V2215" s="50"/>
      <c r="AA2215" s="50"/>
      <c r="AF2215" s="50"/>
      <c r="AK2215" s="50"/>
      <c r="AU2215" s="50"/>
    </row>
    <row r="2216" spans="12:47" ht="11.25" customHeight="1">
      <c r="L2216" s="50"/>
      <c r="Q2216" s="50"/>
      <c r="V2216" s="50"/>
      <c r="AA2216" s="50"/>
      <c r="AF2216" s="50"/>
      <c r="AK2216" s="50"/>
      <c r="AU2216" s="50"/>
    </row>
    <row r="2217" spans="12:47" ht="11.25" customHeight="1">
      <c r="L2217" s="50"/>
      <c r="Q2217" s="50"/>
      <c r="V2217" s="50"/>
      <c r="AA2217" s="50"/>
      <c r="AF2217" s="50"/>
      <c r="AK2217" s="50"/>
      <c r="AU2217" s="50"/>
    </row>
    <row r="2218" spans="12:47" ht="11.25" customHeight="1">
      <c r="L2218" s="50"/>
      <c r="Q2218" s="50"/>
      <c r="V2218" s="50"/>
      <c r="AA2218" s="50"/>
      <c r="AF2218" s="50"/>
      <c r="AK2218" s="50"/>
      <c r="AU2218" s="50"/>
    </row>
    <row r="2219" spans="12:47" ht="11.25" customHeight="1">
      <c r="L2219" s="50"/>
      <c r="Q2219" s="50"/>
      <c r="V2219" s="50"/>
      <c r="AA2219" s="50"/>
      <c r="AF2219" s="50"/>
      <c r="AK2219" s="50"/>
      <c r="AU2219" s="50"/>
    </row>
    <row r="2220" spans="12:47" ht="11.25" customHeight="1">
      <c r="L2220" s="50"/>
      <c r="Q2220" s="50"/>
      <c r="V2220" s="50"/>
      <c r="AA2220" s="50"/>
      <c r="AF2220" s="50"/>
      <c r="AK2220" s="50"/>
      <c r="AU2220" s="50"/>
    </row>
    <row r="2221" spans="12:47" ht="11.25" customHeight="1">
      <c r="L2221" s="50"/>
      <c r="Q2221" s="50"/>
      <c r="V2221" s="50"/>
      <c r="AA2221" s="50"/>
      <c r="AF2221" s="50"/>
      <c r="AK2221" s="50"/>
      <c r="AU2221" s="50"/>
    </row>
    <row r="2222" spans="12:47" ht="11.25" customHeight="1">
      <c r="L2222" s="50"/>
      <c r="Q2222" s="50"/>
      <c r="V2222" s="50"/>
      <c r="AA2222" s="50"/>
      <c r="AF2222" s="50"/>
      <c r="AK2222" s="50"/>
      <c r="AU2222" s="50"/>
    </row>
    <row r="2223" spans="12:47" ht="11.25" customHeight="1">
      <c r="L2223" s="50"/>
      <c r="Q2223" s="50"/>
      <c r="V2223" s="50"/>
      <c r="AA2223" s="50"/>
      <c r="AF2223" s="50"/>
      <c r="AK2223" s="50"/>
      <c r="AU2223" s="50"/>
    </row>
    <row r="2224" spans="12:47" ht="11.25" customHeight="1">
      <c r="L2224" s="50"/>
      <c r="Q2224" s="50"/>
      <c r="V2224" s="50"/>
      <c r="AA2224" s="50"/>
      <c r="AF2224" s="50"/>
      <c r="AK2224" s="50"/>
      <c r="AU2224" s="50"/>
    </row>
    <row r="2225" spans="12:47" ht="11.25" customHeight="1">
      <c r="L2225" s="50"/>
      <c r="Q2225" s="50"/>
      <c r="V2225" s="50"/>
      <c r="AA2225" s="50"/>
      <c r="AF2225" s="50"/>
      <c r="AK2225" s="50"/>
      <c r="AU2225" s="50"/>
    </row>
    <row r="2226" spans="12:47" ht="11.25" customHeight="1">
      <c r="L2226" s="50"/>
      <c r="Q2226" s="50"/>
      <c r="V2226" s="50"/>
      <c r="AA2226" s="50"/>
      <c r="AF2226" s="50"/>
      <c r="AK2226" s="50"/>
      <c r="AU2226" s="50"/>
    </row>
    <row r="2227" spans="12:47" ht="11.25" customHeight="1">
      <c r="L2227" s="50"/>
      <c r="Q2227" s="50"/>
      <c r="V2227" s="50"/>
      <c r="AA2227" s="50"/>
      <c r="AF2227" s="50"/>
      <c r="AK2227" s="50"/>
      <c r="AU2227" s="50"/>
    </row>
    <row r="2228" spans="12:47" ht="11.25" customHeight="1">
      <c r="L2228" s="50"/>
      <c r="Q2228" s="50"/>
      <c r="V2228" s="50"/>
      <c r="AA2228" s="50"/>
      <c r="AF2228" s="50"/>
      <c r="AK2228" s="50"/>
      <c r="AU2228" s="50"/>
    </row>
    <row r="2229" spans="12:47" ht="11.25" customHeight="1">
      <c r="L2229" s="50"/>
      <c r="Q2229" s="50"/>
      <c r="V2229" s="50"/>
      <c r="AA2229" s="50"/>
      <c r="AF2229" s="50"/>
      <c r="AK2229" s="50"/>
      <c r="AU2229" s="50"/>
    </row>
    <row r="2230" spans="12:47" ht="11.25" customHeight="1">
      <c r="L2230" s="50"/>
      <c r="Q2230" s="50"/>
      <c r="V2230" s="50"/>
      <c r="AA2230" s="50"/>
      <c r="AF2230" s="50"/>
      <c r="AK2230" s="50"/>
      <c r="AU2230" s="50"/>
    </row>
    <row r="2231" spans="12:47" ht="11.25" customHeight="1">
      <c r="L2231" s="50"/>
      <c r="Q2231" s="50"/>
      <c r="V2231" s="50"/>
      <c r="AA2231" s="50"/>
      <c r="AF2231" s="50"/>
      <c r="AK2231" s="50"/>
      <c r="AU2231" s="50"/>
    </row>
    <row r="2232" spans="12:47" ht="11.25" customHeight="1">
      <c r="L2232" s="50"/>
      <c r="Q2232" s="50"/>
      <c r="V2232" s="50"/>
      <c r="AA2232" s="50"/>
      <c r="AF2232" s="50"/>
      <c r="AK2232" s="50"/>
      <c r="AU2232" s="50"/>
    </row>
    <row r="2233" spans="12:47" ht="11.25" customHeight="1">
      <c r="L2233" s="50"/>
      <c r="Q2233" s="50"/>
      <c r="V2233" s="50"/>
      <c r="AA2233" s="50"/>
      <c r="AF2233" s="50"/>
      <c r="AK2233" s="50"/>
      <c r="AU2233" s="50"/>
    </row>
    <row r="2234" spans="12:47" ht="11.25" customHeight="1">
      <c r="L2234" s="50"/>
      <c r="Q2234" s="50"/>
      <c r="V2234" s="50"/>
      <c r="AA2234" s="50"/>
      <c r="AF2234" s="50"/>
      <c r="AK2234" s="50"/>
      <c r="AU2234" s="50"/>
    </row>
    <row r="2235" spans="12:47" ht="11.25" customHeight="1">
      <c r="L2235" s="50"/>
      <c r="Q2235" s="50"/>
      <c r="V2235" s="50"/>
      <c r="AA2235" s="50"/>
      <c r="AF2235" s="50"/>
      <c r="AK2235" s="50"/>
      <c r="AU2235" s="50"/>
    </row>
    <row r="2236" spans="12:47" ht="11.25" customHeight="1">
      <c r="L2236" s="50"/>
      <c r="Q2236" s="50"/>
      <c r="V2236" s="50"/>
      <c r="AA2236" s="50"/>
      <c r="AF2236" s="50"/>
      <c r="AK2236" s="50"/>
      <c r="AU2236" s="50"/>
    </row>
    <row r="2237" spans="12:47" ht="11.25" customHeight="1">
      <c r="L2237" s="50"/>
      <c r="Q2237" s="50"/>
      <c r="V2237" s="50"/>
      <c r="AA2237" s="50"/>
      <c r="AF2237" s="50"/>
      <c r="AK2237" s="50"/>
      <c r="AU2237" s="50"/>
    </row>
    <row r="2238" spans="12:47" ht="11.25" customHeight="1">
      <c r="L2238" s="50"/>
      <c r="Q2238" s="50"/>
      <c r="V2238" s="50"/>
      <c r="AA2238" s="50"/>
      <c r="AF2238" s="50"/>
      <c r="AK2238" s="50"/>
      <c r="AU2238" s="50"/>
    </row>
    <row r="2239" spans="12:47" ht="11.25" customHeight="1">
      <c r="L2239" s="50"/>
      <c r="Q2239" s="50"/>
      <c r="V2239" s="50"/>
      <c r="AA2239" s="50"/>
      <c r="AF2239" s="50"/>
      <c r="AK2239" s="50"/>
      <c r="AU2239" s="50"/>
    </row>
    <row r="2240" spans="12:47" ht="11.25" customHeight="1">
      <c r="L2240" s="50"/>
      <c r="Q2240" s="50"/>
      <c r="V2240" s="50"/>
      <c r="AA2240" s="50"/>
      <c r="AF2240" s="50"/>
      <c r="AK2240" s="50"/>
      <c r="AU2240" s="50"/>
    </row>
    <row r="2241" spans="12:47" ht="11.25" customHeight="1">
      <c r="L2241" s="50"/>
      <c r="Q2241" s="50"/>
      <c r="V2241" s="50"/>
      <c r="AA2241" s="50"/>
      <c r="AF2241" s="50"/>
      <c r="AK2241" s="50"/>
      <c r="AU2241" s="50"/>
    </row>
    <row r="2242" spans="12:47" ht="11.25" customHeight="1">
      <c r="L2242" s="50"/>
      <c r="Q2242" s="50"/>
      <c r="V2242" s="50"/>
      <c r="AA2242" s="50"/>
      <c r="AF2242" s="50"/>
      <c r="AK2242" s="50"/>
      <c r="AU2242" s="50"/>
    </row>
    <row r="2243" spans="12:47" ht="11.25" customHeight="1">
      <c r="L2243" s="50"/>
      <c r="Q2243" s="50"/>
      <c r="V2243" s="50"/>
      <c r="AA2243" s="50"/>
      <c r="AF2243" s="50"/>
      <c r="AK2243" s="50"/>
      <c r="AU2243" s="50"/>
    </row>
    <row r="2244" spans="12:47" ht="11.25" customHeight="1">
      <c r="L2244" s="50"/>
      <c r="Q2244" s="50"/>
      <c r="V2244" s="50"/>
      <c r="AA2244" s="50"/>
      <c r="AF2244" s="50"/>
      <c r="AK2244" s="50"/>
      <c r="AU2244" s="50"/>
    </row>
    <row r="2245" spans="12:47" ht="11.25" customHeight="1">
      <c r="L2245" s="50"/>
      <c r="Q2245" s="50"/>
      <c r="V2245" s="50"/>
      <c r="AA2245" s="50"/>
      <c r="AF2245" s="50"/>
      <c r="AK2245" s="50"/>
      <c r="AU2245" s="50"/>
    </row>
    <row r="2246" spans="12:47" ht="11.25" customHeight="1">
      <c r="L2246" s="50"/>
      <c r="Q2246" s="50"/>
      <c r="V2246" s="50"/>
      <c r="AA2246" s="50"/>
      <c r="AF2246" s="50"/>
      <c r="AK2246" s="50"/>
      <c r="AU2246" s="50"/>
    </row>
    <row r="2247" spans="12:47" ht="11.25" customHeight="1">
      <c r="L2247" s="50"/>
      <c r="Q2247" s="50"/>
      <c r="V2247" s="50"/>
      <c r="AA2247" s="50"/>
      <c r="AF2247" s="50"/>
      <c r="AK2247" s="50"/>
      <c r="AU2247" s="50"/>
    </row>
    <row r="2248" spans="12:47" ht="11.25" customHeight="1">
      <c r="L2248" s="50"/>
      <c r="Q2248" s="50"/>
      <c r="V2248" s="50"/>
      <c r="AA2248" s="50"/>
      <c r="AF2248" s="50"/>
      <c r="AK2248" s="50"/>
      <c r="AU2248" s="50"/>
    </row>
    <row r="2249" spans="12:47" ht="11.25" customHeight="1">
      <c r="L2249" s="50"/>
      <c r="Q2249" s="50"/>
      <c r="V2249" s="50"/>
      <c r="AA2249" s="50"/>
      <c r="AF2249" s="50"/>
      <c r="AK2249" s="50"/>
      <c r="AU2249" s="50"/>
    </row>
    <row r="2250" spans="12:47" ht="11.25" customHeight="1">
      <c r="L2250" s="50"/>
      <c r="Q2250" s="50"/>
      <c r="V2250" s="50"/>
      <c r="AA2250" s="50"/>
      <c r="AF2250" s="50"/>
      <c r="AK2250" s="50"/>
      <c r="AU2250" s="50"/>
    </row>
    <row r="2251" spans="12:47" ht="11.25" customHeight="1">
      <c r="L2251" s="50"/>
      <c r="Q2251" s="50"/>
      <c r="V2251" s="50"/>
      <c r="AA2251" s="50"/>
      <c r="AF2251" s="50"/>
      <c r="AK2251" s="50"/>
      <c r="AU2251" s="50"/>
    </row>
    <row r="2252" spans="12:47" ht="11.25" customHeight="1">
      <c r="L2252" s="50"/>
      <c r="Q2252" s="50"/>
      <c r="V2252" s="50"/>
      <c r="AA2252" s="50"/>
      <c r="AF2252" s="50"/>
      <c r="AK2252" s="50"/>
      <c r="AU2252" s="50"/>
    </row>
    <row r="2253" spans="12:47" ht="11.25" customHeight="1">
      <c r="L2253" s="50"/>
      <c r="Q2253" s="50"/>
      <c r="V2253" s="50"/>
      <c r="AA2253" s="50"/>
      <c r="AF2253" s="50"/>
      <c r="AK2253" s="50"/>
      <c r="AU2253" s="50"/>
    </row>
    <row r="2254" spans="12:47" ht="11.25" customHeight="1">
      <c r="L2254" s="50"/>
      <c r="Q2254" s="50"/>
      <c r="V2254" s="50"/>
      <c r="AA2254" s="50"/>
      <c r="AF2254" s="50"/>
      <c r="AK2254" s="50"/>
      <c r="AU2254" s="50"/>
    </row>
    <row r="2255" spans="12:47" ht="11.25" customHeight="1">
      <c r="L2255" s="50"/>
      <c r="Q2255" s="50"/>
      <c r="V2255" s="50"/>
      <c r="AA2255" s="50"/>
      <c r="AF2255" s="50"/>
      <c r="AK2255" s="50"/>
      <c r="AU2255" s="50"/>
    </row>
    <row r="2256" spans="12:47" ht="11.25" customHeight="1">
      <c r="L2256" s="50"/>
      <c r="Q2256" s="50"/>
      <c r="V2256" s="50"/>
      <c r="AA2256" s="50"/>
      <c r="AF2256" s="50"/>
      <c r="AK2256" s="50"/>
      <c r="AU2256" s="50"/>
    </row>
    <row r="2257" spans="12:47" ht="11.25" customHeight="1">
      <c r="L2257" s="50"/>
      <c r="Q2257" s="50"/>
      <c r="V2257" s="50"/>
      <c r="AA2257" s="50"/>
      <c r="AF2257" s="50"/>
      <c r="AK2257" s="50"/>
      <c r="AU2257" s="50"/>
    </row>
    <row r="2258" spans="12:47" ht="11.25" customHeight="1">
      <c r="L2258" s="50"/>
      <c r="Q2258" s="50"/>
      <c r="V2258" s="50"/>
      <c r="AA2258" s="50"/>
      <c r="AF2258" s="50"/>
      <c r="AK2258" s="50"/>
      <c r="AU2258" s="50"/>
    </row>
    <row r="2259" spans="12:47" ht="11.25" customHeight="1">
      <c r="L2259" s="50"/>
      <c r="Q2259" s="50"/>
      <c r="V2259" s="50"/>
      <c r="AA2259" s="50"/>
      <c r="AF2259" s="50"/>
      <c r="AK2259" s="50"/>
      <c r="AU2259" s="50"/>
    </row>
    <row r="2260" spans="12:47" ht="11.25" customHeight="1">
      <c r="L2260" s="50"/>
      <c r="Q2260" s="50"/>
      <c r="V2260" s="50"/>
      <c r="AA2260" s="50"/>
      <c r="AF2260" s="50"/>
      <c r="AK2260" s="50"/>
      <c r="AU2260" s="50"/>
    </row>
    <row r="2261" spans="12:47" ht="11.25" customHeight="1">
      <c r="L2261" s="50"/>
      <c r="Q2261" s="50"/>
      <c r="V2261" s="50"/>
      <c r="AA2261" s="50"/>
      <c r="AF2261" s="50"/>
      <c r="AK2261" s="50"/>
      <c r="AU2261" s="50"/>
    </row>
    <row r="2262" spans="12:47" ht="11.25" customHeight="1">
      <c r="L2262" s="50"/>
      <c r="Q2262" s="50"/>
      <c r="V2262" s="50"/>
      <c r="AA2262" s="50"/>
      <c r="AF2262" s="50"/>
      <c r="AK2262" s="50"/>
      <c r="AU2262" s="50"/>
    </row>
    <row r="2263" spans="12:47" ht="11.25" customHeight="1">
      <c r="L2263" s="50"/>
      <c r="Q2263" s="50"/>
      <c r="V2263" s="50"/>
      <c r="AA2263" s="50"/>
      <c r="AF2263" s="50"/>
      <c r="AK2263" s="50"/>
      <c r="AU2263" s="50"/>
    </row>
    <row r="2264" spans="12:47" ht="11.25" customHeight="1">
      <c r="L2264" s="50"/>
      <c r="Q2264" s="50"/>
      <c r="V2264" s="50"/>
      <c r="AA2264" s="50"/>
      <c r="AF2264" s="50"/>
      <c r="AK2264" s="50"/>
      <c r="AU2264" s="50"/>
    </row>
    <row r="2265" spans="12:47" ht="11.25" customHeight="1">
      <c r="L2265" s="50"/>
      <c r="Q2265" s="50"/>
      <c r="V2265" s="50"/>
      <c r="AA2265" s="50"/>
      <c r="AF2265" s="50"/>
      <c r="AK2265" s="50"/>
      <c r="AU2265" s="50"/>
    </row>
    <row r="2266" spans="12:47" ht="11.25" customHeight="1">
      <c r="L2266" s="50"/>
      <c r="Q2266" s="50"/>
      <c r="V2266" s="50"/>
      <c r="AA2266" s="50"/>
      <c r="AF2266" s="50"/>
      <c r="AK2266" s="50"/>
      <c r="AU2266" s="50"/>
    </row>
    <row r="2267" spans="12:47" ht="11.25" customHeight="1">
      <c r="L2267" s="50"/>
      <c r="Q2267" s="50"/>
      <c r="V2267" s="50"/>
      <c r="AA2267" s="50"/>
      <c r="AF2267" s="50"/>
      <c r="AK2267" s="50"/>
      <c r="AU2267" s="50"/>
    </row>
    <row r="2268" spans="12:47" ht="11.25" customHeight="1">
      <c r="L2268" s="50"/>
      <c r="Q2268" s="50"/>
      <c r="V2268" s="50"/>
      <c r="AA2268" s="50"/>
      <c r="AF2268" s="50"/>
      <c r="AK2268" s="50"/>
      <c r="AU2268" s="50"/>
    </row>
    <row r="2269" spans="12:47" ht="11.25" customHeight="1">
      <c r="L2269" s="50"/>
      <c r="Q2269" s="50"/>
      <c r="V2269" s="50"/>
      <c r="AA2269" s="50"/>
      <c r="AF2269" s="50"/>
      <c r="AK2269" s="50"/>
      <c r="AU2269" s="50"/>
    </row>
    <row r="2270" spans="12:47" ht="11.25" customHeight="1">
      <c r="L2270" s="50"/>
      <c r="Q2270" s="50"/>
      <c r="V2270" s="50"/>
      <c r="AA2270" s="50"/>
      <c r="AF2270" s="50"/>
      <c r="AK2270" s="50"/>
      <c r="AU2270" s="50"/>
    </row>
    <row r="2271" spans="12:47" ht="11.25" customHeight="1">
      <c r="L2271" s="50"/>
      <c r="Q2271" s="50"/>
      <c r="V2271" s="50"/>
      <c r="AA2271" s="50"/>
      <c r="AF2271" s="50"/>
      <c r="AK2271" s="50"/>
      <c r="AU2271" s="50"/>
    </row>
    <row r="2272" spans="12:47" ht="11.25" customHeight="1">
      <c r="L2272" s="50"/>
      <c r="Q2272" s="50"/>
      <c r="V2272" s="50"/>
      <c r="AA2272" s="50"/>
      <c r="AF2272" s="50"/>
      <c r="AK2272" s="50"/>
      <c r="AU2272" s="50"/>
    </row>
    <row r="2273" spans="12:47" ht="11.25" customHeight="1">
      <c r="L2273" s="50"/>
      <c r="Q2273" s="50"/>
      <c r="V2273" s="50"/>
      <c r="AA2273" s="50"/>
      <c r="AF2273" s="50"/>
      <c r="AK2273" s="50"/>
      <c r="AU2273" s="50"/>
    </row>
    <row r="2274" spans="12:47" ht="11.25" customHeight="1">
      <c r="L2274" s="50"/>
      <c r="Q2274" s="50"/>
      <c r="V2274" s="50"/>
      <c r="AA2274" s="50"/>
      <c r="AF2274" s="50"/>
      <c r="AK2274" s="50"/>
      <c r="AU2274" s="50"/>
    </row>
    <row r="2275" spans="12:47" ht="11.25" customHeight="1">
      <c r="L2275" s="50"/>
      <c r="Q2275" s="50"/>
      <c r="V2275" s="50"/>
      <c r="AA2275" s="50"/>
      <c r="AF2275" s="50"/>
      <c r="AK2275" s="50"/>
      <c r="AU2275" s="50"/>
    </row>
    <row r="2276" spans="12:47" ht="11.25" customHeight="1">
      <c r="L2276" s="50"/>
      <c r="Q2276" s="50"/>
      <c r="V2276" s="50"/>
      <c r="AA2276" s="50"/>
      <c r="AF2276" s="50"/>
      <c r="AK2276" s="50"/>
      <c r="AU2276" s="50"/>
    </row>
    <row r="2277" spans="12:47" ht="11.25" customHeight="1">
      <c r="L2277" s="50"/>
      <c r="Q2277" s="50"/>
      <c r="V2277" s="50"/>
      <c r="AA2277" s="50"/>
      <c r="AF2277" s="50"/>
      <c r="AK2277" s="50"/>
      <c r="AU2277" s="50"/>
    </row>
    <row r="2278" spans="12:47" ht="11.25" customHeight="1">
      <c r="L2278" s="50"/>
      <c r="Q2278" s="50"/>
      <c r="V2278" s="50"/>
      <c r="AA2278" s="50"/>
      <c r="AF2278" s="50"/>
      <c r="AK2278" s="50"/>
      <c r="AU2278" s="50"/>
    </row>
    <row r="2279" spans="12:47" ht="11.25" customHeight="1">
      <c r="L2279" s="50"/>
      <c r="Q2279" s="50"/>
      <c r="V2279" s="50"/>
      <c r="AA2279" s="50"/>
      <c r="AF2279" s="50"/>
      <c r="AK2279" s="50"/>
      <c r="AU2279" s="50"/>
    </row>
    <row r="2280" spans="12:47" ht="11.25" customHeight="1">
      <c r="L2280" s="50"/>
      <c r="Q2280" s="50"/>
      <c r="V2280" s="50"/>
      <c r="AA2280" s="50"/>
      <c r="AF2280" s="50"/>
      <c r="AK2280" s="50"/>
      <c r="AU2280" s="50"/>
    </row>
    <row r="2281" spans="12:47" ht="11.25" customHeight="1">
      <c r="L2281" s="50"/>
      <c r="Q2281" s="50"/>
      <c r="V2281" s="50"/>
      <c r="AA2281" s="50"/>
      <c r="AF2281" s="50"/>
      <c r="AK2281" s="50"/>
      <c r="AU2281" s="50"/>
    </row>
    <row r="2282" spans="12:47" ht="11.25" customHeight="1">
      <c r="L2282" s="50"/>
      <c r="Q2282" s="50"/>
      <c r="V2282" s="50"/>
      <c r="AA2282" s="50"/>
      <c r="AF2282" s="50"/>
      <c r="AK2282" s="50"/>
      <c r="AU2282" s="50"/>
    </row>
    <row r="2283" spans="12:47" ht="11.25" customHeight="1">
      <c r="L2283" s="50"/>
      <c r="Q2283" s="50"/>
      <c r="V2283" s="50"/>
      <c r="AA2283" s="50"/>
      <c r="AF2283" s="50"/>
      <c r="AK2283" s="50"/>
      <c r="AU2283" s="50"/>
    </row>
    <row r="2284" spans="12:47" ht="11.25" customHeight="1">
      <c r="L2284" s="50"/>
      <c r="Q2284" s="50"/>
      <c r="V2284" s="50"/>
      <c r="AA2284" s="50"/>
      <c r="AF2284" s="50"/>
      <c r="AK2284" s="50"/>
      <c r="AU2284" s="50"/>
    </row>
    <row r="2285" spans="12:47" ht="11.25" customHeight="1">
      <c r="L2285" s="50"/>
      <c r="Q2285" s="50"/>
      <c r="V2285" s="50"/>
      <c r="AA2285" s="50"/>
      <c r="AF2285" s="50"/>
      <c r="AK2285" s="50"/>
      <c r="AU2285" s="50"/>
    </row>
    <row r="2286" spans="12:47" ht="11.25" customHeight="1">
      <c r="L2286" s="50"/>
      <c r="Q2286" s="50"/>
      <c r="V2286" s="50"/>
      <c r="AA2286" s="50"/>
      <c r="AF2286" s="50"/>
      <c r="AK2286" s="50"/>
      <c r="AU2286" s="50"/>
    </row>
    <row r="2287" spans="12:47" ht="11.25" customHeight="1">
      <c r="L2287" s="50"/>
      <c r="Q2287" s="50"/>
      <c r="V2287" s="50"/>
      <c r="AA2287" s="50"/>
      <c r="AF2287" s="50"/>
      <c r="AK2287" s="50"/>
      <c r="AU2287" s="50"/>
    </row>
    <row r="2288" spans="12:47" ht="11.25" customHeight="1">
      <c r="L2288" s="50"/>
      <c r="Q2288" s="50"/>
      <c r="V2288" s="50"/>
      <c r="AA2288" s="50"/>
      <c r="AF2288" s="50"/>
      <c r="AK2288" s="50"/>
      <c r="AU2288" s="50"/>
    </row>
    <row r="2289" spans="12:47" ht="11.25" customHeight="1">
      <c r="L2289" s="50"/>
      <c r="Q2289" s="50"/>
      <c r="V2289" s="50"/>
      <c r="AA2289" s="50"/>
      <c r="AF2289" s="50"/>
      <c r="AK2289" s="50"/>
      <c r="AU2289" s="50"/>
    </row>
    <row r="2290" spans="12:47" ht="11.25" customHeight="1">
      <c r="L2290" s="50"/>
      <c r="Q2290" s="50"/>
      <c r="V2290" s="50"/>
      <c r="AA2290" s="50"/>
      <c r="AF2290" s="50"/>
      <c r="AK2290" s="50"/>
      <c r="AU2290" s="50"/>
    </row>
    <row r="2291" spans="12:47" ht="11.25" customHeight="1">
      <c r="L2291" s="50"/>
      <c r="Q2291" s="50"/>
      <c r="V2291" s="50"/>
      <c r="AA2291" s="50"/>
      <c r="AF2291" s="50"/>
      <c r="AK2291" s="50"/>
      <c r="AU2291" s="50"/>
    </row>
    <row r="2292" spans="12:47" ht="11.25" customHeight="1">
      <c r="L2292" s="50"/>
      <c r="Q2292" s="50"/>
      <c r="V2292" s="50"/>
      <c r="AA2292" s="50"/>
      <c r="AF2292" s="50"/>
      <c r="AK2292" s="50"/>
      <c r="AU2292" s="50"/>
    </row>
    <row r="2293" spans="12:47" ht="11.25" customHeight="1">
      <c r="L2293" s="50"/>
      <c r="Q2293" s="50"/>
      <c r="V2293" s="50"/>
      <c r="AA2293" s="50"/>
      <c r="AF2293" s="50"/>
      <c r="AK2293" s="50"/>
      <c r="AU2293" s="50"/>
    </row>
    <row r="2294" spans="12:47" ht="11.25" customHeight="1">
      <c r="L2294" s="50"/>
      <c r="Q2294" s="50"/>
      <c r="V2294" s="50"/>
      <c r="AA2294" s="50"/>
      <c r="AF2294" s="50"/>
      <c r="AK2294" s="50"/>
      <c r="AU2294" s="50"/>
    </row>
    <row r="2295" spans="12:47" ht="11.25" customHeight="1">
      <c r="L2295" s="50"/>
      <c r="Q2295" s="50"/>
      <c r="V2295" s="50"/>
      <c r="AA2295" s="50"/>
      <c r="AF2295" s="50"/>
      <c r="AK2295" s="50"/>
      <c r="AU2295" s="50"/>
    </row>
    <row r="2296" spans="12:47" ht="11.25" customHeight="1">
      <c r="L2296" s="50"/>
      <c r="Q2296" s="50"/>
      <c r="V2296" s="50"/>
      <c r="AA2296" s="50"/>
      <c r="AF2296" s="50"/>
      <c r="AK2296" s="50"/>
      <c r="AU2296" s="50"/>
    </row>
    <row r="2297" spans="12:47" ht="11.25" customHeight="1">
      <c r="L2297" s="50"/>
      <c r="Q2297" s="50"/>
      <c r="V2297" s="50"/>
      <c r="AA2297" s="50"/>
      <c r="AF2297" s="50"/>
      <c r="AK2297" s="50"/>
      <c r="AU2297" s="50"/>
    </row>
    <row r="2298" spans="12:47" ht="11.25" customHeight="1">
      <c r="L2298" s="50"/>
      <c r="Q2298" s="50"/>
      <c r="V2298" s="50"/>
      <c r="AA2298" s="50"/>
      <c r="AF2298" s="50"/>
      <c r="AK2298" s="50"/>
      <c r="AU2298" s="50"/>
    </row>
    <row r="2299" spans="12:47" ht="11.25" customHeight="1">
      <c r="L2299" s="50"/>
      <c r="Q2299" s="50"/>
      <c r="V2299" s="50"/>
      <c r="AA2299" s="50"/>
      <c r="AF2299" s="50"/>
      <c r="AK2299" s="50"/>
      <c r="AU2299" s="50"/>
    </row>
    <row r="2300" spans="12:47" ht="11.25" customHeight="1">
      <c r="L2300" s="50"/>
      <c r="Q2300" s="50"/>
      <c r="V2300" s="50"/>
      <c r="AA2300" s="50"/>
      <c r="AF2300" s="50"/>
      <c r="AK2300" s="50"/>
      <c r="AU2300" s="50"/>
    </row>
    <row r="2301" spans="12:47" ht="11.25" customHeight="1">
      <c r="L2301" s="50"/>
      <c r="Q2301" s="50"/>
      <c r="V2301" s="50"/>
      <c r="AA2301" s="50"/>
      <c r="AF2301" s="50"/>
      <c r="AK2301" s="50"/>
      <c r="AU2301" s="50"/>
    </row>
    <row r="2302" spans="12:47" ht="11.25" customHeight="1">
      <c r="L2302" s="50"/>
      <c r="Q2302" s="50"/>
      <c r="V2302" s="50"/>
      <c r="AA2302" s="50"/>
      <c r="AF2302" s="50"/>
      <c r="AK2302" s="50"/>
      <c r="AU2302" s="50"/>
    </row>
    <row r="2303" spans="12:47" ht="11.25" customHeight="1">
      <c r="L2303" s="50"/>
      <c r="Q2303" s="50"/>
      <c r="V2303" s="50"/>
      <c r="AA2303" s="50"/>
      <c r="AF2303" s="50"/>
      <c r="AK2303" s="50"/>
      <c r="AU2303" s="50"/>
    </row>
    <row r="2304" spans="12:47" ht="11.25" customHeight="1">
      <c r="L2304" s="50"/>
      <c r="Q2304" s="50"/>
      <c r="V2304" s="50"/>
      <c r="AA2304" s="50"/>
      <c r="AF2304" s="50"/>
      <c r="AK2304" s="50"/>
      <c r="AU2304" s="50"/>
    </row>
    <row r="2305" spans="12:47" ht="11.25" customHeight="1">
      <c r="L2305" s="50"/>
      <c r="Q2305" s="50"/>
      <c r="V2305" s="50"/>
      <c r="AA2305" s="50"/>
      <c r="AF2305" s="50"/>
      <c r="AK2305" s="50"/>
      <c r="AU2305" s="50"/>
    </row>
    <row r="2306" spans="12:47" ht="11.25" customHeight="1">
      <c r="L2306" s="50"/>
      <c r="Q2306" s="50"/>
      <c r="V2306" s="50"/>
      <c r="AA2306" s="50"/>
      <c r="AF2306" s="50"/>
      <c r="AK2306" s="50"/>
      <c r="AU2306" s="50"/>
    </row>
    <row r="2307" spans="12:47" ht="11.25" customHeight="1">
      <c r="L2307" s="50"/>
      <c r="Q2307" s="50"/>
      <c r="V2307" s="50"/>
      <c r="AA2307" s="50"/>
      <c r="AF2307" s="50"/>
      <c r="AK2307" s="50"/>
      <c r="AU2307" s="50"/>
    </row>
    <row r="2308" spans="12:47" ht="11.25" customHeight="1">
      <c r="L2308" s="50"/>
      <c r="Q2308" s="50"/>
      <c r="V2308" s="50"/>
      <c r="AA2308" s="50"/>
      <c r="AF2308" s="50"/>
      <c r="AK2308" s="50"/>
      <c r="AU2308" s="50"/>
    </row>
    <row r="2309" spans="12:47" ht="11.25" customHeight="1">
      <c r="L2309" s="50"/>
      <c r="Q2309" s="50"/>
      <c r="V2309" s="50"/>
      <c r="AA2309" s="50"/>
      <c r="AF2309" s="50"/>
      <c r="AK2309" s="50"/>
      <c r="AU2309" s="50"/>
    </row>
    <row r="2310" spans="12:47" ht="11.25" customHeight="1">
      <c r="L2310" s="50"/>
      <c r="Q2310" s="50"/>
      <c r="V2310" s="50"/>
      <c r="AA2310" s="50"/>
      <c r="AF2310" s="50"/>
      <c r="AK2310" s="50"/>
      <c r="AU2310" s="50"/>
    </row>
    <row r="2311" spans="12:47" ht="11.25" customHeight="1">
      <c r="L2311" s="50"/>
      <c r="Q2311" s="50"/>
      <c r="V2311" s="50"/>
      <c r="AA2311" s="50"/>
      <c r="AF2311" s="50"/>
      <c r="AK2311" s="50"/>
      <c r="AU2311" s="50"/>
    </row>
    <row r="2312" spans="12:47" ht="11.25" customHeight="1">
      <c r="L2312" s="50"/>
      <c r="Q2312" s="50"/>
      <c r="V2312" s="50"/>
      <c r="AA2312" s="50"/>
      <c r="AF2312" s="50"/>
      <c r="AK2312" s="50"/>
      <c r="AU2312" s="50"/>
    </row>
    <row r="2313" spans="12:47" ht="11.25" customHeight="1">
      <c r="L2313" s="50"/>
      <c r="Q2313" s="50"/>
      <c r="V2313" s="50"/>
      <c r="AA2313" s="50"/>
      <c r="AF2313" s="50"/>
      <c r="AK2313" s="50"/>
      <c r="AU2313" s="50"/>
    </row>
    <row r="2314" spans="12:47" ht="11.25" customHeight="1">
      <c r="L2314" s="50"/>
      <c r="Q2314" s="50"/>
      <c r="V2314" s="50"/>
      <c r="AA2314" s="50"/>
      <c r="AF2314" s="50"/>
      <c r="AK2314" s="50"/>
      <c r="AU2314" s="50"/>
    </row>
    <row r="2315" spans="12:47" ht="11.25" customHeight="1">
      <c r="L2315" s="50"/>
      <c r="Q2315" s="50"/>
      <c r="V2315" s="50"/>
      <c r="AA2315" s="50"/>
      <c r="AF2315" s="50"/>
      <c r="AK2315" s="50"/>
      <c r="AU2315" s="50"/>
    </row>
    <row r="2316" spans="12:47" ht="11.25" customHeight="1">
      <c r="L2316" s="50"/>
      <c r="Q2316" s="50"/>
      <c r="V2316" s="50"/>
      <c r="AA2316" s="50"/>
      <c r="AF2316" s="50"/>
      <c r="AK2316" s="50"/>
      <c r="AU2316" s="50"/>
    </row>
    <row r="2317" spans="12:47" ht="11.25" customHeight="1">
      <c r="L2317" s="50"/>
      <c r="Q2317" s="50"/>
      <c r="V2317" s="50"/>
      <c r="AA2317" s="50"/>
      <c r="AF2317" s="50"/>
      <c r="AK2317" s="50"/>
      <c r="AU2317" s="50"/>
    </row>
    <row r="2318" spans="12:47" ht="11.25" customHeight="1">
      <c r="L2318" s="50"/>
      <c r="Q2318" s="50"/>
      <c r="V2318" s="50"/>
      <c r="AA2318" s="50"/>
      <c r="AF2318" s="50"/>
      <c r="AK2318" s="50"/>
      <c r="AU2318" s="50"/>
    </row>
    <row r="2319" spans="12:47" ht="11.25" customHeight="1">
      <c r="L2319" s="50"/>
      <c r="Q2319" s="50"/>
      <c r="V2319" s="50"/>
      <c r="AA2319" s="50"/>
      <c r="AF2319" s="50"/>
      <c r="AK2319" s="50"/>
      <c r="AU2319" s="50"/>
    </row>
    <row r="2320" spans="12:47" ht="11.25" customHeight="1">
      <c r="L2320" s="50"/>
      <c r="Q2320" s="50"/>
      <c r="V2320" s="50"/>
      <c r="AA2320" s="50"/>
      <c r="AF2320" s="50"/>
      <c r="AK2320" s="50"/>
      <c r="AU2320" s="50"/>
    </row>
    <row r="2321" spans="12:47" ht="11.25" customHeight="1">
      <c r="L2321" s="50"/>
      <c r="Q2321" s="50"/>
      <c r="V2321" s="50"/>
      <c r="AA2321" s="50"/>
      <c r="AF2321" s="50"/>
      <c r="AK2321" s="50"/>
      <c r="AU2321" s="50"/>
    </row>
    <row r="2322" spans="12:47" ht="11.25" customHeight="1">
      <c r="L2322" s="50"/>
      <c r="Q2322" s="50"/>
      <c r="V2322" s="50"/>
      <c r="AA2322" s="50"/>
      <c r="AF2322" s="50"/>
      <c r="AK2322" s="50"/>
      <c r="AU2322" s="50"/>
    </row>
    <row r="2323" spans="12:47" ht="11.25" customHeight="1">
      <c r="L2323" s="50"/>
      <c r="Q2323" s="50"/>
      <c r="V2323" s="50"/>
      <c r="AA2323" s="50"/>
      <c r="AF2323" s="50"/>
      <c r="AK2323" s="50"/>
      <c r="AU2323" s="50"/>
    </row>
    <row r="2324" spans="12:47" ht="11.25" customHeight="1">
      <c r="L2324" s="50"/>
      <c r="Q2324" s="50"/>
      <c r="V2324" s="50"/>
      <c r="AA2324" s="50"/>
      <c r="AF2324" s="50"/>
      <c r="AK2324" s="50"/>
      <c r="AU2324" s="50"/>
    </row>
    <row r="2325" spans="12:47" ht="11.25" customHeight="1">
      <c r="L2325" s="50"/>
      <c r="Q2325" s="50"/>
      <c r="V2325" s="50"/>
      <c r="AA2325" s="50"/>
      <c r="AF2325" s="50"/>
      <c r="AK2325" s="50"/>
      <c r="AU2325" s="50"/>
    </row>
    <row r="2326" spans="12:47" ht="11.25" customHeight="1">
      <c r="L2326" s="50"/>
      <c r="Q2326" s="50"/>
      <c r="V2326" s="50"/>
      <c r="AA2326" s="50"/>
      <c r="AF2326" s="50"/>
      <c r="AK2326" s="50"/>
      <c r="AU2326" s="50"/>
    </row>
    <row r="2327" spans="12:47" ht="11.25" customHeight="1">
      <c r="L2327" s="50"/>
      <c r="Q2327" s="50"/>
      <c r="V2327" s="50"/>
      <c r="AA2327" s="50"/>
      <c r="AF2327" s="50"/>
      <c r="AK2327" s="50"/>
      <c r="AU2327" s="50"/>
    </row>
    <row r="2328" spans="12:47" ht="11.25" customHeight="1">
      <c r="L2328" s="50"/>
      <c r="Q2328" s="50"/>
      <c r="V2328" s="50"/>
      <c r="AA2328" s="50"/>
      <c r="AF2328" s="50"/>
      <c r="AK2328" s="50"/>
      <c r="AU2328" s="50"/>
    </row>
    <row r="2329" spans="12:47" ht="11.25" customHeight="1">
      <c r="L2329" s="50"/>
      <c r="Q2329" s="50"/>
      <c r="V2329" s="50"/>
      <c r="AA2329" s="50"/>
      <c r="AF2329" s="50"/>
      <c r="AK2329" s="50"/>
      <c r="AU2329" s="50"/>
    </row>
    <row r="2330" spans="12:47" ht="11.25" customHeight="1">
      <c r="L2330" s="50"/>
      <c r="Q2330" s="50"/>
      <c r="V2330" s="50"/>
      <c r="AA2330" s="50"/>
      <c r="AF2330" s="50"/>
      <c r="AK2330" s="50"/>
      <c r="AU2330" s="50"/>
    </row>
    <row r="2331" spans="12:47" ht="11.25" customHeight="1">
      <c r="L2331" s="50"/>
      <c r="Q2331" s="50"/>
      <c r="V2331" s="50"/>
      <c r="AA2331" s="50"/>
      <c r="AF2331" s="50"/>
      <c r="AK2331" s="50"/>
      <c r="AU2331" s="50"/>
    </row>
    <row r="2332" spans="12:47" ht="11.25" customHeight="1">
      <c r="L2332" s="50"/>
      <c r="Q2332" s="50"/>
      <c r="V2332" s="50"/>
      <c r="AA2332" s="50"/>
      <c r="AF2332" s="50"/>
      <c r="AK2332" s="50"/>
      <c r="AU2332" s="50"/>
    </row>
    <row r="2333" spans="12:47" ht="11.25" customHeight="1">
      <c r="L2333" s="50"/>
      <c r="Q2333" s="50"/>
      <c r="V2333" s="50"/>
      <c r="AA2333" s="50"/>
      <c r="AF2333" s="50"/>
      <c r="AK2333" s="50"/>
      <c r="AU2333" s="50"/>
    </row>
    <row r="2334" spans="12:47" ht="11.25" customHeight="1">
      <c r="L2334" s="50"/>
      <c r="Q2334" s="50"/>
      <c r="V2334" s="50"/>
      <c r="AA2334" s="50"/>
      <c r="AF2334" s="50"/>
      <c r="AK2334" s="50"/>
      <c r="AU2334" s="50"/>
    </row>
    <row r="2335" spans="12:47" ht="11.25" customHeight="1">
      <c r="L2335" s="50"/>
      <c r="Q2335" s="50"/>
      <c r="V2335" s="50"/>
      <c r="AA2335" s="50"/>
      <c r="AF2335" s="50"/>
      <c r="AK2335" s="50"/>
      <c r="AU2335" s="50"/>
    </row>
    <row r="2336" spans="12:47" ht="11.25" customHeight="1">
      <c r="L2336" s="50"/>
      <c r="Q2336" s="50"/>
      <c r="V2336" s="50"/>
      <c r="AA2336" s="50"/>
      <c r="AF2336" s="50"/>
      <c r="AK2336" s="50"/>
      <c r="AU2336" s="50"/>
    </row>
    <row r="2337" spans="12:47" ht="11.25" customHeight="1">
      <c r="L2337" s="50"/>
      <c r="Q2337" s="50"/>
      <c r="V2337" s="50"/>
      <c r="AA2337" s="50"/>
      <c r="AF2337" s="50"/>
      <c r="AK2337" s="50"/>
      <c r="AU2337" s="50"/>
    </row>
    <row r="2338" spans="12:47" ht="11.25" customHeight="1">
      <c r="L2338" s="50"/>
      <c r="Q2338" s="50"/>
      <c r="V2338" s="50"/>
      <c r="AA2338" s="50"/>
      <c r="AF2338" s="50"/>
      <c r="AK2338" s="50"/>
      <c r="AU2338" s="50"/>
    </row>
    <row r="2339" spans="12:47" ht="11.25" customHeight="1">
      <c r="L2339" s="50"/>
      <c r="Q2339" s="50"/>
      <c r="V2339" s="50"/>
      <c r="AA2339" s="50"/>
      <c r="AF2339" s="50"/>
      <c r="AK2339" s="50"/>
      <c r="AU2339" s="50"/>
    </row>
    <row r="2340" spans="12:47" ht="11.25" customHeight="1">
      <c r="L2340" s="50"/>
      <c r="Q2340" s="50"/>
      <c r="V2340" s="50"/>
      <c r="AA2340" s="50"/>
      <c r="AF2340" s="50"/>
      <c r="AK2340" s="50"/>
      <c r="AU2340" s="50"/>
    </row>
    <row r="2341" spans="12:47" ht="11.25" customHeight="1">
      <c r="L2341" s="50"/>
      <c r="Q2341" s="50"/>
      <c r="V2341" s="50"/>
      <c r="AA2341" s="50"/>
      <c r="AF2341" s="50"/>
      <c r="AK2341" s="50"/>
      <c r="AU2341" s="50"/>
    </row>
    <row r="2342" spans="12:47" ht="11.25" customHeight="1">
      <c r="L2342" s="50"/>
      <c r="Q2342" s="50"/>
      <c r="V2342" s="50"/>
      <c r="AA2342" s="50"/>
      <c r="AF2342" s="50"/>
      <c r="AK2342" s="50"/>
      <c r="AU2342" s="50"/>
    </row>
    <row r="2343" spans="12:47" ht="11.25" customHeight="1">
      <c r="L2343" s="50"/>
      <c r="Q2343" s="50"/>
      <c r="V2343" s="50"/>
      <c r="AA2343" s="50"/>
      <c r="AF2343" s="50"/>
      <c r="AK2343" s="50"/>
      <c r="AU2343" s="50"/>
    </row>
    <row r="2344" spans="12:47" ht="11.25" customHeight="1">
      <c r="L2344" s="50"/>
      <c r="Q2344" s="50"/>
      <c r="V2344" s="50"/>
      <c r="AA2344" s="50"/>
      <c r="AF2344" s="50"/>
      <c r="AK2344" s="50"/>
      <c r="AU2344" s="50"/>
    </row>
    <row r="2345" spans="12:47" ht="11.25" customHeight="1">
      <c r="L2345" s="50"/>
      <c r="Q2345" s="50"/>
      <c r="V2345" s="50"/>
      <c r="AA2345" s="50"/>
      <c r="AF2345" s="50"/>
      <c r="AK2345" s="50"/>
      <c r="AU2345" s="50"/>
    </row>
    <row r="2346" spans="12:47" ht="11.25" customHeight="1">
      <c r="L2346" s="50"/>
      <c r="Q2346" s="50"/>
      <c r="V2346" s="50"/>
      <c r="AA2346" s="50"/>
      <c r="AF2346" s="50"/>
      <c r="AK2346" s="50"/>
      <c r="AU2346" s="50"/>
    </row>
    <row r="2347" spans="12:47" ht="11.25" customHeight="1">
      <c r="L2347" s="50"/>
      <c r="Q2347" s="50"/>
      <c r="V2347" s="50"/>
      <c r="AA2347" s="50"/>
      <c r="AF2347" s="50"/>
      <c r="AK2347" s="50"/>
      <c r="AU2347" s="50"/>
    </row>
    <row r="2348" spans="12:47" ht="11.25" customHeight="1">
      <c r="L2348" s="50"/>
      <c r="Q2348" s="50"/>
      <c r="V2348" s="50"/>
      <c r="AA2348" s="50"/>
      <c r="AF2348" s="50"/>
      <c r="AK2348" s="50"/>
      <c r="AU2348" s="50"/>
    </row>
    <row r="2349" spans="12:47" ht="11.25" customHeight="1">
      <c r="L2349" s="50"/>
      <c r="Q2349" s="50"/>
      <c r="V2349" s="50"/>
      <c r="AA2349" s="50"/>
      <c r="AF2349" s="50"/>
      <c r="AK2349" s="50"/>
      <c r="AU2349" s="50"/>
    </row>
    <row r="2350" spans="12:47" ht="11.25" customHeight="1">
      <c r="L2350" s="50"/>
      <c r="Q2350" s="50"/>
      <c r="V2350" s="50"/>
      <c r="AA2350" s="50"/>
      <c r="AF2350" s="50"/>
      <c r="AK2350" s="50"/>
      <c r="AU2350" s="50"/>
    </row>
    <row r="2351" spans="12:47" ht="11.25" customHeight="1">
      <c r="L2351" s="50"/>
      <c r="Q2351" s="50"/>
      <c r="V2351" s="50"/>
      <c r="AA2351" s="50"/>
      <c r="AF2351" s="50"/>
      <c r="AK2351" s="50"/>
      <c r="AU2351" s="50"/>
    </row>
    <row r="2352" spans="12:47" ht="11.25" customHeight="1">
      <c r="L2352" s="50"/>
      <c r="Q2352" s="50"/>
      <c r="V2352" s="50"/>
      <c r="AA2352" s="50"/>
      <c r="AF2352" s="50"/>
      <c r="AK2352" s="50"/>
      <c r="AU2352" s="50"/>
    </row>
    <row r="2353" spans="12:47" ht="11.25" customHeight="1">
      <c r="L2353" s="50"/>
      <c r="Q2353" s="50"/>
      <c r="V2353" s="50"/>
      <c r="AA2353" s="50"/>
      <c r="AF2353" s="50"/>
      <c r="AK2353" s="50"/>
      <c r="AU2353" s="50"/>
    </row>
    <row r="2354" spans="12:47" ht="11.25" customHeight="1">
      <c r="L2354" s="50"/>
      <c r="Q2354" s="50"/>
      <c r="V2354" s="50"/>
      <c r="AA2354" s="50"/>
      <c r="AF2354" s="50"/>
      <c r="AK2354" s="50"/>
      <c r="AU2354" s="50"/>
    </row>
    <row r="2355" spans="12:47" ht="11.25" customHeight="1">
      <c r="L2355" s="50"/>
      <c r="Q2355" s="50"/>
      <c r="V2355" s="50"/>
      <c r="AA2355" s="50"/>
      <c r="AF2355" s="50"/>
      <c r="AK2355" s="50"/>
      <c r="AU2355" s="50"/>
    </row>
    <row r="2356" spans="12:47" ht="11.25" customHeight="1">
      <c r="L2356" s="50"/>
      <c r="Q2356" s="50"/>
      <c r="V2356" s="50"/>
      <c r="AA2356" s="50"/>
      <c r="AF2356" s="50"/>
      <c r="AK2356" s="50"/>
      <c r="AU2356" s="50"/>
    </row>
    <row r="2357" spans="12:47" ht="11.25" customHeight="1">
      <c r="L2357" s="50"/>
      <c r="Q2357" s="50"/>
      <c r="V2357" s="50"/>
      <c r="AA2357" s="50"/>
      <c r="AF2357" s="50"/>
      <c r="AK2357" s="50"/>
      <c r="AU2357" s="50"/>
    </row>
    <row r="2358" spans="12:47" ht="11.25" customHeight="1">
      <c r="L2358" s="50"/>
      <c r="Q2358" s="50"/>
      <c r="V2358" s="50"/>
      <c r="AA2358" s="50"/>
      <c r="AF2358" s="50"/>
      <c r="AK2358" s="50"/>
      <c r="AU2358" s="50"/>
    </row>
    <row r="2359" spans="12:47" ht="11.25" customHeight="1">
      <c r="L2359" s="50"/>
      <c r="Q2359" s="50"/>
      <c r="V2359" s="50"/>
      <c r="AA2359" s="50"/>
      <c r="AF2359" s="50"/>
      <c r="AK2359" s="50"/>
      <c r="AU2359" s="50"/>
    </row>
    <row r="2360" spans="12:47" ht="11.25" customHeight="1">
      <c r="L2360" s="50"/>
      <c r="Q2360" s="50"/>
      <c r="V2360" s="50"/>
      <c r="AA2360" s="50"/>
      <c r="AF2360" s="50"/>
      <c r="AK2360" s="50"/>
      <c r="AU2360" s="50"/>
    </row>
    <row r="2361" spans="12:47" ht="11.25" customHeight="1">
      <c r="L2361" s="50"/>
      <c r="Q2361" s="50"/>
      <c r="V2361" s="50"/>
      <c r="AA2361" s="50"/>
      <c r="AF2361" s="50"/>
      <c r="AK2361" s="50"/>
      <c r="AU2361" s="50"/>
    </row>
    <row r="2362" spans="12:47" ht="11.25" customHeight="1">
      <c r="L2362" s="50"/>
      <c r="Q2362" s="50"/>
      <c r="V2362" s="50"/>
      <c r="AA2362" s="50"/>
      <c r="AF2362" s="50"/>
      <c r="AK2362" s="50"/>
      <c r="AU2362" s="50"/>
    </row>
    <row r="2363" spans="12:47" ht="11.25" customHeight="1">
      <c r="L2363" s="50"/>
      <c r="Q2363" s="50"/>
      <c r="V2363" s="50"/>
      <c r="AA2363" s="50"/>
      <c r="AF2363" s="50"/>
      <c r="AK2363" s="50"/>
      <c r="AU2363" s="50"/>
    </row>
    <row r="2364" spans="12:47" ht="11.25" customHeight="1">
      <c r="L2364" s="50"/>
      <c r="Q2364" s="50"/>
      <c r="V2364" s="50"/>
      <c r="AA2364" s="50"/>
      <c r="AF2364" s="50"/>
      <c r="AK2364" s="50"/>
      <c r="AU2364" s="50"/>
    </row>
    <row r="2365" spans="12:47" ht="11.25" customHeight="1">
      <c r="L2365" s="50"/>
      <c r="Q2365" s="50"/>
      <c r="V2365" s="50"/>
      <c r="AA2365" s="50"/>
      <c r="AF2365" s="50"/>
      <c r="AK2365" s="50"/>
      <c r="AU2365" s="50"/>
    </row>
    <row r="2366" spans="12:47" ht="11.25" customHeight="1">
      <c r="L2366" s="50"/>
      <c r="Q2366" s="50"/>
      <c r="V2366" s="50"/>
      <c r="AA2366" s="50"/>
      <c r="AF2366" s="50"/>
      <c r="AK2366" s="50"/>
      <c r="AU2366" s="50"/>
    </row>
    <row r="2367" spans="12:47" ht="11.25" customHeight="1">
      <c r="L2367" s="50"/>
      <c r="Q2367" s="50"/>
      <c r="V2367" s="50"/>
      <c r="AA2367" s="50"/>
      <c r="AF2367" s="50"/>
      <c r="AK2367" s="50"/>
      <c r="AU2367" s="50"/>
    </row>
    <row r="2368" spans="12:47" ht="11.25" customHeight="1">
      <c r="L2368" s="50"/>
      <c r="Q2368" s="50"/>
      <c r="V2368" s="50"/>
      <c r="AA2368" s="50"/>
      <c r="AF2368" s="50"/>
      <c r="AK2368" s="50"/>
      <c r="AU2368" s="50"/>
    </row>
    <row r="2369" spans="12:47" ht="11.25" customHeight="1">
      <c r="L2369" s="50"/>
      <c r="Q2369" s="50"/>
      <c r="V2369" s="50"/>
      <c r="AA2369" s="50"/>
      <c r="AF2369" s="50"/>
      <c r="AK2369" s="50"/>
      <c r="AU2369" s="50"/>
    </row>
    <row r="2370" spans="12:47" ht="11.25" customHeight="1">
      <c r="L2370" s="50"/>
      <c r="Q2370" s="50"/>
      <c r="V2370" s="50"/>
      <c r="AA2370" s="50"/>
      <c r="AF2370" s="50"/>
      <c r="AK2370" s="50"/>
      <c r="AU2370" s="50"/>
    </row>
    <row r="2371" spans="12:47" ht="11.25" customHeight="1">
      <c r="L2371" s="50"/>
      <c r="Q2371" s="50"/>
      <c r="V2371" s="50"/>
      <c r="AA2371" s="50"/>
      <c r="AF2371" s="50"/>
      <c r="AK2371" s="50"/>
      <c r="AU2371" s="50"/>
    </row>
    <row r="2372" spans="12:47" ht="11.25" customHeight="1">
      <c r="L2372" s="50"/>
      <c r="Q2372" s="50"/>
      <c r="V2372" s="50"/>
      <c r="AA2372" s="50"/>
      <c r="AF2372" s="50"/>
      <c r="AK2372" s="50"/>
      <c r="AU2372" s="50"/>
    </row>
    <row r="2373" spans="12:47" ht="11.25" customHeight="1">
      <c r="L2373" s="50"/>
      <c r="Q2373" s="50"/>
      <c r="V2373" s="50"/>
      <c r="AA2373" s="50"/>
      <c r="AF2373" s="50"/>
      <c r="AK2373" s="50"/>
      <c r="AU2373" s="50"/>
    </row>
    <row r="2374" spans="12:47" ht="11.25" customHeight="1">
      <c r="L2374" s="50"/>
      <c r="Q2374" s="50"/>
      <c r="V2374" s="50"/>
      <c r="AA2374" s="50"/>
      <c r="AF2374" s="50"/>
      <c r="AK2374" s="50"/>
      <c r="AU2374" s="50"/>
    </row>
    <row r="2375" spans="12:47" ht="11.25" customHeight="1">
      <c r="L2375" s="50"/>
      <c r="Q2375" s="50"/>
      <c r="V2375" s="50"/>
      <c r="AA2375" s="50"/>
      <c r="AF2375" s="50"/>
      <c r="AK2375" s="50"/>
      <c r="AU2375" s="50"/>
    </row>
    <row r="2376" spans="12:47" ht="11.25" customHeight="1">
      <c r="L2376" s="50"/>
      <c r="Q2376" s="50"/>
      <c r="V2376" s="50"/>
      <c r="AA2376" s="50"/>
      <c r="AF2376" s="50"/>
      <c r="AK2376" s="50"/>
      <c r="AU2376" s="50"/>
    </row>
    <row r="2377" spans="12:47" ht="11.25" customHeight="1">
      <c r="L2377" s="50"/>
      <c r="Q2377" s="50"/>
      <c r="V2377" s="50"/>
      <c r="AA2377" s="50"/>
      <c r="AF2377" s="50"/>
      <c r="AK2377" s="50"/>
      <c r="AU2377" s="50"/>
    </row>
    <row r="2378" spans="12:47" ht="11.25" customHeight="1">
      <c r="L2378" s="50"/>
      <c r="Q2378" s="50"/>
      <c r="V2378" s="50"/>
      <c r="AA2378" s="50"/>
      <c r="AF2378" s="50"/>
      <c r="AK2378" s="50"/>
      <c r="AU2378" s="50"/>
    </row>
    <row r="2379" spans="12:47" ht="11.25" customHeight="1">
      <c r="L2379" s="50"/>
      <c r="Q2379" s="50"/>
      <c r="V2379" s="50"/>
      <c r="AA2379" s="50"/>
      <c r="AF2379" s="50"/>
      <c r="AK2379" s="50"/>
      <c r="AU2379" s="50"/>
    </row>
    <row r="2380" spans="12:47" ht="11.25" customHeight="1">
      <c r="L2380" s="50"/>
      <c r="Q2380" s="50"/>
      <c r="V2380" s="50"/>
      <c r="AA2380" s="50"/>
      <c r="AF2380" s="50"/>
      <c r="AK2380" s="50"/>
      <c r="AU2380" s="50"/>
    </row>
    <row r="2381" spans="12:47" ht="11.25" customHeight="1">
      <c r="L2381" s="50"/>
      <c r="Q2381" s="50"/>
      <c r="V2381" s="50"/>
      <c r="AA2381" s="50"/>
      <c r="AF2381" s="50"/>
      <c r="AK2381" s="50"/>
      <c r="AU2381" s="50"/>
    </row>
    <row r="2382" spans="12:47" ht="11.25" customHeight="1">
      <c r="L2382" s="50"/>
      <c r="Q2382" s="50"/>
      <c r="V2382" s="50"/>
      <c r="AA2382" s="50"/>
      <c r="AF2382" s="50"/>
      <c r="AK2382" s="50"/>
      <c r="AU2382" s="50"/>
    </row>
    <row r="2383" spans="12:47" ht="11.25" customHeight="1">
      <c r="L2383" s="50"/>
      <c r="Q2383" s="50"/>
      <c r="V2383" s="50"/>
      <c r="AA2383" s="50"/>
      <c r="AF2383" s="50"/>
      <c r="AK2383" s="50"/>
      <c r="AU2383" s="50"/>
    </row>
    <row r="2384" spans="12:47" ht="11.25" customHeight="1">
      <c r="L2384" s="50"/>
      <c r="Q2384" s="50"/>
      <c r="V2384" s="50"/>
      <c r="AA2384" s="50"/>
      <c r="AF2384" s="50"/>
      <c r="AK2384" s="50"/>
      <c r="AU2384" s="50"/>
    </row>
    <row r="2385" spans="12:47" ht="11.25" customHeight="1">
      <c r="L2385" s="50"/>
      <c r="Q2385" s="50"/>
      <c r="V2385" s="50"/>
      <c r="AA2385" s="50"/>
      <c r="AF2385" s="50"/>
      <c r="AK2385" s="50"/>
      <c r="AU2385" s="50"/>
    </row>
    <row r="2386" spans="12:47" ht="11.25" customHeight="1">
      <c r="L2386" s="50"/>
      <c r="Q2386" s="50"/>
      <c r="V2386" s="50"/>
      <c r="AA2386" s="50"/>
      <c r="AF2386" s="50"/>
      <c r="AK2386" s="50"/>
      <c r="AU2386" s="50"/>
    </row>
    <row r="2387" spans="12:47" ht="11.25" customHeight="1">
      <c r="L2387" s="50"/>
      <c r="Q2387" s="50"/>
      <c r="V2387" s="50"/>
      <c r="AA2387" s="50"/>
      <c r="AF2387" s="50"/>
      <c r="AK2387" s="50"/>
      <c r="AU2387" s="50"/>
    </row>
    <row r="2388" spans="12:47" ht="11.25" customHeight="1">
      <c r="L2388" s="50"/>
      <c r="Q2388" s="50"/>
      <c r="V2388" s="50"/>
      <c r="AA2388" s="50"/>
      <c r="AF2388" s="50"/>
      <c r="AK2388" s="50"/>
      <c r="AU2388" s="50"/>
    </row>
    <row r="2389" spans="12:47" ht="11.25" customHeight="1">
      <c r="L2389" s="50"/>
      <c r="Q2389" s="50"/>
      <c r="V2389" s="50"/>
      <c r="AA2389" s="50"/>
      <c r="AF2389" s="50"/>
      <c r="AK2389" s="50"/>
      <c r="AU2389" s="50"/>
    </row>
    <row r="2390" spans="12:47" ht="11.25" customHeight="1">
      <c r="L2390" s="50"/>
      <c r="Q2390" s="50"/>
      <c r="V2390" s="50"/>
      <c r="AA2390" s="50"/>
      <c r="AF2390" s="50"/>
      <c r="AK2390" s="50"/>
      <c r="AU2390" s="50"/>
    </row>
    <row r="2391" spans="12:47" ht="11.25" customHeight="1">
      <c r="L2391" s="50"/>
      <c r="Q2391" s="50"/>
      <c r="V2391" s="50"/>
      <c r="AA2391" s="50"/>
      <c r="AF2391" s="50"/>
      <c r="AK2391" s="50"/>
      <c r="AU2391" s="50"/>
    </row>
    <row r="2392" spans="12:47" ht="11.25" customHeight="1">
      <c r="L2392" s="50"/>
      <c r="Q2392" s="50"/>
      <c r="V2392" s="50"/>
      <c r="AA2392" s="50"/>
      <c r="AF2392" s="50"/>
      <c r="AK2392" s="50"/>
      <c r="AU2392" s="50"/>
    </row>
    <row r="2393" spans="12:47" ht="11.25" customHeight="1">
      <c r="L2393" s="50"/>
      <c r="Q2393" s="50"/>
      <c r="V2393" s="50"/>
      <c r="AA2393" s="50"/>
      <c r="AF2393" s="50"/>
      <c r="AK2393" s="50"/>
      <c r="AU2393" s="50"/>
    </row>
    <row r="2394" spans="12:47" ht="11.25" customHeight="1">
      <c r="L2394" s="50"/>
      <c r="Q2394" s="50"/>
      <c r="V2394" s="50"/>
      <c r="AA2394" s="50"/>
      <c r="AF2394" s="50"/>
      <c r="AK2394" s="50"/>
      <c r="AU2394" s="50"/>
    </row>
    <row r="2395" spans="12:47" ht="11.25" customHeight="1">
      <c r="L2395" s="50"/>
      <c r="Q2395" s="50"/>
      <c r="V2395" s="50"/>
      <c r="AA2395" s="50"/>
      <c r="AF2395" s="50"/>
      <c r="AK2395" s="50"/>
      <c r="AU2395" s="50"/>
    </row>
    <row r="2396" spans="12:47" ht="11.25" customHeight="1">
      <c r="L2396" s="50"/>
      <c r="Q2396" s="50"/>
      <c r="V2396" s="50"/>
      <c r="AA2396" s="50"/>
      <c r="AF2396" s="50"/>
      <c r="AK2396" s="50"/>
      <c r="AU2396" s="50"/>
    </row>
    <row r="2397" spans="12:47" ht="11.25" customHeight="1">
      <c r="L2397" s="50"/>
      <c r="Q2397" s="50"/>
      <c r="V2397" s="50"/>
      <c r="AA2397" s="50"/>
      <c r="AF2397" s="50"/>
      <c r="AK2397" s="50"/>
      <c r="AU2397" s="50"/>
    </row>
    <row r="2398" spans="12:47" ht="11.25" customHeight="1">
      <c r="L2398" s="50"/>
      <c r="Q2398" s="50"/>
      <c r="V2398" s="50"/>
      <c r="AA2398" s="50"/>
      <c r="AF2398" s="50"/>
      <c r="AK2398" s="50"/>
      <c r="AU2398" s="50"/>
    </row>
    <row r="2399" spans="12:47" ht="11.25" customHeight="1">
      <c r="L2399" s="50"/>
      <c r="Q2399" s="50"/>
      <c r="V2399" s="50"/>
      <c r="AA2399" s="50"/>
      <c r="AF2399" s="50"/>
      <c r="AK2399" s="50"/>
      <c r="AU2399" s="50"/>
    </row>
    <row r="2400" spans="12:47" ht="11.25" customHeight="1">
      <c r="L2400" s="50"/>
      <c r="Q2400" s="50"/>
      <c r="V2400" s="50"/>
      <c r="AA2400" s="50"/>
      <c r="AF2400" s="50"/>
      <c r="AK2400" s="50"/>
      <c r="AU2400" s="50"/>
    </row>
    <row r="2401" spans="12:47" ht="11.25" customHeight="1">
      <c r="L2401" s="50"/>
      <c r="Q2401" s="50"/>
      <c r="V2401" s="50"/>
      <c r="AA2401" s="50"/>
      <c r="AF2401" s="50"/>
      <c r="AK2401" s="50"/>
      <c r="AU2401" s="50"/>
    </row>
    <row r="2402" spans="12:47" ht="11.25" customHeight="1">
      <c r="L2402" s="50"/>
      <c r="Q2402" s="50"/>
      <c r="V2402" s="50"/>
      <c r="AA2402" s="50"/>
      <c r="AF2402" s="50"/>
      <c r="AK2402" s="50"/>
      <c r="AU2402" s="50"/>
    </row>
    <row r="2403" spans="12:47" ht="11.25" customHeight="1">
      <c r="L2403" s="50"/>
      <c r="Q2403" s="50"/>
      <c r="V2403" s="50"/>
      <c r="AA2403" s="50"/>
      <c r="AF2403" s="50"/>
      <c r="AK2403" s="50"/>
      <c r="AU2403" s="50"/>
    </row>
    <row r="2404" spans="12:47" ht="11.25" customHeight="1">
      <c r="L2404" s="50"/>
      <c r="Q2404" s="50"/>
      <c r="V2404" s="50"/>
      <c r="AA2404" s="50"/>
      <c r="AF2404" s="50"/>
      <c r="AK2404" s="50"/>
      <c r="AU2404" s="50"/>
    </row>
    <row r="2405" spans="12:47" ht="11.25" customHeight="1">
      <c r="L2405" s="50"/>
      <c r="Q2405" s="50"/>
      <c r="V2405" s="50"/>
      <c r="AA2405" s="50"/>
      <c r="AF2405" s="50"/>
      <c r="AK2405" s="50"/>
      <c r="AU2405" s="50"/>
    </row>
    <row r="2406" spans="12:47" ht="11.25" customHeight="1">
      <c r="L2406" s="50"/>
      <c r="Q2406" s="50"/>
      <c r="V2406" s="50"/>
      <c r="AA2406" s="50"/>
      <c r="AF2406" s="50"/>
      <c r="AK2406" s="50"/>
      <c r="AU2406" s="50"/>
    </row>
    <row r="2407" spans="12:47" ht="11.25" customHeight="1">
      <c r="L2407" s="50"/>
      <c r="Q2407" s="50"/>
      <c r="V2407" s="50"/>
      <c r="AA2407" s="50"/>
      <c r="AF2407" s="50"/>
      <c r="AK2407" s="50"/>
      <c r="AU2407" s="50"/>
    </row>
    <row r="2408" spans="12:47" ht="11.25" customHeight="1">
      <c r="L2408" s="50"/>
      <c r="Q2408" s="50"/>
      <c r="V2408" s="50"/>
      <c r="AA2408" s="50"/>
      <c r="AF2408" s="50"/>
      <c r="AK2408" s="50"/>
      <c r="AU2408" s="50"/>
    </row>
    <row r="2409" spans="12:47" ht="11.25" customHeight="1">
      <c r="L2409" s="50"/>
      <c r="Q2409" s="50"/>
      <c r="V2409" s="50"/>
      <c r="AA2409" s="50"/>
      <c r="AF2409" s="50"/>
      <c r="AK2409" s="50"/>
      <c r="AU2409" s="50"/>
    </row>
    <row r="2410" spans="12:47" ht="11.25" customHeight="1">
      <c r="L2410" s="50"/>
      <c r="Q2410" s="50"/>
      <c r="V2410" s="50"/>
      <c r="AA2410" s="50"/>
      <c r="AF2410" s="50"/>
      <c r="AK2410" s="50"/>
      <c r="AU2410" s="50"/>
    </row>
    <row r="2411" spans="12:47" ht="11.25" customHeight="1">
      <c r="L2411" s="50"/>
      <c r="Q2411" s="50"/>
      <c r="V2411" s="50"/>
      <c r="AA2411" s="50"/>
      <c r="AF2411" s="50"/>
      <c r="AK2411" s="50"/>
      <c r="AU2411" s="50"/>
    </row>
    <row r="2412" spans="12:47" ht="11.25" customHeight="1">
      <c r="L2412" s="50"/>
      <c r="Q2412" s="50"/>
      <c r="V2412" s="50"/>
      <c r="AA2412" s="50"/>
      <c r="AF2412" s="50"/>
      <c r="AK2412" s="50"/>
      <c r="AU2412" s="50"/>
    </row>
    <row r="2413" spans="12:47" ht="11.25" customHeight="1">
      <c r="L2413" s="50"/>
      <c r="Q2413" s="50"/>
      <c r="V2413" s="50"/>
      <c r="AA2413" s="50"/>
      <c r="AF2413" s="50"/>
      <c r="AK2413" s="50"/>
      <c r="AU2413" s="50"/>
    </row>
    <row r="2414" spans="12:47" ht="11.25" customHeight="1">
      <c r="L2414" s="50"/>
      <c r="Q2414" s="50"/>
      <c r="V2414" s="50"/>
      <c r="AA2414" s="50"/>
      <c r="AF2414" s="50"/>
      <c r="AK2414" s="50"/>
      <c r="AU2414" s="50"/>
    </row>
    <row r="2415" spans="12:47" ht="11.25" customHeight="1">
      <c r="L2415" s="50"/>
      <c r="Q2415" s="50"/>
      <c r="V2415" s="50"/>
      <c r="AA2415" s="50"/>
      <c r="AF2415" s="50"/>
      <c r="AK2415" s="50"/>
      <c r="AU2415" s="50"/>
    </row>
    <row r="2416" spans="12:47" ht="11.25" customHeight="1">
      <c r="L2416" s="50"/>
      <c r="Q2416" s="50"/>
      <c r="V2416" s="50"/>
      <c r="AA2416" s="50"/>
      <c r="AF2416" s="50"/>
      <c r="AK2416" s="50"/>
      <c r="AU2416" s="50"/>
    </row>
    <row r="2417" spans="12:47" ht="11.25" customHeight="1">
      <c r="L2417" s="50"/>
      <c r="Q2417" s="50"/>
      <c r="V2417" s="50"/>
      <c r="AA2417" s="50"/>
      <c r="AF2417" s="50"/>
      <c r="AK2417" s="50"/>
      <c r="AU2417" s="50"/>
    </row>
    <row r="2418" spans="12:47" ht="11.25" customHeight="1">
      <c r="L2418" s="50"/>
      <c r="Q2418" s="50"/>
      <c r="V2418" s="50"/>
      <c r="AA2418" s="50"/>
      <c r="AF2418" s="50"/>
      <c r="AK2418" s="50"/>
      <c r="AU2418" s="50"/>
    </row>
    <row r="2419" spans="12:47" ht="11.25" customHeight="1">
      <c r="L2419" s="50"/>
      <c r="Q2419" s="50"/>
      <c r="V2419" s="50"/>
      <c r="AA2419" s="50"/>
      <c r="AF2419" s="50"/>
      <c r="AK2419" s="50"/>
      <c r="AU2419" s="50"/>
    </row>
    <row r="2420" spans="12:47" ht="11.25" customHeight="1">
      <c r="L2420" s="50"/>
      <c r="Q2420" s="50"/>
      <c r="V2420" s="50"/>
      <c r="AA2420" s="50"/>
      <c r="AF2420" s="50"/>
      <c r="AK2420" s="50"/>
      <c r="AU2420" s="50"/>
    </row>
    <row r="2421" spans="12:47" ht="11.25" customHeight="1">
      <c r="L2421" s="50"/>
      <c r="Q2421" s="50"/>
      <c r="V2421" s="50"/>
      <c r="AA2421" s="50"/>
      <c r="AF2421" s="50"/>
      <c r="AK2421" s="50"/>
      <c r="AU2421" s="50"/>
    </row>
    <row r="2422" spans="12:47" ht="11.25" customHeight="1">
      <c r="L2422" s="50"/>
      <c r="Q2422" s="50"/>
      <c r="V2422" s="50"/>
      <c r="AA2422" s="50"/>
      <c r="AF2422" s="50"/>
      <c r="AK2422" s="50"/>
      <c r="AU2422" s="50"/>
    </row>
    <row r="2423" spans="12:47" ht="11.25" customHeight="1">
      <c r="L2423" s="50"/>
      <c r="Q2423" s="50"/>
      <c r="V2423" s="50"/>
      <c r="AA2423" s="50"/>
      <c r="AF2423" s="50"/>
      <c r="AK2423" s="50"/>
      <c r="AU2423" s="50"/>
    </row>
    <row r="2424" spans="12:47" ht="11.25" customHeight="1">
      <c r="L2424" s="50"/>
      <c r="Q2424" s="50"/>
      <c r="V2424" s="50"/>
      <c r="AA2424" s="50"/>
      <c r="AF2424" s="50"/>
      <c r="AK2424" s="50"/>
      <c r="AU2424" s="50"/>
    </row>
    <row r="2425" spans="12:47" ht="11.25" customHeight="1">
      <c r="L2425" s="50"/>
      <c r="Q2425" s="50"/>
      <c r="V2425" s="50"/>
      <c r="AA2425" s="50"/>
      <c r="AF2425" s="50"/>
      <c r="AK2425" s="50"/>
      <c r="AU2425" s="50"/>
    </row>
    <row r="2426" spans="12:47" ht="11.25" customHeight="1">
      <c r="L2426" s="50"/>
      <c r="Q2426" s="50"/>
      <c r="V2426" s="50"/>
      <c r="AA2426" s="50"/>
      <c r="AF2426" s="50"/>
      <c r="AK2426" s="50"/>
      <c r="AU2426" s="50"/>
    </row>
    <row r="2427" spans="12:47" ht="11.25" customHeight="1">
      <c r="L2427" s="50"/>
      <c r="Q2427" s="50"/>
      <c r="V2427" s="50"/>
      <c r="AA2427" s="50"/>
      <c r="AF2427" s="50"/>
      <c r="AK2427" s="50"/>
      <c r="AU2427" s="50"/>
    </row>
    <row r="2428" spans="12:47" ht="11.25" customHeight="1">
      <c r="L2428" s="50"/>
      <c r="Q2428" s="50"/>
      <c r="V2428" s="50"/>
      <c r="AA2428" s="50"/>
      <c r="AF2428" s="50"/>
      <c r="AK2428" s="50"/>
      <c r="AU2428" s="50"/>
    </row>
    <row r="2429" spans="12:47" ht="11.25" customHeight="1">
      <c r="L2429" s="50"/>
      <c r="Q2429" s="50"/>
      <c r="V2429" s="50"/>
      <c r="AA2429" s="50"/>
      <c r="AF2429" s="50"/>
      <c r="AK2429" s="50"/>
      <c r="AU2429" s="50"/>
    </row>
    <row r="2430" spans="12:47" ht="11.25" customHeight="1">
      <c r="L2430" s="50"/>
      <c r="Q2430" s="50"/>
      <c r="V2430" s="50"/>
      <c r="AA2430" s="50"/>
      <c r="AF2430" s="50"/>
      <c r="AK2430" s="50"/>
      <c r="AU2430" s="50"/>
    </row>
    <row r="2431" spans="12:47" ht="11.25" customHeight="1">
      <c r="L2431" s="50"/>
      <c r="Q2431" s="50"/>
      <c r="V2431" s="50"/>
      <c r="AA2431" s="50"/>
      <c r="AF2431" s="50"/>
      <c r="AK2431" s="50"/>
      <c r="AU2431" s="50"/>
    </row>
    <row r="2432" spans="12:47" ht="11.25" customHeight="1">
      <c r="L2432" s="50"/>
      <c r="Q2432" s="50"/>
      <c r="V2432" s="50"/>
      <c r="AA2432" s="50"/>
      <c r="AF2432" s="50"/>
      <c r="AK2432" s="50"/>
      <c r="AU2432" s="50"/>
    </row>
    <row r="2433" spans="12:47" ht="11.25" customHeight="1">
      <c r="L2433" s="50"/>
      <c r="Q2433" s="50"/>
      <c r="V2433" s="50"/>
      <c r="AA2433" s="50"/>
      <c r="AF2433" s="50"/>
      <c r="AK2433" s="50"/>
      <c r="AU2433" s="50"/>
    </row>
    <row r="2434" spans="12:47" ht="11.25" customHeight="1">
      <c r="L2434" s="50"/>
      <c r="Q2434" s="50"/>
      <c r="V2434" s="50"/>
      <c r="AA2434" s="50"/>
      <c r="AF2434" s="50"/>
      <c r="AK2434" s="50"/>
      <c r="AU2434" s="50"/>
    </row>
    <row r="2435" spans="12:47" ht="11.25" customHeight="1">
      <c r="L2435" s="50"/>
      <c r="Q2435" s="50"/>
      <c r="V2435" s="50"/>
      <c r="AA2435" s="50"/>
      <c r="AF2435" s="50"/>
      <c r="AK2435" s="50"/>
      <c r="AU2435" s="50"/>
    </row>
    <row r="2436" spans="12:47" ht="11.25" customHeight="1">
      <c r="L2436" s="50"/>
      <c r="Q2436" s="50"/>
      <c r="V2436" s="50"/>
      <c r="AA2436" s="50"/>
      <c r="AF2436" s="50"/>
      <c r="AK2436" s="50"/>
      <c r="AU2436" s="50"/>
    </row>
    <row r="2437" spans="12:47" ht="11.25" customHeight="1">
      <c r="L2437" s="50"/>
      <c r="Q2437" s="50"/>
      <c r="V2437" s="50"/>
      <c r="AA2437" s="50"/>
      <c r="AF2437" s="50"/>
      <c r="AK2437" s="50"/>
      <c r="AU2437" s="50"/>
    </row>
    <row r="2438" spans="12:47" ht="11.25" customHeight="1">
      <c r="L2438" s="50"/>
      <c r="Q2438" s="50"/>
      <c r="V2438" s="50"/>
      <c r="AA2438" s="50"/>
      <c r="AF2438" s="50"/>
      <c r="AK2438" s="50"/>
      <c r="AU2438" s="50"/>
    </row>
    <row r="2439" spans="12:47" ht="11.25" customHeight="1">
      <c r="L2439" s="50"/>
      <c r="Q2439" s="50"/>
      <c r="V2439" s="50"/>
      <c r="AA2439" s="50"/>
      <c r="AF2439" s="50"/>
      <c r="AK2439" s="50"/>
      <c r="AU2439" s="50"/>
    </row>
    <row r="2440" spans="12:47" ht="11.25" customHeight="1">
      <c r="L2440" s="50"/>
      <c r="Q2440" s="50"/>
      <c r="V2440" s="50"/>
      <c r="AA2440" s="50"/>
      <c r="AF2440" s="50"/>
      <c r="AK2440" s="50"/>
      <c r="AU2440" s="50"/>
    </row>
    <row r="2441" spans="12:47" ht="11.25" customHeight="1">
      <c r="L2441" s="50"/>
      <c r="Q2441" s="50"/>
      <c r="V2441" s="50"/>
      <c r="AA2441" s="50"/>
      <c r="AF2441" s="50"/>
      <c r="AK2441" s="50"/>
      <c r="AU2441" s="50"/>
    </row>
    <row r="2442" spans="12:47" ht="11.25" customHeight="1">
      <c r="L2442" s="50"/>
      <c r="Q2442" s="50"/>
      <c r="V2442" s="50"/>
      <c r="AA2442" s="50"/>
      <c r="AF2442" s="50"/>
      <c r="AK2442" s="50"/>
      <c r="AU2442" s="50"/>
    </row>
    <row r="2443" spans="12:47" ht="11.25" customHeight="1">
      <c r="L2443" s="50"/>
      <c r="Q2443" s="50"/>
      <c r="V2443" s="50"/>
      <c r="AA2443" s="50"/>
      <c r="AF2443" s="50"/>
      <c r="AK2443" s="50"/>
      <c r="AU2443" s="50"/>
    </row>
    <row r="2444" spans="12:47" ht="11.25" customHeight="1">
      <c r="L2444" s="50"/>
      <c r="Q2444" s="50"/>
      <c r="V2444" s="50"/>
      <c r="AA2444" s="50"/>
      <c r="AF2444" s="50"/>
      <c r="AK2444" s="50"/>
      <c r="AU2444" s="50"/>
    </row>
    <row r="2445" spans="12:47" ht="11.25" customHeight="1">
      <c r="L2445" s="50"/>
      <c r="Q2445" s="50"/>
      <c r="V2445" s="50"/>
      <c r="AA2445" s="50"/>
      <c r="AF2445" s="50"/>
      <c r="AK2445" s="50"/>
      <c r="AU2445" s="50"/>
    </row>
    <row r="2446" spans="12:47" ht="11.25" customHeight="1">
      <c r="L2446" s="50"/>
      <c r="Q2446" s="50"/>
      <c r="V2446" s="50"/>
      <c r="AA2446" s="50"/>
      <c r="AF2446" s="50"/>
      <c r="AK2446" s="50"/>
      <c r="AU2446" s="50"/>
    </row>
    <row r="2447" spans="12:47" ht="11.25" customHeight="1">
      <c r="L2447" s="50"/>
      <c r="Q2447" s="50"/>
      <c r="V2447" s="50"/>
      <c r="AA2447" s="50"/>
      <c r="AF2447" s="50"/>
      <c r="AK2447" s="50"/>
      <c r="AU2447" s="50"/>
    </row>
    <row r="2448" spans="12:47" ht="11.25" customHeight="1">
      <c r="L2448" s="50"/>
      <c r="Q2448" s="50"/>
      <c r="V2448" s="50"/>
      <c r="AA2448" s="50"/>
      <c r="AF2448" s="50"/>
      <c r="AK2448" s="50"/>
      <c r="AU2448" s="50"/>
    </row>
    <row r="2449" spans="12:47" ht="11.25" customHeight="1">
      <c r="L2449" s="50"/>
      <c r="Q2449" s="50"/>
      <c r="V2449" s="50"/>
      <c r="AA2449" s="50"/>
      <c r="AF2449" s="50"/>
      <c r="AK2449" s="50"/>
      <c r="AU2449" s="50"/>
    </row>
    <row r="2450" spans="12:47" ht="11.25" customHeight="1">
      <c r="L2450" s="50"/>
      <c r="Q2450" s="50"/>
      <c r="V2450" s="50"/>
      <c r="AA2450" s="50"/>
      <c r="AF2450" s="50"/>
      <c r="AK2450" s="50"/>
      <c r="AU2450" s="50"/>
    </row>
    <row r="2451" spans="12:47" ht="11.25" customHeight="1">
      <c r="L2451" s="50"/>
      <c r="Q2451" s="50"/>
      <c r="V2451" s="50"/>
      <c r="AA2451" s="50"/>
      <c r="AF2451" s="50"/>
      <c r="AK2451" s="50"/>
      <c r="AU2451" s="50"/>
    </row>
    <row r="2452" spans="12:47" ht="11.25" customHeight="1">
      <c r="L2452" s="50"/>
      <c r="Q2452" s="50"/>
      <c r="V2452" s="50"/>
      <c r="AA2452" s="50"/>
      <c r="AF2452" s="50"/>
      <c r="AK2452" s="50"/>
      <c r="AU2452" s="50"/>
    </row>
    <row r="2453" spans="12:47" ht="11.25" customHeight="1">
      <c r="L2453" s="50"/>
      <c r="Q2453" s="50"/>
      <c r="V2453" s="50"/>
      <c r="AA2453" s="50"/>
      <c r="AF2453" s="50"/>
      <c r="AK2453" s="50"/>
      <c r="AU2453" s="50"/>
    </row>
    <row r="2454" spans="12:47" ht="11.25" customHeight="1">
      <c r="L2454" s="50"/>
      <c r="Q2454" s="50"/>
      <c r="V2454" s="50"/>
      <c r="AA2454" s="50"/>
      <c r="AF2454" s="50"/>
      <c r="AK2454" s="50"/>
      <c r="AU2454" s="50"/>
    </row>
    <row r="2455" spans="12:47" ht="11.25" customHeight="1">
      <c r="L2455" s="50"/>
      <c r="Q2455" s="50"/>
      <c r="V2455" s="50"/>
      <c r="AA2455" s="50"/>
      <c r="AF2455" s="50"/>
      <c r="AK2455" s="50"/>
      <c r="AU2455" s="50"/>
    </row>
    <row r="2456" spans="12:47" ht="11.25" customHeight="1">
      <c r="L2456" s="50"/>
      <c r="Q2456" s="50"/>
      <c r="V2456" s="50"/>
      <c r="AA2456" s="50"/>
      <c r="AF2456" s="50"/>
      <c r="AK2456" s="50"/>
      <c r="AU2456" s="50"/>
    </row>
    <row r="2457" spans="12:47" ht="11.25" customHeight="1">
      <c r="L2457" s="50"/>
      <c r="Q2457" s="50"/>
      <c r="V2457" s="50"/>
      <c r="AA2457" s="50"/>
      <c r="AF2457" s="50"/>
      <c r="AK2457" s="50"/>
      <c r="AU2457" s="50"/>
    </row>
    <row r="2458" spans="12:47" ht="11.25" customHeight="1">
      <c r="L2458" s="50"/>
      <c r="Q2458" s="50"/>
      <c r="V2458" s="50"/>
      <c r="AA2458" s="50"/>
      <c r="AF2458" s="50"/>
      <c r="AK2458" s="50"/>
      <c r="AU2458" s="50"/>
    </row>
    <row r="2459" spans="12:47" ht="11.25" customHeight="1">
      <c r="L2459" s="50"/>
      <c r="Q2459" s="50"/>
      <c r="V2459" s="50"/>
      <c r="AA2459" s="50"/>
      <c r="AF2459" s="50"/>
      <c r="AK2459" s="50"/>
      <c r="AU2459" s="50"/>
    </row>
    <row r="2460" spans="12:47" ht="11.25" customHeight="1">
      <c r="L2460" s="50"/>
      <c r="Q2460" s="50"/>
      <c r="V2460" s="50"/>
      <c r="AA2460" s="50"/>
      <c r="AF2460" s="50"/>
      <c r="AK2460" s="50"/>
      <c r="AU2460" s="50"/>
    </row>
    <row r="2461" spans="12:47" ht="11.25" customHeight="1">
      <c r="L2461" s="50"/>
      <c r="Q2461" s="50"/>
      <c r="V2461" s="50"/>
      <c r="AA2461" s="50"/>
      <c r="AF2461" s="50"/>
      <c r="AK2461" s="50"/>
      <c r="AU2461" s="50"/>
    </row>
    <row r="2462" spans="12:47" ht="11.25" customHeight="1">
      <c r="L2462" s="50"/>
      <c r="Q2462" s="50"/>
      <c r="V2462" s="50"/>
      <c r="AA2462" s="50"/>
      <c r="AF2462" s="50"/>
      <c r="AK2462" s="50"/>
      <c r="AU2462" s="50"/>
    </row>
    <row r="2463" spans="12:47" ht="11.25" customHeight="1">
      <c r="L2463" s="50"/>
      <c r="Q2463" s="50"/>
      <c r="V2463" s="50"/>
      <c r="AA2463" s="50"/>
      <c r="AF2463" s="50"/>
      <c r="AK2463" s="50"/>
      <c r="AU2463" s="50"/>
    </row>
    <row r="2464" spans="12:47" ht="11.25" customHeight="1">
      <c r="L2464" s="50"/>
      <c r="Q2464" s="50"/>
      <c r="V2464" s="50"/>
      <c r="AA2464" s="50"/>
      <c r="AF2464" s="50"/>
      <c r="AK2464" s="50"/>
      <c r="AU2464" s="50"/>
    </row>
    <row r="2465" spans="12:47" ht="11.25" customHeight="1">
      <c r="L2465" s="50"/>
      <c r="Q2465" s="50"/>
      <c r="V2465" s="50"/>
      <c r="AA2465" s="50"/>
      <c r="AF2465" s="50"/>
      <c r="AK2465" s="50"/>
      <c r="AU2465" s="50"/>
    </row>
    <row r="2466" spans="12:47" ht="11.25" customHeight="1">
      <c r="L2466" s="50"/>
      <c r="Q2466" s="50"/>
      <c r="V2466" s="50"/>
      <c r="AA2466" s="50"/>
      <c r="AF2466" s="50"/>
      <c r="AK2466" s="50"/>
      <c r="AU2466" s="50"/>
    </row>
    <row r="2467" spans="12:47" ht="11.25" customHeight="1">
      <c r="L2467" s="50"/>
      <c r="Q2467" s="50"/>
      <c r="V2467" s="50"/>
      <c r="AA2467" s="50"/>
      <c r="AF2467" s="50"/>
      <c r="AK2467" s="50"/>
      <c r="AU2467" s="50"/>
    </row>
    <row r="2468" spans="12:47" ht="11.25" customHeight="1">
      <c r="L2468" s="50"/>
      <c r="Q2468" s="50"/>
      <c r="V2468" s="50"/>
      <c r="AA2468" s="50"/>
      <c r="AF2468" s="50"/>
      <c r="AK2468" s="50"/>
      <c r="AU2468" s="50"/>
    </row>
    <row r="2469" spans="12:47" ht="11.25" customHeight="1">
      <c r="L2469" s="50"/>
      <c r="Q2469" s="50"/>
      <c r="V2469" s="50"/>
      <c r="AA2469" s="50"/>
      <c r="AF2469" s="50"/>
      <c r="AK2469" s="50"/>
      <c r="AU2469" s="50"/>
    </row>
    <row r="2470" spans="12:47" ht="11.25" customHeight="1">
      <c r="L2470" s="50"/>
      <c r="Q2470" s="50"/>
      <c r="V2470" s="50"/>
      <c r="AA2470" s="50"/>
      <c r="AF2470" s="50"/>
      <c r="AK2470" s="50"/>
      <c r="AU2470" s="50"/>
    </row>
    <row r="2471" spans="12:47" ht="11.25" customHeight="1">
      <c r="L2471" s="50"/>
      <c r="Q2471" s="50"/>
      <c r="V2471" s="50"/>
      <c r="AA2471" s="50"/>
      <c r="AF2471" s="50"/>
      <c r="AK2471" s="50"/>
      <c r="AU2471" s="50"/>
    </row>
    <row r="2472" spans="12:47" ht="11.25" customHeight="1">
      <c r="L2472" s="50"/>
      <c r="Q2472" s="50"/>
      <c r="V2472" s="50"/>
      <c r="AA2472" s="50"/>
      <c r="AF2472" s="50"/>
      <c r="AK2472" s="50"/>
      <c r="AU2472" s="50"/>
    </row>
    <row r="2473" spans="12:47" ht="11.25" customHeight="1">
      <c r="L2473" s="50"/>
      <c r="Q2473" s="50"/>
      <c r="V2473" s="50"/>
      <c r="AA2473" s="50"/>
      <c r="AF2473" s="50"/>
      <c r="AK2473" s="50"/>
      <c r="AU2473" s="50"/>
    </row>
    <row r="2474" spans="12:47" ht="11.25" customHeight="1">
      <c r="L2474" s="50"/>
      <c r="Q2474" s="50"/>
      <c r="V2474" s="50"/>
      <c r="AA2474" s="50"/>
      <c r="AF2474" s="50"/>
      <c r="AK2474" s="50"/>
      <c r="AU2474" s="50"/>
    </row>
    <row r="2475" spans="12:47" ht="11.25" customHeight="1">
      <c r="L2475" s="50"/>
      <c r="Q2475" s="50"/>
      <c r="V2475" s="50"/>
      <c r="AA2475" s="50"/>
      <c r="AF2475" s="50"/>
      <c r="AK2475" s="50"/>
      <c r="AU2475" s="50"/>
    </row>
    <row r="2476" spans="12:47" ht="11.25" customHeight="1">
      <c r="L2476" s="50"/>
      <c r="Q2476" s="50"/>
      <c r="V2476" s="50"/>
      <c r="AA2476" s="50"/>
      <c r="AF2476" s="50"/>
      <c r="AK2476" s="50"/>
      <c r="AU2476" s="50"/>
    </row>
    <row r="2477" spans="12:47" ht="11.25" customHeight="1">
      <c r="L2477" s="50"/>
      <c r="Q2477" s="50"/>
      <c r="V2477" s="50"/>
      <c r="AA2477" s="50"/>
      <c r="AF2477" s="50"/>
      <c r="AK2477" s="50"/>
      <c r="AU2477" s="50"/>
    </row>
    <row r="2478" spans="12:47" ht="11.25" customHeight="1">
      <c r="L2478" s="50"/>
      <c r="Q2478" s="50"/>
      <c r="V2478" s="50"/>
      <c r="AA2478" s="50"/>
      <c r="AF2478" s="50"/>
      <c r="AK2478" s="50"/>
      <c r="AU2478" s="50"/>
    </row>
    <row r="2479" spans="12:47" ht="11.25" customHeight="1">
      <c r="L2479" s="50"/>
      <c r="Q2479" s="50"/>
      <c r="V2479" s="50"/>
      <c r="AA2479" s="50"/>
      <c r="AF2479" s="50"/>
      <c r="AK2479" s="50"/>
      <c r="AU2479" s="50"/>
    </row>
    <row r="2480" spans="12:47" ht="11.25" customHeight="1">
      <c r="L2480" s="50"/>
      <c r="Q2480" s="50"/>
      <c r="V2480" s="50"/>
      <c r="AA2480" s="50"/>
      <c r="AF2480" s="50"/>
      <c r="AK2480" s="50"/>
      <c r="AU2480" s="50"/>
    </row>
    <row r="2481" spans="12:47" ht="11.25" customHeight="1">
      <c r="L2481" s="50"/>
      <c r="Q2481" s="50"/>
      <c r="V2481" s="50"/>
      <c r="AA2481" s="50"/>
      <c r="AF2481" s="50"/>
      <c r="AK2481" s="50"/>
      <c r="AU2481" s="50"/>
    </row>
    <row r="2482" spans="12:47" ht="11.25" customHeight="1">
      <c r="L2482" s="50"/>
      <c r="Q2482" s="50"/>
      <c r="V2482" s="50"/>
      <c r="AA2482" s="50"/>
      <c r="AF2482" s="50"/>
      <c r="AK2482" s="50"/>
      <c r="AU2482" s="50"/>
    </row>
    <row r="2483" spans="12:47" ht="11.25" customHeight="1">
      <c r="L2483" s="50"/>
      <c r="Q2483" s="50"/>
      <c r="V2483" s="50"/>
      <c r="AA2483" s="50"/>
      <c r="AF2483" s="50"/>
      <c r="AK2483" s="50"/>
      <c r="AU2483" s="50"/>
    </row>
    <row r="2484" spans="12:47" ht="11.25" customHeight="1">
      <c r="L2484" s="50"/>
      <c r="Q2484" s="50"/>
      <c r="V2484" s="50"/>
      <c r="AA2484" s="50"/>
      <c r="AF2484" s="50"/>
      <c r="AK2484" s="50"/>
      <c r="AU2484" s="50"/>
    </row>
    <row r="2485" spans="12:47" ht="11.25" customHeight="1">
      <c r="L2485" s="50"/>
      <c r="Q2485" s="50"/>
      <c r="V2485" s="50"/>
      <c r="AA2485" s="50"/>
      <c r="AF2485" s="50"/>
      <c r="AK2485" s="50"/>
      <c r="AU2485" s="50"/>
    </row>
    <row r="2486" spans="12:47" ht="11.25" customHeight="1">
      <c r="L2486" s="50"/>
      <c r="Q2486" s="50"/>
      <c r="V2486" s="50"/>
      <c r="AA2486" s="50"/>
      <c r="AF2486" s="50"/>
      <c r="AK2486" s="50"/>
      <c r="AU2486" s="50"/>
    </row>
    <row r="2487" spans="12:47" ht="11.25" customHeight="1">
      <c r="L2487" s="50"/>
      <c r="Q2487" s="50"/>
      <c r="V2487" s="50"/>
      <c r="AA2487" s="50"/>
      <c r="AF2487" s="50"/>
      <c r="AK2487" s="50"/>
      <c r="AU2487" s="50"/>
    </row>
    <row r="2488" spans="12:47" ht="11.25" customHeight="1">
      <c r="L2488" s="50"/>
      <c r="Q2488" s="50"/>
      <c r="V2488" s="50"/>
      <c r="AA2488" s="50"/>
      <c r="AF2488" s="50"/>
      <c r="AK2488" s="50"/>
      <c r="AU2488" s="50"/>
    </row>
    <row r="2489" spans="12:47" ht="11.25" customHeight="1">
      <c r="L2489" s="50"/>
      <c r="Q2489" s="50"/>
      <c r="V2489" s="50"/>
      <c r="AA2489" s="50"/>
      <c r="AF2489" s="50"/>
      <c r="AK2489" s="50"/>
      <c r="AU2489" s="50"/>
    </row>
    <row r="2490" spans="12:47" ht="11.25" customHeight="1">
      <c r="L2490" s="50"/>
      <c r="Q2490" s="50"/>
      <c r="V2490" s="50"/>
      <c r="AA2490" s="50"/>
      <c r="AF2490" s="50"/>
      <c r="AK2490" s="50"/>
      <c r="AU2490" s="50"/>
    </row>
    <row r="2491" spans="12:47" ht="11.25" customHeight="1">
      <c r="L2491" s="50"/>
      <c r="Q2491" s="50"/>
      <c r="V2491" s="50"/>
      <c r="AA2491" s="50"/>
      <c r="AF2491" s="50"/>
      <c r="AK2491" s="50"/>
      <c r="AU2491" s="50"/>
    </row>
    <row r="2492" spans="12:47" ht="11.25" customHeight="1">
      <c r="L2492" s="50"/>
      <c r="Q2492" s="50"/>
      <c r="V2492" s="50"/>
      <c r="AA2492" s="50"/>
      <c r="AF2492" s="50"/>
      <c r="AK2492" s="50"/>
      <c r="AU2492" s="50"/>
    </row>
    <row r="2493" spans="12:47" ht="11.25" customHeight="1">
      <c r="L2493" s="50"/>
      <c r="Q2493" s="50"/>
      <c r="V2493" s="50"/>
      <c r="AA2493" s="50"/>
      <c r="AF2493" s="50"/>
      <c r="AK2493" s="50"/>
      <c r="AU2493" s="50"/>
    </row>
    <row r="2494" spans="12:47" ht="11.25" customHeight="1">
      <c r="L2494" s="50"/>
      <c r="Q2494" s="50"/>
      <c r="V2494" s="50"/>
      <c r="AA2494" s="50"/>
      <c r="AF2494" s="50"/>
      <c r="AK2494" s="50"/>
      <c r="AU2494" s="50"/>
    </row>
    <row r="2495" spans="12:47" ht="11.25" customHeight="1">
      <c r="L2495" s="50"/>
      <c r="Q2495" s="50"/>
      <c r="V2495" s="50"/>
      <c r="AA2495" s="50"/>
      <c r="AF2495" s="50"/>
      <c r="AK2495" s="50"/>
      <c r="AU2495" s="50"/>
    </row>
    <row r="2496" spans="12:47" ht="11.25" customHeight="1">
      <c r="L2496" s="50"/>
      <c r="Q2496" s="50"/>
      <c r="V2496" s="50"/>
      <c r="AA2496" s="50"/>
      <c r="AF2496" s="50"/>
      <c r="AK2496" s="50"/>
      <c r="AU2496" s="50"/>
    </row>
    <row r="2497" spans="12:47" ht="11.25" customHeight="1">
      <c r="L2497" s="50"/>
      <c r="Q2497" s="50"/>
      <c r="V2497" s="50"/>
      <c r="AA2497" s="50"/>
      <c r="AF2497" s="50"/>
      <c r="AK2497" s="50"/>
      <c r="AU2497" s="50"/>
    </row>
    <row r="2498" spans="12:47" ht="11.25" customHeight="1">
      <c r="L2498" s="50"/>
      <c r="Q2498" s="50"/>
      <c r="V2498" s="50"/>
      <c r="AA2498" s="50"/>
      <c r="AF2498" s="50"/>
      <c r="AK2498" s="50"/>
      <c r="AU2498" s="50"/>
    </row>
    <row r="2499" spans="12:47" ht="11.25" customHeight="1">
      <c r="L2499" s="50"/>
      <c r="Q2499" s="50"/>
      <c r="V2499" s="50"/>
      <c r="AA2499" s="50"/>
      <c r="AF2499" s="50"/>
      <c r="AK2499" s="50"/>
      <c r="AU2499" s="50"/>
    </row>
    <row r="2500" spans="12:47" ht="11.25" customHeight="1">
      <c r="L2500" s="50"/>
      <c r="Q2500" s="50"/>
      <c r="V2500" s="50"/>
      <c r="AA2500" s="50"/>
      <c r="AF2500" s="50"/>
      <c r="AK2500" s="50"/>
      <c r="AU2500" s="50"/>
    </row>
    <row r="2501" spans="12:47" ht="11.25" customHeight="1">
      <c r="L2501" s="50"/>
      <c r="Q2501" s="50"/>
      <c r="V2501" s="50"/>
      <c r="AA2501" s="50"/>
      <c r="AF2501" s="50"/>
      <c r="AK2501" s="50"/>
      <c r="AU2501" s="50"/>
    </row>
    <row r="2502" spans="12:47" ht="11.25" customHeight="1">
      <c r="L2502" s="50"/>
      <c r="Q2502" s="50"/>
      <c r="V2502" s="50"/>
      <c r="AA2502" s="50"/>
      <c r="AF2502" s="50"/>
      <c r="AK2502" s="50"/>
      <c r="AU2502" s="50"/>
    </row>
    <row r="2503" spans="12:47" ht="11.25" customHeight="1">
      <c r="L2503" s="50"/>
      <c r="Q2503" s="50"/>
      <c r="V2503" s="50"/>
      <c r="AA2503" s="50"/>
      <c r="AF2503" s="50"/>
      <c r="AK2503" s="50"/>
      <c r="AU2503" s="50"/>
    </row>
    <row r="2504" spans="12:47" ht="11.25" customHeight="1">
      <c r="L2504" s="50"/>
      <c r="Q2504" s="50"/>
      <c r="V2504" s="50"/>
      <c r="AA2504" s="50"/>
      <c r="AF2504" s="50"/>
      <c r="AK2504" s="50"/>
      <c r="AU2504" s="50"/>
    </row>
    <row r="2505" spans="12:47" ht="11.25" customHeight="1">
      <c r="L2505" s="50"/>
      <c r="Q2505" s="50"/>
      <c r="V2505" s="50"/>
      <c r="AA2505" s="50"/>
      <c r="AF2505" s="50"/>
      <c r="AK2505" s="50"/>
      <c r="AU2505" s="50"/>
    </row>
    <row r="2506" spans="12:47" ht="11.25" customHeight="1">
      <c r="L2506" s="50"/>
      <c r="Q2506" s="50"/>
      <c r="V2506" s="50"/>
      <c r="AA2506" s="50"/>
      <c r="AF2506" s="50"/>
      <c r="AK2506" s="50"/>
      <c r="AU2506" s="50"/>
    </row>
    <row r="2507" spans="12:47" ht="11.25" customHeight="1">
      <c r="L2507" s="50"/>
      <c r="Q2507" s="50"/>
      <c r="V2507" s="50"/>
      <c r="AA2507" s="50"/>
      <c r="AF2507" s="50"/>
      <c r="AK2507" s="50"/>
      <c r="AU2507" s="50"/>
    </row>
    <row r="2508" spans="12:47" ht="11.25" customHeight="1">
      <c r="L2508" s="50"/>
      <c r="Q2508" s="50"/>
      <c r="V2508" s="50"/>
      <c r="AA2508" s="50"/>
      <c r="AF2508" s="50"/>
      <c r="AK2508" s="50"/>
      <c r="AU2508" s="50"/>
    </row>
    <row r="2509" spans="12:47" ht="11.25" customHeight="1">
      <c r="L2509" s="50"/>
      <c r="Q2509" s="50"/>
      <c r="V2509" s="50"/>
      <c r="AA2509" s="50"/>
      <c r="AF2509" s="50"/>
      <c r="AK2509" s="50"/>
      <c r="AU2509" s="50"/>
    </row>
    <row r="2510" spans="12:47" ht="11.25" customHeight="1">
      <c r="L2510" s="50"/>
      <c r="Q2510" s="50"/>
      <c r="V2510" s="50"/>
      <c r="AA2510" s="50"/>
      <c r="AF2510" s="50"/>
      <c r="AK2510" s="50"/>
      <c r="AU2510" s="50"/>
    </row>
    <row r="2511" spans="12:47" ht="11.25" customHeight="1">
      <c r="L2511" s="50"/>
      <c r="Q2511" s="50"/>
      <c r="V2511" s="50"/>
      <c r="AA2511" s="50"/>
      <c r="AF2511" s="50"/>
      <c r="AK2511" s="50"/>
      <c r="AU2511" s="50"/>
    </row>
    <row r="2512" spans="12:47" ht="11.25" customHeight="1">
      <c r="L2512" s="50"/>
      <c r="Q2512" s="50"/>
      <c r="V2512" s="50"/>
      <c r="AA2512" s="50"/>
      <c r="AF2512" s="50"/>
      <c r="AK2512" s="50"/>
      <c r="AU2512" s="50"/>
    </row>
    <row r="2513" spans="12:47" ht="11.25" customHeight="1">
      <c r="L2513" s="50"/>
      <c r="Q2513" s="50"/>
      <c r="V2513" s="50"/>
      <c r="AA2513" s="50"/>
      <c r="AF2513" s="50"/>
      <c r="AK2513" s="50"/>
      <c r="AU2513" s="50"/>
    </row>
    <row r="2514" spans="12:47" ht="11.25" customHeight="1">
      <c r="L2514" s="50"/>
      <c r="Q2514" s="50"/>
      <c r="V2514" s="50"/>
      <c r="AA2514" s="50"/>
      <c r="AF2514" s="50"/>
      <c r="AK2514" s="50"/>
      <c r="AU2514" s="50"/>
    </row>
    <row r="2515" spans="12:47" ht="11.25" customHeight="1">
      <c r="L2515" s="50"/>
      <c r="Q2515" s="50"/>
      <c r="V2515" s="50"/>
      <c r="AA2515" s="50"/>
      <c r="AF2515" s="50"/>
      <c r="AK2515" s="50"/>
      <c r="AU2515" s="50"/>
    </row>
    <row r="2516" spans="12:47" ht="11.25" customHeight="1">
      <c r="L2516" s="50"/>
      <c r="Q2516" s="50"/>
      <c r="V2516" s="50"/>
      <c r="AA2516" s="50"/>
      <c r="AF2516" s="50"/>
      <c r="AK2516" s="50"/>
      <c r="AU2516" s="50"/>
    </row>
    <row r="2517" spans="12:47" ht="11.25" customHeight="1">
      <c r="L2517" s="50"/>
      <c r="Q2517" s="50"/>
      <c r="V2517" s="50"/>
      <c r="AA2517" s="50"/>
      <c r="AF2517" s="50"/>
      <c r="AK2517" s="50"/>
      <c r="AU2517" s="50"/>
    </row>
    <row r="2518" spans="12:47">
      <c r="L2518" s="50"/>
      <c r="Q2518" s="50"/>
      <c r="V2518" s="50"/>
      <c r="AA2518" s="50"/>
      <c r="AF2518" s="50"/>
      <c r="AK2518" s="50"/>
      <c r="AU2518" s="50"/>
    </row>
    <row r="2519" spans="12:47">
      <c r="L2519" s="50"/>
      <c r="Q2519" s="50"/>
      <c r="V2519" s="50"/>
      <c r="AA2519" s="50"/>
      <c r="AF2519" s="50"/>
      <c r="AK2519" s="50"/>
      <c r="AU2519" s="50"/>
    </row>
    <row r="2520" spans="12:47">
      <c r="L2520" s="50"/>
      <c r="Q2520" s="50"/>
      <c r="V2520" s="50"/>
      <c r="AA2520" s="50"/>
      <c r="AF2520" s="50"/>
      <c r="AK2520" s="50"/>
      <c r="AU2520" s="50"/>
    </row>
    <row r="2521" spans="12:47">
      <c r="L2521" s="50"/>
      <c r="Q2521" s="50"/>
      <c r="V2521" s="50"/>
      <c r="AA2521" s="50"/>
      <c r="AF2521" s="50"/>
      <c r="AK2521" s="50"/>
      <c r="AU2521" s="50"/>
    </row>
    <row r="2522" spans="12:47">
      <c r="L2522" s="50"/>
      <c r="Q2522" s="50"/>
      <c r="V2522" s="50"/>
      <c r="AA2522" s="50"/>
      <c r="AF2522" s="50"/>
      <c r="AK2522" s="50"/>
      <c r="AU2522" s="50"/>
    </row>
    <row r="2523" spans="12:47">
      <c r="L2523" s="50"/>
      <c r="Q2523" s="50"/>
      <c r="V2523" s="50"/>
      <c r="AA2523" s="50"/>
      <c r="AF2523" s="50"/>
      <c r="AK2523" s="50"/>
      <c r="AU2523" s="50"/>
    </row>
    <row r="2524" spans="12:47">
      <c r="L2524" s="50"/>
      <c r="Q2524" s="50"/>
      <c r="V2524" s="50"/>
      <c r="AA2524" s="50"/>
      <c r="AF2524" s="50"/>
      <c r="AK2524" s="50"/>
      <c r="AU2524" s="50"/>
    </row>
    <row r="2525" spans="12:47">
      <c r="L2525" s="50"/>
      <c r="Q2525" s="50"/>
      <c r="V2525" s="50"/>
      <c r="AA2525" s="50"/>
      <c r="AF2525" s="50"/>
      <c r="AK2525" s="50"/>
      <c r="AU2525" s="50"/>
    </row>
    <row r="2526" spans="12:47">
      <c r="L2526" s="50"/>
      <c r="Q2526" s="50"/>
      <c r="V2526" s="50"/>
      <c r="AA2526" s="50"/>
      <c r="AF2526" s="50"/>
      <c r="AK2526" s="50"/>
      <c r="AU2526" s="50"/>
    </row>
    <row r="2527" spans="12:47">
      <c r="L2527" s="50"/>
      <c r="Q2527" s="50"/>
      <c r="V2527" s="50"/>
      <c r="AA2527" s="50"/>
      <c r="AF2527" s="50"/>
      <c r="AK2527" s="50"/>
      <c r="AU2527" s="50"/>
    </row>
    <row r="2528" spans="12:47">
      <c r="L2528" s="50"/>
      <c r="Q2528" s="50"/>
      <c r="V2528" s="50"/>
      <c r="AA2528" s="50"/>
      <c r="AF2528" s="50"/>
      <c r="AK2528" s="50"/>
      <c r="AU2528" s="50"/>
    </row>
    <row r="2529" spans="12:47">
      <c r="L2529" s="50"/>
      <c r="Q2529" s="50"/>
      <c r="V2529" s="50"/>
      <c r="AA2529" s="50"/>
      <c r="AF2529" s="50"/>
      <c r="AK2529" s="50"/>
      <c r="AU2529" s="50"/>
    </row>
    <row r="2530" spans="12:47">
      <c r="L2530" s="50"/>
      <c r="Q2530" s="50"/>
      <c r="V2530" s="50"/>
      <c r="AA2530" s="50"/>
      <c r="AF2530" s="50"/>
      <c r="AK2530" s="50"/>
      <c r="AU2530" s="50"/>
    </row>
    <row r="2531" spans="12:47">
      <c r="L2531" s="50"/>
      <c r="Q2531" s="50"/>
      <c r="V2531" s="50"/>
      <c r="AA2531" s="50"/>
      <c r="AF2531" s="50"/>
      <c r="AK2531" s="50"/>
      <c r="AU2531" s="50"/>
    </row>
    <row r="2532" spans="12:47">
      <c r="L2532" s="50"/>
      <c r="Q2532" s="50"/>
      <c r="V2532" s="50"/>
      <c r="AA2532" s="50"/>
      <c r="AF2532" s="50"/>
      <c r="AK2532" s="50"/>
      <c r="AU2532" s="50"/>
    </row>
    <row r="2533" spans="12:47">
      <c r="L2533" s="50"/>
      <c r="Q2533" s="50"/>
      <c r="V2533" s="50"/>
      <c r="AA2533" s="50"/>
      <c r="AF2533" s="50"/>
      <c r="AK2533" s="50"/>
      <c r="AU2533" s="50"/>
    </row>
    <row r="2534" spans="12:47">
      <c r="L2534" s="50"/>
      <c r="Q2534" s="50"/>
      <c r="V2534" s="50"/>
      <c r="AA2534" s="50"/>
      <c r="AF2534" s="50"/>
      <c r="AK2534" s="50"/>
      <c r="AU2534" s="50"/>
    </row>
    <row r="2535" spans="12:47">
      <c r="L2535" s="50"/>
      <c r="Q2535" s="50"/>
      <c r="V2535" s="50"/>
      <c r="AA2535" s="50"/>
      <c r="AF2535" s="50"/>
      <c r="AK2535" s="50"/>
      <c r="AU2535" s="50"/>
    </row>
    <row r="2536" spans="12:47">
      <c r="L2536" s="50"/>
      <c r="Q2536" s="50"/>
      <c r="V2536" s="50"/>
      <c r="AA2536" s="50"/>
      <c r="AF2536" s="50"/>
      <c r="AK2536" s="50"/>
      <c r="AU2536" s="50"/>
    </row>
    <row r="2537" spans="12:47">
      <c r="L2537" s="50"/>
      <c r="Q2537" s="50"/>
      <c r="V2537" s="50"/>
      <c r="AA2537" s="50"/>
      <c r="AF2537" s="50"/>
      <c r="AK2537" s="50"/>
      <c r="AU2537" s="50"/>
    </row>
    <row r="2538" spans="12:47">
      <c r="L2538" s="50"/>
      <c r="Q2538" s="50"/>
      <c r="V2538" s="50"/>
      <c r="AA2538" s="50"/>
      <c r="AF2538" s="50"/>
      <c r="AK2538" s="50"/>
      <c r="AU2538" s="50"/>
    </row>
    <row r="2539" spans="12:47">
      <c r="L2539" s="50"/>
      <c r="Q2539" s="50"/>
      <c r="V2539" s="50"/>
      <c r="AA2539" s="50"/>
      <c r="AF2539" s="50"/>
      <c r="AK2539" s="50"/>
      <c r="AU2539" s="50"/>
    </row>
    <row r="2540" spans="12:47">
      <c r="L2540" s="50"/>
      <c r="Q2540" s="50"/>
      <c r="V2540" s="50"/>
      <c r="AA2540" s="50"/>
      <c r="AF2540" s="50"/>
      <c r="AK2540" s="50"/>
      <c r="AU2540" s="50"/>
    </row>
    <row r="2541" spans="12:47">
      <c r="L2541" s="50"/>
      <c r="Q2541" s="50"/>
      <c r="V2541" s="50"/>
      <c r="AA2541" s="50"/>
      <c r="AF2541" s="50"/>
      <c r="AK2541" s="50"/>
      <c r="AU2541" s="50"/>
    </row>
    <row r="2542" spans="12:47">
      <c r="L2542" s="50"/>
      <c r="Q2542" s="50"/>
      <c r="V2542" s="50"/>
      <c r="AA2542" s="50"/>
      <c r="AF2542" s="50"/>
      <c r="AK2542" s="50"/>
      <c r="AU2542" s="50"/>
    </row>
    <row r="2543" spans="12:47">
      <c r="L2543" s="50"/>
      <c r="Q2543" s="50"/>
      <c r="V2543" s="50"/>
      <c r="AA2543" s="50"/>
      <c r="AF2543" s="50"/>
      <c r="AK2543" s="50"/>
      <c r="AU2543" s="50"/>
    </row>
    <row r="2544" spans="12:47">
      <c r="L2544" s="50"/>
      <c r="Q2544" s="50"/>
      <c r="V2544" s="50"/>
      <c r="AA2544" s="50"/>
      <c r="AF2544" s="50"/>
      <c r="AK2544" s="50"/>
      <c r="AU2544" s="50"/>
    </row>
    <row r="2545" spans="12:47">
      <c r="L2545" s="50"/>
      <c r="Q2545" s="50"/>
      <c r="V2545" s="50"/>
      <c r="AA2545" s="50"/>
      <c r="AF2545" s="50"/>
      <c r="AK2545" s="50"/>
      <c r="AU2545" s="50"/>
    </row>
    <row r="2546" spans="12:47">
      <c r="L2546" s="50"/>
      <c r="Q2546" s="50"/>
      <c r="V2546" s="50"/>
      <c r="AA2546" s="50"/>
      <c r="AF2546" s="50"/>
      <c r="AK2546" s="50"/>
      <c r="AU2546" s="50"/>
    </row>
    <row r="2547" spans="12:47">
      <c r="L2547" s="50"/>
      <c r="Q2547" s="50"/>
      <c r="V2547" s="50"/>
      <c r="AA2547" s="50"/>
      <c r="AF2547" s="50"/>
      <c r="AK2547" s="50"/>
      <c r="AU2547" s="50"/>
    </row>
    <row r="2548" spans="12:47">
      <c r="L2548" s="50"/>
      <c r="Q2548" s="50"/>
      <c r="V2548" s="50"/>
      <c r="AA2548" s="50"/>
      <c r="AF2548" s="50"/>
      <c r="AK2548" s="50"/>
      <c r="AU2548" s="50"/>
    </row>
    <row r="2549" spans="12:47">
      <c r="L2549" s="50"/>
      <c r="Q2549" s="50"/>
      <c r="V2549" s="50"/>
      <c r="AA2549" s="50"/>
      <c r="AF2549" s="50"/>
      <c r="AK2549" s="50"/>
      <c r="AU2549" s="50"/>
    </row>
    <row r="2550" spans="12:47">
      <c r="L2550" s="50"/>
      <c r="Q2550" s="50"/>
      <c r="V2550" s="50"/>
      <c r="AA2550" s="50"/>
      <c r="AF2550" s="50"/>
      <c r="AK2550" s="50"/>
      <c r="AU2550" s="50"/>
    </row>
    <row r="2551" spans="12:47">
      <c r="L2551" s="50"/>
      <c r="Q2551" s="50"/>
      <c r="V2551" s="50"/>
      <c r="AA2551" s="50"/>
      <c r="AF2551" s="50"/>
      <c r="AK2551" s="50"/>
      <c r="AU2551" s="50"/>
    </row>
    <row r="2552" spans="12:47">
      <c r="L2552" s="50"/>
      <c r="Q2552" s="50"/>
      <c r="V2552" s="50"/>
      <c r="AA2552" s="50"/>
      <c r="AF2552" s="50"/>
      <c r="AK2552" s="50"/>
      <c r="AU2552" s="50"/>
    </row>
    <row r="2553" spans="12:47">
      <c r="L2553" s="50"/>
      <c r="Q2553" s="50"/>
      <c r="V2553" s="50"/>
      <c r="AA2553" s="50"/>
      <c r="AF2553" s="50"/>
      <c r="AK2553" s="50"/>
      <c r="AU2553" s="50"/>
    </row>
    <row r="2554" spans="12:47">
      <c r="L2554" s="50"/>
      <c r="Q2554" s="50"/>
      <c r="V2554" s="50"/>
      <c r="AA2554" s="50"/>
      <c r="AF2554" s="50"/>
      <c r="AK2554" s="50"/>
      <c r="AU2554" s="50"/>
    </row>
    <row r="2555" spans="12:47">
      <c r="L2555" s="50"/>
      <c r="Q2555" s="50"/>
      <c r="V2555" s="50"/>
      <c r="AA2555" s="50"/>
      <c r="AF2555" s="50"/>
      <c r="AK2555" s="50"/>
      <c r="AU2555" s="50"/>
    </row>
    <row r="2556" spans="12:47">
      <c r="L2556" s="50"/>
      <c r="Q2556" s="50"/>
      <c r="V2556" s="50"/>
      <c r="AA2556" s="50"/>
      <c r="AF2556" s="50"/>
      <c r="AK2556" s="50"/>
      <c r="AU2556" s="50"/>
    </row>
    <row r="2557" spans="12:47">
      <c r="L2557" s="50"/>
      <c r="Q2557" s="50"/>
      <c r="V2557" s="50"/>
      <c r="AA2557" s="50"/>
      <c r="AF2557" s="50"/>
      <c r="AK2557" s="50"/>
      <c r="AU2557" s="50"/>
    </row>
    <row r="2558" spans="12:47">
      <c r="L2558" s="50"/>
      <c r="Q2558" s="50"/>
      <c r="V2558" s="50"/>
      <c r="AA2558" s="50"/>
      <c r="AF2558" s="50"/>
      <c r="AK2558" s="50"/>
      <c r="AU2558" s="50"/>
    </row>
    <row r="2559" spans="12:47">
      <c r="L2559" s="50"/>
      <c r="Q2559" s="50"/>
      <c r="V2559" s="50"/>
      <c r="AA2559" s="50"/>
      <c r="AF2559" s="50"/>
      <c r="AK2559" s="50"/>
      <c r="AU2559" s="50"/>
    </row>
    <row r="2560" spans="12:47">
      <c r="L2560" s="50"/>
      <c r="Q2560" s="50"/>
      <c r="V2560" s="50"/>
      <c r="AA2560" s="50"/>
      <c r="AF2560" s="50"/>
      <c r="AK2560" s="50"/>
      <c r="AU2560" s="50"/>
    </row>
    <row r="2561" spans="12:47">
      <c r="L2561" s="50"/>
      <c r="Q2561" s="50"/>
      <c r="V2561" s="50"/>
      <c r="AA2561" s="50"/>
      <c r="AF2561" s="50"/>
      <c r="AK2561" s="50"/>
      <c r="AU2561" s="50"/>
    </row>
    <row r="2562" spans="12:47">
      <c r="L2562" s="50"/>
      <c r="Q2562" s="50"/>
      <c r="V2562" s="50"/>
      <c r="AA2562" s="50"/>
      <c r="AF2562" s="50"/>
      <c r="AK2562" s="50"/>
      <c r="AU2562" s="50"/>
    </row>
    <row r="2563" spans="12:47">
      <c r="L2563" s="50"/>
      <c r="Q2563" s="50"/>
      <c r="V2563" s="50"/>
      <c r="AA2563" s="50"/>
      <c r="AF2563" s="50"/>
      <c r="AK2563" s="50"/>
      <c r="AU2563" s="50"/>
    </row>
    <row r="2564" spans="12:47">
      <c r="L2564" s="50"/>
      <c r="Q2564" s="50"/>
      <c r="V2564" s="50"/>
      <c r="AA2564" s="50"/>
      <c r="AF2564" s="50"/>
      <c r="AK2564" s="50"/>
      <c r="AU2564" s="50"/>
    </row>
    <row r="2565" spans="12:47">
      <c r="L2565" s="50"/>
      <c r="Q2565" s="50"/>
      <c r="V2565" s="50"/>
      <c r="AA2565" s="50"/>
      <c r="AF2565" s="50"/>
      <c r="AK2565" s="50"/>
      <c r="AU2565" s="50"/>
    </row>
    <row r="2566" spans="12:47">
      <c r="L2566" s="50"/>
      <c r="Q2566" s="50"/>
      <c r="V2566" s="50"/>
      <c r="AA2566" s="50"/>
      <c r="AF2566" s="50"/>
      <c r="AK2566" s="50"/>
      <c r="AU2566" s="50"/>
    </row>
    <row r="2567" spans="12:47">
      <c r="L2567" s="50"/>
      <c r="Q2567" s="50"/>
      <c r="V2567" s="50"/>
      <c r="AA2567" s="50"/>
      <c r="AF2567" s="50"/>
      <c r="AK2567" s="50"/>
      <c r="AU2567" s="50"/>
    </row>
    <row r="2568" spans="12:47">
      <c r="L2568" s="50"/>
      <c r="Q2568" s="50"/>
      <c r="V2568" s="50"/>
      <c r="AA2568" s="50"/>
      <c r="AF2568" s="50"/>
      <c r="AK2568" s="50"/>
      <c r="AU2568" s="50"/>
    </row>
    <row r="2569" spans="12:47">
      <c r="L2569" s="50"/>
      <c r="Q2569" s="50"/>
      <c r="V2569" s="50"/>
      <c r="AA2569" s="50"/>
      <c r="AF2569" s="50"/>
      <c r="AK2569" s="50"/>
      <c r="AU2569" s="50"/>
    </row>
    <row r="2570" spans="12:47">
      <c r="L2570" s="50"/>
      <c r="Q2570" s="50"/>
      <c r="V2570" s="50"/>
      <c r="AA2570" s="50"/>
      <c r="AF2570" s="50"/>
      <c r="AK2570" s="50"/>
      <c r="AU2570" s="50"/>
    </row>
    <row r="2571" spans="12:47">
      <c r="L2571" s="50"/>
      <c r="Q2571" s="50"/>
      <c r="V2571" s="50"/>
      <c r="AA2571" s="50"/>
      <c r="AF2571" s="50"/>
      <c r="AK2571" s="50"/>
      <c r="AU2571" s="50"/>
    </row>
    <row r="2572" spans="12:47">
      <c r="L2572" s="50"/>
      <c r="Q2572" s="50"/>
      <c r="V2572" s="50"/>
      <c r="AA2572" s="50"/>
      <c r="AF2572" s="50"/>
      <c r="AK2572" s="50"/>
      <c r="AU2572" s="50"/>
    </row>
    <row r="2573" spans="12:47">
      <c r="L2573" s="50"/>
      <c r="Q2573" s="50"/>
      <c r="V2573" s="50"/>
      <c r="AA2573" s="50"/>
      <c r="AF2573" s="50"/>
      <c r="AK2573" s="50"/>
      <c r="AU2573" s="50"/>
    </row>
    <row r="2574" spans="12:47">
      <c r="L2574" s="50"/>
      <c r="Q2574" s="50"/>
      <c r="V2574" s="50"/>
      <c r="AA2574" s="50"/>
      <c r="AF2574" s="50"/>
      <c r="AK2574" s="50"/>
      <c r="AU2574" s="50"/>
    </row>
    <row r="2575" spans="12:47">
      <c r="L2575" s="50"/>
      <c r="Q2575" s="50"/>
      <c r="V2575" s="50"/>
      <c r="AA2575" s="50"/>
      <c r="AF2575" s="50"/>
      <c r="AK2575" s="50"/>
      <c r="AU2575" s="50"/>
    </row>
    <row r="2576" spans="12:47">
      <c r="L2576" s="50"/>
      <c r="Q2576" s="50"/>
      <c r="V2576" s="50"/>
      <c r="AA2576" s="50"/>
      <c r="AF2576" s="50"/>
      <c r="AK2576" s="50"/>
      <c r="AU2576" s="50"/>
    </row>
    <row r="2577" spans="12:47">
      <c r="L2577" s="50"/>
      <c r="Q2577" s="50"/>
      <c r="V2577" s="50"/>
      <c r="AA2577" s="50"/>
      <c r="AF2577" s="50"/>
      <c r="AK2577" s="50"/>
      <c r="AU2577" s="50"/>
    </row>
    <row r="2578" spans="12:47">
      <c r="L2578" s="50"/>
      <c r="Q2578" s="50"/>
      <c r="V2578" s="50"/>
      <c r="AA2578" s="50"/>
      <c r="AF2578" s="50"/>
      <c r="AK2578" s="50"/>
      <c r="AU2578" s="50"/>
    </row>
    <row r="2579" spans="12:47">
      <c r="L2579" s="50"/>
      <c r="Q2579" s="50"/>
      <c r="V2579" s="50"/>
      <c r="AA2579" s="50"/>
      <c r="AF2579" s="50"/>
      <c r="AK2579" s="50"/>
      <c r="AU2579" s="50"/>
    </row>
    <row r="2580" spans="12:47">
      <c r="L2580" s="50"/>
      <c r="Q2580" s="50"/>
      <c r="V2580" s="50"/>
      <c r="AA2580" s="50"/>
      <c r="AF2580" s="50"/>
      <c r="AK2580" s="50"/>
      <c r="AU2580" s="50"/>
    </row>
    <row r="2581" spans="12:47">
      <c r="L2581" s="50"/>
      <c r="Q2581" s="50"/>
      <c r="V2581" s="50"/>
      <c r="AA2581" s="50"/>
      <c r="AF2581" s="50"/>
      <c r="AK2581" s="50"/>
      <c r="AU2581" s="50"/>
    </row>
    <row r="2582" spans="12:47">
      <c r="L2582" s="50"/>
      <c r="Q2582" s="50"/>
      <c r="V2582" s="50"/>
      <c r="AA2582" s="50"/>
      <c r="AF2582" s="50"/>
      <c r="AK2582" s="50"/>
      <c r="AU2582" s="50"/>
    </row>
    <row r="2583" spans="12:47">
      <c r="L2583" s="50"/>
      <c r="Q2583" s="50"/>
      <c r="V2583" s="50"/>
      <c r="AA2583" s="50"/>
      <c r="AF2583" s="50"/>
      <c r="AK2583" s="50"/>
      <c r="AU2583" s="50"/>
    </row>
    <row r="2584" spans="12:47">
      <c r="L2584" s="50"/>
      <c r="Q2584" s="50"/>
      <c r="V2584" s="50"/>
      <c r="AA2584" s="50"/>
      <c r="AF2584" s="50"/>
      <c r="AK2584" s="50"/>
      <c r="AU2584" s="50"/>
    </row>
    <row r="2585" spans="12:47">
      <c r="L2585" s="50"/>
      <c r="Q2585" s="50"/>
      <c r="V2585" s="50"/>
      <c r="AA2585" s="50"/>
      <c r="AF2585" s="50"/>
      <c r="AK2585" s="50"/>
      <c r="AU2585" s="50"/>
    </row>
    <row r="2586" spans="12:47">
      <c r="L2586" s="50"/>
      <c r="Q2586" s="50"/>
      <c r="V2586" s="50"/>
      <c r="AA2586" s="50"/>
      <c r="AF2586" s="50"/>
      <c r="AK2586" s="50"/>
      <c r="AU2586" s="50"/>
    </row>
    <row r="2587" spans="12:47">
      <c r="L2587" s="50"/>
      <c r="Q2587" s="50"/>
      <c r="V2587" s="50"/>
      <c r="AA2587" s="50"/>
      <c r="AF2587" s="50"/>
      <c r="AK2587" s="50"/>
      <c r="AU2587" s="50"/>
    </row>
    <row r="2588" spans="12:47">
      <c r="L2588" s="50"/>
      <c r="Q2588" s="50"/>
      <c r="V2588" s="50"/>
      <c r="AA2588" s="50"/>
      <c r="AF2588" s="50"/>
      <c r="AK2588" s="50"/>
      <c r="AU2588" s="50"/>
    </row>
    <row r="2589" spans="12:47">
      <c r="L2589" s="50"/>
      <c r="Q2589" s="50"/>
      <c r="V2589" s="50"/>
      <c r="AA2589" s="50"/>
      <c r="AF2589" s="50"/>
      <c r="AK2589" s="50"/>
      <c r="AU2589" s="50"/>
    </row>
    <row r="2590" spans="12:47">
      <c r="L2590" s="50"/>
      <c r="Q2590" s="50"/>
      <c r="V2590" s="50"/>
      <c r="AA2590" s="50"/>
      <c r="AF2590" s="50"/>
      <c r="AK2590" s="50"/>
      <c r="AU2590" s="50"/>
    </row>
    <row r="2591" spans="12:47">
      <c r="L2591" s="50"/>
      <c r="Q2591" s="50"/>
      <c r="V2591" s="50"/>
      <c r="AA2591" s="50"/>
      <c r="AF2591" s="50"/>
      <c r="AK2591" s="50"/>
      <c r="AU2591" s="50"/>
    </row>
    <row r="2592" spans="12:47">
      <c r="L2592" s="50"/>
      <c r="Q2592" s="50"/>
      <c r="V2592" s="50"/>
      <c r="AA2592" s="50"/>
      <c r="AF2592" s="50"/>
      <c r="AK2592" s="50"/>
      <c r="AU2592" s="50"/>
    </row>
    <row r="2593" spans="12:47">
      <c r="L2593" s="50"/>
      <c r="Q2593" s="50"/>
      <c r="V2593" s="50"/>
      <c r="AA2593" s="50"/>
      <c r="AF2593" s="50"/>
      <c r="AK2593" s="50"/>
      <c r="AU2593" s="50"/>
    </row>
    <row r="2594" spans="12:47">
      <c r="L2594" s="50"/>
      <c r="Q2594" s="50"/>
      <c r="V2594" s="50"/>
      <c r="AA2594" s="50"/>
      <c r="AF2594" s="50"/>
      <c r="AK2594" s="50"/>
      <c r="AU2594" s="50"/>
    </row>
    <row r="2595" spans="12:47">
      <c r="L2595" s="50"/>
      <c r="Q2595" s="50"/>
      <c r="V2595" s="50"/>
      <c r="AA2595" s="50"/>
      <c r="AF2595" s="50"/>
      <c r="AK2595" s="50"/>
      <c r="AU2595" s="50"/>
    </row>
    <row r="2596" spans="12:47">
      <c r="L2596" s="50"/>
      <c r="Q2596" s="50"/>
      <c r="V2596" s="50"/>
      <c r="AA2596" s="50"/>
      <c r="AF2596" s="50"/>
      <c r="AK2596" s="50"/>
      <c r="AU2596" s="50"/>
    </row>
    <row r="2597" spans="12:47">
      <c r="L2597" s="50"/>
      <c r="Q2597" s="50"/>
      <c r="V2597" s="50"/>
      <c r="AA2597" s="50"/>
      <c r="AF2597" s="50"/>
      <c r="AK2597" s="50"/>
      <c r="AU2597" s="50"/>
    </row>
    <row r="2598" spans="12:47">
      <c r="L2598" s="50"/>
      <c r="Q2598" s="50"/>
      <c r="V2598" s="50"/>
      <c r="AA2598" s="50"/>
      <c r="AF2598" s="50"/>
      <c r="AK2598" s="50"/>
      <c r="AU2598" s="50"/>
    </row>
    <row r="2599" spans="12:47">
      <c r="L2599" s="50"/>
      <c r="Q2599" s="50"/>
      <c r="V2599" s="50"/>
      <c r="AA2599" s="50"/>
      <c r="AF2599" s="50"/>
      <c r="AK2599" s="50"/>
      <c r="AU2599" s="50"/>
    </row>
    <row r="2600" spans="12:47">
      <c r="L2600" s="50"/>
      <c r="Q2600" s="50"/>
      <c r="V2600" s="50"/>
      <c r="AA2600" s="50"/>
      <c r="AF2600" s="50"/>
      <c r="AK2600" s="50"/>
      <c r="AU2600" s="50"/>
    </row>
    <row r="2601" spans="12:47">
      <c r="L2601" s="50"/>
      <c r="Q2601" s="50"/>
      <c r="V2601" s="50"/>
      <c r="AA2601" s="50"/>
      <c r="AF2601" s="50"/>
      <c r="AK2601" s="50"/>
      <c r="AU2601" s="50"/>
    </row>
    <row r="2602" spans="12:47">
      <c r="L2602" s="50"/>
      <c r="Q2602" s="50"/>
      <c r="V2602" s="50"/>
      <c r="AA2602" s="50"/>
      <c r="AF2602" s="50"/>
      <c r="AK2602" s="50"/>
      <c r="AU2602" s="50"/>
    </row>
    <row r="2603" spans="12:47">
      <c r="L2603" s="50"/>
      <c r="Q2603" s="50"/>
      <c r="V2603" s="50"/>
      <c r="AA2603" s="50"/>
      <c r="AF2603" s="50"/>
      <c r="AK2603" s="50"/>
      <c r="AU2603" s="50"/>
    </row>
    <row r="2604" spans="12:47">
      <c r="L2604" s="50"/>
      <c r="Q2604" s="50"/>
      <c r="V2604" s="50"/>
      <c r="AA2604" s="50"/>
      <c r="AF2604" s="50"/>
      <c r="AK2604" s="50"/>
      <c r="AU2604" s="50"/>
    </row>
    <row r="2605" spans="12:47">
      <c r="L2605" s="50"/>
      <c r="Q2605" s="50"/>
      <c r="V2605" s="50"/>
      <c r="AA2605" s="50"/>
      <c r="AF2605" s="50"/>
      <c r="AK2605" s="50"/>
      <c r="AU2605" s="50"/>
    </row>
    <row r="2606" spans="12:47">
      <c r="L2606" s="50"/>
      <c r="Q2606" s="50"/>
      <c r="V2606" s="50"/>
      <c r="AA2606" s="50"/>
      <c r="AF2606" s="50"/>
      <c r="AK2606" s="50"/>
      <c r="AU2606" s="50"/>
    </row>
    <row r="2607" spans="12:47">
      <c r="L2607" s="50"/>
      <c r="Q2607" s="50"/>
      <c r="V2607" s="50"/>
      <c r="AA2607" s="50"/>
      <c r="AF2607" s="50"/>
      <c r="AK2607" s="50"/>
      <c r="AU2607" s="50"/>
    </row>
    <row r="2608" spans="12:47">
      <c r="L2608" s="50"/>
      <c r="Q2608" s="50"/>
      <c r="V2608" s="50"/>
      <c r="AA2608" s="50"/>
      <c r="AF2608" s="50"/>
      <c r="AK2608" s="50"/>
      <c r="AU2608" s="50"/>
    </row>
    <row r="2609" spans="12:47">
      <c r="L2609" s="50"/>
      <c r="Q2609" s="50"/>
      <c r="V2609" s="50"/>
      <c r="AA2609" s="50"/>
      <c r="AF2609" s="50"/>
      <c r="AK2609" s="50"/>
      <c r="AU2609" s="50"/>
    </row>
    <row r="2610" spans="12:47">
      <c r="L2610" s="50"/>
      <c r="Q2610" s="50"/>
      <c r="V2610" s="50"/>
      <c r="AA2610" s="50"/>
      <c r="AF2610" s="50"/>
      <c r="AK2610" s="50"/>
      <c r="AU2610" s="50"/>
    </row>
    <row r="2611" spans="12:47">
      <c r="L2611" s="50"/>
      <c r="Q2611" s="50"/>
      <c r="V2611" s="50"/>
      <c r="AA2611" s="50"/>
      <c r="AF2611" s="50"/>
      <c r="AK2611" s="50"/>
      <c r="AU2611" s="50"/>
    </row>
    <row r="2612" spans="12:47">
      <c r="L2612" s="50"/>
      <c r="Q2612" s="50"/>
      <c r="V2612" s="50"/>
      <c r="AA2612" s="50"/>
      <c r="AF2612" s="50"/>
      <c r="AK2612" s="50"/>
      <c r="AU2612" s="50"/>
    </row>
    <row r="2613" spans="12:47">
      <c r="L2613" s="50"/>
      <c r="Q2613" s="50"/>
      <c r="V2613" s="50"/>
      <c r="AA2613" s="50"/>
      <c r="AF2613" s="50"/>
      <c r="AK2613" s="50"/>
      <c r="AU2613" s="50"/>
    </row>
    <row r="2614" spans="12:47">
      <c r="L2614" s="50"/>
      <c r="Q2614" s="50"/>
      <c r="V2614" s="50"/>
      <c r="AA2614" s="50"/>
      <c r="AF2614" s="50"/>
      <c r="AK2614" s="50"/>
      <c r="AU2614" s="50"/>
    </row>
    <row r="2615" spans="12:47">
      <c r="L2615" s="50"/>
      <c r="Q2615" s="50"/>
      <c r="V2615" s="50"/>
      <c r="AA2615" s="50"/>
      <c r="AF2615" s="50"/>
      <c r="AK2615" s="50"/>
      <c r="AU2615" s="50"/>
    </row>
    <row r="2616" spans="12:47">
      <c r="L2616" s="50"/>
      <c r="Q2616" s="50"/>
      <c r="V2616" s="50"/>
      <c r="AA2616" s="50"/>
      <c r="AF2616" s="50"/>
      <c r="AK2616" s="50"/>
      <c r="AU2616" s="50"/>
    </row>
    <row r="2617" spans="12:47">
      <c r="L2617" s="50"/>
      <c r="Q2617" s="50"/>
      <c r="V2617" s="50"/>
      <c r="AA2617" s="50"/>
      <c r="AF2617" s="50"/>
      <c r="AK2617" s="50"/>
      <c r="AU2617" s="50"/>
    </row>
    <row r="2618" spans="12:47">
      <c r="L2618" s="50"/>
      <c r="Q2618" s="50"/>
      <c r="V2618" s="50"/>
      <c r="AA2618" s="50"/>
      <c r="AF2618" s="50"/>
      <c r="AK2618" s="50"/>
      <c r="AU2618" s="50"/>
    </row>
    <row r="2619" spans="12:47">
      <c r="L2619" s="50"/>
      <c r="Q2619" s="50"/>
      <c r="V2619" s="50"/>
      <c r="AA2619" s="50"/>
      <c r="AF2619" s="50"/>
      <c r="AK2619" s="50"/>
      <c r="AU2619" s="50"/>
    </row>
    <row r="2620" spans="12:47">
      <c r="L2620" s="50"/>
      <c r="Q2620" s="50"/>
      <c r="V2620" s="50"/>
      <c r="AA2620" s="50"/>
      <c r="AF2620" s="50"/>
      <c r="AK2620" s="50"/>
      <c r="AU2620" s="50"/>
    </row>
    <row r="2621" spans="12:47">
      <c r="L2621" s="50"/>
      <c r="Q2621" s="50"/>
      <c r="V2621" s="50"/>
      <c r="AA2621" s="50"/>
      <c r="AF2621" s="50"/>
      <c r="AK2621" s="50"/>
      <c r="AU2621" s="50"/>
    </row>
    <row r="2622" spans="12:47">
      <c r="L2622" s="50"/>
      <c r="Q2622" s="50"/>
      <c r="V2622" s="50"/>
      <c r="AA2622" s="50"/>
      <c r="AF2622" s="50"/>
      <c r="AK2622" s="50"/>
      <c r="AU2622" s="50"/>
    </row>
    <row r="2623" spans="12:47">
      <c r="L2623" s="50"/>
      <c r="Q2623" s="50"/>
      <c r="V2623" s="50"/>
      <c r="AA2623" s="50"/>
      <c r="AF2623" s="50"/>
      <c r="AK2623" s="50"/>
      <c r="AU2623" s="50"/>
    </row>
    <row r="2624" spans="12:47">
      <c r="L2624" s="50"/>
      <c r="Q2624" s="50"/>
      <c r="V2624" s="50"/>
      <c r="AA2624" s="50"/>
      <c r="AF2624" s="50"/>
      <c r="AK2624" s="50"/>
      <c r="AU2624" s="50"/>
    </row>
    <row r="2625" spans="12:47">
      <c r="L2625" s="50"/>
      <c r="Q2625" s="50"/>
      <c r="V2625" s="50"/>
      <c r="AA2625" s="50"/>
      <c r="AF2625" s="50"/>
      <c r="AK2625" s="50"/>
      <c r="AU2625" s="50"/>
    </row>
    <row r="2626" spans="12:47">
      <c r="L2626" s="50"/>
      <c r="Q2626" s="50"/>
      <c r="V2626" s="50"/>
      <c r="AA2626" s="50"/>
      <c r="AF2626" s="50"/>
      <c r="AK2626" s="50"/>
      <c r="AU2626" s="50"/>
    </row>
    <row r="2627" spans="12:47">
      <c r="L2627" s="50"/>
      <c r="Q2627" s="50"/>
      <c r="V2627" s="50"/>
      <c r="AA2627" s="50"/>
      <c r="AF2627" s="50"/>
      <c r="AK2627" s="50"/>
      <c r="AU2627" s="50"/>
    </row>
    <row r="2628" spans="12:47">
      <c r="L2628" s="50"/>
      <c r="Q2628" s="50"/>
      <c r="V2628" s="50"/>
      <c r="AA2628" s="50"/>
      <c r="AF2628" s="50"/>
      <c r="AK2628" s="50"/>
      <c r="AU2628" s="50"/>
    </row>
    <row r="2629" spans="12:47">
      <c r="L2629" s="50"/>
      <c r="Q2629" s="50"/>
      <c r="V2629" s="50"/>
      <c r="AA2629" s="50"/>
      <c r="AF2629" s="50"/>
      <c r="AK2629" s="50"/>
      <c r="AU2629" s="50"/>
    </row>
    <row r="2630" spans="12:47">
      <c r="L2630" s="50"/>
      <c r="Q2630" s="50"/>
      <c r="V2630" s="50"/>
      <c r="AA2630" s="50"/>
      <c r="AF2630" s="50"/>
      <c r="AK2630" s="50"/>
      <c r="AU2630" s="50"/>
    </row>
    <row r="2631" spans="12:47">
      <c r="L2631" s="50"/>
      <c r="Q2631" s="50"/>
      <c r="V2631" s="50"/>
      <c r="AA2631" s="50"/>
      <c r="AF2631" s="50"/>
      <c r="AK2631" s="50"/>
      <c r="AU2631" s="50"/>
    </row>
    <row r="2632" spans="12:47">
      <c r="L2632" s="50"/>
      <c r="Q2632" s="50"/>
      <c r="V2632" s="50"/>
      <c r="AA2632" s="50"/>
      <c r="AF2632" s="50"/>
      <c r="AK2632" s="50"/>
      <c r="AU2632" s="50"/>
    </row>
    <row r="2633" spans="12:47">
      <c r="L2633" s="50"/>
      <c r="Q2633" s="50"/>
      <c r="V2633" s="50"/>
      <c r="AA2633" s="50"/>
      <c r="AF2633" s="50"/>
      <c r="AK2633" s="50"/>
      <c r="AU2633" s="50"/>
    </row>
    <row r="2634" spans="12:47">
      <c r="L2634" s="50"/>
      <c r="Q2634" s="50"/>
      <c r="V2634" s="50"/>
      <c r="AA2634" s="50"/>
      <c r="AF2634" s="50"/>
      <c r="AK2634" s="50"/>
      <c r="AU2634" s="50"/>
    </row>
    <row r="2635" spans="12:47">
      <c r="L2635" s="50"/>
      <c r="Q2635" s="50"/>
      <c r="V2635" s="50"/>
      <c r="AA2635" s="50"/>
      <c r="AF2635" s="50"/>
      <c r="AK2635" s="50"/>
      <c r="AU2635" s="50"/>
    </row>
    <row r="2636" spans="12:47">
      <c r="L2636" s="50"/>
      <c r="Q2636" s="50"/>
      <c r="V2636" s="50"/>
      <c r="AA2636" s="50"/>
      <c r="AF2636" s="50"/>
      <c r="AK2636" s="50"/>
      <c r="AU2636" s="50"/>
    </row>
    <row r="2637" spans="12:47">
      <c r="L2637" s="50"/>
      <c r="Q2637" s="50"/>
      <c r="V2637" s="50"/>
      <c r="AA2637" s="50"/>
      <c r="AF2637" s="50"/>
      <c r="AK2637" s="50"/>
      <c r="AU2637" s="50"/>
    </row>
    <row r="2638" spans="12:47">
      <c r="L2638" s="50"/>
      <c r="Q2638" s="50"/>
      <c r="V2638" s="50"/>
      <c r="AA2638" s="50"/>
      <c r="AF2638" s="50"/>
      <c r="AK2638" s="50"/>
      <c r="AU2638" s="50"/>
    </row>
    <row r="2639" spans="12:47">
      <c r="L2639" s="50"/>
      <c r="Q2639" s="50"/>
      <c r="V2639" s="50"/>
      <c r="AA2639" s="50"/>
      <c r="AF2639" s="50"/>
      <c r="AK2639" s="50"/>
      <c r="AU2639" s="50"/>
    </row>
    <row r="2640" spans="12:47">
      <c r="L2640" s="50"/>
      <c r="Q2640" s="50"/>
      <c r="V2640" s="50"/>
      <c r="AA2640" s="50"/>
      <c r="AF2640" s="50"/>
      <c r="AK2640" s="50"/>
      <c r="AU2640" s="50"/>
    </row>
    <row r="2641" spans="12:47">
      <c r="L2641" s="50"/>
      <c r="Q2641" s="50"/>
      <c r="V2641" s="50"/>
      <c r="AA2641" s="50"/>
      <c r="AF2641" s="50"/>
      <c r="AK2641" s="50"/>
      <c r="AU2641" s="50"/>
    </row>
    <row r="2642" spans="12:47">
      <c r="L2642" s="50"/>
      <c r="Q2642" s="50"/>
      <c r="V2642" s="50"/>
      <c r="AA2642" s="50"/>
      <c r="AF2642" s="50"/>
      <c r="AK2642" s="50"/>
      <c r="AU2642" s="50"/>
    </row>
    <row r="2643" spans="12:47">
      <c r="L2643" s="50"/>
      <c r="Q2643" s="50"/>
      <c r="V2643" s="50"/>
      <c r="AA2643" s="50"/>
      <c r="AF2643" s="50"/>
      <c r="AK2643" s="50"/>
      <c r="AU2643" s="50"/>
    </row>
    <row r="2644" spans="12:47">
      <c r="L2644" s="50"/>
      <c r="Q2644" s="50"/>
      <c r="V2644" s="50"/>
      <c r="AA2644" s="50"/>
      <c r="AF2644" s="50"/>
      <c r="AK2644" s="50"/>
      <c r="AU2644" s="50"/>
    </row>
    <row r="2645" spans="12:47">
      <c r="L2645" s="50"/>
      <c r="Q2645" s="50"/>
      <c r="V2645" s="50"/>
      <c r="AA2645" s="50"/>
      <c r="AF2645" s="50"/>
      <c r="AK2645" s="50"/>
      <c r="AU2645" s="50"/>
    </row>
    <row r="2646" spans="12:47">
      <c r="L2646" s="50"/>
      <c r="Q2646" s="50"/>
      <c r="V2646" s="50"/>
      <c r="AA2646" s="50"/>
      <c r="AF2646" s="50"/>
      <c r="AK2646" s="50"/>
      <c r="AU2646" s="50"/>
    </row>
    <row r="2647" spans="12:47">
      <c r="L2647" s="50"/>
      <c r="Q2647" s="50"/>
      <c r="V2647" s="50"/>
      <c r="AA2647" s="50"/>
      <c r="AF2647" s="50"/>
      <c r="AK2647" s="50"/>
      <c r="AU2647" s="50"/>
    </row>
    <row r="2648" spans="12:47">
      <c r="L2648" s="50"/>
      <c r="Q2648" s="50"/>
      <c r="V2648" s="50"/>
      <c r="AA2648" s="50"/>
      <c r="AF2648" s="50"/>
      <c r="AK2648" s="50"/>
      <c r="AU2648" s="50"/>
    </row>
    <row r="2649" spans="12:47">
      <c r="L2649" s="50"/>
      <c r="Q2649" s="50"/>
      <c r="V2649" s="50"/>
      <c r="AA2649" s="50"/>
      <c r="AF2649" s="50"/>
      <c r="AK2649" s="50"/>
      <c r="AU2649" s="50"/>
    </row>
    <row r="2650" spans="12:47">
      <c r="L2650" s="50"/>
      <c r="Q2650" s="50"/>
      <c r="V2650" s="50"/>
      <c r="AA2650" s="50"/>
      <c r="AF2650" s="50"/>
      <c r="AK2650" s="50"/>
      <c r="AU2650" s="50"/>
    </row>
    <row r="2651" spans="12:47">
      <c r="L2651" s="50"/>
      <c r="Q2651" s="50"/>
      <c r="V2651" s="50"/>
      <c r="AA2651" s="50"/>
      <c r="AF2651" s="50"/>
      <c r="AK2651" s="50"/>
      <c r="AU2651" s="50"/>
    </row>
    <row r="2652" spans="12:47">
      <c r="L2652" s="50"/>
      <c r="Q2652" s="50"/>
      <c r="V2652" s="50"/>
      <c r="AA2652" s="50"/>
      <c r="AF2652" s="50"/>
      <c r="AK2652" s="50"/>
      <c r="AU2652" s="50"/>
    </row>
    <row r="2653" spans="12:47">
      <c r="L2653" s="50"/>
      <c r="Q2653" s="50"/>
      <c r="V2653" s="50"/>
      <c r="AA2653" s="50"/>
      <c r="AF2653" s="50"/>
      <c r="AK2653" s="50"/>
      <c r="AU2653" s="50"/>
    </row>
    <row r="2654" spans="12:47">
      <c r="L2654" s="50"/>
      <c r="Q2654" s="50"/>
      <c r="V2654" s="50"/>
      <c r="AA2654" s="50"/>
      <c r="AF2654" s="50"/>
      <c r="AK2654" s="50"/>
      <c r="AU2654" s="50"/>
    </row>
    <row r="2655" spans="12:47">
      <c r="L2655" s="50"/>
      <c r="Q2655" s="50"/>
      <c r="V2655" s="50"/>
      <c r="AA2655" s="50"/>
      <c r="AF2655" s="50"/>
      <c r="AK2655" s="50"/>
      <c r="AU2655" s="50"/>
    </row>
    <row r="2656" spans="12:47">
      <c r="L2656" s="50"/>
      <c r="Q2656" s="50"/>
      <c r="V2656" s="50"/>
      <c r="AA2656" s="50"/>
      <c r="AF2656" s="50"/>
      <c r="AK2656" s="50"/>
      <c r="AU2656" s="50"/>
    </row>
    <row r="2657" spans="12:47">
      <c r="L2657" s="50"/>
      <c r="Q2657" s="50"/>
      <c r="V2657" s="50"/>
      <c r="AA2657" s="50"/>
      <c r="AF2657" s="50"/>
      <c r="AK2657" s="50"/>
      <c r="AU2657" s="50"/>
    </row>
    <row r="2658" spans="12:47">
      <c r="L2658" s="50"/>
      <c r="Q2658" s="50"/>
      <c r="V2658" s="50"/>
      <c r="AA2658" s="50"/>
      <c r="AF2658" s="50"/>
      <c r="AK2658" s="50"/>
      <c r="AU2658" s="50"/>
    </row>
    <row r="2659" spans="12:47">
      <c r="L2659" s="50"/>
      <c r="Q2659" s="50"/>
      <c r="V2659" s="50"/>
      <c r="AA2659" s="50"/>
      <c r="AF2659" s="50"/>
      <c r="AK2659" s="50"/>
      <c r="AU2659" s="50"/>
    </row>
    <row r="2660" spans="12:47">
      <c r="L2660" s="50"/>
      <c r="Q2660" s="50"/>
      <c r="V2660" s="50"/>
      <c r="AA2660" s="50"/>
      <c r="AF2660" s="50"/>
      <c r="AK2660" s="50"/>
      <c r="AU2660" s="50"/>
    </row>
    <row r="2661" spans="12:47">
      <c r="L2661" s="50"/>
      <c r="Q2661" s="50"/>
      <c r="V2661" s="50"/>
      <c r="AA2661" s="50"/>
      <c r="AF2661" s="50"/>
      <c r="AK2661" s="50"/>
      <c r="AU2661" s="50"/>
    </row>
    <row r="2662" spans="12:47">
      <c r="L2662" s="50"/>
      <c r="Q2662" s="50"/>
      <c r="V2662" s="50"/>
      <c r="AA2662" s="50"/>
      <c r="AF2662" s="50"/>
      <c r="AK2662" s="50"/>
      <c r="AU2662" s="50"/>
    </row>
    <row r="2663" spans="12:47">
      <c r="L2663" s="50"/>
      <c r="Q2663" s="50"/>
      <c r="V2663" s="50"/>
      <c r="AA2663" s="50"/>
      <c r="AF2663" s="50"/>
      <c r="AK2663" s="50"/>
      <c r="AU2663" s="50"/>
    </row>
    <row r="2664" spans="12:47">
      <c r="L2664" s="50"/>
      <c r="Q2664" s="50"/>
      <c r="V2664" s="50"/>
      <c r="AA2664" s="50"/>
      <c r="AF2664" s="50"/>
      <c r="AK2664" s="50"/>
      <c r="AU2664" s="50"/>
    </row>
    <row r="2665" spans="12:47">
      <c r="L2665" s="50"/>
      <c r="Q2665" s="50"/>
      <c r="V2665" s="50"/>
      <c r="AA2665" s="50"/>
      <c r="AF2665" s="50"/>
      <c r="AK2665" s="50"/>
      <c r="AU2665" s="50"/>
    </row>
    <row r="2666" spans="12:47">
      <c r="L2666" s="50"/>
      <c r="Q2666" s="50"/>
      <c r="V2666" s="50"/>
      <c r="AA2666" s="50"/>
      <c r="AF2666" s="50"/>
      <c r="AK2666" s="50"/>
      <c r="AU2666" s="50"/>
    </row>
    <row r="2667" spans="12:47">
      <c r="L2667" s="50"/>
      <c r="Q2667" s="50"/>
      <c r="V2667" s="50"/>
      <c r="AA2667" s="50"/>
      <c r="AF2667" s="50"/>
      <c r="AK2667" s="50"/>
      <c r="AU2667" s="50"/>
    </row>
    <row r="2668" spans="12:47">
      <c r="L2668" s="50"/>
      <c r="Q2668" s="50"/>
      <c r="V2668" s="50"/>
      <c r="AA2668" s="50"/>
      <c r="AF2668" s="50"/>
      <c r="AK2668" s="50"/>
      <c r="AU2668" s="50"/>
    </row>
    <row r="2669" spans="12:47">
      <c r="L2669" s="50"/>
      <c r="Q2669" s="50"/>
      <c r="V2669" s="50"/>
      <c r="AA2669" s="50"/>
      <c r="AF2669" s="50"/>
      <c r="AK2669" s="50"/>
      <c r="AU2669" s="50"/>
    </row>
    <row r="2670" spans="12:47">
      <c r="L2670" s="50"/>
      <c r="Q2670" s="50"/>
      <c r="V2670" s="50"/>
      <c r="AA2670" s="50"/>
      <c r="AF2670" s="50"/>
      <c r="AK2670" s="50"/>
      <c r="AU2670" s="50"/>
    </row>
    <row r="2671" spans="12:47">
      <c r="L2671" s="50"/>
      <c r="Q2671" s="50"/>
      <c r="V2671" s="50"/>
      <c r="AA2671" s="50"/>
      <c r="AF2671" s="50"/>
      <c r="AK2671" s="50"/>
      <c r="AU2671" s="50"/>
    </row>
    <row r="2672" spans="12:47">
      <c r="L2672" s="50"/>
      <c r="Q2672" s="50"/>
      <c r="V2672" s="50"/>
      <c r="AA2672" s="50"/>
      <c r="AF2672" s="50"/>
      <c r="AK2672" s="50"/>
      <c r="AU2672" s="50"/>
    </row>
    <row r="2673" spans="12:47">
      <c r="L2673" s="50"/>
      <c r="Q2673" s="50"/>
      <c r="V2673" s="50"/>
      <c r="AA2673" s="50"/>
      <c r="AF2673" s="50"/>
      <c r="AK2673" s="50"/>
      <c r="AU2673" s="50"/>
    </row>
    <row r="2674" spans="12:47">
      <c r="L2674" s="50"/>
      <c r="Q2674" s="50"/>
      <c r="V2674" s="50"/>
      <c r="AA2674" s="50"/>
      <c r="AF2674" s="50"/>
      <c r="AK2674" s="50"/>
      <c r="AU2674" s="50"/>
    </row>
    <row r="2675" spans="12:47">
      <c r="L2675" s="50"/>
      <c r="Q2675" s="50"/>
      <c r="V2675" s="50"/>
      <c r="AA2675" s="50"/>
      <c r="AF2675" s="50"/>
      <c r="AK2675" s="50"/>
      <c r="AU2675" s="50"/>
    </row>
    <row r="2676" spans="12:47">
      <c r="L2676" s="50"/>
      <c r="Q2676" s="50"/>
      <c r="V2676" s="50"/>
      <c r="AA2676" s="50"/>
      <c r="AF2676" s="50"/>
      <c r="AK2676" s="50"/>
      <c r="AU2676" s="50"/>
    </row>
    <row r="2677" spans="12:47">
      <c r="L2677" s="50"/>
      <c r="Q2677" s="50"/>
      <c r="V2677" s="50"/>
      <c r="AA2677" s="50"/>
      <c r="AF2677" s="50"/>
      <c r="AK2677" s="50"/>
      <c r="AU2677" s="50"/>
    </row>
    <row r="2678" spans="12:47">
      <c r="L2678" s="50"/>
      <c r="Q2678" s="50"/>
      <c r="V2678" s="50"/>
      <c r="AA2678" s="50"/>
      <c r="AF2678" s="50"/>
      <c r="AK2678" s="50"/>
      <c r="AU2678" s="50"/>
    </row>
    <row r="2679" spans="12:47">
      <c r="L2679" s="50"/>
      <c r="Q2679" s="50"/>
      <c r="V2679" s="50"/>
      <c r="AA2679" s="50"/>
      <c r="AF2679" s="50"/>
      <c r="AK2679" s="50"/>
      <c r="AU2679" s="50"/>
    </row>
    <row r="2680" spans="12:47">
      <c r="L2680" s="50"/>
      <c r="Q2680" s="50"/>
      <c r="V2680" s="50"/>
      <c r="AA2680" s="50"/>
      <c r="AF2680" s="50"/>
      <c r="AK2680" s="50"/>
      <c r="AU2680" s="50"/>
    </row>
    <row r="2681" spans="12:47">
      <c r="L2681" s="50"/>
      <c r="Q2681" s="50"/>
      <c r="V2681" s="50"/>
      <c r="AA2681" s="50"/>
      <c r="AF2681" s="50"/>
      <c r="AK2681" s="50"/>
      <c r="AU2681" s="50"/>
    </row>
    <row r="2682" spans="12:47">
      <c r="L2682" s="50"/>
      <c r="Q2682" s="50"/>
      <c r="V2682" s="50"/>
      <c r="AA2682" s="50"/>
      <c r="AF2682" s="50"/>
      <c r="AK2682" s="50"/>
      <c r="AU2682" s="50"/>
    </row>
    <row r="2683" spans="12:47">
      <c r="L2683" s="50"/>
      <c r="Q2683" s="50"/>
      <c r="V2683" s="50"/>
      <c r="AA2683" s="50"/>
      <c r="AF2683" s="50"/>
      <c r="AK2683" s="50"/>
      <c r="AU2683" s="50"/>
    </row>
    <row r="2684" spans="12:47">
      <c r="L2684" s="50"/>
      <c r="Q2684" s="50"/>
      <c r="V2684" s="50"/>
      <c r="AA2684" s="50"/>
      <c r="AF2684" s="50"/>
      <c r="AK2684" s="50"/>
      <c r="AU2684" s="50"/>
    </row>
    <row r="2685" spans="12:47">
      <c r="L2685" s="50"/>
      <c r="Q2685" s="50"/>
      <c r="V2685" s="50"/>
      <c r="AA2685" s="50"/>
      <c r="AF2685" s="50"/>
      <c r="AK2685" s="50"/>
      <c r="AU2685" s="50"/>
    </row>
    <row r="2686" spans="12:47">
      <c r="L2686" s="50"/>
      <c r="Q2686" s="50"/>
      <c r="V2686" s="50"/>
      <c r="AA2686" s="50"/>
      <c r="AF2686" s="50"/>
      <c r="AK2686" s="50"/>
      <c r="AU2686" s="50"/>
    </row>
    <row r="2687" spans="12:47">
      <c r="L2687" s="50"/>
      <c r="Q2687" s="50"/>
      <c r="V2687" s="50"/>
      <c r="AA2687" s="50"/>
      <c r="AF2687" s="50"/>
      <c r="AK2687" s="50"/>
      <c r="AU2687" s="50"/>
    </row>
    <row r="2688" spans="12:47">
      <c r="L2688" s="50"/>
      <c r="Q2688" s="50"/>
      <c r="V2688" s="50"/>
      <c r="AA2688" s="50"/>
      <c r="AF2688" s="50"/>
      <c r="AK2688" s="50"/>
      <c r="AU2688" s="50"/>
    </row>
    <row r="2689" spans="12:47">
      <c r="L2689" s="50"/>
      <c r="Q2689" s="50"/>
      <c r="V2689" s="50"/>
      <c r="AA2689" s="50"/>
      <c r="AF2689" s="50"/>
      <c r="AK2689" s="50"/>
      <c r="AU2689" s="50"/>
    </row>
    <row r="2690" spans="12:47">
      <c r="L2690" s="50"/>
      <c r="Q2690" s="50"/>
      <c r="V2690" s="50"/>
      <c r="AA2690" s="50"/>
      <c r="AF2690" s="50"/>
      <c r="AK2690" s="50"/>
      <c r="AU2690" s="50"/>
    </row>
    <row r="2691" spans="12:47">
      <c r="L2691" s="50"/>
      <c r="Q2691" s="50"/>
      <c r="V2691" s="50"/>
      <c r="AA2691" s="50"/>
      <c r="AF2691" s="50"/>
      <c r="AK2691" s="50"/>
      <c r="AU2691" s="50"/>
    </row>
    <row r="2692" spans="12:47">
      <c r="L2692" s="50"/>
      <c r="Q2692" s="50"/>
      <c r="V2692" s="50"/>
      <c r="AA2692" s="50"/>
      <c r="AF2692" s="50"/>
      <c r="AK2692" s="50"/>
      <c r="AU2692" s="50"/>
    </row>
    <row r="2693" spans="12:47">
      <c r="L2693" s="50"/>
      <c r="Q2693" s="50"/>
      <c r="V2693" s="50"/>
      <c r="AA2693" s="50"/>
      <c r="AF2693" s="50"/>
      <c r="AK2693" s="50"/>
      <c r="AU2693" s="50"/>
    </row>
    <row r="2694" spans="12:47">
      <c r="L2694" s="50"/>
      <c r="Q2694" s="50"/>
      <c r="V2694" s="50"/>
      <c r="AA2694" s="50"/>
      <c r="AF2694" s="50"/>
      <c r="AK2694" s="50"/>
      <c r="AU2694" s="50"/>
    </row>
    <row r="2695" spans="12:47">
      <c r="L2695" s="50"/>
      <c r="Q2695" s="50"/>
      <c r="V2695" s="50"/>
      <c r="AA2695" s="50"/>
      <c r="AF2695" s="50"/>
      <c r="AK2695" s="50"/>
      <c r="AU2695" s="50"/>
    </row>
    <row r="2696" spans="12:47">
      <c r="L2696" s="50"/>
      <c r="Q2696" s="50"/>
      <c r="V2696" s="50"/>
      <c r="AA2696" s="50"/>
      <c r="AF2696" s="50"/>
      <c r="AK2696" s="50"/>
      <c r="AU2696" s="50"/>
    </row>
    <row r="2697" spans="12:47">
      <c r="L2697" s="50"/>
      <c r="Q2697" s="50"/>
      <c r="V2697" s="50"/>
      <c r="AA2697" s="50"/>
      <c r="AF2697" s="50"/>
      <c r="AK2697" s="50"/>
      <c r="AU2697" s="50"/>
    </row>
    <row r="2698" spans="12:47">
      <c r="L2698" s="50"/>
      <c r="Q2698" s="50"/>
      <c r="V2698" s="50"/>
      <c r="AA2698" s="50"/>
      <c r="AF2698" s="50"/>
      <c r="AK2698" s="50"/>
      <c r="AU2698" s="50"/>
    </row>
    <row r="2699" spans="12:47">
      <c r="L2699" s="50"/>
      <c r="Q2699" s="50"/>
      <c r="V2699" s="50"/>
      <c r="AA2699" s="50"/>
      <c r="AF2699" s="50"/>
      <c r="AK2699" s="50"/>
      <c r="AU2699" s="50"/>
    </row>
    <row r="2700" spans="12:47">
      <c r="L2700" s="50"/>
      <c r="Q2700" s="50"/>
      <c r="V2700" s="50"/>
      <c r="AA2700" s="50"/>
      <c r="AF2700" s="50"/>
      <c r="AK2700" s="50"/>
      <c r="AU2700" s="50"/>
    </row>
    <row r="2701" spans="12:47">
      <c r="L2701" s="50"/>
      <c r="Q2701" s="50"/>
      <c r="V2701" s="50"/>
      <c r="AA2701" s="50"/>
      <c r="AF2701" s="50"/>
      <c r="AK2701" s="50"/>
      <c r="AU2701" s="50"/>
    </row>
    <row r="2702" spans="12:47">
      <c r="L2702" s="50"/>
      <c r="Q2702" s="50"/>
      <c r="V2702" s="50"/>
      <c r="AA2702" s="50"/>
      <c r="AF2702" s="50"/>
      <c r="AK2702" s="50"/>
      <c r="AU2702" s="50"/>
    </row>
    <row r="2703" spans="12:47">
      <c r="L2703" s="50"/>
      <c r="Q2703" s="50"/>
      <c r="V2703" s="50"/>
      <c r="AA2703" s="50"/>
      <c r="AF2703" s="50"/>
      <c r="AK2703" s="50"/>
      <c r="AU2703" s="50"/>
    </row>
    <row r="2704" spans="12:47">
      <c r="L2704" s="50"/>
      <c r="Q2704" s="50"/>
      <c r="V2704" s="50"/>
      <c r="AA2704" s="50"/>
      <c r="AF2704" s="50"/>
      <c r="AK2704" s="50"/>
      <c r="AU2704" s="50"/>
    </row>
    <row r="2705" spans="12:47">
      <c r="L2705" s="50"/>
      <c r="Q2705" s="50"/>
      <c r="V2705" s="50"/>
      <c r="AA2705" s="50"/>
      <c r="AF2705" s="50"/>
      <c r="AK2705" s="50"/>
      <c r="AU2705" s="50"/>
    </row>
    <row r="2706" spans="12:47">
      <c r="L2706" s="50"/>
      <c r="Q2706" s="50"/>
      <c r="V2706" s="50"/>
      <c r="AA2706" s="50"/>
      <c r="AF2706" s="50"/>
      <c r="AK2706" s="50"/>
      <c r="AU2706" s="50"/>
    </row>
    <row r="2707" spans="12:47">
      <c r="L2707" s="50"/>
      <c r="Q2707" s="50"/>
      <c r="V2707" s="50"/>
      <c r="AA2707" s="50"/>
      <c r="AF2707" s="50"/>
      <c r="AK2707" s="50"/>
      <c r="AU2707" s="50"/>
    </row>
    <row r="2708" spans="12:47">
      <c r="L2708" s="50"/>
      <c r="Q2708" s="50"/>
      <c r="V2708" s="50"/>
      <c r="AA2708" s="50"/>
      <c r="AF2708" s="50"/>
      <c r="AK2708" s="50"/>
      <c r="AU2708" s="50"/>
    </row>
    <row r="2709" spans="12:47">
      <c r="L2709" s="50"/>
      <c r="Q2709" s="50"/>
      <c r="V2709" s="50"/>
      <c r="AA2709" s="50"/>
      <c r="AF2709" s="50"/>
      <c r="AK2709" s="50"/>
      <c r="AU2709" s="50"/>
    </row>
    <row r="2710" spans="12:47">
      <c r="L2710" s="50"/>
      <c r="Q2710" s="50"/>
      <c r="V2710" s="50"/>
      <c r="AA2710" s="50"/>
      <c r="AF2710" s="50"/>
      <c r="AK2710" s="50"/>
      <c r="AU2710" s="50"/>
    </row>
    <row r="2711" spans="12:47">
      <c r="L2711" s="50"/>
      <c r="Q2711" s="50"/>
      <c r="V2711" s="50"/>
      <c r="AA2711" s="50"/>
      <c r="AF2711" s="50"/>
      <c r="AK2711" s="50"/>
      <c r="AU2711" s="50"/>
    </row>
    <row r="2712" spans="12:47">
      <c r="L2712" s="50"/>
      <c r="Q2712" s="50"/>
      <c r="V2712" s="50"/>
      <c r="AA2712" s="50"/>
      <c r="AF2712" s="50"/>
      <c r="AK2712" s="50"/>
      <c r="AU2712" s="50"/>
    </row>
    <row r="2713" spans="12:47">
      <c r="L2713" s="50"/>
      <c r="Q2713" s="50"/>
      <c r="V2713" s="50"/>
      <c r="AA2713" s="50"/>
      <c r="AF2713" s="50"/>
      <c r="AK2713" s="50"/>
      <c r="AU2713" s="50"/>
    </row>
    <row r="2714" spans="12:47">
      <c r="L2714" s="50"/>
      <c r="Q2714" s="50"/>
      <c r="V2714" s="50"/>
      <c r="AA2714" s="50"/>
      <c r="AF2714" s="50"/>
      <c r="AK2714" s="50"/>
      <c r="AU2714" s="50"/>
    </row>
    <row r="2715" spans="12:47">
      <c r="L2715" s="50"/>
      <c r="Q2715" s="50"/>
      <c r="V2715" s="50"/>
      <c r="AA2715" s="50"/>
      <c r="AF2715" s="50"/>
      <c r="AK2715" s="50"/>
      <c r="AU2715" s="50"/>
    </row>
    <row r="2716" spans="12:47">
      <c r="L2716" s="50"/>
      <c r="Q2716" s="50"/>
      <c r="V2716" s="50"/>
      <c r="AA2716" s="50"/>
      <c r="AF2716" s="50"/>
      <c r="AK2716" s="50"/>
      <c r="AU2716" s="50"/>
    </row>
    <row r="2717" spans="12:47">
      <c r="L2717" s="50"/>
      <c r="Q2717" s="50"/>
      <c r="V2717" s="50"/>
      <c r="AA2717" s="50"/>
      <c r="AF2717" s="50"/>
      <c r="AK2717" s="50"/>
      <c r="AU2717" s="50"/>
    </row>
    <row r="2718" spans="12:47">
      <c r="L2718" s="50"/>
      <c r="Q2718" s="50"/>
      <c r="V2718" s="50"/>
      <c r="AA2718" s="50"/>
      <c r="AF2718" s="50"/>
      <c r="AK2718" s="50"/>
      <c r="AU2718" s="50"/>
    </row>
    <row r="2719" spans="12:47">
      <c r="L2719" s="50"/>
      <c r="Q2719" s="50"/>
      <c r="V2719" s="50"/>
      <c r="AA2719" s="50"/>
      <c r="AF2719" s="50"/>
      <c r="AK2719" s="50"/>
      <c r="AU2719" s="50"/>
    </row>
    <row r="2720" spans="12:47">
      <c r="L2720" s="50"/>
      <c r="Q2720" s="50"/>
      <c r="V2720" s="50"/>
      <c r="AA2720" s="50"/>
      <c r="AF2720" s="50"/>
      <c r="AK2720" s="50"/>
      <c r="AU2720" s="50"/>
    </row>
    <row r="2721" spans="12:47">
      <c r="L2721" s="50"/>
      <c r="Q2721" s="50"/>
      <c r="V2721" s="50"/>
      <c r="AA2721" s="50"/>
      <c r="AF2721" s="50"/>
      <c r="AK2721" s="50"/>
      <c r="AU2721" s="50"/>
    </row>
    <row r="2722" spans="12:47">
      <c r="L2722" s="50"/>
      <c r="Q2722" s="50"/>
      <c r="V2722" s="50"/>
      <c r="AA2722" s="50"/>
      <c r="AF2722" s="50"/>
      <c r="AK2722" s="50"/>
      <c r="AU2722" s="50"/>
    </row>
    <row r="2723" spans="12:47">
      <c r="L2723" s="50"/>
      <c r="Q2723" s="50"/>
      <c r="V2723" s="50"/>
      <c r="AA2723" s="50"/>
      <c r="AF2723" s="50"/>
      <c r="AK2723" s="50"/>
      <c r="AU2723" s="50"/>
    </row>
    <row r="2724" spans="12:47">
      <c r="L2724" s="50"/>
      <c r="Q2724" s="50"/>
      <c r="V2724" s="50"/>
      <c r="AA2724" s="50"/>
      <c r="AF2724" s="50"/>
      <c r="AK2724" s="50"/>
      <c r="AU2724" s="50"/>
    </row>
    <row r="2725" spans="12:47">
      <c r="L2725" s="50"/>
      <c r="Q2725" s="50"/>
      <c r="V2725" s="50"/>
      <c r="AA2725" s="50"/>
      <c r="AF2725" s="50"/>
      <c r="AK2725" s="50"/>
      <c r="AU2725" s="50"/>
    </row>
    <row r="2726" spans="12:47">
      <c r="L2726" s="50"/>
      <c r="Q2726" s="50"/>
      <c r="V2726" s="50"/>
      <c r="AA2726" s="50"/>
      <c r="AF2726" s="50"/>
      <c r="AK2726" s="50"/>
      <c r="AU2726" s="50"/>
    </row>
    <row r="2727" spans="12:47">
      <c r="L2727" s="50"/>
      <c r="Q2727" s="50"/>
      <c r="V2727" s="50"/>
      <c r="AA2727" s="50"/>
      <c r="AF2727" s="50"/>
      <c r="AK2727" s="50"/>
      <c r="AU2727" s="50"/>
    </row>
    <row r="2728" spans="12:47">
      <c r="L2728" s="50"/>
      <c r="Q2728" s="50"/>
      <c r="V2728" s="50"/>
      <c r="AA2728" s="50"/>
      <c r="AF2728" s="50"/>
      <c r="AK2728" s="50"/>
      <c r="AU2728" s="50"/>
    </row>
    <row r="2729" spans="12:47">
      <c r="L2729" s="50"/>
      <c r="Q2729" s="50"/>
      <c r="V2729" s="50"/>
      <c r="AA2729" s="50"/>
      <c r="AF2729" s="50"/>
      <c r="AK2729" s="50"/>
      <c r="AU2729" s="50"/>
    </row>
    <row r="2730" spans="12:47">
      <c r="L2730" s="50"/>
      <c r="Q2730" s="50"/>
      <c r="V2730" s="50"/>
      <c r="AA2730" s="50"/>
      <c r="AF2730" s="50"/>
      <c r="AK2730" s="50"/>
      <c r="AU2730" s="50"/>
    </row>
    <row r="2731" spans="12:47">
      <c r="L2731" s="50"/>
      <c r="Q2731" s="50"/>
      <c r="V2731" s="50"/>
      <c r="AA2731" s="50"/>
      <c r="AF2731" s="50"/>
      <c r="AK2731" s="50"/>
      <c r="AU2731" s="50"/>
    </row>
    <row r="2732" spans="12:47">
      <c r="L2732" s="50"/>
      <c r="Q2732" s="50"/>
      <c r="V2732" s="50"/>
      <c r="AA2732" s="50"/>
      <c r="AF2732" s="50"/>
      <c r="AK2732" s="50"/>
      <c r="AU2732" s="50"/>
    </row>
    <row r="2733" spans="12:47">
      <c r="L2733" s="50"/>
      <c r="Q2733" s="50"/>
      <c r="V2733" s="50"/>
      <c r="AA2733" s="50"/>
      <c r="AF2733" s="50"/>
      <c r="AK2733" s="50"/>
      <c r="AU2733" s="50"/>
    </row>
    <row r="2734" spans="12:47">
      <c r="L2734" s="50"/>
      <c r="Q2734" s="50"/>
      <c r="V2734" s="50"/>
      <c r="AA2734" s="50"/>
      <c r="AF2734" s="50"/>
      <c r="AK2734" s="50"/>
      <c r="AU2734" s="50"/>
    </row>
    <row r="2735" spans="12:47">
      <c r="L2735" s="50"/>
      <c r="Q2735" s="50"/>
      <c r="V2735" s="50"/>
      <c r="AA2735" s="50"/>
      <c r="AF2735" s="50"/>
      <c r="AK2735" s="50"/>
      <c r="AU2735" s="50"/>
    </row>
    <row r="2736" spans="12:47">
      <c r="L2736" s="50"/>
      <c r="Q2736" s="50"/>
      <c r="V2736" s="50"/>
      <c r="AA2736" s="50"/>
      <c r="AF2736" s="50"/>
      <c r="AK2736" s="50"/>
      <c r="AU2736" s="50"/>
    </row>
    <row r="2737" spans="12:47">
      <c r="L2737" s="50"/>
      <c r="Q2737" s="50"/>
      <c r="V2737" s="50"/>
      <c r="AA2737" s="50"/>
      <c r="AF2737" s="50"/>
      <c r="AK2737" s="50"/>
      <c r="AU2737" s="50"/>
    </row>
    <row r="2738" spans="12:47">
      <c r="L2738" s="50"/>
      <c r="Q2738" s="50"/>
      <c r="V2738" s="50"/>
      <c r="AA2738" s="50"/>
      <c r="AF2738" s="50"/>
      <c r="AK2738" s="50"/>
      <c r="AU2738" s="50"/>
    </row>
    <row r="2739" spans="12:47">
      <c r="L2739" s="50"/>
      <c r="Q2739" s="50"/>
      <c r="V2739" s="50"/>
      <c r="AA2739" s="50"/>
      <c r="AF2739" s="50"/>
      <c r="AK2739" s="50"/>
      <c r="AU2739" s="50"/>
    </row>
    <row r="2740" spans="12:47">
      <c r="L2740" s="50"/>
      <c r="Q2740" s="50"/>
      <c r="V2740" s="50"/>
      <c r="AA2740" s="50"/>
      <c r="AF2740" s="50"/>
      <c r="AK2740" s="50"/>
      <c r="AU2740" s="50"/>
    </row>
    <row r="2741" spans="12:47">
      <c r="L2741" s="50"/>
      <c r="Q2741" s="50"/>
      <c r="V2741" s="50"/>
      <c r="AA2741" s="50"/>
      <c r="AF2741" s="50"/>
      <c r="AK2741" s="50"/>
      <c r="AU2741" s="50"/>
    </row>
    <row r="2742" spans="12:47">
      <c r="L2742" s="50"/>
      <c r="Q2742" s="50"/>
      <c r="V2742" s="50"/>
      <c r="AA2742" s="50"/>
      <c r="AF2742" s="50"/>
      <c r="AK2742" s="50"/>
      <c r="AU2742" s="50"/>
    </row>
    <row r="2743" spans="12:47">
      <c r="L2743" s="50"/>
      <c r="Q2743" s="50"/>
      <c r="V2743" s="50"/>
      <c r="AA2743" s="50"/>
      <c r="AF2743" s="50"/>
      <c r="AK2743" s="50"/>
      <c r="AU2743" s="50"/>
    </row>
    <row r="2744" spans="12:47">
      <c r="L2744" s="50"/>
      <c r="Q2744" s="50"/>
      <c r="V2744" s="50"/>
      <c r="AA2744" s="50"/>
      <c r="AF2744" s="50"/>
      <c r="AK2744" s="50"/>
      <c r="AU2744" s="50"/>
    </row>
    <row r="2745" spans="12:47">
      <c r="L2745" s="50"/>
      <c r="Q2745" s="50"/>
      <c r="V2745" s="50"/>
      <c r="AA2745" s="50"/>
      <c r="AF2745" s="50"/>
      <c r="AK2745" s="50"/>
      <c r="AU2745" s="50"/>
    </row>
    <row r="2746" spans="12:47">
      <c r="L2746" s="50"/>
      <c r="Q2746" s="50"/>
      <c r="V2746" s="50"/>
      <c r="AA2746" s="50"/>
      <c r="AF2746" s="50"/>
      <c r="AK2746" s="50"/>
      <c r="AU2746" s="50"/>
    </row>
    <row r="2747" spans="12:47">
      <c r="L2747" s="50"/>
      <c r="Q2747" s="50"/>
      <c r="V2747" s="50"/>
      <c r="AA2747" s="50"/>
      <c r="AF2747" s="50"/>
      <c r="AK2747" s="50"/>
      <c r="AU2747" s="50"/>
    </row>
    <row r="2748" spans="12:47">
      <c r="L2748" s="50"/>
      <c r="Q2748" s="50"/>
      <c r="V2748" s="50"/>
      <c r="AA2748" s="50"/>
      <c r="AF2748" s="50"/>
      <c r="AK2748" s="50"/>
      <c r="AU2748" s="50"/>
    </row>
    <row r="2749" spans="12:47">
      <c r="L2749" s="50"/>
      <c r="Q2749" s="50"/>
      <c r="V2749" s="50"/>
      <c r="AA2749" s="50"/>
      <c r="AF2749" s="50"/>
      <c r="AK2749" s="50"/>
      <c r="AU2749" s="50"/>
    </row>
    <row r="2750" spans="12:47">
      <c r="L2750" s="50"/>
      <c r="Q2750" s="50"/>
      <c r="V2750" s="50"/>
      <c r="AA2750" s="50"/>
      <c r="AF2750" s="50"/>
      <c r="AK2750" s="50"/>
      <c r="AU2750" s="50"/>
    </row>
    <row r="2751" spans="12:47">
      <c r="L2751" s="50"/>
      <c r="Q2751" s="50"/>
      <c r="V2751" s="50"/>
      <c r="AA2751" s="50"/>
      <c r="AF2751" s="50"/>
      <c r="AK2751" s="50"/>
      <c r="AU2751" s="50"/>
    </row>
    <row r="2752" spans="12:47">
      <c r="L2752" s="50"/>
      <c r="Q2752" s="50"/>
      <c r="V2752" s="50"/>
      <c r="AA2752" s="50"/>
      <c r="AF2752" s="50"/>
      <c r="AK2752" s="50"/>
      <c r="AU2752" s="50"/>
    </row>
    <row r="2753" spans="12:47">
      <c r="L2753" s="50"/>
      <c r="Q2753" s="50"/>
      <c r="V2753" s="50"/>
      <c r="AA2753" s="50"/>
      <c r="AF2753" s="50"/>
      <c r="AK2753" s="50"/>
      <c r="AU2753" s="50"/>
    </row>
    <row r="2754" spans="12:47">
      <c r="L2754" s="50"/>
      <c r="Q2754" s="50"/>
      <c r="V2754" s="50"/>
      <c r="AA2754" s="50"/>
      <c r="AF2754" s="50"/>
      <c r="AK2754" s="50"/>
      <c r="AU2754" s="50"/>
    </row>
    <row r="2755" spans="12:47">
      <c r="L2755" s="50"/>
      <c r="Q2755" s="50"/>
      <c r="V2755" s="50"/>
      <c r="AA2755" s="50"/>
      <c r="AF2755" s="50"/>
      <c r="AK2755" s="50"/>
      <c r="AU2755" s="50"/>
    </row>
    <row r="2756" spans="12:47">
      <c r="L2756" s="50"/>
      <c r="Q2756" s="50"/>
      <c r="V2756" s="50"/>
      <c r="AA2756" s="50"/>
      <c r="AF2756" s="50"/>
      <c r="AK2756" s="50"/>
      <c r="AU2756" s="50"/>
    </row>
    <row r="2757" spans="12:47">
      <c r="L2757" s="50"/>
      <c r="Q2757" s="50"/>
      <c r="V2757" s="50"/>
      <c r="AA2757" s="50"/>
      <c r="AF2757" s="50"/>
      <c r="AK2757" s="50"/>
      <c r="AU2757" s="50"/>
    </row>
    <row r="2758" spans="12:47">
      <c r="L2758" s="50"/>
      <c r="Q2758" s="50"/>
      <c r="V2758" s="50"/>
      <c r="AA2758" s="50"/>
      <c r="AF2758" s="50"/>
      <c r="AK2758" s="50"/>
      <c r="AU2758" s="50"/>
    </row>
    <row r="2759" spans="12:47">
      <c r="L2759" s="50"/>
      <c r="Q2759" s="50"/>
      <c r="V2759" s="50"/>
      <c r="AA2759" s="50"/>
      <c r="AF2759" s="50"/>
      <c r="AK2759" s="50"/>
      <c r="AU2759" s="50"/>
    </row>
    <row r="2760" spans="12:47">
      <c r="L2760" s="50"/>
      <c r="Q2760" s="50"/>
      <c r="V2760" s="50"/>
      <c r="AA2760" s="50"/>
      <c r="AF2760" s="50"/>
      <c r="AK2760" s="50"/>
      <c r="AU2760" s="50"/>
    </row>
    <row r="2761" spans="12:47">
      <c r="L2761" s="50"/>
      <c r="Q2761" s="50"/>
      <c r="V2761" s="50"/>
      <c r="AA2761" s="50"/>
      <c r="AF2761" s="50"/>
      <c r="AK2761" s="50"/>
      <c r="AU2761" s="50"/>
    </row>
    <row r="2762" spans="12:47">
      <c r="L2762" s="50"/>
      <c r="Q2762" s="50"/>
      <c r="V2762" s="50"/>
      <c r="AA2762" s="50"/>
      <c r="AF2762" s="50"/>
      <c r="AK2762" s="50"/>
      <c r="AU2762" s="50"/>
    </row>
    <row r="2763" spans="12:47">
      <c r="L2763" s="50"/>
      <c r="Q2763" s="50"/>
      <c r="V2763" s="50"/>
      <c r="AA2763" s="50"/>
      <c r="AF2763" s="50"/>
      <c r="AK2763" s="50"/>
      <c r="AU2763" s="50"/>
    </row>
    <row r="2764" spans="12:47">
      <c r="L2764" s="50"/>
      <c r="Q2764" s="50"/>
      <c r="V2764" s="50"/>
      <c r="AA2764" s="50"/>
      <c r="AF2764" s="50"/>
      <c r="AK2764" s="50"/>
      <c r="AU2764" s="50"/>
    </row>
    <row r="2765" spans="12:47">
      <c r="L2765" s="50"/>
      <c r="Q2765" s="50"/>
      <c r="V2765" s="50"/>
      <c r="AA2765" s="50"/>
      <c r="AF2765" s="50"/>
      <c r="AK2765" s="50"/>
      <c r="AU2765" s="50"/>
    </row>
    <row r="2766" spans="12:47">
      <c r="L2766" s="50"/>
      <c r="Q2766" s="50"/>
      <c r="V2766" s="50"/>
      <c r="AA2766" s="50"/>
      <c r="AF2766" s="50"/>
      <c r="AK2766" s="50"/>
      <c r="AU2766" s="50"/>
    </row>
    <row r="2767" spans="12:47">
      <c r="L2767" s="50"/>
      <c r="Q2767" s="50"/>
      <c r="V2767" s="50"/>
      <c r="AA2767" s="50"/>
      <c r="AF2767" s="50"/>
      <c r="AK2767" s="50"/>
      <c r="AU2767" s="50"/>
    </row>
    <row r="2768" spans="12:47">
      <c r="L2768" s="50"/>
      <c r="Q2768" s="50"/>
      <c r="V2768" s="50"/>
      <c r="AA2768" s="50"/>
      <c r="AF2768" s="50"/>
      <c r="AK2768" s="50"/>
      <c r="AU2768" s="50"/>
    </row>
    <row r="2769" spans="12:47">
      <c r="L2769" s="50"/>
      <c r="Q2769" s="50"/>
      <c r="V2769" s="50"/>
      <c r="AA2769" s="50"/>
      <c r="AF2769" s="50"/>
      <c r="AK2769" s="50"/>
      <c r="AU2769" s="50"/>
    </row>
    <row r="2770" spans="12:47">
      <c r="L2770" s="50"/>
      <c r="Q2770" s="50"/>
      <c r="V2770" s="50"/>
      <c r="AA2770" s="50"/>
      <c r="AF2770" s="50"/>
      <c r="AK2770" s="50"/>
      <c r="AU2770" s="50"/>
    </row>
    <row r="2771" spans="12:47">
      <c r="L2771" s="50"/>
      <c r="Q2771" s="50"/>
      <c r="V2771" s="50"/>
      <c r="AA2771" s="50"/>
      <c r="AF2771" s="50"/>
      <c r="AK2771" s="50"/>
      <c r="AU2771" s="50"/>
    </row>
    <row r="2772" spans="12:47">
      <c r="L2772" s="50"/>
      <c r="Q2772" s="50"/>
      <c r="V2772" s="50"/>
      <c r="AA2772" s="50"/>
      <c r="AF2772" s="50"/>
      <c r="AK2772" s="50"/>
      <c r="AU2772" s="50"/>
    </row>
    <row r="2773" spans="12:47">
      <c r="L2773" s="50"/>
      <c r="Q2773" s="50"/>
      <c r="V2773" s="50"/>
      <c r="AA2773" s="50"/>
      <c r="AF2773" s="50"/>
      <c r="AK2773" s="50"/>
      <c r="AU2773" s="50"/>
    </row>
    <row r="2774" spans="12:47">
      <c r="L2774" s="50"/>
      <c r="Q2774" s="50"/>
      <c r="V2774" s="50"/>
      <c r="AA2774" s="50"/>
      <c r="AF2774" s="50"/>
      <c r="AK2774" s="50"/>
      <c r="AU2774" s="50"/>
    </row>
    <row r="2775" spans="12:47">
      <c r="L2775" s="50"/>
      <c r="Q2775" s="50"/>
      <c r="V2775" s="50"/>
      <c r="AA2775" s="50"/>
      <c r="AF2775" s="50"/>
      <c r="AK2775" s="50"/>
      <c r="AU2775" s="50"/>
    </row>
    <row r="2776" spans="12:47">
      <c r="L2776" s="50"/>
      <c r="Q2776" s="50"/>
      <c r="V2776" s="50"/>
      <c r="AA2776" s="50"/>
      <c r="AF2776" s="50"/>
      <c r="AK2776" s="50"/>
      <c r="AU2776" s="50"/>
    </row>
    <row r="2777" spans="12:47">
      <c r="L2777" s="50"/>
      <c r="Q2777" s="50"/>
      <c r="V2777" s="50"/>
      <c r="AA2777" s="50"/>
      <c r="AF2777" s="50"/>
      <c r="AK2777" s="50"/>
      <c r="AU2777" s="50"/>
    </row>
    <row r="2778" spans="12:47">
      <c r="L2778" s="50"/>
      <c r="Q2778" s="50"/>
      <c r="V2778" s="50"/>
      <c r="AA2778" s="50"/>
      <c r="AF2778" s="50"/>
      <c r="AK2778" s="50"/>
      <c r="AU2778" s="50"/>
    </row>
    <row r="2779" spans="12:47">
      <c r="L2779" s="50"/>
      <c r="Q2779" s="50"/>
      <c r="V2779" s="50"/>
      <c r="AA2779" s="50"/>
      <c r="AF2779" s="50"/>
      <c r="AK2779" s="50"/>
      <c r="AU2779" s="50"/>
    </row>
    <row r="2780" spans="12:47">
      <c r="L2780" s="50"/>
      <c r="Q2780" s="50"/>
      <c r="V2780" s="50"/>
      <c r="AA2780" s="50"/>
      <c r="AF2780" s="50"/>
      <c r="AK2780" s="50"/>
      <c r="AU2780" s="50"/>
    </row>
    <row r="2781" spans="12:47">
      <c r="L2781" s="50"/>
      <c r="Q2781" s="50"/>
      <c r="V2781" s="50"/>
      <c r="AA2781" s="50"/>
      <c r="AF2781" s="50"/>
      <c r="AK2781" s="50"/>
      <c r="AU2781" s="50"/>
    </row>
    <row r="2782" spans="12:47">
      <c r="L2782" s="50"/>
      <c r="Q2782" s="50"/>
      <c r="V2782" s="50"/>
      <c r="AA2782" s="50"/>
      <c r="AF2782" s="50"/>
      <c r="AK2782" s="50"/>
      <c r="AU2782" s="50"/>
    </row>
    <row r="2783" spans="12:47">
      <c r="L2783" s="50"/>
      <c r="Q2783" s="50"/>
      <c r="V2783" s="50"/>
      <c r="AA2783" s="50"/>
      <c r="AF2783" s="50"/>
      <c r="AK2783" s="50"/>
      <c r="AU2783" s="50"/>
    </row>
    <row r="2784" spans="12:47">
      <c r="L2784" s="50"/>
      <c r="Q2784" s="50"/>
      <c r="V2784" s="50"/>
      <c r="AA2784" s="50"/>
      <c r="AF2784" s="50"/>
      <c r="AK2784" s="50"/>
      <c r="AU2784" s="50"/>
    </row>
    <row r="2785" spans="12:47">
      <c r="L2785" s="50"/>
      <c r="Q2785" s="50"/>
      <c r="V2785" s="50"/>
      <c r="AA2785" s="50"/>
      <c r="AF2785" s="50"/>
      <c r="AK2785" s="50"/>
      <c r="AU2785" s="50"/>
    </row>
    <row r="2786" spans="12:47">
      <c r="L2786" s="50"/>
      <c r="Q2786" s="50"/>
      <c r="V2786" s="50"/>
      <c r="AA2786" s="50"/>
      <c r="AF2786" s="50"/>
      <c r="AK2786" s="50"/>
      <c r="AU2786" s="50"/>
    </row>
    <row r="2787" spans="12:47">
      <c r="L2787" s="50"/>
      <c r="Q2787" s="50"/>
      <c r="V2787" s="50"/>
      <c r="AA2787" s="50"/>
      <c r="AF2787" s="50"/>
      <c r="AK2787" s="50"/>
      <c r="AU2787" s="50"/>
    </row>
    <row r="2788" spans="12:47">
      <c r="L2788" s="50"/>
      <c r="Q2788" s="50"/>
      <c r="V2788" s="50"/>
      <c r="AA2788" s="50"/>
      <c r="AF2788" s="50"/>
      <c r="AK2788" s="50"/>
      <c r="AU2788" s="50"/>
    </row>
    <row r="2789" spans="12:47">
      <c r="L2789" s="50"/>
      <c r="Q2789" s="50"/>
      <c r="V2789" s="50"/>
      <c r="AA2789" s="50"/>
      <c r="AF2789" s="50"/>
      <c r="AK2789" s="50"/>
      <c r="AU2789" s="50"/>
    </row>
    <row r="2790" spans="12:47">
      <c r="L2790" s="50"/>
      <c r="Q2790" s="50"/>
      <c r="V2790" s="50"/>
      <c r="AA2790" s="50"/>
      <c r="AF2790" s="50"/>
      <c r="AK2790" s="50"/>
      <c r="AU2790" s="50"/>
    </row>
    <row r="2791" spans="12:47">
      <c r="L2791" s="50"/>
      <c r="Q2791" s="50"/>
      <c r="V2791" s="50"/>
      <c r="AA2791" s="50"/>
      <c r="AF2791" s="50"/>
      <c r="AK2791" s="50"/>
      <c r="AU2791" s="50"/>
    </row>
    <row r="2792" spans="12:47">
      <c r="L2792" s="50"/>
      <c r="Q2792" s="50"/>
      <c r="V2792" s="50"/>
      <c r="AA2792" s="50"/>
      <c r="AF2792" s="50"/>
      <c r="AK2792" s="50"/>
      <c r="AU2792" s="50"/>
    </row>
    <row r="2793" spans="12:47">
      <c r="L2793" s="50"/>
      <c r="Q2793" s="50"/>
      <c r="V2793" s="50"/>
      <c r="AA2793" s="50"/>
      <c r="AF2793" s="50"/>
      <c r="AK2793" s="50"/>
      <c r="AU2793" s="50"/>
    </row>
    <row r="2794" spans="12:47">
      <c r="L2794" s="50"/>
      <c r="Q2794" s="50"/>
      <c r="V2794" s="50"/>
      <c r="AA2794" s="50"/>
      <c r="AF2794" s="50"/>
      <c r="AK2794" s="50"/>
      <c r="AU2794" s="50"/>
    </row>
    <row r="2795" spans="12:47">
      <c r="L2795" s="50"/>
      <c r="Q2795" s="50"/>
      <c r="V2795" s="50"/>
      <c r="AA2795" s="50"/>
      <c r="AF2795" s="50"/>
      <c r="AK2795" s="50"/>
      <c r="AU2795" s="50"/>
    </row>
    <row r="2796" spans="12:47">
      <c r="L2796" s="50"/>
      <c r="Q2796" s="50"/>
      <c r="V2796" s="50"/>
      <c r="AA2796" s="50"/>
      <c r="AF2796" s="50"/>
      <c r="AK2796" s="50"/>
      <c r="AU2796" s="50"/>
    </row>
    <row r="2797" spans="12:47">
      <c r="L2797" s="50"/>
      <c r="Q2797" s="50"/>
      <c r="V2797" s="50"/>
      <c r="AA2797" s="50"/>
      <c r="AF2797" s="50"/>
      <c r="AK2797" s="50"/>
      <c r="AU2797" s="50"/>
    </row>
    <row r="2798" spans="12:47">
      <c r="L2798" s="50"/>
      <c r="Q2798" s="50"/>
      <c r="V2798" s="50"/>
      <c r="AA2798" s="50"/>
      <c r="AF2798" s="50"/>
      <c r="AK2798" s="50"/>
      <c r="AU2798" s="50"/>
    </row>
    <row r="2799" spans="12:47">
      <c r="L2799" s="50"/>
      <c r="Q2799" s="50"/>
      <c r="V2799" s="50"/>
      <c r="AA2799" s="50"/>
      <c r="AF2799" s="50"/>
      <c r="AK2799" s="50"/>
      <c r="AU2799" s="50"/>
    </row>
    <row r="2800" spans="12:47">
      <c r="L2800" s="50"/>
      <c r="Q2800" s="50"/>
      <c r="V2800" s="50"/>
      <c r="AA2800" s="50"/>
      <c r="AF2800" s="50"/>
      <c r="AK2800" s="50"/>
      <c r="AU2800" s="50"/>
    </row>
    <row r="2801" spans="12:47">
      <c r="L2801" s="50"/>
      <c r="Q2801" s="50"/>
      <c r="V2801" s="50"/>
      <c r="AA2801" s="50"/>
      <c r="AF2801" s="50"/>
      <c r="AK2801" s="50"/>
      <c r="AU2801" s="50"/>
    </row>
    <row r="2802" spans="12:47">
      <c r="L2802" s="50"/>
      <c r="Q2802" s="50"/>
      <c r="V2802" s="50"/>
      <c r="AA2802" s="50"/>
      <c r="AF2802" s="50"/>
      <c r="AK2802" s="50"/>
      <c r="AU2802" s="50"/>
    </row>
    <row r="2803" spans="12:47">
      <c r="L2803" s="50"/>
      <c r="Q2803" s="50"/>
      <c r="V2803" s="50"/>
      <c r="AA2803" s="50"/>
      <c r="AF2803" s="50"/>
      <c r="AK2803" s="50"/>
      <c r="AU2803" s="50"/>
    </row>
    <row r="2804" spans="12:47">
      <c r="L2804" s="50"/>
      <c r="Q2804" s="50"/>
      <c r="V2804" s="50"/>
      <c r="AA2804" s="50"/>
      <c r="AF2804" s="50"/>
      <c r="AK2804" s="50"/>
      <c r="AU2804" s="50"/>
    </row>
    <row r="2805" spans="12:47">
      <c r="L2805" s="50"/>
      <c r="Q2805" s="50"/>
      <c r="V2805" s="50"/>
      <c r="AA2805" s="50"/>
      <c r="AF2805" s="50"/>
      <c r="AK2805" s="50"/>
      <c r="AU2805" s="50"/>
    </row>
    <row r="2806" spans="12:47">
      <c r="L2806" s="50"/>
      <c r="Q2806" s="50"/>
      <c r="V2806" s="50"/>
      <c r="AA2806" s="50"/>
      <c r="AF2806" s="50"/>
      <c r="AK2806" s="50"/>
      <c r="AU2806" s="50"/>
    </row>
    <row r="2807" spans="12:47">
      <c r="L2807" s="50"/>
      <c r="Q2807" s="50"/>
      <c r="V2807" s="50"/>
      <c r="AA2807" s="50"/>
      <c r="AF2807" s="50"/>
      <c r="AK2807" s="50"/>
      <c r="AU2807" s="50"/>
    </row>
    <row r="2808" spans="12:47">
      <c r="L2808" s="50"/>
      <c r="Q2808" s="50"/>
      <c r="V2808" s="50"/>
      <c r="AA2808" s="50"/>
      <c r="AF2808" s="50"/>
      <c r="AK2808" s="50"/>
      <c r="AU2808" s="50"/>
    </row>
    <row r="2809" spans="12:47">
      <c r="L2809" s="50"/>
      <c r="Q2809" s="50"/>
      <c r="V2809" s="50"/>
      <c r="AA2809" s="50"/>
      <c r="AF2809" s="50"/>
      <c r="AK2809" s="50"/>
      <c r="AU2809" s="50"/>
    </row>
    <row r="2810" spans="12:47">
      <c r="L2810" s="50"/>
      <c r="Q2810" s="50"/>
      <c r="V2810" s="50"/>
      <c r="AA2810" s="50"/>
      <c r="AF2810" s="50"/>
      <c r="AK2810" s="50"/>
      <c r="AU2810" s="50"/>
    </row>
    <row r="2811" spans="12:47">
      <c r="L2811" s="50"/>
      <c r="Q2811" s="50"/>
      <c r="V2811" s="50"/>
      <c r="AA2811" s="50"/>
      <c r="AF2811" s="50"/>
      <c r="AK2811" s="50"/>
      <c r="AU2811" s="50"/>
    </row>
    <row r="2812" spans="12:47">
      <c r="L2812" s="50"/>
      <c r="Q2812" s="50"/>
      <c r="V2812" s="50"/>
      <c r="AA2812" s="50"/>
      <c r="AF2812" s="50"/>
      <c r="AK2812" s="50"/>
      <c r="AU2812" s="50"/>
    </row>
    <row r="2813" spans="12:47">
      <c r="L2813" s="50"/>
      <c r="Q2813" s="50"/>
      <c r="V2813" s="50"/>
      <c r="AA2813" s="50"/>
      <c r="AF2813" s="50"/>
      <c r="AK2813" s="50"/>
      <c r="AU2813" s="50"/>
    </row>
    <row r="2814" spans="12:47">
      <c r="L2814" s="50"/>
      <c r="Q2814" s="50"/>
      <c r="V2814" s="50"/>
      <c r="AA2814" s="50"/>
      <c r="AF2814" s="50"/>
      <c r="AK2814" s="50"/>
      <c r="AU2814" s="50"/>
    </row>
    <row r="2815" spans="12:47">
      <c r="L2815" s="50"/>
      <c r="Q2815" s="50"/>
      <c r="V2815" s="50"/>
      <c r="AA2815" s="50"/>
      <c r="AF2815" s="50"/>
      <c r="AK2815" s="50"/>
      <c r="AU2815" s="50"/>
    </row>
    <row r="2816" spans="12:47">
      <c r="L2816" s="50"/>
      <c r="Q2816" s="50"/>
      <c r="V2816" s="50"/>
      <c r="AA2816" s="50"/>
      <c r="AF2816" s="50"/>
      <c r="AK2816" s="50"/>
      <c r="AU2816" s="50"/>
    </row>
    <row r="2817" spans="12:47">
      <c r="L2817" s="50"/>
      <c r="Q2817" s="50"/>
      <c r="V2817" s="50"/>
      <c r="AA2817" s="50"/>
      <c r="AF2817" s="50"/>
      <c r="AK2817" s="50"/>
      <c r="AU2817" s="50"/>
    </row>
    <row r="2818" spans="12:47">
      <c r="L2818" s="50"/>
      <c r="Q2818" s="50"/>
      <c r="V2818" s="50"/>
      <c r="AA2818" s="50"/>
      <c r="AF2818" s="50"/>
      <c r="AK2818" s="50"/>
      <c r="AU2818" s="50"/>
    </row>
    <row r="2819" spans="12:47">
      <c r="L2819" s="50"/>
      <c r="Q2819" s="50"/>
      <c r="V2819" s="50"/>
      <c r="AA2819" s="50"/>
      <c r="AF2819" s="50"/>
      <c r="AK2819" s="50"/>
      <c r="AU2819" s="50"/>
    </row>
    <row r="2820" spans="12:47">
      <c r="L2820" s="50"/>
      <c r="Q2820" s="50"/>
      <c r="V2820" s="50"/>
      <c r="AA2820" s="50"/>
      <c r="AF2820" s="50"/>
      <c r="AK2820" s="50"/>
      <c r="AU2820" s="50"/>
    </row>
    <row r="2821" spans="12:47">
      <c r="L2821" s="50"/>
      <c r="Q2821" s="50"/>
      <c r="V2821" s="50"/>
      <c r="AA2821" s="50"/>
      <c r="AF2821" s="50"/>
      <c r="AK2821" s="50"/>
      <c r="AU2821" s="50"/>
    </row>
    <row r="2822" spans="12:47">
      <c r="L2822" s="50"/>
      <c r="Q2822" s="50"/>
      <c r="V2822" s="50"/>
      <c r="AA2822" s="50"/>
      <c r="AF2822" s="50"/>
      <c r="AK2822" s="50"/>
      <c r="AU2822" s="50"/>
    </row>
    <row r="2823" spans="12:47">
      <c r="L2823" s="50"/>
      <c r="Q2823" s="50"/>
      <c r="V2823" s="50"/>
      <c r="AA2823" s="50"/>
      <c r="AF2823" s="50"/>
      <c r="AK2823" s="50"/>
      <c r="AU2823" s="50"/>
    </row>
    <row r="2824" spans="12:47">
      <c r="L2824" s="50"/>
      <c r="Q2824" s="50"/>
      <c r="V2824" s="50"/>
      <c r="AA2824" s="50"/>
      <c r="AF2824" s="50"/>
      <c r="AK2824" s="50"/>
      <c r="AU2824" s="50"/>
    </row>
    <row r="2825" spans="12:47">
      <c r="L2825" s="50"/>
      <c r="Q2825" s="50"/>
      <c r="V2825" s="50"/>
      <c r="AA2825" s="50"/>
      <c r="AF2825" s="50"/>
      <c r="AK2825" s="50"/>
      <c r="AU2825" s="50"/>
    </row>
    <row r="2826" spans="12:47">
      <c r="L2826" s="50"/>
      <c r="Q2826" s="50"/>
      <c r="V2826" s="50"/>
      <c r="AA2826" s="50"/>
      <c r="AF2826" s="50"/>
      <c r="AK2826" s="50"/>
      <c r="AU2826" s="50"/>
    </row>
    <row r="2827" spans="12:47">
      <c r="L2827" s="50"/>
      <c r="Q2827" s="50"/>
      <c r="V2827" s="50"/>
      <c r="AA2827" s="50"/>
      <c r="AF2827" s="50"/>
      <c r="AK2827" s="50"/>
      <c r="AU2827" s="50"/>
    </row>
    <row r="2828" spans="12:47">
      <c r="L2828" s="50"/>
      <c r="Q2828" s="50"/>
      <c r="V2828" s="50"/>
      <c r="AA2828" s="50"/>
      <c r="AF2828" s="50"/>
      <c r="AK2828" s="50"/>
      <c r="AU2828" s="50"/>
    </row>
    <row r="2829" spans="12:47">
      <c r="L2829" s="50"/>
      <c r="Q2829" s="50"/>
      <c r="V2829" s="50"/>
      <c r="AA2829" s="50"/>
      <c r="AF2829" s="50"/>
      <c r="AK2829" s="50"/>
      <c r="AU2829" s="50"/>
    </row>
    <row r="2830" spans="12:47">
      <c r="L2830" s="50"/>
      <c r="Q2830" s="50"/>
      <c r="V2830" s="50"/>
      <c r="AA2830" s="50"/>
      <c r="AF2830" s="50"/>
      <c r="AK2830" s="50"/>
      <c r="AU2830" s="50"/>
    </row>
    <row r="2831" spans="12:47">
      <c r="L2831" s="50"/>
      <c r="Q2831" s="50"/>
      <c r="V2831" s="50"/>
      <c r="AA2831" s="50"/>
      <c r="AF2831" s="50"/>
      <c r="AK2831" s="50"/>
      <c r="AU2831" s="50"/>
    </row>
    <row r="2832" spans="12:47">
      <c r="L2832" s="50"/>
      <c r="Q2832" s="50"/>
      <c r="V2832" s="50"/>
      <c r="AA2832" s="50"/>
      <c r="AF2832" s="50"/>
      <c r="AK2832" s="50"/>
      <c r="AU2832" s="50"/>
    </row>
    <row r="2833" spans="12:47">
      <c r="L2833" s="50"/>
      <c r="Q2833" s="50"/>
      <c r="V2833" s="50"/>
      <c r="AA2833" s="50"/>
      <c r="AF2833" s="50"/>
      <c r="AK2833" s="50"/>
      <c r="AU2833" s="50"/>
    </row>
    <row r="2834" spans="12:47">
      <c r="L2834" s="50"/>
      <c r="Q2834" s="50"/>
      <c r="V2834" s="50"/>
      <c r="AA2834" s="50"/>
      <c r="AF2834" s="50"/>
      <c r="AK2834" s="50"/>
      <c r="AU2834" s="50"/>
    </row>
    <row r="2835" spans="12:47">
      <c r="L2835" s="50"/>
      <c r="Q2835" s="50"/>
      <c r="V2835" s="50"/>
      <c r="AA2835" s="50"/>
      <c r="AF2835" s="50"/>
      <c r="AK2835" s="50"/>
      <c r="AU2835" s="50"/>
    </row>
    <row r="2836" spans="12:47">
      <c r="L2836" s="50"/>
      <c r="Q2836" s="50"/>
      <c r="V2836" s="50"/>
      <c r="AA2836" s="50"/>
      <c r="AF2836" s="50"/>
      <c r="AK2836" s="50"/>
      <c r="AU2836" s="50"/>
    </row>
    <row r="2837" spans="12:47">
      <c r="L2837" s="50"/>
      <c r="Q2837" s="50"/>
      <c r="V2837" s="50"/>
      <c r="AA2837" s="50"/>
      <c r="AF2837" s="50"/>
      <c r="AK2837" s="50"/>
      <c r="AU2837" s="50"/>
    </row>
    <row r="2838" spans="12:47">
      <c r="L2838" s="50"/>
      <c r="Q2838" s="50"/>
      <c r="V2838" s="50"/>
      <c r="AA2838" s="50"/>
      <c r="AF2838" s="50"/>
      <c r="AK2838" s="50"/>
      <c r="AU2838" s="50"/>
    </row>
    <row r="2839" spans="12:47">
      <c r="L2839" s="50"/>
      <c r="Q2839" s="50"/>
      <c r="V2839" s="50"/>
      <c r="AA2839" s="50"/>
      <c r="AF2839" s="50"/>
      <c r="AK2839" s="50"/>
      <c r="AU2839" s="50"/>
    </row>
    <row r="2840" spans="12:47">
      <c r="L2840" s="50"/>
      <c r="Q2840" s="50"/>
      <c r="V2840" s="50"/>
      <c r="AA2840" s="50"/>
      <c r="AF2840" s="50"/>
      <c r="AK2840" s="50"/>
      <c r="AU2840" s="50"/>
    </row>
    <row r="2841" spans="12:47">
      <c r="L2841" s="50"/>
      <c r="Q2841" s="50"/>
      <c r="V2841" s="50"/>
      <c r="AA2841" s="50"/>
      <c r="AF2841" s="50"/>
      <c r="AK2841" s="50"/>
      <c r="AU2841" s="50"/>
    </row>
    <row r="2842" spans="12:47">
      <c r="L2842" s="50"/>
      <c r="Q2842" s="50"/>
      <c r="V2842" s="50"/>
      <c r="AA2842" s="50"/>
      <c r="AF2842" s="50"/>
      <c r="AK2842" s="50"/>
      <c r="AU2842" s="50"/>
    </row>
    <row r="2843" spans="12:47">
      <c r="L2843" s="50"/>
      <c r="Q2843" s="50"/>
      <c r="V2843" s="50"/>
      <c r="AA2843" s="50"/>
      <c r="AF2843" s="50"/>
      <c r="AK2843" s="50"/>
      <c r="AU2843" s="50"/>
    </row>
    <row r="2844" spans="12:47">
      <c r="L2844" s="50"/>
      <c r="Q2844" s="50"/>
      <c r="V2844" s="50"/>
      <c r="AA2844" s="50"/>
      <c r="AF2844" s="50"/>
      <c r="AK2844" s="50"/>
      <c r="AU2844" s="50"/>
    </row>
    <row r="2845" spans="12:47">
      <c r="L2845" s="50"/>
      <c r="Q2845" s="50"/>
      <c r="V2845" s="50"/>
      <c r="AA2845" s="50"/>
      <c r="AF2845" s="50"/>
      <c r="AK2845" s="50"/>
      <c r="AU2845" s="50"/>
    </row>
    <row r="2846" spans="12:47">
      <c r="L2846" s="50"/>
      <c r="Q2846" s="50"/>
      <c r="V2846" s="50"/>
      <c r="AA2846" s="50"/>
      <c r="AF2846" s="50"/>
      <c r="AK2846" s="50"/>
      <c r="AU2846" s="50"/>
    </row>
    <row r="2847" spans="12:47">
      <c r="L2847" s="50"/>
      <c r="Q2847" s="50"/>
      <c r="V2847" s="50"/>
      <c r="AA2847" s="50"/>
      <c r="AF2847" s="50"/>
      <c r="AK2847" s="50"/>
      <c r="AU2847" s="50"/>
    </row>
    <row r="2848" spans="12:47">
      <c r="L2848" s="50"/>
      <c r="Q2848" s="50"/>
      <c r="V2848" s="50"/>
      <c r="AA2848" s="50"/>
      <c r="AF2848" s="50"/>
      <c r="AK2848" s="50"/>
      <c r="AU2848" s="50"/>
    </row>
    <row r="2849" spans="12:47">
      <c r="L2849" s="50"/>
      <c r="Q2849" s="50"/>
      <c r="V2849" s="50"/>
      <c r="AA2849" s="50"/>
      <c r="AF2849" s="50"/>
      <c r="AK2849" s="50"/>
      <c r="AU2849" s="50"/>
    </row>
    <row r="2850" spans="12:47">
      <c r="L2850" s="50"/>
      <c r="Q2850" s="50"/>
      <c r="V2850" s="50"/>
      <c r="AA2850" s="50"/>
      <c r="AF2850" s="50"/>
      <c r="AK2850" s="50"/>
      <c r="AU2850" s="50"/>
    </row>
    <row r="2851" spans="12:47">
      <c r="L2851" s="50"/>
      <c r="Q2851" s="50"/>
      <c r="V2851" s="50"/>
      <c r="AA2851" s="50"/>
      <c r="AF2851" s="50"/>
      <c r="AK2851" s="50"/>
      <c r="AU2851" s="50"/>
    </row>
    <row r="2852" spans="12:47">
      <c r="L2852" s="50"/>
      <c r="Q2852" s="50"/>
      <c r="V2852" s="50"/>
      <c r="AA2852" s="50"/>
      <c r="AF2852" s="50"/>
      <c r="AK2852" s="50"/>
      <c r="AU2852" s="50"/>
    </row>
    <row r="2853" spans="12:47">
      <c r="L2853" s="50"/>
      <c r="Q2853" s="50"/>
      <c r="V2853" s="50"/>
      <c r="AA2853" s="50"/>
      <c r="AF2853" s="50"/>
      <c r="AK2853" s="50"/>
      <c r="AU2853" s="50"/>
    </row>
    <row r="2854" spans="12:47">
      <c r="L2854" s="50"/>
      <c r="Q2854" s="50"/>
      <c r="V2854" s="50"/>
      <c r="AA2854" s="50"/>
      <c r="AF2854" s="50"/>
      <c r="AK2854" s="50"/>
      <c r="AU2854" s="50"/>
    </row>
    <row r="2855" spans="12:47">
      <c r="L2855" s="50"/>
      <c r="Q2855" s="50"/>
      <c r="V2855" s="50"/>
      <c r="AA2855" s="50"/>
      <c r="AF2855" s="50"/>
      <c r="AK2855" s="50"/>
      <c r="AU2855" s="50"/>
    </row>
    <row r="2856" spans="12:47">
      <c r="L2856" s="50"/>
      <c r="Q2856" s="50"/>
      <c r="V2856" s="50"/>
      <c r="AA2856" s="50"/>
      <c r="AF2856" s="50"/>
      <c r="AK2856" s="50"/>
      <c r="AU2856" s="50"/>
    </row>
    <row r="2857" spans="12:47">
      <c r="L2857" s="50"/>
      <c r="Q2857" s="50"/>
      <c r="V2857" s="50"/>
      <c r="AA2857" s="50"/>
      <c r="AF2857" s="50"/>
      <c r="AK2857" s="50"/>
      <c r="AU2857" s="50"/>
    </row>
    <row r="2858" spans="12:47">
      <c r="L2858" s="50"/>
      <c r="Q2858" s="50"/>
      <c r="V2858" s="50"/>
      <c r="AA2858" s="50"/>
      <c r="AF2858" s="50"/>
      <c r="AK2858" s="50"/>
      <c r="AU2858" s="50"/>
    </row>
    <row r="2859" spans="12:47">
      <c r="L2859" s="50"/>
      <c r="Q2859" s="50"/>
      <c r="V2859" s="50"/>
      <c r="AA2859" s="50"/>
      <c r="AF2859" s="50"/>
      <c r="AK2859" s="50"/>
      <c r="AU2859" s="50"/>
    </row>
    <row r="2860" spans="12:47">
      <c r="L2860" s="50"/>
      <c r="Q2860" s="50"/>
      <c r="V2860" s="50"/>
      <c r="AA2860" s="50"/>
      <c r="AF2860" s="50"/>
      <c r="AK2860" s="50"/>
      <c r="AU2860" s="50"/>
    </row>
    <row r="2861" spans="12:47">
      <c r="L2861" s="50"/>
      <c r="Q2861" s="50"/>
      <c r="V2861" s="50"/>
      <c r="AA2861" s="50"/>
      <c r="AF2861" s="50"/>
      <c r="AK2861" s="50"/>
      <c r="AU2861" s="50"/>
    </row>
    <row r="2862" spans="12:47">
      <c r="L2862" s="50"/>
      <c r="Q2862" s="50"/>
      <c r="V2862" s="50"/>
      <c r="AA2862" s="50"/>
      <c r="AF2862" s="50"/>
      <c r="AK2862" s="50"/>
      <c r="AU2862" s="50"/>
    </row>
    <row r="2863" spans="12:47">
      <c r="L2863" s="50"/>
      <c r="Q2863" s="50"/>
      <c r="V2863" s="50"/>
      <c r="AA2863" s="50"/>
      <c r="AF2863" s="50"/>
      <c r="AK2863" s="50"/>
      <c r="AU2863" s="50"/>
    </row>
    <row r="2864" spans="12:47">
      <c r="L2864" s="50"/>
      <c r="Q2864" s="50"/>
      <c r="V2864" s="50"/>
      <c r="AA2864" s="50"/>
      <c r="AF2864" s="50"/>
      <c r="AK2864" s="50"/>
      <c r="AU2864" s="50"/>
    </row>
    <row r="2865" spans="12:47">
      <c r="L2865" s="50"/>
      <c r="Q2865" s="50"/>
      <c r="V2865" s="50"/>
      <c r="AA2865" s="50"/>
      <c r="AF2865" s="50"/>
      <c r="AK2865" s="50"/>
      <c r="AU2865" s="50"/>
    </row>
    <row r="2866" spans="12:47">
      <c r="L2866" s="50"/>
      <c r="Q2866" s="50"/>
      <c r="V2866" s="50"/>
      <c r="AA2866" s="50"/>
      <c r="AF2866" s="50"/>
      <c r="AK2866" s="50"/>
      <c r="AU2866" s="50"/>
    </row>
    <row r="2867" spans="12:47">
      <c r="L2867" s="50"/>
      <c r="Q2867" s="50"/>
      <c r="V2867" s="50"/>
      <c r="AA2867" s="50"/>
      <c r="AF2867" s="50"/>
      <c r="AK2867" s="50"/>
      <c r="AU2867" s="50"/>
    </row>
    <row r="2868" spans="12:47">
      <c r="L2868" s="50"/>
      <c r="Q2868" s="50"/>
      <c r="V2868" s="50"/>
      <c r="AA2868" s="50"/>
      <c r="AF2868" s="50"/>
      <c r="AK2868" s="50"/>
      <c r="AU2868" s="50"/>
    </row>
    <row r="2869" spans="12:47">
      <c r="L2869" s="50"/>
      <c r="Q2869" s="50"/>
      <c r="V2869" s="50"/>
      <c r="AA2869" s="50"/>
      <c r="AF2869" s="50"/>
      <c r="AK2869" s="50"/>
      <c r="AU2869" s="50"/>
    </row>
    <row r="2870" spans="12:47">
      <c r="L2870" s="50"/>
      <c r="Q2870" s="50"/>
      <c r="V2870" s="50"/>
      <c r="AA2870" s="50"/>
      <c r="AF2870" s="50"/>
      <c r="AK2870" s="50"/>
      <c r="AU2870" s="50"/>
    </row>
    <row r="2871" spans="12:47">
      <c r="L2871" s="50"/>
      <c r="Q2871" s="50"/>
      <c r="V2871" s="50"/>
      <c r="AA2871" s="50"/>
      <c r="AF2871" s="50"/>
      <c r="AK2871" s="50"/>
      <c r="AU2871" s="50"/>
    </row>
    <row r="2872" spans="12:47">
      <c r="L2872" s="50"/>
      <c r="Q2872" s="50"/>
      <c r="V2872" s="50"/>
      <c r="AA2872" s="50"/>
      <c r="AF2872" s="50"/>
      <c r="AK2872" s="50"/>
      <c r="AU2872" s="50"/>
    </row>
    <row r="2873" spans="12:47">
      <c r="L2873" s="50"/>
      <c r="Q2873" s="50"/>
      <c r="V2873" s="50"/>
      <c r="AA2873" s="50"/>
      <c r="AF2873" s="50"/>
      <c r="AK2873" s="50"/>
      <c r="AU2873" s="50"/>
    </row>
    <row r="2874" spans="12:47">
      <c r="L2874" s="50"/>
      <c r="Q2874" s="50"/>
      <c r="V2874" s="50"/>
      <c r="AA2874" s="50"/>
      <c r="AF2874" s="50"/>
      <c r="AK2874" s="50"/>
      <c r="AU2874" s="50"/>
    </row>
    <row r="2875" spans="12:47">
      <c r="L2875" s="50"/>
      <c r="Q2875" s="50"/>
      <c r="V2875" s="50"/>
      <c r="AA2875" s="50"/>
      <c r="AF2875" s="50"/>
      <c r="AK2875" s="50"/>
      <c r="AU2875" s="50"/>
    </row>
    <row r="2876" spans="12:47">
      <c r="L2876" s="50"/>
      <c r="Q2876" s="50"/>
      <c r="V2876" s="50"/>
      <c r="AA2876" s="50"/>
      <c r="AF2876" s="50"/>
      <c r="AK2876" s="50"/>
      <c r="AU2876" s="50"/>
    </row>
    <row r="2877" spans="12:47">
      <c r="L2877" s="50"/>
      <c r="Q2877" s="50"/>
      <c r="V2877" s="50"/>
      <c r="AA2877" s="50"/>
      <c r="AF2877" s="50"/>
      <c r="AK2877" s="50"/>
      <c r="AU2877" s="50"/>
    </row>
    <row r="2878" spans="12:47">
      <c r="L2878" s="50"/>
      <c r="Q2878" s="50"/>
      <c r="V2878" s="50"/>
      <c r="AA2878" s="50"/>
      <c r="AF2878" s="50"/>
      <c r="AK2878" s="50"/>
      <c r="AU2878" s="50"/>
    </row>
    <row r="2879" spans="12:47">
      <c r="L2879" s="50"/>
      <c r="Q2879" s="50"/>
      <c r="V2879" s="50"/>
      <c r="AA2879" s="50"/>
      <c r="AF2879" s="50"/>
      <c r="AK2879" s="50"/>
      <c r="AU2879" s="50"/>
    </row>
    <row r="2880" spans="12:47">
      <c r="L2880" s="50"/>
      <c r="Q2880" s="50"/>
      <c r="V2880" s="50"/>
      <c r="AA2880" s="50"/>
      <c r="AF2880" s="50"/>
      <c r="AK2880" s="50"/>
      <c r="AU2880" s="50"/>
    </row>
    <row r="2881" spans="12:47">
      <c r="L2881" s="50"/>
      <c r="Q2881" s="50"/>
      <c r="V2881" s="50"/>
      <c r="AA2881" s="50"/>
      <c r="AF2881" s="50"/>
      <c r="AK2881" s="50"/>
      <c r="AU2881" s="50"/>
    </row>
    <row r="2882" spans="12:47">
      <c r="L2882" s="50"/>
      <c r="Q2882" s="50"/>
      <c r="V2882" s="50"/>
      <c r="AA2882" s="50"/>
      <c r="AF2882" s="50"/>
      <c r="AK2882" s="50"/>
      <c r="AU2882" s="50"/>
    </row>
    <row r="2883" spans="12:47">
      <c r="L2883" s="50"/>
      <c r="Q2883" s="50"/>
      <c r="V2883" s="50"/>
      <c r="AA2883" s="50"/>
      <c r="AF2883" s="50"/>
      <c r="AK2883" s="50"/>
      <c r="AU2883" s="50"/>
    </row>
    <row r="2884" spans="12:47">
      <c r="L2884" s="50"/>
      <c r="Q2884" s="50"/>
      <c r="V2884" s="50"/>
      <c r="AA2884" s="50"/>
      <c r="AF2884" s="50"/>
      <c r="AK2884" s="50"/>
      <c r="AU2884" s="50"/>
    </row>
    <row r="2885" spans="12:47">
      <c r="L2885" s="50"/>
      <c r="Q2885" s="50"/>
      <c r="V2885" s="50"/>
      <c r="AA2885" s="50"/>
      <c r="AF2885" s="50"/>
      <c r="AK2885" s="50"/>
      <c r="AU2885" s="50"/>
    </row>
    <row r="2886" spans="12:47">
      <c r="L2886" s="50"/>
      <c r="Q2886" s="50"/>
      <c r="V2886" s="50"/>
      <c r="AA2886" s="50"/>
      <c r="AF2886" s="50"/>
      <c r="AK2886" s="50"/>
      <c r="AU2886" s="50"/>
    </row>
    <row r="2887" spans="12:47">
      <c r="L2887" s="50"/>
      <c r="Q2887" s="50"/>
      <c r="V2887" s="50"/>
      <c r="AA2887" s="50"/>
      <c r="AF2887" s="50"/>
      <c r="AK2887" s="50"/>
      <c r="AU2887" s="50"/>
    </row>
    <row r="2888" spans="12:47">
      <c r="L2888" s="50"/>
      <c r="Q2888" s="50"/>
      <c r="V2888" s="50"/>
      <c r="AA2888" s="50"/>
      <c r="AF2888" s="50"/>
      <c r="AK2888" s="50"/>
      <c r="AU2888" s="50"/>
    </row>
    <row r="2889" spans="12:47">
      <c r="L2889" s="50"/>
      <c r="Q2889" s="50"/>
      <c r="V2889" s="50"/>
      <c r="AA2889" s="50"/>
      <c r="AF2889" s="50"/>
      <c r="AK2889" s="50"/>
      <c r="AU2889" s="50"/>
    </row>
    <row r="2890" spans="12:47">
      <c r="L2890" s="50"/>
      <c r="Q2890" s="50"/>
      <c r="V2890" s="50"/>
      <c r="AA2890" s="50"/>
      <c r="AF2890" s="50"/>
      <c r="AK2890" s="50"/>
      <c r="AU2890" s="50"/>
    </row>
    <row r="2891" spans="12:47">
      <c r="L2891" s="50"/>
      <c r="Q2891" s="50"/>
      <c r="V2891" s="50"/>
      <c r="AA2891" s="50"/>
      <c r="AF2891" s="50"/>
      <c r="AK2891" s="50"/>
      <c r="AU2891" s="50"/>
    </row>
    <row r="2892" spans="12:47">
      <c r="L2892" s="50"/>
      <c r="Q2892" s="50"/>
      <c r="V2892" s="50"/>
      <c r="AA2892" s="50"/>
      <c r="AF2892" s="50"/>
      <c r="AK2892" s="50"/>
      <c r="AU2892" s="50"/>
    </row>
    <row r="2893" spans="12:47">
      <c r="L2893" s="50"/>
      <c r="Q2893" s="50"/>
      <c r="V2893" s="50"/>
      <c r="AA2893" s="50"/>
      <c r="AF2893" s="50"/>
      <c r="AK2893" s="50"/>
      <c r="AU2893" s="50"/>
    </row>
    <row r="2894" spans="12:47">
      <c r="L2894" s="50"/>
      <c r="Q2894" s="50"/>
      <c r="V2894" s="50"/>
      <c r="AA2894" s="50"/>
      <c r="AF2894" s="50"/>
      <c r="AK2894" s="50"/>
      <c r="AU2894" s="50"/>
    </row>
    <row r="2895" spans="12:47">
      <c r="L2895" s="50"/>
      <c r="Q2895" s="50"/>
      <c r="V2895" s="50"/>
      <c r="AA2895" s="50"/>
      <c r="AF2895" s="50"/>
      <c r="AK2895" s="50"/>
      <c r="AU2895" s="50"/>
    </row>
    <row r="2896" spans="12:47">
      <c r="L2896" s="50"/>
      <c r="Q2896" s="50"/>
      <c r="V2896" s="50"/>
      <c r="AA2896" s="50"/>
      <c r="AF2896" s="50"/>
      <c r="AK2896" s="50"/>
      <c r="AU2896" s="50"/>
    </row>
    <row r="2897" spans="12:47">
      <c r="L2897" s="50"/>
      <c r="Q2897" s="50"/>
      <c r="V2897" s="50"/>
      <c r="AA2897" s="50"/>
      <c r="AF2897" s="50"/>
      <c r="AK2897" s="50"/>
      <c r="AU2897" s="50"/>
    </row>
    <row r="2898" spans="12:47">
      <c r="L2898" s="50"/>
      <c r="Q2898" s="50"/>
      <c r="V2898" s="50"/>
      <c r="AA2898" s="50"/>
      <c r="AF2898" s="50"/>
      <c r="AK2898" s="50"/>
      <c r="AU2898" s="50"/>
    </row>
    <row r="2899" spans="12:47">
      <c r="L2899" s="50"/>
      <c r="Q2899" s="50"/>
      <c r="V2899" s="50"/>
      <c r="AA2899" s="50"/>
      <c r="AF2899" s="50"/>
      <c r="AK2899" s="50"/>
      <c r="AU2899" s="50"/>
    </row>
    <row r="2900" spans="12:47">
      <c r="L2900" s="50"/>
      <c r="Q2900" s="50"/>
      <c r="V2900" s="50"/>
      <c r="AA2900" s="50"/>
      <c r="AF2900" s="50"/>
      <c r="AK2900" s="50"/>
      <c r="AU2900" s="50"/>
    </row>
    <row r="2901" spans="12:47">
      <c r="L2901" s="50"/>
      <c r="Q2901" s="50"/>
      <c r="V2901" s="50"/>
      <c r="AA2901" s="50"/>
      <c r="AF2901" s="50"/>
      <c r="AK2901" s="50"/>
      <c r="AU2901" s="50"/>
    </row>
    <row r="2902" spans="12:47">
      <c r="L2902" s="50"/>
      <c r="Q2902" s="50"/>
      <c r="V2902" s="50"/>
      <c r="AA2902" s="50"/>
      <c r="AF2902" s="50"/>
      <c r="AK2902" s="50"/>
      <c r="AU2902" s="50"/>
    </row>
    <row r="2903" spans="12:47">
      <c r="L2903" s="50"/>
      <c r="Q2903" s="50"/>
      <c r="V2903" s="50"/>
      <c r="AA2903" s="50"/>
      <c r="AF2903" s="50"/>
      <c r="AK2903" s="50"/>
      <c r="AU2903" s="50"/>
    </row>
    <row r="2904" spans="12:47">
      <c r="L2904" s="50"/>
      <c r="Q2904" s="50"/>
      <c r="V2904" s="50"/>
      <c r="AA2904" s="50"/>
      <c r="AF2904" s="50"/>
      <c r="AK2904" s="50"/>
      <c r="AU2904" s="50"/>
    </row>
    <row r="2905" spans="12:47">
      <c r="L2905" s="50"/>
      <c r="Q2905" s="50"/>
      <c r="V2905" s="50"/>
      <c r="AA2905" s="50"/>
      <c r="AF2905" s="50"/>
      <c r="AK2905" s="50"/>
      <c r="AU2905" s="50"/>
    </row>
    <row r="2906" spans="12:47">
      <c r="L2906" s="50"/>
      <c r="Q2906" s="50"/>
      <c r="V2906" s="50"/>
      <c r="AA2906" s="50"/>
      <c r="AF2906" s="50"/>
      <c r="AK2906" s="50"/>
      <c r="AU2906" s="50"/>
    </row>
    <row r="2907" spans="12:47">
      <c r="L2907" s="50"/>
      <c r="Q2907" s="50"/>
      <c r="V2907" s="50"/>
      <c r="AA2907" s="50"/>
      <c r="AF2907" s="50"/>
      <c r="AK2907" s="50"/>
      <c r="AU2907" s="50"/>
    </row>
    <row r="2908" spans="12:47">
      <c r="L2908" s="50"/>
      <c r="Q2908" s="50"/>
      <c r="V2908" s="50"/>
      <c r="AA2908" s="50"/>
      <c r="AF2908" s="50"/>
      <c r="AK2908" s="50"/>
      <c r="AU2908" s="50"/>
    </row>
    <row r="2909" spans="12:47">
      <c r="L2909" s="50"/>
      <c r="Q2909" s="50"/>
      <c r="V2909" s="50"/>
      <c r="AA2909" s="50"/>
      <c r="AF2909" s="50"/>
      <c r="AK2909" s="50"/>
      <c r="AU2909" s="50"/>
    </row>
    <row r="2910" spans="12:47">
      <c r="L2910" s="50"/>
      <c r="Q2910" s="50"/>
      <c r="V2910" s="50"/>
      <c r="AA2910" s="50"/>
      <c r="AF2910" s="50"/>
      <c r="AK2910" s="50"/>
      <c r="AU2910" s="50"/>
    </row>
    <row r="2911" spans="12:47">
      <c r="L2911" s="50"/>
      <c r="Q2911" s="50"/>
      <c r="V2911" s="50"/>
      <c r="AA2911" s="50"/>
      <c r="AF2911" s="50"/>
      <c r="AK2911" s="50"/>
      <c r="AU2911" s="50"/>
    </row>
    <row r="2912" spans="12:47">
      <c r="L2912" s="50"/>
      <c r="Q2912" s="50"/>
      <c r="V2912" s="50"/>
      <c r="AA2912" s="50"/>
      <c r="AF2912" s="50"/>
      <c r="AK2912" s="50"/>
      <c r="AU2912" s="50"/>
    </row>
    <row r="2913" spans="12:47">
      <c r="L2913" s="50"/>
      <c r="Q2913" s="50"/>
      <c r="V2913" s="50"/>
      <c r="AA2913" s="50"/>
      <c r="AF2913" s="50"/>
      <c r="AK2913" s="50"/>
      <c r="AU2913" s="50"/>
    </row>
    <row r="2914" spans="12:47">
      <c r="L2914" s="50"/>
      <c r="Q2914" s="50"/>
      <c r="V2914" s="50"/>
      <c r="AA2914" s="50"/>
      <c r="AF2914" s="50"/>
      <c r="AK2914" s="50"/>
      <c r="AU2914" s="50"/>
    </row>
    <row r="2915" spans="12:47">
      <c r="L2915" s="50"/>
      <c r="Q2915" s="50"/>
      <c r="V2915" s="50"/>
      <c r="AA2915" s="50"/>
      <c r="AF2915" s="50"/>
      <c r="AK2915" s="50"/>
      <c r="AU2915" s="50"/>
    </row>
    <row r="2916" spans="12:47">
      <c r="L2916" s="50"/>
      <c r="Q2916" s="50"/>
      <c r="V2916" s="50"/>
      <c r="AA2916" s="50"/>
      <c r="AF2916" s="50"/>
      <c r="AK2916" s="50"/>
      <c r="AU2916" s="50"/>
    </row>
    <row r="2917" spans="12:47">
      <c r="L2917" s="50"/>
      <c r="Q2917" s="50"/>
      <c r="V2917" s="50"/>
      <c r="AA2917" s="50"/>
      <c r="AF2917" s="50"/>
      <c r="AK2917" s="50"/>
      <c r="AU2917" s="50"/>
    </row>
    <row r="2918" spans="12:47">
      <c r="L2918" s="50"/>
      <c r="Q2918" s="50"/>
      <c r="V2918" s="50"/>
      <c r="AA2918" s="50"/>
      <c r="AF2918" s="50"/>
      <c r="AK2918" s="50"/>
      <c r="AU2918" s="50"/>
    </row>
    <row r="2919" spans="12:47">
      <c r="L2919" s="50"/>
      <c r="Q2919" s="50"/>
      <c r="V2919" s="50"/>
      <c r="AA2919" s="50"/>
      <c r="AF2919" s="50"/>
      <c r="AK2919" s="50"/>
      <c r="AU2919" s="50"/>
    </row>
    <row r="2920" spans="12:47">
      <c r="L2920" s="50"/>
      <c r="Q2920" s="50"/>
      <c r="V2920" s="50"/>
      <c r="AA2920" s="50"/>
      <c r="AF2920" s="50"/>
      <c r="AK2920" s="50"/>
      <c r="AU2920" s="50"/>
    </row>
    <row r="2921" spans="12:47">
      <c r="L2921" s="50"/>
      <c r="Q2921" s="50"/>
      <c r="V2921" s="50"/>
      <c r="AA2921" s="50"/>
      <c r="AF2921" s="50"/>
      <c r="AK2921" s="50"/>
      <c r="AU2921" s="50"/>
    </row>
    <row r="2922" spans="12:47">
      <c r="L2922" s="50"/>
      <c r="Q2922" s="50"/>
      <c r="V2922" s="50"/>
      <c r="AA2922" s="50"/>
      <c r="AF2922" s="50"/>
      <c r="AK2922" s="50"/>
      <c r="AU2922" s="50"/>
    </row>
    <row r="2923" spans="12:47">
      <c r="L2923" s="50"/>
      <c r="Q2923" s="50"/>
      <c r="V2923" s="50"/>
      <c r="AA2923" s="50"/>
      <c r="AF2923" s="50"/>
      <c r="AK2923" s="50"/>
      <c r="AU2923" s="50"/>
    </row>
    <row r="2924" spans="12:47">
      <c r="L2924" s="50"/>
      <c r="Q2924" s="50"/>
      <c r="V2924" s="50"/>
      <c r="AA2924" s="50"/>
      <c r="AF2924" s="50"/>
      <c r="AK2924" s="50"/>
      <c r="AU2924" s="50"/>
    </row>
    <row r="2925" spans="12:47">
      <c r="L2925" s="50"/>
      <c r="Q2925" s="50"/>
      <c r="V2925" s="50"/>
      <c r="AA2925" s="50"/>
      <c r="AF2925" s="50"/>
      <c r="AK2925" s="50"/>
      <c r="AU2925" s="50"/>
    </row>
    <row r="2926" spans="12:47">
      <c r="L2926" s="50"/>
      <c r="Q2926" s="50"/>
      <c r="V2926" s="50"/>
      <c r="AA2926" s="50"/>
      <c r="AF2926" s="50"/>
      <c r="AK2926" s="50"/>
      <c r="AU2926" s="50"/>
    </row>
    <row r="2927" spans="12:47">
      <c r="L2927" s="50"/>
      <c r="Q2927" s="50"/>
      <c r="V2927" s="50"/>
      <c r="AA2927" s="50"/>
      <c r="AF2927" s="50"/>
      <c r="AK2927" s="50"/>
      <c r="AU2927" s="50"/>
    </row>
    <row r="2928" spans="12:47">
      <c r="L2928" s="50"/>
      <c r="Q2928" s="50"/>
      <c r="V2928" s="50"/>
      <c r="AA2928" s="50"/>
      <c r="AF2928" s="50"/>
      <c r="AK2928" s="50"/>
      <c r="AU2928" s="50"/>
    </row>
    <row r="2929" spans="12:47">
      <c r="L2929" s="50"/>
      <c r="Q2929" s="50"/>
      <c r="V2929" s="50"/>
      <c r="AA2929" s="50"/>
      <c r="AF2929" s="50"/>
      <c r="AK2929" s="50"/>
      <c r="AU2929" s="50"/>
    </row>
    <row r="2930" spans="12:47">
      <c r="L2930" s="50"/>
      <c r="Q2930" s="50"/>
      <c r="V2930" s="50"/>
      <c r="AA2930" s="50"/>
      <c r="AF2930" s="50"/>
      <c r="AK2930" s="50"/>
      <c r="AU2930" s="50"/>
    </row>
    <row r="2931" spans="12:47">
      <c r="L2931" s="50"/>
      <c r="Q2931" s="50"/>
      <c r="V2931" s="50"/>
      <c r="AA2931" s="50"/>
      <c r="AF2931" s="50"/>
      <c r="AK2931" s="50"/>
      <c r="AU2931" s="50"/>
    </row>
    <row r="2932" spans="12:47">
      <c r="L2932" s="50"/>
      <c r="Q2932" s="50"/>
      <c r="V2932" s="50"/>
      <c r="AA2932" s="50"/>
      <c r="AF2932" s="50"/>
      <c r="AK2932" s="50"/>
      <c r="AU2932" s="50"/>
    </row>
    <row r="2933" spans="12:47">
      <c r="L2933" s="50"/>
      <c r="Q2933" s="50"/>
      <c r="V2933" s="50"/>
      <c r="AA2933" s="50"/>
      <c r="AF2933" s="50"/>
      <c r="AK2933" s="50"/>
      <c r="AU2933" s="50"/>
    </row>
    <row r="2934" spans="12:47">
      <c r="L2934" s="50"/>
      <c r="Q2934" s="50"/>
      <c r="V2934" s="50"/>
      <c r="AA2934" s="50"/>
      <c r="AF2934" s="50"/>
      <c r="AK2934" s="50"/>
      <c r="AU2934" s="50"/>
    </row>
    <row r="2935" spans="12:47">
      <c r="L2935" s="50"/>
      <c r="Q2935" s="50"/>
      <c r="V2935" s="50"/>
      <c r="AA2935" s="50"/>
      <c r="AF2935" s="50"/>
      <c r="AK2935" s="50"/>
      <c r="AU2935" s="50"/>
    </row>
    <row r="2936" spans="12:47">
      <c r="L2936" s="50"/>
      <c r="Q2936" s="50"/>
      <c r="V2936" s="50"/>
      <c r="AA2936" s="50"/>
      <c r="AF2936" s="50"/>
      <c r="AK2936" s="50"/>
      <c r="AU2936" s="50"/>
    </row>
    <row r="2937" spans="12:47">
      <c r="L2937" s="50"/>
      <c r="Q2937" s="50"/>
      <c r="V2937" s="50"/>
      <c r="AA2937" s="50"/>
      <c r="AF2937" s="50"/>
      <c r="AK2937" s="50"/>
      <c r="AU2937" s="50"/>
    </row>
    <row r="2938" spans="12:47">
      <c r="L2938" s="50"/>
      <c r="Q2938" s="50"/>
      <c r="V2938" s="50"/>
      <c r="AA2938" s="50"/>
      <c r="AF2938" s="50"/>
      <c r="AK2938" s="50"/>
      <c r="AU2938" s="50"/>
    </row>
    <row r="2939" spans="12:47">
      <c r="L2939" s="50"/>
      <c r="Q2939" s="50"/>
      <c r="V2939" s="50"/>
      <c r="AA2939" s="50"/>
      <c r="AF2939" s="50"/>
      <c r="AK2939" s="50"/>
      <c r="AU2939" s="50"/>
    </row>
    <row r="2940" spans="12:47">
      <c r="L2940" s="50"/>
      <c r="Q2940" s="50"/>
      <c r="V2940" s="50"/>
      <c r="AA2940" s="50"/>
      <c r="AF2940" s="50"/>
      <c r="AK2940" s="50"/>
      <c r="AU2940" s="50"/>
    </row>
    <row r="2941" spans="12:47">
      <c r="L2941" s="50"/>
      <c r="Q2941" s="50"/>
      <c r="V2941" s="50"/>
      <c r="AA2941" s="50"/>
      <c r="AF2941" s="50"/>
      <c r="AK2941" s="50"/>
      <c r="AU2941" s="50"/>
    </row>
    <row r="2942" spans="12:47">
      <c r="L2942" s="50"/>
      <c r="Q2942" s="50"/>
      <c r="V2942" s="50"/>
      <c r="AA2942" s="50"/>
      <c r="AF2942" s="50"/>
      <c r="AK2942" s="50"/>
      <c r="AU2942" s="50"/>
    </row>
    <row r="2943" spans="12:47">
      <c r="L2943" s="50"/>
      <c r="Q2943" s="50"/>
      <c r="V2943" s="50"/>
      <c r="AA2943" s="50"/>
      <c r="AF2943" s="50"/>
      <c r="AK2943" s="50"/>
      <c r="AU2943" s="50"/>
    </row>
    <row r="2944" spans="12:47">
      <c r="L2944" s="50"/>
      <c r="Q2944" s="50"/>
      <c r="V2944" s="50"/>
      <c r="AA2944" s="50"/>
      <c r="AF2944" s="50"/>
      <c r="AK2944" s="50"/>
      <c r="AU2944" s="50"/>
    </row>
    <row r="2945" spans="12:47">
      <c r="L2945" s="50"/>
      <c r="Q2945" s="50"/>
      <c r="V2945" s="50"/>
      <c r="AA2945" s="50"/>
      <c r="AF2945" s="50"/>
      <c r="AK2945" s="50"/>
      <c r="AU2945" s="50"/>
    </row>
    <row r="2946" spans="12:47">
      <c r="L2946" s="50"/>
      <c r="Q2946" s="50"/>
      <c r="V2946" s="50"/>
      <c r="AA2946" s="50"/>
      <c r="AF2946" s="50"/>
      <c r="AK2946" s="50"/>
      <c r="AU2946" s="50"/>
    </row>
    <row r="2947" spans="12:47">
      <c r="L2947" s="50"/>
      <c r="Q2947" s="50"/>
      <c r="V2947" s="50"/>
      <c r="AA2947" s="50"/>
      <c r="AF2947" s="50"/>
      <c r="AK2947" s="50"/>
      <c r="AU2947" s="50"/>
    </row>
    <row r="2948" spans="12:47">
      <c r="L2948" s="50"/>
      <c r="Q2948" s="50"/>
      <c r="V2948" s="50"/>
      <c r="AA2948" s="50"/>
      <c r="AF2948" s="50"/>
      <c r="AK2948" s="50"/>
      <c r="AU2948" s="50"/>
    </row>
    <row r="2949" spans="12:47">
      <c r="L2949" s="50"/>
      <c r="Q2949" s="50"/>
      <c r="V2949" s="50"/>
      <c r="AA2949" s="50"/>
      <c r="AF2949" s="50"/>
      <c r="AK2949" s="50"/>
      <c r="AU2949" s="50"/>
    </row>
    <row r="2950" spans="12:47">
      <c r="L2950" s="50"/>
      <c r="Q2950" s="50"/>
      <c r="V2950" s="50"/>
      <c r="AA2950" s="50"/>
      <c r="AF2950" s="50"/>
      <c r="AK2950" s="50"/>
      <c r="AU2950" s="50"/>
    </row>
    <row r="2951" spans="12:47">
      <c r="L2951" s="50"/>
      <c r="Q2951" s="50"/>
      <c r="V2951" s="50"/>
      <c r="AA2951" s="50"/>
      <c r="AF2951" s="50"/>
      <c r="AK2951" s="50"/>
      <c r="AU2951" s="50"/>
    </row>
    <row r="2952" spans="12:47">
      <c r="L2952" s="50"/>
      <c r="Q2952" s="50"/>
      <c r="V2952" s="50"/>
      <c r="AA2952" s="50"/>
      <c r="AF2952" s="50"/>
      <c r="AK2952" s="50"/>
      <c r="AU2952" s="50"/>
    </row>
    <row r="2953" spans="12:47">
      <c r="L2953" s="50"/>
      <c r="Q2953" s="50"/>
      <c r="V2953" s="50"/>
      <c r="AA2953" s="50"/>
      <c r="AF2953" s="50"/>
      <c r="AK2953" s="50"/>
      <c r="AU2953" s="50"/>
    </row>
    <row r="2954" spans="12:47">
      <c r="L2954" s="50"/>
      <c r="Q2954" s="50"/>
      <c r="V2954" s="50"/>
      <c r="AA2954" s="50"/>
      <c r="AF2954" s="50"/>
      <c r="AK2954" s="50"/>
      <c r="AU2954" s="50"/>
    </row>
    <row r="2955" spans="12:47">
      <c r="L2955" s="50"/>
      <c r="Q2955" s="50"/>
      <c r="V2955" s="50"/>
      <c r="AA2955" s="50"/>
      <c r="AF2955" s="50"/>
      <c r="AK2955" s="50"/>
      <c r="AU2955" s="50"/>
    </row>
    <row r="2956" spans="12:47">
      <c r="L2956" s="50"/>
      <c r="Q2956" s="50"/>
      <c r="V2956" s="50"/>
      <c r="AA2956" s="50"/>
      <c r="AF2956" s="50"/>
      <c r="AK2956" s="50"/>
      <c r="AU2956" s="50"/>
    </row>
    <row r="2957" spans="12:47">
      <c r="L2957" s="50"/>
      <c r="Q2957" s="50"/>
      <c r="V2957" s="50"/>
      <c r="AA2957" s="50"/>
      <c r="AF2957" s="50"/>
      <c r="AK2957" s="50"/>
      <c r="AU2957" s="50"/>
    </row>
    <row r="2958" spans="12:47">
      <c r="L2958" s="50"/>
      <c r="Q2958" s="50"/>
      <c r="V2958" s="50"/>
      <c r="AA2958" s="50"/>
      <c r="AF2958" s="50"/>
      <c r="AK2958" s="50"/>
      <c r="AU2958" s="50"/>
    </row>
    <row r="2959" spans="12:47">
      <c r="L2959" s="50"/>
      <c r="Q2959" s="50"/>
      <c r="V2959" s="50"/>
      <c r="AA2959" s="50"/>
      <c r="AF2959" s="50"/>
      <c r="AK2959" s="50"/>
      <c r="AU2959" s="50"/>
    </row>
    <row r="2960" spans="12:47">
      <c r="L2960" s="50"/>
      <c r="Q2960" s="50"/>
      <c r="V2960" s="50"/>
      <c r="AA2960" s="50"/>
      <c r="AF2960" s="50"/>
      <c r="AK2960" s="50"/>
      <c r="AU2960" s="50"/>
    </row>
    <row r="2961" spans="12:47">
      <c r="L2961" s="50"/>
      <c r="Q2961" s="50"/>
      <c r="V2961" s="50"/>
      <c r="AA2961" s="50"/>
      <c r="AF2961" s="50"/>
      <c r="AK2961" s="50"/>
      <c r="AU2961" s="50"/>
    </row>
    <row r="2962" spans="12:47">
      <c r="L2962" s="50"/>
      <c r="Q2962" s="50"/>
      <c r="V2962" s="50"/>
      <c r="AA2962" s="50"/>
      <c r="AF2962" s="50"/>
      <c r="AK2962" s="50"/>
      <c r="AU2962" s="50"/>
    </row>
    <row r="2963" spans="12:47">
      <c r="L2963" s="50"/>
      <c r="Q2963" s="50"/>
      <c r="V2963" s="50"/>
      <c r="AA2963" s="50"/>
      <c r="AF2963" s="50"/>
      <c r="AK2963" s="50"/>
      <c r="AU2963" s="50"/>
    </row>
    <row r="2964" spans="12:47">
      <c r="L2964" s="50"/>
      <c r="Q2964" s="50"/>
      <c r="V2964" s="50"/>
      <c r="AA2964" s="50"/>
      <c r="AF2964" s="50"/>
      <c r="AK2964" s="50"/>
      <c r="AU2964" s="50"/>
    </row>
    <row r="2965" spans="12:47">
      <c r="L2965" s="50"/>
      <c r="Q2965" s="50"/>
      <c r="V2965" s="50"/>
      <c r="AA2965" s="50"/>
      <c r="AF2965" s="50"/>
      <c r="AK2965" s="50"/>
      <c r="AU2965" s="50"/>
    </row>
    <row r="2966" spans="12:47">
      <c r="L2966" s="50"/>
      <c r="Q2966" s="50"/>
      <c r="V2966" s="50"/>
      <c r="AA2966" s="50"/>
      <c r="AF2966" s="50"/>
      <c r="AK2966" s="50"/>
      <c r="AU2966" s="50"/>
    </row>
    <row r="2967" spans="12:47">
      <c r="L2967" s="50"/>
      <c r="Q2967" s="50"/>
      <c r="V2967" s="50"/>
      <c r="AA2967" s="50"/>
      <c r="AF2967" s="50"/>
      <c r="AK2967" s="50"/>
      <c r="AU2967" s="50"/>
    </row>
    <row r="2968" spans="12:47">
      <c r="L2968" s="50"/>
      <c r="Q2968" s="50"/>
      <c r="V2968" s="50"/>
      <c r="AA2968" s="50"/>
      <c r="AF2968" s="50"/>
      <c r="AK2968" s="50"/>
      <c r="AU2968" s="50"/>
    </row>
    <row r="2969" spans="12:47">
      <c r="L2969" s="50"/>
      <c r="Q2969" s="50"/>
      <c r="V2969" s="50"/>
      <c r="AA2969" s="50"/>
      <c r="AF2969" s="50"/>
      <c r="AK2969" s="50"/>
      <c r="AU2969" s="50"/>
    </row>
    <row r="2970" spans="12:47">
      <c r="L2970" s="50"/>
      <c r="Q2970" s="50"/>
      <c r="V2970" s="50"/>
      <c r="AA2970" s="50"/>
      <c r="AF2970" s="50"/>
      <c r="AK2970" s="50"/>
      <c r="AU2970" s="50"/>
    </row>
    <row r="2971" spans="12:47">
      <c r="L2971" s="50"/>
      <c r="Q2971" s="50"/>
      <c r="V2971" s="50"/>
      <c r="AA2971" s="50"/>
      <c r="AF2971" s="50"/>
      <c r="AK2971" s="50"/>
      <c r="AU2971" s="50"/>
    </row>
    <row r="2972" spans="12:47">
      <c r="L2972" s="50"/>
      <c r="Q2972" s="50"/>
      <c r="V2972" s="50"/>
      <c r="AA2972" s="50"/>
      <c r="AF2972" s="50"/>
      <c r="AK2972" s="50"/>
      <c r="AU2972" s="50"/>
    </row>
    <row r="2973" spans="12:47">
      <c r="L2973" s="50"/>
      <c r="Q2973" s="50"/>
      <c r="V2973" s="50"/>
      <c r="AA2973" s="50"/>
      <c r="AF2973" s="50"/>
      <c r="AK2973" s="50"/>
      <c r="AU2973" s="50"/>
    </row>
    <row r="2974" spans="12:47">
      <c r="L2974" s="50"/>
      <c r="Q2974" s="50"/>
      <c r="V2974" s="50"/>
      <c r="AA2974" s="50"/>
      <c r="AF2974" s="50"/>
      <c r="AK2974" s="50"/>
      <c r="AU2974" s="50"/>
    </row>
    <row r="2975" spans="12:47">
      <c r="L2975" s="50"/>
      <c r="Q2975" s="50"/>
      <c r="V2975" s="50"/>
      <c r="AA2975" s="50"/>
      <c r="AF2975" s="50"/>
      <c r="AK2975" s="50"/>
      <c r="AU2975" s="50"/>
    </row>
    <row r="2976" spans="12:47">
      <c r="L2976" s="50"/>
      <c r="Q2976" s="50"/>
      <c r="V2976" s="50"/>
      <c r="AA2976" s="50"/>
      <c r="AF2976" s="50"/>
      <c r="AK2976" s="50"/>
      <c r="AU2976" s="50"/>
    </row>
    <row r="2977" spans="12:47">
      <c r="L2977" s="50"/>
      <c r="Q2977" s="50"/>
      <c r="V2977" s="50"/>
      <c r="AA2977" s="50"/>
      <c r="AF2977" s="50"/>
      <c r="AK2977" s="50"/>
      <c r="AU2977" s="50"/>
    </row>
    <row r="2978" spans="12:47">
      <c r="L2978" s="50"/>
      <c r="Q2978" s="50"/>
      <c r="V2978" s="50"/>
      <c r="AA2978" s="50"/>
      <c r="AF2978" s="50"/>
      <c r="AK2978" s="50"/>
      <c r="AU2978" s="50"/>
    </row>
    <row r="2979" spans="12:47">
      <c r="L2979" s="50"/>
      <c r="Q2979" s="50"/>
      <c r="V2979" s="50"/>
      <c r="AA2979" s="50"/>
      <c r="AF2979" s="50"/>
      <c r="AK2979" s="50"/>
      <c r="AU2979" s="50"/>
    </row>
    <row r="2980" spans="12:47">
      <c r="L2980" s="50"/>
      <c r="Q2980" s="50"/>
      <c r="V2980" s="50"/>
      <c r="AA2980" s="50"/>
      <c r="AF2980" s="50"/>
      <c r="AK2980" s="50"/>
      <c r="AU2980" s="50"/>
    </row>
    <row r="2981" spans="12:47">
      <c r="L2981" s="50"/>
      <c r="Q2981" s="50"/>
      <c r="V2981" s="50"/>
      <c r="AA2981" s="50"/>
      <c r="AF2981" s="50"/>
      <c r="AK2981" s="50"/>
      <c r="AU2981" s="50"/>
    </row>
    <row r="2982" spans="12:47">
      <c r="L2982" s="50"/>
      <c r="Q2982" s="50"/>
      <c r="V2982" s="50"/>
      <c r="AA2982" s="50"/>
      <c r="AF2982" s="50"/>
      <c r="AK2982" s="50"/>
      <c r="AU2982" s="50"/>
    </row>
    <row r="2983" spans="12:47">
      <c r="L2983" s="50"/>
      <c r="Q2983" s="50"/>
      <c r="V2983" s="50"/>
      <c r="AA2983" s="50"/>
      <c r="AF2983" s="50"/>
      <c r="AK2983" s="50"/>
      <c r="AU2983" s="50"/>
    </row>
    <row r="2984" spans="12:47">
      <c r="L2984" s="50"/>
      <c r="Q2984" s="50"/>
      <c r="V2984" s="50"/>
      <c r="AA2984" s="50"/>
      <c r="AF2984" s="50"/>
      <c r="AK2984" s="50"/>
      <c r="AU2984" s="50"/>
    </row>
    <row r="2985" spans="12:47">
      <c r="L2985" s="50"/>
      <c r="Q2985" s="50"/>
      <c r="V2985" s="50"/>
      <c r="AA2985" s="50"/>
      <c r="AF2985" s="50"/>
      <c r="AK2985" s="50"/>
      <c r="AU2985" s="50"/>
    </row>
    <row r="2986" spans="12:47">
      <c r="L2986" s="50"/>
      <c r="Q2986" s="50"/>
      <c r="V2986" s="50"/>
      <c r="AA2986" s="50"/>
      <c r="AF2986" s="50"/>
      <c r="AK2986" s="50"/>
      <c r="AU2986" s="50"/>
    </row>
    <row r="2987" spans="12:47">
      <c r="L2987" s="50"/>
      <c r="Q2987" s="50"/>
      <c r="V2987" s="50"/>
      <c r="AA2987" s="50"/>
      <c r="AF2987" s="50"/>
      <c r="AK2987" s="50"/>
      <c r="AU2987" s="50"/>
    </row>
    <row r="2988" spans="12:47">
      <c r="L2988" s="50"/>
      <c r="Q2988" s="50"/>
      <c r="V2988" s="50"/>
      <c r="AA2988" s="50"/>
      <c r="AF2988" s="50"/>
      <c r="AK2988" s="50"/>
      <c r="AU2988" s="50"/>
    </row>
    <row r="2989" spans="12:47">
      <c r="L2989" s="50"/>
      <c r="Q2989" s="50"/>
      <c r="V2989" s="50"/>
      <c r="AA2989" s="50"/>
      <c r="AF2989" s="50"/>
      <c r="AK2989" s="50"/>
      <c r="AU2989" s="50"/>
    </row>
    <row r="2990" spans="12:47">
      <c r="L2990" s="50"/>
      <c r="Q2990" s="50"/>
      <c r="V2990" s="50"/>
      <c r="AA2990" s="50"/>
      <c r="AF2990" s="50"/>
      <c r="AK2990" s="50"/>
      <c r="AU2990" s="50"/>
    </row>
    <row r="2991" spans="12:47">
      <c r="L2991" s="50"/>
      <c r="Q2991" s="50"/>
      <c r="V2991" s="50"/>
      <c r="AA2991" s="50"/>
      <c r="AF2991" s="50"/>
      <c r="AK2991" s="50"/>
      <c r="AU2991" s="50"/>
    </row>
    <row r="2992" spans="12:47">
      <c r="L2992" s="50"/>
      <c r="Q2992" s="50"/>
      <c r="V2992" s="50"/>
      <c r="AA2992" s="50"/>
      <c r="AF2992" s="50"/>
      <c r="AK2992" s="50"/>
      <c r="AU2992" s="50"/>
    </row>
    <row r="2993" spans="12:47">
      <c r="L2993" s="50"/>
      <c r="Q2993" s="50"/>
      <c r="V2993" s="50"/>
      <c r="AA2993" s="50"/>
      <c r="AF2993" s="50"/>
      <c r="AK2993" s="50"/>
      <c r="AU2993" s="50"/>
    </row>
    <row r="2994" spans="12:47">
      <c r="L2994" s="50"/>
      <c r="Q2994" s="50"/>
      <c r="V2994" s="50"/>
      <c r="AA2994" s="50"/>
      <c r="AF2994" s="50"/>
      <c r="AK2994" s="50"/>
      <c r="AU2994" s="50"/>
    </row>
    <row r="2995" spans="12:47">
      <c r="L2995" s="50"/>
      <c r="Q2995" s="50"/>
      <c r="V2995" s="50"/>
      <c r="AA2995" s="50"/>
      <c r="AF2995" s="50"/>
      <c r="AK2995" s="50"/>
      <c r="AU2995" s="50"/>
    </row>
    <row r="2996" spans="12:47">
      <c r="L2996" s="50"/>
      <c r="Q2996" s="50"/>
      <c r="V2996" s="50"/>
      <c r="AA2996" s="50"/>
      <c r="AF2996" s="50"/>
      <c r="AK2996" s="50"/>
      <c r="AU2996" s="50"/>
    </row>
    <row r="2997" spans="12:47">
      <c r="L2997" s="50"/>
      <c r="Q2997" s="50"/>
      <c r="V2997" s="50"/>
      <c r="AA2997" s="50"/>
      <c r="AF2997" s="50"/>
      <c r="AK2997" s="50"/>
      <c r="AU2997" s="50"/>
    </row>
    <row r="2998" spans="12:47">
      <c r="L2998" s="50"/>
      <c r="Q2998" s="50"/>
      <c r="V2998" s="50"/>
      <c r="AA2998" s="50"/>
      <c r="AF2998" s="50"/>
      <c r="AK2998" s="50"/>
      <c r="AU2998" s="50"/>
    </row>
    <row r="2999" spans="12:47">
      <c r="L2999" s="50"/>
      <c r="Q2999" s="50"/>
      <c r="V2999" s="50"/>
      <c r="AA2999" s="50"/>
      <c r="AF2999" s="50"/>
      <c r="AK2999" s="50"/>
      <c r="AU2999" s="50"/>
    </row>
    <row r="3000" spans="12:47">
      <c r="L3000" s="50"/>
      <c r="Q3000" s="50"/>
      <c r="V3000" s="50"/>
      <c r="AA3000" s="50"/>
      <c r="AF3000" s="50"/>
      <c r="AK3000" s="50"/>
      <c r="AU3000" s="50"/>
    </row>
    <row r="3001" spans="12:47">
      <c r="L3001" s="50"/>
      <c r="Q3001" s="50"/>
      <c r="V3001" s="50"/>
      <c r="AA3001" s="50"/>
      <c r="AF3001" s="50"/>
      <c r="AK3001" s="50"/>
      <c r="AU3001" s="50"/>
    </row>
    <row r="3002" spans="12:47">
      <c r="L3002" s="50"/>
      <c r="Q3002" s="50"/>
      <c r="V3002" s="50"/>
      <c r="AA3002" s="50"/>
      <c r="AF3002" s="50"/>
      <c r="AK3002" s="50"/>
      <c r="AU3002" s="50"/>
    </row>
    <row r="3003" spans="12:47">
      <c r="L3003" s="50"/>
      <c r="Q3003" s="50"/>
      <c r="V3003" s="50"/>
      <c r="AA3003" s="50"/>
      <c r="AF3003" s="50"/>
      <c r="AK3003" s="50"/>
      <c r="AU3003" s="50"/>
    </row>
    <row r="3004" spans="12:47">
      <c r="L3004" s="50"/>
      <c r="Q3004" s="50"/>
      <c r="V3004" s="50"/>
      <c r="AA3004" s="50"/>
      <c r="AF3004" s="50"/>
      <c r="AK3004" s="50"/>
      <c r="AU3004" s="50"/>
    </row>
    <row r="3005" spans="12:47">
      <c r="L3005" s="50"/>
      <c r="Q3005" s="50"/>
      <c r="V3005" s="50"/>
      <c r="AA3005" s="50"/>
      <c r="AF3005" s="50"/>
      <c r="AK3005" s="50"/>
      <c r="AU3005" s="50"/>
    </row>
    <row r="3006" spans="12:47">
      <c r="L3006" s="50"/>
      <c r="Q3006" s="50"/>
      <c r="V3006" s="50"/>
      <c r="AA3006" s="50"/>
      <c r="AF3006" s="50"/>
      <c r="AK3006" s="50"/>
      <c r="AU3006" s="50"/>
    </row>
    <row r="3007" spans="12:47">
      <c r="L3007" s="50"/>
      <c r="Q3007" s="50"/>
      <c r="V3007" s="50"/>
      <c r="AA3007" s="50"/>
      <c r="AF3007" s="50"/>
      <c r="AK3007" s="50"/>
      <c r="AU3007" s="50"/>
    </row>
    <row r="3008" spans="12:47">
      <c r="L3008" s="50"/>
      <c r="Q3008" s="50"/>
      <c r="V3008" s="50"/>
      <c r="AA3008" s="50"/>
      <c r="AF3008" s="50"/>
      <c r="AK3008" s="50"/>
      <c r="AU3008" s="50"/>
    </row>
    <row r="3009" spans="12:47">
      <c r="L3009" s="50"/>
      <c r="Q3009" s="50"/>
      <c r="V3009" s="50"/>
      <c r="AA3009" s="50"/>
      <c r="AF3009" s="50"/>
      <c r="AK3009" s="50"/>
      <c r="AU3009" s="50"/>
    </row>
    <row r="3010" spans="12:47">
      <c r="L3010" s="50"/>
      <c r="Q3010" s="50"/>
      <c r="V3010" s="50"/>
      <c r="AA3010" s="50"/>
      <c r="AF3010" s="50"/>
      <c r="AK3010" s="50"/>
      <c r="AU3010" s="50"/>
    </row>
    <row r="3011" spans="12:47">
      <c r="L3011" s="50"/>
      <c r="Q3011" s="50"/>
      <c r="V3011" s="50"/>
      <c r="AA3011" s="50"/>
      <c r="AF3011" s="50"/>
      <c r="AK3011" s="50"/>
      <c r="AU3011" s="50"/>
    </row>
    <row r="3012" spans="12:47">
      <c r="L3012" s="50"/>
      <c r="Q3012" s="50"/>
      <c r="V3012" s="50"/>
      <c r="AA3012" s="50"/>
      <c r="AF3012" s="50"/>
      <c r="AK3012" s="50"/>
      <c r="AU3012" s="50"/>
    </row>
    <row r="3013" spans="12:47">
      <c r="L3013" s="50"/>
      <c r="Q3013" s="50"/>
      <c r="V3013" s="50"/>
      <c r="AA3013" s="50"/>
      <c r="AF3013" s="50"/>
      <c r="AK3013" s="50"/>
      <c r="AU3013" s="50"/>
    </row>
    <row r="3014" spans="12:47">
      <c r="L3014" s="50"/>
      <c r="Q3014" s="50"/>
      <c r="V3014" s="50"/>
      <c r="AA3014" s="50"/>
      <c r="AF3014" s="50"/>
      <c r="AK3014" s="50"/>
      <c r="AU3014" s="50"/>
    </row>
    <row r="3015" spans="12:47">
      <c r="L3015" s="50"/>
      <c r="Q3015" s="50"/>
      <c r="V3015" s="50"/>
      <c r="AA3015" s="50"/>
      <c r="AF3015" s="50"/>
      <c r="AK3015" s="50"/>
      <c r="AU3015" s="50"/>
    </row>
    <row r="3016" spans="12:47">
      <c r="L3016" s="50"/>
      <c r="Q3016" s="50"/>
      <c r="V3016" s="50"/>
      <c r="AA3016" s="50"/>
      <c r="AF3016" s="50"/>
      <c r="AK3016" s="50"/>
      <c r="AU3016" s="50"/>
    </row>
    <row r="3017" spans="12:47">
      <c r="L3017" s="50"/>
      <c r="Q3017" s="50"/>
      <c r="V3017" s="50"/>
      <c r="AA3017" s="50"/>
      <c r="AF3017" s="50"/>
      <c r="AK3017" s="50"/>
      <c r="AU3017" s="50"/>
    </row>
    <row r="3018" spans="12:47">
      <c r="L3018" s="50"/>
      <c r="Q3018" s="50"/>
      <c r="V3018" s="50"/>
      <c r="AA3018" s="50"/>
      <c r="AF3018" s="50"/>
      <c r="AK3018" s="50"/>
      <c r="AU3018" s="50"/>
    </row>
    <row r="3019" spans="12:47">
      <c r="L3019" s="50"/>
      <c r="Q3019" s="50"/>
      <c r="V3019" s="50"/>
      <c r="AA3019" s="50"/>
      <c r="AF3019" s="50"/>
      <c r="AK3019" s="50"/>
      <c r="AU3019" s="50"/>
    </row>
    <row r="3020" spans="12:47">
      <c r="L3020" s="50"/>
      <c r="Q3020" s="50"/>
      <c r="V3020" s="50"/>
      <c r="AA3020" s="50"/>
      <c r="AF3020" s="50"/>
      <c r="AK3020" s="50"/>
      <c r="AU3020" s="50"/>
    </row>
    <row r="3021" spans="12:47">
      <c r="L3021" s="50"/>
      <c r="Q3021" s="50"/>
      <c r="V3021" s="50"/>
      <c r="AA3021" s="50"/>
      <c r="AF3021" s="50"/>
      <c r="AK3021" s="50"/>
      <c r="AU3021" s="50"/>
    </row>
    <row r="3022" spans="12:47">
      <c r="L3022" s="50"/>
      <c r="Q3022" s="50"/>
      <c r="V3022" s="50"/>
      <c r="AA3022" s="50"/>
      <c r="AF3022" s="50"/>
      <c r="AK3022" s="50"/>
      <c r="AU3022" s="50"/>
    </row>
    <row r="3023" spans="12:47">
      <c r="L3023" s="50"/>
      <c r="Q3023" s="50"/>
      <c r="V3023" s="50"/>
      <c r="AA3023" s="50"/>
      <c r="AF3023" s="50"/>
      <c r="AK3023" s="50"/>
      <c r="AU3023" s="50"/>
    </row>
    <row r="3024" spans="12:47">
      <c r="L3024" s="50"/>
      <c r="Q3024" s="50"/>
      <c r="V3024" s="50"/>
      <c r="AA3024" s="50"/>
      <c r="AF3024" s="50"/>
      <c r="AK3024" s="50"/>
      <c r="AU3024" s="50"/>
    </row>
    <row r="3025" spans="12:47">
      <c r="L3025" s="50"/>
      <c r="Q3025" s="50"/>
      <c r="V3025" s="50"/>
      <c r="AA3025" s="50"/>
      <c r="AF3025" s="50"/>
      <c r="AK3025" s="50"/>
      <c r="AU3025" s="50"/>
    </row>
    <row r="3026" spans="12:47">
      <c r="L3026" s="50"/>
      <c r="Q3026" s="50"/>
      <c r="V3026" s="50"/>
      <c r="AA3026" s="50"/>
      <c r="AF3026" s="50"/>
      <c r="AK3026" s="50"/>
      <c r="AU3026" s="50"/>
    </row>
    <row r="3027" spans="12:47">
      <c r="L3027" s="50"/>
      <c r="Q3027" s="50"/>
      <c r="V3027" s="50"/>
      <c r="AA3027" s="50"/>
      <c r="AF3027" s="50"/>
      <c r="AK3027" s="50"/>
      <c r="AU3027" s="50"/>
    </row>
    <row r="3028" spans="12:47">
      <c r="L3028" s="50"/>
      <c r="Q3028" s="50"/>
      <c r="V3028" s="50"/>
      <c r="AA3028" s="50"/>
      <c r="AF3028" s="50"/>
      <c r="AK3028" s="50"/>
      <c r="AU3028" s="50"/>
    </row>
    <row r="3029" spans="12:47">
      <c r="L3029" s="50"/>
      <c r="Q3029" s="50"/>
      <c r="V3029" s="50"/>
      <c r="AA3029" s="50"/>
      <c r="AF3029" s="50"/>
      <c r="AK3029" s="50"/>
      <c r="AU3029" s="50"/>
    </row>
    <row r="3030" spans="12:47">
      <c r="L3030" s="50"/>
      <c r="Q3030" s="50"/>
      <c r="V3030" s="50"/>
      <c r="AA3030" s="50"/>
      <c r="AF3030" s="50"/>
      <c r="AK3030" s="50"/>
      <c r="AU3030" s="50"/>
    </row>
    <row r="3031" spans="12:47">
      <c r="L3031" s="50"/>
      <c r="Q3031" s="50"/>
      <c r="V3031" s="50"/>
      <c r="AA3031" s="50"/>
      <c r="AF3031" s="50"/>
      <c r="AK3031" s="50"/>
      <c r="AU3031" s="50"/>
    </row>
    <row r="3032" spans="12:47">
      <c r="L3032" s="50"/>
      <c r="Q3032" s="50"/>
      <c r="V3032" s="50"/>
      <c r="AA3032" s="50"/>
      <c r="AF3032" s="50"/>
      <c r="AK3032" s="50"/>
      <c r="AU3032" s="50"/>
    </row>
    <row r="3033" spans="12:47">
      <c r="L3033" s="50"/>
      <c r="Q3033" s="50"/>
      <c r="V3033" s="50"/>
      <c r="AA3033" s="50"/>
      <c r="AF3033" s="50"/>
      <c r="AK3033" s="50"/>
      <c r="AU3033" s="50"/>
    </row>
    <row r="3034" spans="12:47">
      <c r="L3034" s="50"/>
      <c r="Q3034" s="50"/>
      <c r="V3034" s="50"/>
      <c r="AA3034" s="50"/>
      <c r="AF3034" s="50"/>
      <c r="AK3034" s="50"/>
      <c r="AU3034" s="50"/>
    </row>
    <row r="3035" spans="12:47">
      <c r="L3035" s="50"/>
      <c r="Q3035" s="50"/>
      <c r="V3035" s="50"/>
      <c r="AA3035" s="50"/>
      <c r="AF3035" s="50"/>
      <c r="AK3035" s="50"/>
      <c r="AU3035" s="50"/>
    </row>
    <row r="3036" spans="12:47">
      <c r="L3036" s="50"/>
      <c r="Q3036" s="50"/>
      <c r="V3036" s="50"/>
      <c r="AA3036" s="50"/>
      <c r="AF3036" s="50"/>
      <c r="AK3036" s="50"/>
      <c r="AU3036" s="50"/>
    </row>
    <row r="3037" spans="12:47">
      <c r="L3037" s="50"/>
      <c r="Q3037" s="50"/>
      <c r="V3037" s="50"/>
      <c r="AA3037" s="50"/>
      <c r="AF3037" s="50"/>
      <c r="AK3037" s="50"/>
      <c r="AU3037" s="50"/>
    </row>
    <row r="3038" spans="12:47">
      <c r="L3038" s="50"/>
      <c r="Q3038" s="50"/>
      <c r="V3038" s="50"/>
      <c r="AA3038" s="50"/>
      <c r="AF3038" s="50"/>
      <c r="AK3038" s="50"/>
      <c r="AU3038" s="50"/>
    </row>
    <row r="3039" spans="12:47">
      <c r="L3039" s="50"/>
      <c r="Q3039" s="50"/>
      <c r="V3039" s="50"/>
      <c r="AA3039" s="50"/>
      <c r="AF3039" s="50"/>
      <c r="AK3039" s="50"/>
      <c r="AU3039" s="50"/>
    </row>
    <row r="3040" spans="12:47">
      <c r="L3040" s="50"/>
      <c r="Q3040" s="50"/>
      <c r="V3040" s="50"/>
      <c r="AA3040" s="50"/>
      <c r="AF3040" s="50"/>
      <c r="AK3040" s="50"/>
      <c r="AU3040" s="50"/>
    </row>
    <row r="3041" spans="12:47">
      <c r="L3041" s="50"/>
      <c r="Q3041" s="50"/>
      <c r="V3041" s="50"/>
      <c r="AA3041" s="50"/>
      <c r="AF3041" s="50"/>
      <c r="AK3041" s="50"/>
      <c r="AU3041" s="50"/>
    </row>
    <row r="3042" spans="12:47">
      <c r="L3042" s="50"/>
      <c r="Q3042" s="50"/>
      <c r="V3042" s="50"/>
      <c r="AA3042" s="50"/>
      <c r="AF3042" s="50"/>
      <c r="AK3042" s="50"/>
      <c r="AU3042" s="50"/>
    </row>
    <row r="3043" spans="12:47">
      <c r="L3043" s="50"/>
      <c r="Q3043" s="50"/>
      <c r="V3043" s="50"/>
      <c r="AA3043" s="50"/>
      <c r="AF3043" s="50"/>
      <c r="AK3043" s="50"/>
      <c r="AU3043" s="50"/>
    </row>
    <row r="3044" spans="12:47">
      <c r="L3044" s="50"/>
      <c r="Q3044" s="50"/>
      <c r="V3044" s="50"/>
      <c r="AA3044" s="50"/>
      <c r="AF3044" s="50"/>
      <c r="AK3044" s="50"/>
      <c r="AU3044" s="50"/>
    </row>
    <row r="3045" spans="12:47">
      <c r="L3045" s="50"/>
      <c r="Q3045" s="50"/>
      <c r="V3045" s="50"/>
      <c r="AA3045" s="50"/>
      <c r="AF3045" s="50"/>
      <c r="AK3045" s="50"/>
      <c r="AU3045" s="50"/>
    </row>
    <row r="3046" spans="12:47">
      <c r="L3046" s="50"/>
      <c r="Q3046" s="50"/>
      <c r="V3046" s="50"/>
      <c r="AA3046" s="50"/>
      <c r="AF3046" s="50"/>
      <c r="AK3046" s="50"/>
      <c r="AU3046" s="50"/>
    </row>
    <row r="3047" spans="12:47">
      <c r="L3047" s="50"/>
      <c r="Q3047" s="50"/>
      <c r="V3047" s="50"/>
      <c r="AA3047" s="50"/>
      <c r="AF3047" s="50"/>
      <c r="AK3047" s="50"/>
      <c r="AU3047" s="50"/>
    </row>
    <row r="3048" spans="12:47">
      <c r="L3048" s="50"/>
      <c r="Q3048" s="50"/>
      <c r="V3048" s="50"/>
      <c r="AA3048" s="50"/>
      <c r="AF3048" s="50"/>
      <c r="AK3048" s="50"/>
      <c r="AU3048" s="50"/>
    </row>
    <row r="3049" spans="12:47">
      <c r="L3049" s="50"/>
      <c r="Q3049" s="50"/>
      <c r="V3049" s="50"/>
      <c r="AA3049" s="50"/>
      <c r="AF3049" s="50"/>
      <c r="AK3049" s="50"/>
      <c r="AU3049" s="50"/>
    </row>
    <row r="3050" spans="12:47">
      <c r="L3050" s="50"/>
      <c r="Q3050" s="50"/>
      <c r="V3050" s="50"/>
      <c r="AA3050" s="50"/>
      <c r="AF3050" s="50"/>
      <c r="AK3050" s="50"/>
      <c r="AU3050" s="50"/>
    </row>
    <row r="3051" spans="12:47">
      <c r="L3051" s="50"/>
      <c r="Q3051" s="50"/>
      <c r="V3051" s="50"/>
      <c r="AA3051" s="50"/>
      <c r="AF3051" s="50"/>
      <c r="AK3051" s="50"/>
      <c r="AU3051" s="50"/>
    </row>
    <row r="3052" spans="12:47">
      <c r="L3052" s="50"/>
      <c r="Q3052" s="50"/>
      <c r="V3052" s="50"/>
      <c r="AA3052" s="50"/>
      <c r="AF3052" s="50"/>
      <c r="AK3052" s="50"/>
      <c r="AU3052" s="50"/>
    </row>
    <row r="3053" spans="12:47">
      <c r="L3053" s="50"/>
      <c r="Q3053" s="50"/>
      <c r="V3053" s="50"/>
      <c r="AA3053" s="50"/>
      <c r="AF3053" s="50"/>
      <c r="AK3053" s="50"/>
      <c r="AU3053" s="50"/>
    </row>
    <row r="3054" spans="12:47">
      <c r="L3054" s="50"/>
      <c r="Q3054" s="50"/>
      <c r="V3054" s="50"/>
      <c r="AA3054" s="50"/>
      <c r="AF3054" s="50"/>
      <c r="AK3054" s="50"/>
      <c r="AU3054" s="50"/>
    </row>
    <row r="3055" spans="12:47">
      <c r="L3055" s="50"/>
      <c r="Q3055" s="50"/>
      <c r="V3055" s="50"/>
      <c r="AA3055" s="50"/>
      <c r="AF3055" s="50"/>
      <c r="AK3055" s="50"/>
      <c r="AU3055" s="50"/>
    </row>
    <row r="3056" spans="12:47">
      <c r="L3056" s="50"/>
      <c r="Q3056" s="50"/>
      <c r="V3056" s="50"/>
      <c r="AA3056" s="50"/>
      <c r="AF3056" s="50"/>
      <c r="AK3056" s="50"/>
      <c r="AU3056" s="50"/>
    </row>
    <row r="3057" spans="12:47">
      <c r="L3057" s="50"/>
      <c r="Q3057" s="50"/>
      <c r="V3057" s="50"/>
      <c r="AA3057" s="50"/>
      <c r="AF3057" s="50"/>
      <c r="AK3057" s="50"/>
      <c r="AU3057" s="50"/>
    </row>
    <row r="3058" spans="12:47">
      <c r="L3058" s="50"/>
      <c r="Q3058" s="50"/>
      <c r="V3058" s="50"/>
      <c r="AA3058" s="50"/>
      <c r="AF3058" s="50"/>
      <c r="AK3058" s="50"/>
      <c r="AU3058" s="50"/>
    </row>
    <row r="3059" spans="12:47">
      <c r="L3059" s="50"/>
      <c r="Q3059" s="50"/>
      <c r="V3059" s="50"/>
      <c r="AA3059" s="50"/>
      <c r="AF3059" s="50"/>
      <c r="AK3059" s="50"/>
      <c r="AU3059" s="50"/>
    </row>
    <row r="3060" spans="12:47">
      <c r="L3060" s="50"/>
      <c r="Q3060" s="50"/>
      <c r="V3060" s="50"/>
      <c r="AA3060" s="50"/>
      <c r="AF3060" s="50"/>
      <c r="AK3060" s="50"/>
      <c r="AU3060" s="50"/>
    </row>
    <row r="3061" spans="12:47">
      <c r="L3061" s="50"/>
      <c r="Q3061" s="50"/>
      <c r="V3061" s="50"/>
      <c r="AA3061" s="50"/>
      <c r="AF3061" s="50"/>
      <c r="AK3061" s="50"/>
      <c r="AU3061" s="50"/>
    </row>
    <row r="3062" spans="12:47">
      <c r="L3062" s="50"/>
      <c r="Q3062" s="50"/>
      <c r="V3062" s="50"/>
      <c r="AA3062" s="50"/>
      <c r="AF3062" s="50"/>
      <c r="AK3062" s="50"/>
      <c r="AU3062" s="50"/>
    </row>
    <row r="3063" spans="12:47">
      <c r="L3063" s="50"/>
      <c r="Q3063" s="50"/>
      <c r="V3063" s="50"/>
      <c r="AA3063" s="50"/>
      <c r="AF3063" s="50"/>
      <c r="AK3063" s="50"/>
      <c r="AU3063" s="50"/>
    </row>
    <row r="3064" spans="12:47">
      <c r="L3064" s="50"/>
      <c r="Q3064" s="50"/>
      <c r="V3064" s="50"/>
      <c r="AA3064" s="50"/>
      <c r="AF3064" s="50"/>
      <c r="AK3064" s="50"/>
      <c r="AU3064" s="50"/>
    </row>
    <row r="3065" spans="12:47">
      <c r="L3065" s="50"/>
      <c r="Q3065" s="50"/>
      <c r="V3065" s="50"/>
      <c r="AA3065" s="50"/>
      <c r="AF3065" s="50"/>
      <c r="AK3065" s="50"/>
      <c r="AU3065" s="50"/>
    </row>
    <row r="3066" spans="12:47">
      <c r="L3066" s="50"/>
      <c r="Q3066" s="50"/>
      <c r="V3066" s="50"/>
      <c r="AA3066" s="50"/>
      <c r="AF3066" s="50"/>
      <c r="AK3066" s="50"/>
      <c r="AU3066" s="50"/>
    </row>
    <row r="3067" spans="12:47">
      <c r="L3067" s="50"/>
      <c r="Q3067" s="50"/>
      <c r="V3067" s="50"/>
      <c r="AA3067" s="50"/>
      <c r="AF3067" s="50"/>
      <c r="AK3067" s="50"/>
      <c r="AU3067" s="50"/>
    </row>
    <row r="3068" spans="12:47">
      <c r="L3068" s="50"/>
      <c r="Q3068" s="50"/>
      <c r="V3068" s="50"/>
      <c r="AA3068" s="50"/>
      <c r="AF3068" s="50"/>
      <c r="AK3068" s="50"/>
      <c r="AU3068" s="50"/>
    </row>
    <row r="3069" spans="12:47">
      <c r="L3069" s="50"/>
      <c r="Q3069" s="50"/>
      <c r="V3069" s="50"/>
      <c r="AA3069" s="50"/>
      <c r="AF3069" s="50"/>
      <c r="AK3069" s="50"/>
      <c r="AU3069" s="50"/>
    </row>
    <row r="3070" spans="12:47">
      <c r="L3070" s="50"/>
      <c r="Q3070" s="50"/>
      <c r="V3070" s="50"/>
      <c r="AA3070" s="50"/>
      <c r="AF3070" s="50"/>
      <c r="AK3070" s="50"/>
      <c r="AU3070" s="50"/>
    </row>
    <row r="3071" spans="12:47">
      <c r="L3071" s="50"/>
      <c r="Q3071" s="50"/>
      <c r="V3071" s="50"/>
      <c r="AA3071" s="50"/>
      <c r="AF3071" s="50"/>
      <c r="AK3071" s="50"/>
      <c r="AU3071" s="50"/>
    </row>
    <row r="3072" spans="12:47">
      <c r="L3072" s="50"/>
      <c r="Q3072" s="50"/>
      <c r="V3072" s="50"/>
      <c r="AA3072" s="50"/>
      <c r="AF3072" s="50"/>
      <c r="AK3072" s="50"/>
      <c r="AU3072" s="50"/>
    </row>
    <row r="3073" spans="12:47">
      <c r="L3073" s="50"/>
      <c r="Q3073" s="50"/>
      <c r="V3073" s="50"/>
      <c r="AA3073" s="50"/>
      <c r="AF3073" s="50"/>
      <c r="AK3073" s="50"/>
      <c r="AU3073" s="50"/>
    </row>
    <row r="3074" spans="12:47">
      <c r="L3074" s="50"/>
      <c r="Q3074" s="50"/>
      <c r="V3074" s="50"/>
      <c r="AA3074" s="50"/>
      <c r="AF3074" s="50"/>
      <c r="AK3074" s="50"/>
      <c r="AU3074" s="50"/>
    </row>
    <row r="3075" spans="12:47">
      <c r="L3075" s="50"/>
      <c r="Q3075" s="50"/>
      <c r="V3075" s="50"/>
      <c r="AA3075" s="50"/>
      <c r="AF3075" s="50"/>
      <c r="AK3075" s="50"/>
      <c r="AU3075" s="50"/>
    </row>
    <row r="3076" spans="12:47">
      <c r="L3076" s="50"/>
      <c r="Q3076" s="50"/>
      <c r="V3076" s="50"/>
      <c r="AA3076" s="50"/>
      <c r="AF3076" s="50"/>
      <c r="AK3076" s="50"/>
      <c r="AU3076" s="50"/>
    </row>
    <row r="3077" spans="12:47">
      <c r="L3077" s="50"/>
      <c r="Q3077" s="50"/>
      <c r="V3077" s="50"/>
      <c r="AA3077" s="50"/>
      <c r="AF3077" s="50"/>
      <c r="AK3077" s="50"/>
      <c r="AU3077" s="50"/>
    </row>
    <row r="3078" spans="12:47">
      <c r="L3078" s="50"/>
      <c r="Q3078" s="50"/>
      <c r="V3078" s="50"/>
      <c r="AA3078" s="50"/>
      <c r="AF3078" s="50"/>
      <c r="AK3078" s="50"/>
      <c r="AU3078" s="50"/>
    </row>
    <row r="3079" spans="12:47">
      <c r="L3079" s="50"/>
      <c r="Q3079" s="50"/>
      <c r="V3079" s="50"/>
      <c r="AA3079" s="50"/>
      <c r="AF3079" s="50"/>
      <c r="AK3079" s="50"/>
      <c r="AU3079" s="50"/>
    </row>
    <row r="3080" spans="12:47">
      <c r="L3080" s="50"/>
      <c r="Q3080" s="50"/>
      <c r="V3080" s="50"/>
      <c r="AA3080" s="50"/>
      <c r="AF3080" s="50"/>
      <c r="AK3080" s="50"/>
      <c r="AU3080" s="50"/>
    </row>
    <row r="3081" spans="12:47">
      <c r="L3081" s="50"/>
      <c r="Q3081" s="50"/>
      <c r="V3081" s="50"/>
      <c r="AA3081" s="50"/>
      <c r="AF3081" s="50"/>
      <c r="AK3081" s="50"/>
      <c r="AU3081" s="50"/>
    </row>
    <row r="3082" spans="12:47">
      <c r="L3082" s="50"/>
      <c r="Q3082" s="50"/>
      <c r="V3082" s="50"/>
      <c r="AA3082" s="50"/>
      <c r="AF3082" s="50"/>
      <c r="AK3082" s="50"/>
      <c r="AU3082" s="50"/>
    </row>
    <row r="3083" spans="12:47">
      <c r="L3083" s="50"/>
      <c r="Q3083" s="50"/>
      <c r="V3083" s="50"/>
      <c r="AA3083" s="50"/>
      <c r="AF3083" s="50"/>
      <c r="AK3083" s="50"/>
      <c r="AU3083" s="50"/>
    </row>
    <row r="3084" spans="12:47">
      <c r="L3084" s="50"/>
      <c r="Q3084" s="50"/>
      <c r="V3084" s="50"/>
      <c r="AA3084" s="50"/>
      <c r="AF3084" s="50"/>
      <c r="AK3084" s="50"/>
      <c r="AU3084" s="50"/>
    </row>
    <row r="3085" spans="12:47">
      <c r="L3085" s="50"/>
      <c r="Q3085" s="50"/>
      <c r="V3085" s="50"/>
      <c r="AA3085" s="50"/>
      <c r="AF3085" s="50"/>
      <c r="AK3085" s="50"/>
      <c r="AU3085" s="50"/>
    </row>
    <row r="3086" spans="12:47">
      <c r="L3086" s="50"/>
      <c r="Q3086" s="50"/>
      <c r="V3086" s="50"/>
      <c r="AA3086" s="50"/>
      <c r="AF3086" s="50"/>
      <c r="AK3086" s="50"/>
      <c r="AU3086" s="50"/>
    </row>
    <row r="3087" spans="12:47">
      <c r="L3087" s="50"/>
      <c r="Q3087" s="50"/>
      <c r="V3087" s="50"/>
      <c r="AA3087" s="50"/>
      <c r="AF3087" s="50"/>
      <c r="AK3087" s="50"/>
      <c r="AU3087" s="50"/>
    </row>
    <row r="3088" spans="12:47">
      <c r="L3088" s="50"/>
      <c r="Q3088" s="50"/>
      <c r="V3088" s="50"/>
      <c r="AA3088" s="50"/>
      <c r="AF3088" s="50"/>
      <c r="AK3088" s="50"/>
      <c r="AU3088" s="50"/>
    </row>
    <row r="3089" spans="12:47">
      <c r="L3089" s="50"/>
      <c r="Q3089" s="50"/>
      <c r="V3089" s="50"/>
      <c r="AA3089" s="50"/>
      <c r="AF3089" s="50"/>
      <c r="AK3089" s="50"/>
      <c r="AU3089" s="50"/>
    </row>
    <row r="3090" spans="12:47">
      <c r="L3090" s="50"/>
      <c r="Q3090" s="50"/>
      <c r="V3090" s="50"/>
      <c r="AA3090" s="50"/>
      <c r="AF3090" s="50"/>
      <c r="AK3090" s="50"/>
      <c r="AU3090" s="50"/>
    </row>
    <row r="3091" spans="12:47">
      <c r="L3091" s="50"/>
      <c r="Q3091" s="50"/>
      <c r="V3091" s="50"/>
      <c r="AA3091" s="50"/>
      <c r="AF3091" s="50"/>
      <c r="AK3091" s="50"/>
      <c r="AU3091" s="50"/>
    </row>
    <row r="3092" spans="12:47">
      <c r="L3092" s="50"/>
      <c r="Q3092" s="50"/>
      <c r="V3092" s="50"/>
      <c r="AA3092" s="50"/>
      <c r="AF3092" s="50"/>
      <c r="AK3092" s="50"/>
      <c r="AU3092" s="50"/>
    </row>
    <row r="3093" spans="12:47">
      <c r="L3093" s="50"/>
      <c r="Q3093" s="50"/>
      <c r="V3093" s="50"/>
      <c r="AA3093" s="50"/>
      <c r="AF3093" s="50"/>
      <c r="AK3093" s="50"/>
      <c r="AU3093" s="50"/>
    </row>
    <row r="3094" spans="12:47">
      <c r="L3094" s="50"/>
      <c r="Q3094" s="50"/>
      <c r="V3094" s="50"/>
      <c r="AA3094" s="50"/>
      <c r="AF3094" s="50"/>
      <c r="AK3094" s="50"/>
      <c r="AU3094" s="50"/>
    </row>
    <row r="3095" spans="12:47">
      <c r="L3095" s="50"/>
      <c r="Q3095" s="50"/>
      <c r="V3095" s="50"/>
      <c r="AA3095" s="50"/>
      <c r="AF3095" s="50"/>
      <c r="AK3095" s="50"/>
      <c r="AU3095" s="50"/>
    </row>
    <row r="3096" spans="12:47">
      <c r="L3096" s="50"/>
      <c r="Q3096" s="50"/>
      <c r="V3096" s="50"/>
      <c r="AA3096" s="50"/>
      <c r="AF3096" s="50"/>
      <c r="AK3096" s="50"/>
      <c r="AU3096" s="50"/>
    </row>
    <row r="3097" spans="12:47">
      <c r="L3097" s="50"/>
      <c r="Q3097" s="50"/>
      <c r="V3097" s="50"/>
      <c r="AA3097" s="50"/>
      <c r="AF3097" s="50"/>
      <c r="AK3097" s="50"/>
      <c r="AU3097" s="50"/>
    </row>
    <row r="3098" spans="12:47">
      <c r="L3098" s="50"/>
      <c r="Q3098" s="50"/>
      <c r="V3098" s="50"/>
      <c r="AA3098" s="50"/>
      <c r="AF3098" s="50"/>
      <c r="AK3098" s="50"/>
      <c r="AU3098" s="50"/>
    </row>
    <row r="3099" spans="12:47">
      <c r="L3099" s="50"/>
      <c r="Q3099" s="50"/>
      <c r="V3099" s="50"/>
      <c r="AA3099" s="50"/>
      <c r="AF3099" s="50"/>
      <c r="AK3099" s="50"/>
      <c r="AU3099" s="50"/>
    </row>
    <row r="3100" spans="12:47">
      <c r="L3100" s="50"/>
      <c r="Q3100" s="50"/>
      <c r="V3100" s="50"/>
      <c r="AA3100" s="50"/>
      <c r="AF3100" s="50"/>
      <c r="AK3100" s="50"/>
      <c r="AU3100" s="50"/>
    </row>
    <row r="3101" spans="12:47">
      <c r="L3101" s="50"/>
      <c r="Q3101" s="50"/>
      <c r="V3101" s="50"/>
      <c r="AA3101" s="50"/>
      <c r="AF3101" s="50"/>
      <c r="AK3101" s="50"/>
      <c r="AU3101" s="50"/>
    </row>
    <row r="3102" spans="12:47">
      <c r="L3102" s="50"/>
      <c r="Q3102" s="50"/>
      <c r="V3102" s="50"/>
      <c r="AA3102" s="50"/>
      <c r="AF3102" s="50"/>
      <c r="AK3102" s="50"/>
      <c r="AU3102" s="50"/>
    </row>
    <row r="3103" spans="12:47">
      <c r="L3103" s="50"/>
      <c r="Q3103" s="50"/>
      <c r="V3103" s="50"/>
      <c r="AA3103" s="50"/>
      <c r="AF3103" s="50"/>
      <c r="AK3103" s="50"/>
      <c r="AU3103" s="50"/>
    </row>
    <row r="3104" spans="12:47">
      <c r="L3104" s="50"/>
      <c r="Q3104" s="50"/>
      <c r="V3104" s="50"/>
      <c r="AA3104" s="50"/>
      <c r="AF3104" s="50"/>
      <c r="AK3104" s="50"/>
      <c r="AU3104" s="50"/>
    </row>
    <row r="3105" spans="12:47">
      <c r="L3105" s="50"/>
      <c r="Q3105" s="50"/>
      <c r="V3105" s="50"/>
      <c r="AA3105" s="50"/>
      <c r="AF3105" s="50"/>
      <c r="AK3105" s="50"/>
      <c r="AU3105" s="50"/>
    </row>
    <row r="3106" spans="12:47">
      <c r="L3106" s="50"/>
      <c r="Q3106" s="50"/>
      <c r="V3106" s="50"/>
      <c r="AA3106" s="50"/>
      <c r="AF3106" s="50"/>
      <c r="AK3106" s="50"/>
      <c r="AU3106" s="50"/>
    </row>
    <row r="3107" spans="12:47">
      <c r="L3107" s="50"/>
      <c r="Q3107" s="50"/>
      <c r="V3107" s="50"/>
      <c r="AA3107" s="50"/>
      <c r="AF3107" s="50"/>
      <c r="AK3107" s="50"/>
      <c r="AU3107" s="50"/>
    </row>
    <row r="3108" spans="12:47">
      <c r="L3108" s="50"/>
      <c r="Q3108" s="50"/>
      <c r="V3108" s="50"/>
      <c r="AA3108" s="50"/>
      <c r="AF3108" s="50"/>
      <c r="AK3108" s="50"/>
      <c r="AU3108" s="50"/>
    </row>
    <row r="3109" spans="12:47">
      <c r="L3109" s="50"/>
      <c r="Q3109" s="50"/>
      <c r="V3109" s="50"/>
      <c r="AA3109" s="50"/>
      <c r="AF3109" s="50"/>
      <c r="AK3109" s="50"/>
      <c r="AU3109" s="50"/>
    </row>
    <row r="3110" spans="12:47">
      <c r="L3110" s="50"/>
      <c r="Q3110" s="50"/>
      <c r="V3110" s="50"/>
      <c r="AA3110" s="50"/>
      <c r="AF3110" s="50"/>
      <c r="AK3110" s="50"/>
      <c r="AU3110" s="50"/>
    </row>
    <row r="3111" spans="12:47">
      <c r="L3111" s="50"/>
      <c r="Q3111" s="50"/>
      <c r="V3111" s="50"/>
      <c r="AA3111" s="50"/>
      <c r="AF3111" s="50"/>
      <c r="AK3111" s="50"/>
      <c r="AU3111" s="50"/>
    </row>
    <row r="3112" spans="12:47">
      <c r="L3112" s="50"/>
      <c r="Q3112" s="50"/>
      <c r="V3112" s="50"/>
      <c r="AA3112" s="50"/>
      <c r="AF3112" s="50"/>
      <c r="AK3112" s="50"/>
      <c r="AU3112" s="50"/>
    </row>
    <row r="3113" spans="12:47">
      <c r="L3113" s="50"/>
      <c r="Q3113" s="50"/>
      <c r="V3113" s="50"/>
      <c r="AA3113" s="50"/>
      <c r="AF3113" s="50"/>
      <c r="AK3113" s="50"/>
      <c r="AU3113" s="50"/>
    </row>
    <row r="3114" spans="12:47">
      <c r="L3114" s="50"/>
      <c r="Q3114" s="50"/>
      <c r="V3114" s="50"/>
      <c r="AA3114" s="50"/>
      <c r="AF3114" s="50"/>
      <c r="AK3114" s="50"/>
      <c r="AU3114" s="50"/>
    </row>
    <row r="3115" spans="12:47">
      <c r="L3115" s="50"/>
      <c r="Q3115" s="50"/>
      <c r="V3115" s="50"/>
      <c r="AA3115" s="50"/>
      <c r="AF3115" s="50"/>
      <c r="AK3115" s="50"/>
      <c r="AU3115" s="50"/>
    </row>
    <row r="3116" spans="12:47">
      <c r="L3116" s="50"/>
      <c r="Q3116" s="50"/>
      <c r="V3116" s="50"/>
      <c r="AA3116" s="50"/>
      <c r="AF3116" s="50"/>
      <c r="AK3116" s="50"/>
      <c r="AU3116" s="50"/>
    </row>
    <row r="3117" spans="12:47">
      <c r="L3117" s="50"/>
      <c r="Q3117" s="50"/>
      <c r="V3117" s="50"/>
      <c r="AA3117" s="50"/>
      <c r="AF3117" s="50"/>
      <c r="AK3117" s="50"/>
      <c r="AU3117" s="50"/>
    </row>
    <row r="3118" spans="12:47">
      <c r="L3118" s="50"/>
      <c r="Q3118" s="50"/>
      <c r="V3118" s="50"/>
      <c r="AA3118" s="50"/>
      <c r="AF3118" s="50"/>
      <c r="AK3118" s="50"/>
      <c r="AU3118" s="50"/>
    </row>
    <row r="3119" spans="12:47">
      <c r="L3119" s="50"/>
      <c r="Q3119" s="50"/>
      <c r="V3119" s="50"/>
      <c r="AA3119" s="50"/>
      <c r="AF3119" s="50"/>
      <c r="AK3119" s="50"/>
      <c r="AU3119" s="50"/>
    </row>
    <row r="3120" spans="12:47">
      <c r="L3120" s="50"/>
      <c r="Q3120" s="50"/>
      <c r="V3120" s="50"/>
      <c r="AA3120" s="50"/>
      <c r="AF3120" s="50"/>
      <c r="AK3120" s="50"/>
      <c r="AU3120" s="50"/>
    </row>
    <row r="3121" spans="12:47">
      <c r="L3121" s="50"/>
      <c r="Q3121" s="50"/>
      <c r="V3121" s="50"/>
      <c r="AA3121" s="50"/>
      <c r="AF3121" s="50"/>
      <c r="AK3121" s="50"/>
      <c r="AU3121" s="50"/>
    </row>
    <row r="3122" spans="12:47">
      <c r="L3122" s="50"/>
      <c r="Q3122" s="50"/>
      <c r="V3122" s="50"/>
      <c r="AA3122" s="50"/>
      <c r="AF3122" s="50"/>
      <c r="AK3122" s="50"/>
      <c r="AU3122" s="50"/>
    </row>
    <row r="3123" spans="12:47">
      <c r="L3123" s="50"/>
      <c r="Q3123" s="50"/>
      <c r="V3123" s="50"/>
      <c r="AA3123" s="50"/>
      <c r="AF3123" s="50"/>
      <c r="AK3123" s="50"/>
      <c r="AU3123" s="50"/>
    </row>
    <row r="3124" spans="12:47">
      <c r="L3124" s="50"/>
      <c r="Q3124" s="50"/>
      <c r="V3124" s="50"/>
      <c r="AA3124" s="50"/>
      <c r="AF3124" s="50"/>
      <c r="AK3124" s="50"/>
      <c r="AU3124" s="50"/>
    </row>
    <row r="3125" spans="12:47">
      <c r="L3125" s="50"/>
      <c r="Q3125" s="50"/>
      <c r="V3125" s="50"/>
      <c r="AA3125" s="50"/>
      <c r="AF3125" s="50"/>
      <c r="AK3125" s="50"/>
      <c r="AU3125" s="50"/>
    </row>
    <row r="3126" spans="12:47">
      <c r="L3126" s="50"/>
      <c r="Q3126" s="50"/>
      <c r="V3126" s="50"/>
      <c r="AA3126" s="50"/>
      <c r="AF3126" s="50"/>
      <c r="AK3126" s="50"/>
      <c r="AU3126" s="50"/>
    </row>
    <row r="3127" spans="12:47">
      <c r="L3127" s="50"/>
      <c r="Q3127" s="50"/>
      <c r="V3127" s="50"/>
      <c r="AA3127" s="50"/>
      <c r="AF3127" s="50"/>
      <c r="AK3127" s="50"/>
      <c r="AU3127" s="50"/>
    </row>
    <row r="3128" spans="12:47">
      <c r="L3128" s="50"/>
      <c r="Q3128" s="50"/>
      <c r="V3128" s="50"/>
      <c r="AA3128" s="50"/>
      <c r="AF3128" s="50"/>
      <c r="AK3128" s="50"/>
      <c r="AU3128" s="50"/>
    </row>
    <row r="3129" spans="12:47">
      <c r="L3129" s="50"/>
      <c r="Q3129" s="50"/>
      <c r="V3129" s="50"/>
      <c r="AA3129" s="50"/>
      <c r="AF3129" s="50"/>
      <c r="AK3129" s="50"/>
      <c r="AU3129" s="50"/>
    </row>
    <row r="3130" spans="12:47">
      <c r="L3130" s="50"/>
      <c r="Q3130" s="50"/>
      <c r="V3130" s="50"/>
      <c r="AA3130" s="50"/>
      <c r="AF3130" s="50"/>
      <c r="AK3130" s="50"/>
      <c r="AU3130" s="50"/>
    </row>
    <row r="3131" spans="12:47">
      <c r="L3131" s="50"/>
      <c r="Q3131" s="50"/>
      <c r="V3131" s="50"/>
      <c r="AA3131" s="50"/>
      <c r="AF3131" s="50"/>
      <c r="AK3131" s="50"/>
      <c r="AU3131" s="50"/>
    </row>
    <row r="3132" spans="12:47">
      <c r="L3132" s="50"/>
      <c r="Q3132" s="50"/>
      <c r="V3132" s="50"/>
      <c r="AA3132" s="50"/>
      <c r="AF3132" s="50"/>
      <c r="AK3132" s="50"/>
      <c r="AU3132" s="50"/>
    </row>
    <row r="3133" spans="12:47">
      <c r="L3133" s="50"/>
      <c r="Q3133" s="50"/>
      <c r="V3133" s="50"/>
      <c r="AA3133" s="50"/>
      <c r="AF3133" s="50"/>
      <c r="AK3133" s="50"/>
      <c r="AU3133" s="50"/>
    </row>
    <row r="3134" spans="12:47">
      <c r="L3134" s="50"/>
      <c r="Q3134" s="50"/>
      <c r="V3134" s="50"/>
      <c r="AA3134" s="50"/>
      <c r="AF3134" s="50"/>
      <c r="AK3134" s="50"/>
      <c r="AU3134" s="50"/>
    </row>
    <row r="3135" spans="12:47">
      <c r="L3135" s="50"/>
      <c r="Q3135" s="50"/>
      <c r="V3135" s="50"/>
      <c r="AA3135" s="50"/>
      <c r="AF3135" s="50"/>
      <c r="AK3135" s="50"/>
      <c r="AU3135" s="50"/>
    </row>
    <row r="3136" spans="12:47">
      <c r="L3136" s="50"/>
      <c r="Q3136" s="50"/>
      <c r="V3136" s="50"/>
      <c r="AA3136" s="50"/>
      <c r="AF3136" s="50"/>
      <c r="AK3136" s="50"/>
      <c r="AU3136" s="50"/>
    </row>
    <row r="3137" spans="12:47">
      <c r="L3137" s="50"/>
      <c r="Q3137" s="50"/>
      <c r="V3137" s="50"/>
      <c r="AA3137" s="50"/>
      <c r="AF3137" s="50"/>
      <c r="AK3137" s="50"/>
      <c r="AU3137" s="50"/>
    </row>
    <row r="3138" spans="12:47">
      <c r="L3138" s="50"/>
      <c r="Q3138" s="50"/>
      <c r="V3138" s="50"/>
      <c r="AA3138" s="50"/>
      <c r="AF3138" s="50"/>
      <c r="AK3138" s="50"/>
      <c r="AU3138" s="50"/>
    </row>
    <row r="3139" spans="12:47">
      <c r="L3139" s="50"/>
      <c r="Q3139" s="50"/>
      <c r="V3139" s="50"/>
      <c r="AA3139" s="50"/>
      <c r="AF3139" s="50"/>
      <c r="AK3139" s="50"/>
      <c r="AU3139" s="50"/>
    </row>
    <row r="3140" spans="12:47">
      <c r="L3140" s="50"/>
      <c r="Q3140" s="50"/>
      <c r="V3140" s="50"/>
      <c r="AA3140" s="50"/>
      <c r="AF3140" s="50"/>
      <c r="AK3140" s="50"/>
      <c r="AU3140" s="50"/>
    </row>
    <row r="3141" spans="12:47">
      <c r="L3141" s="50"/>
      <c r="Q3141" s="50"/>
      <c r="V3141" s="50"/>
      <c r="AA3141" s="50"/>
      <c r="AF3141" s="50"/>
      <c r="AK3141" s="50"/>
      <c r="AU3141" s="50"/>
    </row>
    <row r="3142" spans="12:47">
      <c r="L3142" s="50"/>
      <c r="Q3142" s="50"/>
      <c r="V3142" s="50"/>
      <c r="AA3142" s="50"/>
      <c r="AF3142" s="50"/>
      <c r="AK3142" s="50"/>
      <c r="AU3142" s="50"/>
    </row>
    <row r="3143" spans="12:47">
      <c r="L3143" s="50"/>
      <c r="Q3143" s="50"/>
      <c r="V3143" s="50"/>
      <c r="AA3143" s="50"/>
      <c r="AF3143" s="50"/>
      <c r="AK3143" s="50"/>
      <c r="AU3143" s="50"/>
    </row>
    <row r="3144" spans="12:47">
      <c r="L3144" s="50"/>
      <c r="Q3144" s="50"/>
      <c r="V3144" s="50"/>
      <c r="AA3144" s="50"/>
      <c r="AF3144" s="50"/>
      <c r="AK3144" s="50"/>
      <c r="AU3144" s="50"/>
    </row>
    <row r="3145" spans="12:47">
      <c r="L3145" s="50"/>
      <c r="Q3145" s="50"/>
      <c r="V3145" s="50"/>
      <c r="AA3145" s="50"/>
      <c r="AF3145" s="50"/>
      <c r="AK3145" s="50"/>
      <c r="AU3145" s="50"/>
    </row>
    <row r="3146" spans="12:47">
      <c r="L3146" s="50"/>
      <c r="Q3146" s="50"/>
      <c r="V3146" s="50"/>
      <c r="AA3146" s="50"/>
      <c r="AF3146" s="50"/>
      <c r="AK3146" s="50"/>
      <c r="AU3146" s="50"/>
    </row>
    <row r="3147" spans="12:47">
      <c r="L3147" s="50"/>
      <c r="Q3147" s="50"/>
      <c r="V3147" s="50"/>
      <c r="AA3147" s="50"/>
      <c r="AF3147" s="50"/>
      <c r="AK3147" s="50"/>
      <c r="AU3147" s="50"/>
    </row>
    <row r="3148" spans="12:47">
      <c r="L3148" s="50"/>
      <c r="Q3148" s="50"/>
      <c r="V3148" s="50"/>
      <c r="AA3148" s="50"/>
      <c r="AF3148" s="50"/>
      <c r="AK3148" s="50"/>
      <c r="AU3148" s="50"/>
    </row>
    <row r="3149" spans="12:47">
      <c r="L3149" s="50"/>
      <c r="Q3149" s="50"/>
      <c r="V3149" s="50"/>
      <c r="AA3149" s="50"/>
      <c r="AF3149" s="50"/>
      <c r="AK3149" s="50"/>
      <c r="AU3149" s="50"/>
    </row>
    <row r="3150" spans="12:47">
      <c r="L3150" s="50"/>
      <c r="Q3150" s="50"/>
      <c r="V3150" s="50"/>
      <c r="AA3150" s="50"/>
      <c r="AF3150" s="50"/>
      <c r="AK3150" s="50"/>
      <c r="AU3150" s="50"/>
    </row>
    <row r="3151" spans="12:47">
      <c r="L3151" s="50"/>
      <c r="Q3151" s="50"/>
      <c r="V3151" s="50"/>
      <c r="AA3151" s="50"/>
      <c r="AF3151" s="50"/>
      <c r="AK3151" s="50"/>
      <c r="AU3151" s="50"/>
    </row>
    <row r="3152" spans="12:47">
      <c r="L3152" s="50"/>
      <c r="Q3152" s="50"/>
      <c r="V3152" s="50"/>
      <c r="AA3152" s="50"/>
      <c r="AF3152" s="50"/>
      <c r="AK3152" s="50"/>
      <c r="AU3152" s="50"/>
    </row>
    <row r="3153" spans="12:47">
      <c r="L3153" s="50"/>
      <c r="Q3153" s="50"/>
      <c r="V3153" s="50"/>
      <c r="AA3153" s="50"/>
      <c r="AF3153" s="50"/>
      <c r="AK3153" s="50"/>
      <c r="AU3153" s="50"/>
    </row>
    <row r="3154" spans="12:47">
      <c r="L3154" s="50"/>
      <c r="Q3154" s="50"/>
      <c r="V3154" s="50"/>
      <c r="AA3154" s="50"/>
      <c r="AF3154" s="50"/>
      <c r="AK3154" s="50"/>
      <c r="AU3154" s="50"/>
    </row>
    <row r="3155" spans="12:47">
      <c r="L3155" s="50"/>
      <c r="Q3155" s="50"/>
      <c r="V3155" s="50"/>
      <c r="AA3155" s="50"/>
      <c r="AF3155" s="50"/>
      <c r="AK3155" s="50"/>
      <c r="AU3155" s="50"/>
    </row>
    <row r="3156" spans="12:47">
      <c r="L3156" s="50"/>
      <c r="Q3156" s="50"/>
      <c r="V3156" s="50"/>
      <c r="AA3156" s="50"/>
      <c r="AF3156" s="50"/>
      <c r="AK3156" s="50"/>
      <c r="AU3156" s="50"/>
    </row>
    <row r="3157" spans="12:47">
      <c r="L3157" s="50"/>
      <c r="Q3157" s="50"/>
      <c r="V3157" s="50"/>
      <c r="AA3157" s="50"/>
      <c r="AF3157" s="50"/>
      <c r="AK3157" s="50"/>
      <c r="AU3157" s="50"/>
    </row>
    <row r="3158" spans="12:47">
      <c r="L3158" s="50"/>
      <c r="Q3158" s="50"/>
      <c r="V3158" s="50"/>
      <c r="AA3158" s="50"/>
      <c r="AF3158" s="50"/>
      <c r="AK3158" s="50"/>
      <c r="AU3158" s="50"/>
    </row>
    <row r="3159" spans="12:47">
      <c r="L3159" s="50"/>
      <c r="Q3159" s="50"/>
      <c r="V3159" s="50"/>
      <c r="AA3159" s="50"/>
      <c r="AF3159" s="50"/>
      <c r="AK3159" s="50"/>
      <c r="AU3159" s="50"/>
    </row>
    <row r="3160" spans="12:47">
      <c r="L3160" s="50"/>
      <c r="Q3160" s="50"/>
      <c r="V3160" s="50"/>
      <c r="AA3160" s="50"/>
      <c r="AF3160" s="50"/>
      <c r="AK3160" s="50"/>
      <c r="AU3160" s="50"/>
    </row>
    <row r="3161" spans="12:47">
      <c r="L3161" s="50"/>
      <c r="Q3161" s="50"/>
      <c r="V3161" s="50"/>
      <c r="AA3161" s="50"/>
      <c r="AF3161" s="50"/>
      <c r="AK3161" s="50"/>
      <c r="AU3161" s="50"/>
    </row>
    <row r="3162" spans="12:47">
      <c r="L3162" s="50"/>
      <c r="Q3162" s="50"/>
      <c r="V3162" s="50"/>
      <c r="AA3162" s="50"/>
      <c r="AF3162" s="50"/>
      <c r="AK3162" s="50"/>
      <c r="AU3162" s="50"/>
    </row>
    <row r="3163" spans="12:47">
      <c r="L3163" s="50"/>
      <c r="Q3163" s="50"/>
      <c r="V3163" s="50"/>
      <c r="AA3163" s="50"/>
      <c r="AF3163" s="50"/>
      <c r="AK3163" s="50"/>
      <c r="AU3163" s="50"/>
    </row>
    <row r="3164" spans="12:47">
      <c r="L3164" s="50"/>
      <c r="Q3164" s="50"/>
      <c r="V3164" s="50"/>
      <c r="AA3164" s="50"/>
      <c r="AF3164" s="50"/>
      <c r="AK3164" s="50"/>
      <c r="AU3164" s="50"/>
    </row>
    <row r="3165" spans="12:47">
      <c r="L3165" s="50"/>
      <c r="Q3165" s="50"/>
      <c r="V3165" s="50"/>
      <c r="AA3165" s="50"/>
      <c r="AF3165" s="50"/>
      <c r="AK3165" s="50"/>
      <c r="AU3165" s="50"/>
    </row>
    <row r="3166" spans="12:47">
      <c r="L3166" s="50"/>
      <c r="Q3166" s="50"/>
      <c r="V3166" s="50"/>
      <c r="AA3166" s="50"/>
      <c r="AF3166" s="50"/>
      <c r="AK3166" s="50"/>
      <c r="AU3166" s="50"/>
    </row>
    <row r="3167" spans="12:47">
      <c r="L3167" s="50"/>
      <c r="Q3167" s="50"/>
      <c r="V3167" s="50"/>
      <c r="AA3167" s="50"/>
      <c r="AF3167" s="50"/>
      <c r="AK3167" s="50"/>
      <c r="AU3167" s="50"/>
    </row>
    <row r="3168" spans="12:47">
      <c r="L3168" s="50"/>
      <c r="Q3168" s="50"/>
      <c r="V3168" s="50"/>
      <c r="AA3168" s="50"/>
      <c r="AF3168" s="50"/>
      <c r="AK3168" s="50"/>
      <c r="AU3168" s="50"/>
    </row>
    <row r="3169" spans="12:47">
      <c r="L3169" s="50"/>
      <c r="Q3169" s="50"/>
      <c r="V3169" s="50"/>
      <c r="AA3169" s="50"/>
      <c r="AF3169" s="50"/>
      <c r="AK3169" s="50"/>
      <c r="AU3169" s="50"/>
    </row>
    <row r="3170" spans="12:47">
      <c r="L3170" s="50"/>
      <c r="Q3170" s="50"/>
      <c r="V3170" s="50"/>
      <c r="AA3170" s="50"/>
      <c r="AF3170" s="50"/>
      <c r="AK3170" s="50"/>
      <c r="AU3170" s="50"/>
    </row>
    <row r="3171" spans="12:47">
      <c r="L3171" s="50"/>
      <c r="Q3171" s="50"/>
      <c r="V3171" s="50"/>
      <c r="AA3171" s="50"/>
      <c r="AF3171" s="50"/>
      <c r="AK3171" s="50"/>
      <c r="AU3171" s="50"/>
    </row>
    <row r="3172" spans="12:47">
      <c r="L3172" s="50"/>
      <c r="Q3172" s="50"/>
      <c r="V3172" s="50"/>
      <c r="AA3172" s="50"/>
      <c r="AF3172" s="50"/>
      <c r="AK3172" s="50"/>
      <c r="AU3172" s="50"/>
    </row>
    <row r="3173" spans="12:47">
      <c r="L3173" s="50"/>
      <c r="Q3173" s="50"/>
      <c r="V3173" s="50"/>
      <c r="AA3173" s="50"/>
      <c r="AF3173" s="50"/>
      <c r="AK3173" s="50"/>
      <c r="AU3173" s="50"/>
    </row>
    <row r="3174" spans="12:47">
      <c r="L3174" s="50"/>
      <c r="Q3174" s="50"/>
      <c r="V3174" s="50"/>
      <c r="AA3174" s="50"/>
      <c r="AF3174" s="50"/>
      <c r="AK3174" s="50"/>
      <c r="AU3174" s="50"/>
    </row>
    <row r="3175" spans="12:47">
      <c r="L3175" s="50"/>
      <c r="Q3175" s="50"/>
      <c r="V3175" s="50"/>
      <c r="AA3175" s="50"/>
      <c r="AF3175" s="50"/>
      <c r="AK3175" s="50"/>
      <c r="AU3175" s="50"/>
    </row>
    <row r="3176" spans="12:47">
      <c r="L3176" s="50"/>
      <c r="Q3176" s="50"/>
      <c r="V3176" s="50"/>
      <c r="AA3176" s="50"/>
      <c r="AF3176" s="50"/>
      <c r="AK3176" s="50"/>
      <c r="AU3176" s="50"/>
    </row>
    <row r="3177" spans="12:47">
      <c r="L3177" s="50"/>
      <c r="Q3177" s="50"/>
      <c r="V3177" s="50"/>
      <c r="AA3177" s="50"/>
      <c r="AF3177" s="50"/>
      <c r="AK3177" s="50"/>
      <c r="AU3177" s="50"/>
    </row>
    <row r="3178" spans="12:47">
      <c r="L3178" s="50"/>
      <c r="Q3178" s="50"/>
      <c r="V3178" s="50"/>
      <c r="AA3178" s="50"/>
      <c r="AF3178" s="50"/>
      <c r="AK3178" s="50"/>
      <c r="AU3178" s="50"/>
    </row>
    <row r="3179" spans="12:47">
      <c r="L3179" s="50"/>
      <c r="Q3179" s="50"/>
      <c r="V3179" s="50"/>
      <c r="AA3179" s="50"/>
      <c r="AF3179" s="50"/>
      <c r="AK3179" s="50"/>
      <c r="AU3179" s="50"/>
    </row>
    <row r="3180" spans="12:47">
      <c r="L3180" s="50"/>
      <c r="Q3180" s="50"/>
      <c r="V3180" s="50"/>
      <c r="AA3180" s="50"/>
      <c r="AF3180" s="50"/>
      <c r="AK3180" s="50"/>
      <c r="AU3180" s="50"/>
    </row>
    <row r="3181" spans="12:47">
      <c r="L3181" s="50"/>
      <c r="Q3181" s="50"/>
      <c r="V3181" s="50"/>
      <c r="AA3181" s="50"/>
      <c r="AF3181" s="50"/>
      <c r="AK3181" s="50"/>
      <c r="AU3181" s="50"/>
    </row>
    <row r="3182" spans="12:47">
      <c r="L3182" s="50"/>
      <c r="Q3182" s="50"/>
      <c r="V3182" s="50"/>
      <c r="AA3182" s="50"/>
      <c r="AF3182" s="50"/>
      <c r="AK3182" s="50"/>
      <c r="AU3182" s="50"/>
    </row>
    <row r="3183" spans="12:47">
      <c r="L3183" s="50"/>
      <c r="Q3183" s="50"/>
      <c r="V3183" s="50"/>
      <c r="AA3183" s="50"/>
      <c r="AF3183" s="50"/>
      <c r="AK3183" s="50"/>
      <c r="AU3183" s="50"/>
    </row>
    <row r="3184" spans="12:47">
      <c r="L3184" s="50"/>
      <c r="Q3184" s="50"/>
      <c r="V3184" s="50"/>
      <c r="AA3184" s="50"/>
      <c r="AF3184" s="50"/>
      <c r="AK3184" s="50"/>
      <c r="AU3184" s="50"/>
    </row>
    <row r="3185" spans="12:47">
      <c r="L3185" s="50"/>
      <c r="Q3185" s="50"/>
      <c r="V3185" s="50"/>
      <c r="AA3185" s="50"/>
      <c r="AF3185" s="50"/>
      <c r="AK3185" s="50"/>
      <c r="AU3185" s="50"/>
    </row>
    <row r="3186" spans="12:47">
      <c r="L3186" s="50"/>
      <c r="Q3186" s="50"/>
      <c r="V3186" s="50"/>
      <c r="AA3186" s="50"/>
      <c r="AF3186" s="50"/>
      <c r="AK3186" s="50"/>
      <c r="AU3186" s="50"/>
    </row>
    <row r="3187" spans="12:47">
      <c r="L3187" s="50"/>
      <c r="Q3187" s="50"/>
      <c r="V3187" s="50"/>
      <c r="AA3187" s="50"/>
      <c r="AF3187" s="50"/>
      <c r="AK3187" s="50"/>
      <c r="AU3187" s="50"/>
    </row>
    <row r="3188" spans="12:47">
      <c r="L3188" s="50"/>
      <c r="Q3188" s="50"/>
      <c r="V3188" s="50"/>
      <c r="AA3188" s="50"/>
      <c r="AF3188" s="50"/>
      <c r="AK3188" s="50"/>
      <c r="AU3188" s="50"/>
    </row>
    <row r="3189" spans="12:47">
      <c r="L3189" s="50"/>
      <c r="Q3189" s="50"/>
      <c r="V3189" s="50"/>
      <c r="AA3189" s="50"/>
      <c r="AF3189" s="50"/>
      <c r="AK3189" s="50"/>
      <c r="AU3189" s="50"/>
    </row>
    <row r="3190" spans="12:47">
      <c r="L3190" s="50"/>
      <c r="Q3190" s="50"/>
      <c r="V3190" s="50"/>
      <c r="AA3190" s="50"/>
      <c r="AF3190" s="50"/>
      <c r="AK3190" s="50"/>
      <c r="AU3190" s="50"/>
    </row>
    <row r="3191" spans="12:47">
      <c r="L3191" s="50"/>
      <c r="Q3191" s="50"/>
      <c r="V3191" s="50"/>
      <c r="AA3191" s="50"/>
      <c r="AF3191" s="50"/>
      <c r="AK3191" s="50"/>
      <c r="AU3191" s="50"/>
    </row>
    <row r="3192" spans="12:47">
      <c r="L3192" s="50"/>
      <c r="Q3192" s="50"/>
      <c r="V3192" s="50"/>
      <c r="AA3192" s="50"/>
      <c r="AF3192" s="50"/>
      <c r="AK3192" s="50"/>
      <c r="AU3192" s="50"/>
    </row>
    <row r="3193" spans="12:47">
      <c r="L3193" s="50"/>
      <c r="Q3193" s="50"/>
      <c r="V3193" s="50"/>
      <c r="AA3193" s="50"/>
      <c r="AF3193" s="50"/>
      <c r="AK3193" s="50"/>
      <c r="AU3193" s="50"/>
    </row>
    <row r="3194" spans="12:47">
      <c r="L3194" s="50"/>
      <c r="Q3194" s="50"/>
      <c r="V3194" s="50"/>
      <c r="AA3194" s="50"/>
      <c r="AF3194" s="50"/>
      <c r="AK3194" s="50"/>
      <c r="AU3194" s="50"/>
    </row>
    <row r="3195" spans="12:47">
      <c r="L3195" s="50"/>
      <c r="Q3195" s="50"/>
      <c r="V3195" s="50"/>
      <c r="AA3195" s="50"/>
      <c r="AF3195" s="50"/>
      <c r="AK3195" s="50"/>
      <c r="AU3195" s="50"/>
    </row>
    <row r="3196" spans="12:47">
      <c r="L3196" s="50"/>
      <c r="Q3196" s="50"/>
      <c r="V3196" s="50"/>
      <c r="AA3196" s="50"/>
      <c r="AF3196" s="50"/>
      <c r="AK3196" s="50"/>
      <c r="AU3196" s="50"/>
    </row>
    <row r="3197" spans="12:47">
      <c r="L3197" s="50"/>
      <c r="Q3197" s="50"/>
      <c r="V3197" s="50"/>
      <c r="AA3197" s="50"/>
      <c r="AF3197" s="50"/>
      <c r="AK3197" s="50"/>
      <c r="AU3197" s="50"/>
    </row>
    <row r="3198" spans="12:47">
      <c r="L3198" s="50"/>
      <c r="Q3198" s="50"/>
      <c r="V3198" s="50"/>
      <c r="AA3198" s="50"/>
      <c r="AF3198" s="50"/>
      <c r="AK3198" s="50"/>
      <c r="AU3198" s="50"/>
    </row>
    <row r="3199" spans="12:47">
      <c r="L3199" s="50"/>
      <c r="Q3199" s="50"/>
      <c r="V3199" s="50"/>
      <c r="AA3199" s="50"/>
      <c r="AF3199" s="50"/>
      <c r="AK3199" s="50"/>
      <c r="AU3199" s="50"/>
    </row>
    <row r="3200" spans="12:47">
      <c r="L3200" s="50"/>
      <c r="Q3200" s="50"/>
      <c r="V3200" s="50"/>
      <c r="AA3200" s="50"/>
      <c r="AF3200" s="50"/>
      <c r="AK3200" s="50"/>
      <c r="AU3200" s="50"/>
    </row>
    <row r="3201" spans="12:47">
      <c r="L3201" s="50"/>
      <c r="Q3201" s="50"/>
      <c r="V3201" s="50"/>
      <c r="AA3201" s="50"/>
      <c r="AF3201" s="50"/>
      <c r="AK3201" s="50"/>
      <c r="AU3201" s="50"/>
    </row>
    <row r="3202" spans="12:47">
      <c r="L3202" s="50"/>
      <c r="Q3202" s="50"/>
      <c r="V3202" s="50"/>
      <c r="AA3202" s="50"/>
      <c r="AF3202" s="50"/>
      <c r="AK3202" s="50"/>
      <c r="AU3202" s="50"/>
    </row>
    <row r="3203" spans="12:47">
      <c r="L3203" s="50"/>
      <c r="Q3203" s="50"/>
      <c r="V3203" s="50"/>
      <c r="AA3203" s="50"/>
      <c r="AF3203" s="50"/>
      <c r="AK3203" s="50"/>
      <c r="AU3203" s="50"/>
    </row>
    <row r="3204" spans="12:47">
      <c r="L3204" s="50"/>
      <c r="Q3204" s="50"/>
      <c r="V3204" s="50"/>
      <c r="AA3204" s="50"/>
      <c r="AF3204" s="50"/>
      <c r="AK3204" s="50"/>
      <c r="AU3204" s="50"/>
    </row>
    <row r="3205" spans="12:47">
      <c r="L3205" s="50"/>
      <c r="Q3205" s="50"/>
      <c r="V3205" s="50"/>
      <c r="AA3205" s="50"/>
      <c r="AF3205" s="50"/>
      <c r="AK3205" s="50"/>
      <c r="AU3205" s="50"/>
    </row>
    <row r="3206" spans="12:47">
      <c r="L3206" s="50"/>
      <c r="Q3206" s="50"/>
      <c r="V3206" s="50"/>
      <c r="AA3206" s="50"/>
      <c r="AF3206" s="50"/>
      <c r="AK3206" s="50"/>
      <c r="AU3206" s="50"/>
    </row>
    <row r="3207" spans="12:47">
      <c r="L3207" s="50"/>
      <c r="Q3207" s="50"/>
      <c r="V3207" s="50"/>
      <c r="AA3207" s="50"/>
      <c r="AF3207" s="50"/>
      <c r="AK3207" s="50"/>
      <c r="AU3207" s="50"/>
    </row>
    <row r="3208" spans="12:47">
      <c r="L3208" s="50"/>
      <c r="Q3208" s="50"/>
      <c r="V3208" s="50"/>
      <c r="AA3208" s="50"/>
      <c r="AF3208" s="50"/>
      <c r="AK3208" s="50"/>
      <c r="AU3208" s="50"/>
    </row>
    <row r="3209" spans="12:47">
      <c r="L3209" s="50"/>
      <c r="Q3209" s="50"/>
      <c r="V3209" s="50"/>
      <c r="AA3209" s="50"/>
      <c r="AF3209" s="50"/>
      <c r="AK3209" s="50"/>
      <c r="AU3209" s="50"/>
    </row>
    <row r="3210" spans="12:47">
      <c r="L3210" s="50"/>
      <c r="Q3210" s="50"/>
      <c r="V3210" s="50"/>
      <c r="AA3210" s="50"/>
      <c r="AF3210" s="50"/>
      <c r="AK3210" s="50"/>
      <c r="AU3210" s="50"/>
    </row>
    <row r="3211" spans="12:47">
      <c r="L3211" s="50"/>
      <c r="Q3211" s="50"/>
      <c r="V3211" s="50"/>
      <c r="AA3211" s="50"/>
      <c r="AF3211" s="50"/>
      <c r="AK3211" s="50"/>
      <c r="AU3211" s="50"/>
    </row>
    <row r="3212" spans="12:47">
      <c r="L3212" s="50"/>
      <c r="Q3212" s="50"/>
      <c r="V3212" s="50"/>
      <c r="AA3212" s="50"/>
      <c r="AF3212" s="50"/>
      <c r="AK3212" s="50"/>
      <c r="AU3212" s="50"/>
    </row>
    <row r="3213" spans="12:47">
      <c r="L3213" s="50"/>
      <c r="Q3213" s="50"/>
      <c r="V3213" s="50"/>
      <c r="AA3213" s="50"/>
      <c r="AF3213" s="50"/>
      <c r="AK3213" s="50"/>
      <c r="AU3213" s="50"/>
    </row>
    <row r="3214" spans="12:47">
      <c r="L3214" s="50"/>
      <c r="Q3214" s="50"/>
      <c r="V3214" s="50"/>
      <c r="AA3214" s="50"/>
      <c r="AF3214" s="50"/>
      <c r="AK3214" s="50"/>
      <c r="AU3214" s="50"/>
    </row>
    <row r="3215" spans="12:47">
      <c r="L3215" s="50"/>
      <c r="Q3215" s="50"/>
      <c r="V3215" s="50"/>
      <c r="AA3215" s="50"/>
      <c r="AF3215" s="50"/>
      <c r="AK3215" s="50"/>
      <c r="AU3215" s="50"/>
    </row>
    <row r="3216" spans="12:47">
      <c r="L3216" s="50"/>
      <c r="Q3216" s="50"/>
      <c r="V3216" s="50"/>
      <c r="AA3216" s="50"/>
      <c r="AF3216" s="50"/>
      <c r="AK3216" s="50"/>
      <c r="AU3216" s="50"/>
    </row>
    <row r="3217" spans="12:47">
      <c r="L3217" s="50"/>
      <c r="Q3217" s="50"/>
      <c r="V3217" s="50"/>
      <c r="AA3217" s="50"/>
      <c r="AF3217" s="50"/>
      <c r="AK3217" s="50"/>
      <c r="AU3217" s="50"/>
    </row>
    <row r="3218" spans="12:47">
      <c r="L3218" s="50"/>
      <c r="Q3218" s="50"/>
      <c r="V3218" s="50"/>
      <c r="AA3218" s="50"/>
      <c r="AF3218" s="50"/>
      <c r="AK3218" s="50"/>
      <c r="AU3218" s="50"/>
    </row>
    <row r="3219" spans="12:47">
      <c r="L3219" s="50"/>
      <c r="Q3219" s="50"/>
      <c r="V3219" s="50"/>
      <c r="AA3219" s="50"/>
      <c r="AF3219" s="50"/>
      <c r="AK3219" s="50"/>
      <c r="AU3219" s="50"/>
    </row>
    <row r="3220" spans="12:47">
      <c r="L3220" s="50"/>
      <c r="Q3220" s="50"/>
      <c r="V3220" s="50"/>
      <c r="AA3220" s="50"/>
      <c r="AF3220" s="50"/>
      <c r="AK3220" s="50"/>
      <c r="AU3220" s="50"/>
    </row>
    <row r="3221" spans="12:47">
      <c r="L3221" s="50"/>
      <c r="Q3221" s="50"/>
      <c r="V3221" s="50"/>
      <c r="AA3221" s="50"/>
      <c r="AF3221" s="50"/>
      <c r="AK3221" s="50"/>
      <c r="AU3221" s="50"/>
    </row>
    <row r="3222" spans="12:47">
      <c r="L3222" s="50"/>
      <c r="Q3222" s="50"/>
      <c r="V3222" s="50"/>
      <c r="AA3222" s="50"/>
      <c r="AF3222" s="50"/>
      <c r="AK3222" s="50"/>
      <c r="AU3222" s="50"/>
    </row>
    <row r="3223" spans="12:47">
      <c r="L3223" s="50"/>
      <c r="Q3223" s="50"/>
      <c r="V3223" s="50"/>
      <c r="AA3223" s="50"/>
      <c r="AF3223" s="50"/>
      <c r="AK3223" s="50"/>
      <c r="AU3223" s="50"/>
    </row>
    <row r="3224" spans="12:47">
      <c r="L3224" s="50"/>
      <c r="Q3224" s="50"/>
      <c r="V3224" s="50"/>
      <c r="AA3224" s="50"/>
      <c r="AF3224" s="50"/>
      <c r="AK3224" s="50"/>
      <c r="AU3224" s="50"/>
    </row>
    <row r="3225" spans="12:47">
      <c r="L3225" s="50"/>
      <c r="Q3225" s="50"/>
      <c r="V3225" s="50"/>
      <c r="AA3225" s="50"/>
      <c r="AF3225" s="50"/>
      <c r="AK3225" s="50"/>
      <c r="AU3225" s="50"/>
    </row>
    <row r="3226" spans="12:47">
      <c r="L3226" s="50"/>
      <c r="Q3226" s="50"/>
      <c r="V3226" s="50"/>
      <c r="AA3226" s="50"/>
      <c r="AF3226" s="50"/>
      <c r="AK3226" s="50"/>
      <c r="AU3226" s="50"/>
    </row>
    <row r="3227" spans="12:47">
      <c r="L3227" s="50"/>
      <c r="Q3227" s="50"/>
      <c r="V3227" s="50"/>
      <c r="AA3227" s="50"/>
      <c r="AF3227" s="50"/>
      <c r="AK3227" s="50"/>
      <c r="AU3227" s="50"/>
    </row>
    <row r="3228" spans="12:47">
      <c r="L3228" s="50"/>
      <c r="Q3228" s="50"/>
      <c r="V3228" s="50"/>
      <c r="AA3228" s="50"/>
      <c r="AF3228" s="50"/>
      <c r="AK3228" s="50"/>
      <c r="AU3228" s="50"/>
    </row>
    <row r="3229" spans="12:47">
      <c r="L3229" s="50"/>
      <c r="Q3229" s="50"/>
      <c r="V3229" s="50"/>
      <c r="AA3229" s="50"/>
      <c r="AF3229" s="50"/>
      <c r="AK3229" s="50"/>
      <c r="AU3229" s="50"/>
    </row>
    <row r="3230" spans="12:47">
      <c r="L3230" s="50"/>
      <c r="Q3230" s="50"/>
      <c r="V3230" s="50"/>
      <c r="AA3230" s="50"/>
      <c r="AF3230" s="50"/>
      <c r="AK3230" s="50"/>
      <c r="AU3230" s="50"/>
    </row>
    <row r="3231" spans="12:47">
      <c r="L3231" s="50"/>
      <c r="Q3231" s="50"/>
      <c r="V3231" s="50"/>
      <c r="AA3231" s="50"/>
      <c r="AF3231" s="50"/>
      <c r="AK3231" s="50"/>
      <c r="AU3231" s="50"/>
    </row>
    <row r="3232" spans="12:47">
      <c r="L3232" s="50"/>
      <c r="Q3232" s="50"/>
      <c r="V3232" s="50"/>
      <c r="AA3232" s="50"/>
      <c r="AF3232" s="50"/>
      <c r="AK3232" s="50"/>
      <c r="AU3232" s="50"/>
    </row>
    <row r="3233" spans="12:47">
      <c r="L3233" s="50"/>
      <c r="Q3233" s="50"/>
      <c r="V3233" s="50"/>
      <c r="AA3233" s="50"/>
      <c r="AF3233" s="50"/>
      <c r="AK3233" s="50"/>
      <c r="AU3233" s="50"/>
    </row>
    <row r="3234" spans="12:47">
      <c r="L3234" s="50"/>
      <c r="Q3234" s="50"/>
      <c r="V3234" s="50"/>
      <c r="AA3234" s="50"/>
      <c r="AF3234" s="50"/>
      <c r="AK3234" s="50"/>
      <c r="AU3234" s="50"/>
    </row>
    <row r="3235" spans="12:47">
      <c r="L3235" s="50"/>
      <c r="Q3235" s="50"/>
      <c r="V3235" s="50"/>
      <c r="AA3235" s="50"/>
      <c r="AF3235" s="50"/>
      <c r="AK3235" s="50"/>
      <c r="AU3235" s="50"/>
    </row>
    <row r="3236" spans="12:47">
      <c r="L3236" s="50"/>
      <c r="Q3236" s="50"/>
      <c r="V3236" s="50"/>
      <c r="AA3236" s="50"/>
      <c r="AF3236" s="50"/>
      <c r="AK3236" s="50"/>
      <c r="AU3236" s="50"/>
    </row>
    <row r="3237" spans="12:47">
      <c r="L3237" s="50"/>
      <c r="Q3237" s="50"/>
      <c r="V3237" s="50"/>
      <c r="AA3237" s="50"/>
      <c r="AF3237" s="50"/>
      <c r="AK3237" s="50"/>
      <c r="AU3237" s="50"/>
    </row>
    <row r="3238" spans="12:47">
      <c r="L3238" s="50"/>
      <c r="Q3238" s="50"/>
      <c r="V3238" s="50"/>
      <c r="AA3238" s="50"/>
      <c r="AF3238" s="50"/>
      <c r="AK3238" s="50"/>
      <c r="AU3238" s="50"/>
    </row>
    <row r="3239" spans="12:47">
      <c r="L3239" s="50"/>
      <c r="Q3239" s="50"/>
      <c r="V3239" s="50"/>
      <c r="AA3239" s="50"/>
      <c r="AF3239" s="50"/>
      <c r="AK3239" s="50"/>
      <c r="AU3239" s="50"/>
    </row>
    <row r="3240" spans="12:47">
      <c r="L3240" s="50"/>
      <c r="Q3240" s="50"/>
      <c r="V3240" s="50"/>
      <c r="AA3240" s="50"/>
      <c r="AF3240" s="50"/>
      <c r="AK3240" s="50"/>
      <c r="AU3240" s="50"/>
    </row>
    <row r="3241" spans="12:47">
      <c r="L3241" s="50"/>
      <c r="Q3241" s="50"/>
      <c r="V3241" s="50"/>
      <c r="AA3241" s="50"/>
      <c r="AF3241" s="50"/>
      <c r="AK3241" s="50"/>
      <c r="AU3241" s="50"/>
    </row>
    <row r="3242" spans="12:47">
      <c r="L3242" s="50"/>
      <c r="Q3242" s="50"/>
      <c r="V3242" s="50"/>
      <c r="AA3242" s="50"/>
      <c r="AF3242" s="50"/>
      <c r="AK3242" s="50"/>
      <c r="AU3242" s="50"/>
    </row>
    <row r="3243" spans="12:47">
      <c r="L3243" s="50"/>
      <c r="Q3243" s="50"/>
      <c r="V3243" s="50"/>
      <c r="AA3243" s="50"/>
      <c r="AF3243" s="50"/>
      <c r="AK3243" s="50"/>
      <c r="AU3243" s="50"/>
    </row>
    <row r="3244" spans="12:47">
      <c r="L3244" s="50"/>
      <c r="Q3244" s="50"/>
      <c r="V3244" s="50"/>
      <c r="AA3244" s="50"/>
      <c r="AF3244" s="50"/>
      <c r="AK3244" s="50"/>
      <c r="AU3244" s="50"/>
    </row>
    <row r="3245" spans="12:47">
      <c r="L3245" s="50"/>
      <c r="Q3245" s="50"/>
      <c r="V3245" s="50"/>
      <c r="AA3245" s="50"/>
      <c r="AF3245" s="50"/>
      <c r="AK3245" s="50"/>
      <c r="AU3245" s="50"/>
    </row>
    <row r="3246" spans="12:47">
      <c r="L3246" s="50"/>
      <c r="Q3246" s="50"/>
      <c r="V3246" s="50"/>
      <c r="AA3246" s="50"/>
      <c r="AF3246" s="50"/>
      <c r="AK3246" s="50"/>
      <c r="AU3246" s="50"/>
    </row>
    <row r="3247" spans="12:47">
      <c r="L3247" s="50"/>
      <c r="Q3247" s="50"/>
      <c r="V3247" s="50"/>
      <c r="AA3247" s="50"/>
      <c r="AF3247" s="50"/>
      <c r="AK3247" s="50"/>
      <c r="AU3247" s="50"/>
    </row>
    <row r="3248" spans="12:47">
      <c r="L3248" s="50"/>
      <c r="Q3248" s="50"/>
      <c r="V3248" s="50"/>
      <c r="AA3248" s="50"/>
      <c r="AF3248" s="50"/>
      <c r="AK3248" s="50"/>
      <c r="AU3248" s="50"/>
    </row>
    <row r="3249" spans="12:47">
      <c r="L3249" s="50"/>
      <c r="Q3249" s="50"/>
      <c r="V3249" s="50"/>
      <c r="AA3249" s="50"/>
      <c r="AF3249" s="50"/>
      <c r="AK3249" s="50"/>
      <c r="AU3249" s="50"/>
    </row>
    <row r="3250" spans="12:47">
      <c r="L3250" s="50"/>
      <c r="Q3250" s="50"/>
      <c r="V3250" s="50"/>
      <c r="AA3250" s="50"/>
      <c r="AF3250" s="50"/>
      <c r="AK3250" s="50"/>
      <c r="AU3250" s="50"/>
    </row>
    <row r="3251" spans="12:47">
      <c r="L3251" s="50"/>
      <c r="Q3251" s="50"/>
      <c r="V3251" s="50"/>
      <c r="AA3251" s="50"/>
      <c r="AF3251" s="50"/>
      <c r="AK3251" s="50"/>
      <c r="AU3251" s="50"/>
    </row>
    <row r="3252" spans="12:47">
      <c r="L3252" s="50"/>
      <c r="Q3252" s="50"/>
      <c r="V3252" s="50"/>
      <c r="AA3252" s="50"/>
      <c r="AF3252" s="50"/>
      <c r="AK3252" s="50"/>
      <c r="AU3252" s="50"/>
    </row>
    <row r="3253" spans="12:47">
      <c r="L3253" s="50"/>
      <c r="Q3253" s="50"/>
      <c r="V3253" s="50"/>
      <c r="AA3253" s="50"/>
      <c r="AF3253" s="50"/>
      <c r="AK3253" s="50"/>
      <c r="AU3253" s="50"/>
    </row>
    <row r="3254" spans="12:47">
      <c r="L3254" s="50"/>
      <c r="Q3254" s="50"/>
      <c r="V3254" s="50"/>
      <c r="AA3254" s="50"/>
      <c r="AF3254" s="50"/>
      <c r="AK3254" s="50"/>
      <c r="AU3254" s="50"/>
    </row>
    <row r="3255" spans="12:47">
      <c r="L3255" s="50"/>
      <c r="Q3255" s="50"/>
      <c r="V3255" s="50"/>
      <c r="AA3255" s="50"/>
      <c r="AF3255" s="50"/>
      <c r="AK3255" s="50"/>
      <c r="AU3255" s="50"/>
    </row>
    <row r="3256" spans="12:47">
      <c r="L3256" s="50"/>
      <c r="Q3256" s="50"/>
      <c r="V3256" s="50"/>
      <c r="AA3256" s="50"/>
      <c r="AF3256" s="50"/>
      <c r="AK3256" s="50"/>
      <c r="AU3256" s="50"/>
    </row>
    <row r="3257" spans="12:47">
      <c r="L3257" s="50"/>
      <c r="Q3257" s="50"/>
      <c r="V3257" s="50"/>
      <c r="AA3257" s="50"/>
      <c r="AF3257" s="50"/>
      <c r="AK3257" s="50"/>
      <c r="AU3257" s="50"/>
    </row>
    <row r="3258" spans="12:47">
      <c r="L3258" s="50"/>
      <c r="Q3258" s="50"/>
      <c r="V3258" s="50"/>
      <c r="AA3258" s="50"/>
      <c r="AF3258" s="50"/>
      <c r="AK3258" s="50"/>
      <c r="AU3258" s="50"/>
    </row>
    <row r="3259" spans="12:47">
      <c r="L3259" s="50"/>
      <c r="Q3259" s="50"/>
      <c r="V3259" s="50"/>
      <c r="AA3259" s="50"/>
      <c r="AF3259" s="50"/>
      <c r="AK3259" s="50"/>
      <c r="AU3259" s="50"/>
    </row>
    <row r="3260" spans="12:47">
      <c r="L3260" s="50"/>
      <c r="Q3260" s="50"/>
      <c r="V3260" s="50"/>
      <c r="AA3260" s="50"/>
      <c r="AF3260" s="50"/>
      <c r="AK3260" s="50"/>
      <c r="AU3260" s="50"/>
    </row>
    <row r="3261" spans="12:47">
      <c r="L3261" s="50"/>
      <c r="Q3261" s="50"/>
      <c r="V3261" s="50"/>
      <c r="AA3261" s="50"/>
      <c r="AF3261" s="50"/>
      <c r="AK3261" s="50"/>
      <c r="AU3261" s="50"/>
    </row>
    <row r="3262" spans="12:47">
      <c r="L3262" s="50"/>
      <c r="Q3262" s="50"/>
      <c r="V3262" s="50"/>
      <c r="AA3262" s="50"/>
      <c r="AF3262" s="50"/>
      <c r="AK3262" s="50"/>
      <c r="AU3262" s="50"/>
    </row>
    <row r="3263" spans="12:47">
      <c r="L3263" s="50"/>
      <c r="Q3263" s="50"/>
      <c r="V3263" s="50"/>
      <c r="AA3263" s="50"/>
      <c r="AF3263" s="50"/>
      <c r="AK3263" s="50"/>
      <c r="AU3263" s="50"/>
    </row>
    <row r="3264" spans="12:47">
      <c r="L3264" s="50"/>
      <c r="Q3264" s="50"/>
      <c r="V3264" s="50"/>
      <c r="AA3264" s="50"/>
      <c r="AF3264" s="50"/>
      <c r="AK3264" s="50"/>
      <c r="AU3264" s="50"/>
    </row>
    <row r="3265" spans="12:47">
      <c r="L3265" s="50"/>
      <c r="Q3265" s="50"/>
      <c r="V3265" s="50"/>
      <c r="AA3265" s="50"/>
      <c r="AF3265" s="50"/>
      <c r="AK3265" s="50"/>
      <c r="AU3265" s="50"/>
    </row>
    <row r="3266" spans="12:47">
      <c r="L3266" s="50"/>
      <c r="Q3266" s="50"/>
      <c r="V3266" s="50"/>
      <c r="AA3266" s="50"/>
      <c r="AF3266" s="50"/>
      <c r="AK3266" s="50"/>
      <c r="AU3266" s="50"/>
    </row>
    <row r="3267" spans="12:47">
      <c r="L3267" s="50"/>
      <c r="Q3267" s="50"/>
      <c r="V3267" s="50"/>
      <c r="AA3267" s="50"/>
      <c r="AF3267" s="50"/>
      <c r="AK3267" s="50"/>
      <c r="AU3267" s="50"/>
    </row>
    <row r="3268" spans="12:47">
      <c r="L3268" s="50"/>
      <c r="Q3268" s="50"/>
      <c r="V3268" s="50"/>
      <c r="AA3268" s="50"/>
      <c r="AF3268" s="50"/>
      <c r="AK3268" s="50"/>
      <c r="AU3268" s="50"/>
    </row>
    <row r="3269" spans="12:47">
      <c r="L3269" s="50"/>
      <c r="Q3269" s="50"/>
      <c r="V3269" s="50"/>
      <c r="AA3269" s="50"/>
      <c r="AF3269" s="50"/>
      <c r="AK3269" s="50"/>
      <c r="AU3269" s="50"/>
    </row>
    <row r="3270" spans="12:47">
      <c r="L3270" s="50"/>
      <c r="Q3270" s="50"/>
      <c r="V3270" s="50"/>
      <c r="AA3270" s="50"/>
      <c r="AF3270" s="50"/>
      <c r="AK3270" s="50"/>
      <c r="AU3270" s="50"/>
    </row>
    <row r="3271" spans="12:47">
      <c r="L3271" s="50"/>
      <c r="Q3271" s="50"/>
      <c r="V3271" s="50"/>
      <c r="AA3271" s="50"/>
      <c r="AF3271" s="50"/>
      <c r="AK3271" s="50"/>
      <c r="AU3271" s="50"/>
    </row>
    <row r="3272" spans="12:47">
      <c r="L3272" s="50"/>
      <c r="Q3272" s="50"/>
      <c r="V3272" s="50"/>
      <c r="AA3272" s="50"/>
      <c r="AF3272" s="50"/>
      <c r="AK3272" s="50"/>
      <c r="AU3272" s="50"/>
    </row>
    <row r="3273" spans="12:47">
      <c r="L3273" s="50"/>
      <c r="Q3273" s="50"/>
      <c r="V3273" s="50"/>
      <c r="AA3273" s="50"/>
      <c r="AF3273" s="50"/>
      <c r="AK3273" s="50"/>
      <c r="AU3273" s="50"/>
    </row>
    <row r="3274" spans="12:47">
      <c r="L3274" s="50"/>
      <c r="Q3274" s="50"/>
      <c r="V3274" s="50"/>
      <c r="AA3274" s="50"/>
      <c r="AF3274" s="50"/>
      <c r="AK3274" s="50"/>
      <c r="AU3274" s="50"/>
    </row>
    <row r="3275" spans="12:47">
      <c r="L3275" s="50"/>
      <c r="Q3275" s="50"/>
      <c r="V3275" s="50"/>
      <c r="AA3275" s="50"/>
      <c r="AF3275" s="50"/>
      <c r="AK3275" s="50"/>
      <c r="AU3275" s="50"/>
    </row>
    <row r="3276" spans="12:47">
      <c r="L3276" s="50"/>
      <c r="Q3276" s="50"/>
      <c r="V3276" s="50"/>
      <c r="AA3276" s="50"/>
      <c r="AF3276" s="50"/>
      <c r="AK3276" s="50"/>
      <c r="AU3276" s="50"/>
    </row>
    <row r="3277" spans="12:47">
      <c r="L3277" s="50"/>
      <c r="Q3277" s="50"/>
      <c r="V3277" s="50"/>
      <c r="AA3277" s="50"/>
      <c r="AF3277" s="50"/>
      <c r="AK3277" s="50"/>
      <c r="AU3277" s="50"/>
    </row>
    <row r="3278" spans="12:47">
      <c r="L3278" s="50"/>
      <c r="Q3278" s="50"/>
      <c r="V3278" s="50"/>
      <c r="AA3278" s="50"/>
      <c r="AF3278" s="50"/>
      <c r="AK3278" s="50"/>
      <c r="AU3278" s="50"/>
    </row>
    <row r="3279" spans="12:47">
      <c r="L3279" s="50"/>
      <c r="Q3279" s="50"/>
      <c r="V3279" s="50"/>
      <c r="AA3279" s="50"/>
      <c r="AF3279" s="50"/>
      <c r="AK3279" s="50"/>
      <c r="AU3279" s="50"/>
    </row>
    <row r="3280" spans="12:47">
      <c r="L3280" s="50"/>
      <c r="Q3280" s="50"/>
      <c r="V3280" s="50"/>
      <c r="AA3280" s="50"/>
      <c r="AF3280" s="50"/>
      <c r="AK3280" s="50"/>
      <c r="AU3280" s="50"/>
    </row>
    <row r="3281" spans="12:47">
      <c r="L3281" s="50"/>
      <c r="Q3281" s="50"/>
      <c r="V3281" s="50"/>
      <c r="AA3281" s="50"/>
      <c r="AF3281" s="50"/>
      <c r="AK3281" s="50"/>
      <c r="AU3281" s="50"/>
    </row>
    <row r="3282" spans="12:47">
      <c r="L3282" s="50"/>
      <c r="Q3282" s="50"/>
      <c r="V3282" s="50"/>
      <c r="AA3282" s="50"/>
      <c r="AF3282" s="50"/>
      <c r="AK3282" s="50"/>
      <c r="AU3282" s="50"/>
    </row>
    <row r="3283" spans="12:47">
      <c r="L3283" s="50"/>
      <c r="Q3283" s="50"/>
      <c r="V3283" s="50"/>
      <c r="AA3283" s="50"/>
      <c r="AF3283" s="50"/>
      <c r="AK3283" s="50"/>
      <c r="AU3283" s="50"/>
    </row>
    <row r="3284" spans="12:47">
      <c r="L3284" s="50"/>
      <c r="Q3284" s="50"/>
      <c r="V3284" s="50"/>
      <c r="AA3284" s="50"/>
      <c r="AF3284" s="50"/>
      <c r="AK3284" s="50"/>
      <c r="AU3284" s="50"/>
    </row>
    <row r="3285" spans="12:47">
      <c r="L3285" s="50"/>
      <c r="Q3285" s="50"/>
      <c r="V3285" s="50"/>
      <c r="AA3285" s="50"/>
      <c r="AF3285" s="50"/>
      <c r="AK3285" s="50"/>
      <c r="AU3285" s="50"/>
    </row>
    <row r="3286" spans="12:47">
      <c r="L3286" s="50"/>
      <c r="Q3286" s="50"/>
      <c r="V3286" s="50"/>
      <c r="AA3286" s="50"/>
      <c r="AF3286" s="50"/>
      <c r="AK3286" s="50"/>
      <c r="AU3286" s="50"/>
    </row>
    <row r="3287" spans="12:47">
      <c r="L3287" s="50"/>
      <c r="Q3287" s="50"/>
      <c r="V3287" s="50"/>
      <c r="AA3287" s="50"/>
      <c r="AF3287" s="50"/>
      <c r="AK3287" s="50"/>
      <c r="AU3287" s="50"/>
    </row>
    <row r="3288" spans="12:47">
      <c r="L3288" s="50"/>
      <c r="Q3288" s="50"/>
      <c r="V3288" s="50"/>
      <c r="AA3288" s="50"/>
      <c r="AF3288" s="50"/>
      <c r="AK3288" s="50"/>
      <c r="AU3288" s="50"/>
    </row>
    <row r="3289" spans="12:47">
      <c r="L3289" s="50"/>
      <c r="Q3289" s="50"/>
      <c r="V3289" s="50"/>
      <c r="AA3289" s="50"/>
      <c r="AF3289" s="50"/>
      <c r="AK3289" s="50"/>
      <c r="AU3289" s="50"/>
    </row>
    <row r="3290" spans="12:47">
      <c r="L3290" s="50"/>
      <c r="Q3290" s="50"/>
      <c r="V3290" s="50"/>
      <c r="AA3290" s="50"/>
      <c r="AF3290" s="50"/>
      <c r="AK3290" s="50"/>
      <c r="AU3290" s="50"/>
    </row>
    <row r="3291" spans="12:47">
      <c r="L3291" s="50"/>
      <c r="Q3291" s="50"/>
      <c r="V3291" s="50"/>
      <c r="AA3291" s="50"/>
      <c r="AF3291" s="50"/>
      <c r="AK3291" s="50"/>
      <c r="AU3291" s="50"/>
    </row>
    <row r="3292" spans="12:47">
      <c r="L3292" s="50"/>
      <c r="Q3292" s="50"/>
      <c r="V3292" s="50"/>
      <c r="AA3292" s="50"/>
      <c r="AF3292" s="50"/>
      <c r="AK3292" s="50"/>
      <c r="AU3292" s="50"/>
    </row>
    <row r="3293" spans="12:47">
      <c r="L3293" s="50"/>
      <c r="Q3293" s="50"/>
      <c r="V3293" s="50"/>
      <c r="AA3293" s="50"/>
      <c r="AF3293" s="50"/>
      <c r="AK3293" s="50"/>
      <c r="AU3293" s="50"/>
    </row>
    <row r="3294" spans="12:47">
      <c r="L3294" s="50"/>
      <c r="Q3294" s="50"/>
      <c r="V3294" s="50"/>
      <c r="AA3294" s="50"/>
      <c r="AF3294" s="50"/>
      <c r="AK3294" s="50"/>
      <c r="AU3294" s="50"/>
    </row>
    <row r="3295" spans="12:47">
      <c r="L3295" s="50"/>
      <c r="Q3295" s="50"/>
      <c r="V3295" s="50"/>
      <c r="AA3295" s="50"/>
      <c r="AF3295" s="50"/>
      <c r="AK3295" s="50"/>
      <c r="AU3295" s="50"/>
    </row>
    <row r="3296" spans="12:47">
      <c r="L3296" s="50"/>
      <c r="Q3296" s="50"/>
      <c r="V3296" s="50"/>
      <c r="AA3296" s="50"/>
      <c r="AF3296" s="50"/>
      <c r="AK3296" s="50"/>
      <c r="AU3296" s="50"/>
    </row>
    <row r="3297" spans="12:47">
      <c r="L3297" s="50"/>
      <c r="Q3297" s="50"/>
      <c r="V3297" s="50"/>
      <c r="AA3297" s="50"/>
      <c r="AF3297" s="50"/>
      <c r="AK3297" s="50"/>
      <c r="AU3297" s="50"/>
    </row>
    <row r="3298" spans="12:47">
      <c r="L3298" s="50"/>
      <c r="Q3298" s="50"/>
      <c r="V3298" s="50"/>
      <c r="AA3298" s="50"/>
      <c r="AF3298" s="50"/>
      <c r="AK3298" s="50"/>
      <c r="AU3298" s="50"/>
    </row>
    <row r="3299" spans="12:47">
      <c r="L3299" s="50"/>
      <c r="Q3299" s="50"/>
      <c r="V3299" s="50"/>
      <c r="AA3299" s="50"/>
      <c r="AF3299" s="50"/>
      <c r="AK3299" s="50"/>
      <c r="AU3299" s="50"/>
    </row>
    <row r="3300" spans="12:47">
      <c r="L3300" s="50"/>
      <c r="Q3300" s="50"/>
      <c r="V3300" s="50"/>
      <c r="AA3300" s="50"/>
      <c r="AF3300" s="50"/>
      <c r="AK3300" s="50"/>
      <c r="AU3300" s="50"/>
    </row>
    <row r="3301" spans="12:47">
      <c r="L3301" s="50"/>
      <c r="Q3301" s="50"/>
      <c r="V3301" s="50"/>
      <c r="AA3301" s="50"/>
      <c r="AF3301" s="50"/>
      <c r="AK3301" s="50"/>
      <c r="AU3301" s="50"/>
    </row>
    <row r="3302" spans="12:47">
      <c r="L3302" s="50"/>
      <c r="Q3302" s="50"/>
      <c r="V3302" s="50"/>
      <c r="AA3302" s="50"/>
      <c r="AF3302" s="50"/>
      <c r="AK3302" s="50"/>
      <c r="AU3302" s="50"/>
    </row>
    <row r="3303" spans="12:47">
      <c r="L3303" s="50"/>
      <c r="Q3303" s="50"/>
      <c r="V3303" s="50"/>
      <c r="AA3303" s="50"/>
      <c r="AF3303" s="50"/>
      <c r="AK3303" s="50"/>
      <c r="AU3303" s="50"/>
    </row>
    <row r="3304" spans="12:47">
      <c r="L3304" s="50"/>
      <c r="Q3304" s="50"/>
      <c r="V3304" s="50"/>
      <c r="AA3304" s="50"/>
      <c r="AF3304" s="50"/>
      <c r="AK3304" s="50"/>
      <c r="AU3304" s="50"/>
    </row>
    <row r="3305" spans="12:47">
      <c r="L3305" s="50"/>
      <c r="Q3305" s="50"/>
      <c r="V3305" s="50"/>
      <c r="AA3305" s="50"/>
      <c r="AF3305" s="50"/>
      <c r="AK3305" s="50"/>
      <c r="AU3305" s="50"/>
    </row>
    <row r="3306" spans="12:47">
      <c r="L3306" s="50"/>
      <c r="Q3306" s="50"/>
      <c r="V3306" s="50"/>
      <c r="AA3306" s="50"/>
      <c r="AF3306" s="50"/>
      <c r="AK3306" s="50"/>
      <c r="AU3306" s="50"/>
    </row>
    <row r="3307" spans="12:47">
      <c r="L3307" s="50"/>
      <c r="Q3307" s="50"/>
      <c r="V3307" s="50"/>
      <c r="AA3307" s="50"/>
      <c r="AF3307" s="50"/>
      <c r="AK3307" s="50"/>
      <c r="AU3307" s="50"/>
    </row>
    <row r="3308" spans="12:47">
      <c r="L3308" s="50"/>
      <c r="Q3308" s="50"/>
      <c r="V3308" s="50"/>
      <c r="AA3308" s="50"/>
      <c r="AF3308" s="50"/>
      <c r="AK3308" s="50"/>
      <c r="AU3308" s="50"/>
    </row>
    <row r="3309" spans="12:47">
      <c r="L3309" s="50"/>
      <c r="Q3309" s="50"/>
      <c r="V3309" s="50"/>
      <c r="AA3309" s="50"/>
      <c r="AF3309" s="50"/>
      <c r="AK3309" s="50"/>
      <c r="AU3309" s="50"/>
    </row>
    <row r="3310" spans="12:47">
      <c r="L3310" s="50"/>
      <c r="Q3310" s="50"/>
      <c r="V3310" s="50"/>
      <c r="AA3310" s="50"/>
      <c r="AF3310" s="50"/>
      <c r="AK3310" s="50"/>
      <c r="AU3310" s="50"/>
    </row>
    <row r="3311" spans="12:47">
      <c r="L3311" s="50"/>
      <c r="Q3311" s="50"/>
      <c r="V3311" s="50"/>
      <c r="AA3311" s="50"/>
      <c r="AF3311" s="50"/>
      <c r="AK3311" s="50"/>
      <c r="AU3311" s="50"/>
    </row>
    <row r="3312" spans="12:47">
      <c r="L3312" s="50"/>
      <c r="Q3312" s="50"/>
      <c r="V3312" s="50"/>
      <c r="AA3312" s="50"/>
      <c r="AF3312" s="50"/>
      <c r="AK3312" s="50"/>
      <c r="AU3312" s="50"/>
    </row>
    <row r="3313" spans="12:47">
      <c r="L3313" s="50"/>
      <c r="Q3313" s="50"/>
      <c r="V3313" s="50"/>
      <c r="AA3313" s="50"/>
      <c r="AF3313" s="50"/>
      <c r="AK3313" s="50"/>
      <c r="AU3313" s="50"/>
    </row>
    <row r="3314" spans="12:47">
      <c r="L3314" s="50"/>
      <c r="Q3314" s="50"/>
      <c r="V3314" s="50"/>
      <c r="AA3314" s="50"/>
      <c r="AF3314" s="50"/>
      <c r="AK3314" s="50"/>
      <c r="AU3314" s="50"/>
    </row>
    <row r="3315" spans="12:47">
      <c r="L3315" s="50"/>
      <c r="Q3315" s="50"/>
      <c r="V3315" s="50"/>
      <c r="AA3315" s="50"/>
      <c r="AF3315" s="50"/>
      <c r="AK3315" s="50"/>
      <c r="AU3315" s="50"/>
    </row>
    <row r="3316" spans="12:47">
      <c r="L3316" s="50"/>
      <c r="Q3316" s="50"/>
      <c r="V3316" s="50"/>
      <c r="AA3316" s="50"/>
      <c r="AF3316" s="50"/>
      <c r="AK3316" s="50"/>
      <c r="AU3316" s="50"/>
    </row>
    <row r="3317" spans="12:47">
      <c r="L3317" s="50"/>
      <c r="Q3317" s="50"/>
      <c r="V3317" s="50"/>
      <c r="AA3317" s="50"/>
      <c r="AF3317" s="50"/>
      <c r="AK3317" s="50"/>
      <c r="AU3317" s="50"/>
    </row>
    <row r="3318" spans="12:47">
      <c r="L3318" s="50"/>
      <c r="Q3318" s="50"/>
      <c r="V3318" s="50"/>
      <c r="AA3318" s="50"/>
      <c r="AF3318" s="50"/>
      <c r="AK3318" s="50"/>
      <c r="AU3318" s="50"/>
    </row>
    <row r="3319" spans="12:47">
      <c r="L3319" s="50"/>
      <c r="Q3319" s="50"/>
      <c r="V3319" s="50"/>
      <c r="AA3319" s="50"/>
      <c r="AF3319" s="50"/>
      <c r="AK3319" s="50"/>
      <c r="AU3319" s="50"/>
    </row>
    <row r="3320" spans="12:47">
      <c r="L3320" s="50"/>
      <c r="Q3320" s="50"/>
      <c r="V3320" s="50"/>
      <c r="AA3320" s="50"/>
      <c r="AF3320" s="50"/>
      <c r="AK3320" s="50"/>
      <c r="AU3320" s="50"/>
    </row>
    <row r="3321" spans="12:47">
      <c r="L3321" s="50"/>
      <c r="Q3321" s="50"/>
      <c r="V3321" s="50"/>
      <c r="AA3321" s="50"/>
      <c r="AF3321" s="50"/>
      <c r="AK3321" s="50"/>
      <c r="AU3321" s="50"/>
    </row>
    <row r="3322" spans="12:47">
      <c r="L3322" s="50"/>
      <c r="Q3322" s="50"/>
      <c r="V3322" s="50"/>
      <c r="AA3322" s="50"/>
      <c r="AF3322" s="50"/>
      <c r="AK3322" s="50"/>
      <c r="AU3322" s="50"/>
    </row>
    <row r="3323" spans="12:47">
      <c r="L3323" s="50"/>
      <c r="Q3323" s="50"/>
      <c r="V3323" s="50"/>
      <c r="AA3323" s="50"/>
      <c r="AF3323" s="50"/>
      <c r="AK3323" s="50"/>
      <c r="AU3323" s="50"/>
    </row>
    <row r="3324" spans="12:47">
      <c r="L3324" s="50"/>
      <c r="Q3324" s="50"/>
      <c r="V3324" s="50"/>
      <c r="AA3324" s="50"/>
      <c r="AF3324" s="50"/>
      <c r="AK3324" s="50"/>
      <c r="AU3324" s="50"/>
    </row>
    <row r="3325" spans="12:47">
      <c r="L3325" s="50"/>
      <c r="Q3325" s="50"/>
      <c r="V3325" s="50"/>
      <c r="AA3325" s="50"/>
      <c r="AF3325" s="50"/>
      <c r="AK3325" s="50"/>
      <c r="AU3325" s="50"/>
    </row>
    <row r="3326" spans="12:47">
      <c r="L3326" s="50"/>
      <c r="Q3326" s="50"/>
      <c r="V3326" s="50"/>
      <c r="AA3326" s="50"/>
      <c r="AF3326" s="50"/>
      <c r="AK3326" s="50"/>
      <c r="AU3326" s="50"/>
    </row>
    <row r="3327" spans="12:47">
      <c r="L3327" s="50"/>
      <c r="Q3327" s="50"/>
      <c r="V3327" s="50"/>
      <c r="AA3327" s="50"/>
      <c r="AF3327" s="50"/>
      <c r="AK3327" s="50"/>
      <c r="AU3327" s="50"/>
    </row>
    <row r="3328" spans="12:47">
      <c r="L3328" s="50"/>
      <c r="Q3328" s="50"/>
      <c r="V3328" s="50"/>
      <c r="AA3328" s="50"/>
      <c r="AF3328" s="50"/>
      <c r="AK3328" s="50"/>
      <c r="AU3328" s="50"/>
    </row>
    <row r="3329" spans="12:47">
      <c r="L3329" s="50"/>
      <c r="Q3329" s="50"/>
      <c r="V3329" s="50"/>
      <c r="AA3329" s="50"/>
      <c r="AF3329" s="50"/>
      <c r="AK3329" s="50"/>
      <c r="AU3329" s="50"/>
    </row>
    <row r="3330" spans="12:47">
      <c r="L3330" s="50"/>
      <c r="Q3330" s="50"/>
      <c r="V3330" s="50"/>
      <c r="AA3330" s="50"/>
      <c r="AF3330" s="50"/>
      <c r="AK3330" s="50"/>
      <c r="AU3330" s="50"/>
    </row>
    <row r="3331" spans="12:47">
      <c r="L3331" s="50"/>
      <c r="Q3331" s="50"/>
      <c r="V3331" s="50"/>
      <c r="AA3331" s="50"/>
      <c r="AF3331" s="50"/>
      <c r="AK3331" s="50"/>
      <c r="AU3331" s="50"/>
    </row>
    <row r="3332" spans="12:47">
      <c r="L3332" s="50"/>
      <c r="Q3332" s="50"/>
      <c r="V3332" s="50"/>
      <c r="AA3332" s="50"/>
      <c r="AF3332" s="50"/>
      <c r="AK3332" s="50"/>
      <c r="AU3332" s="50"/>
    </row>
    <row r="3333" spans="12:47">
      <c r="L3333" s="50"/>
      <c r="Q3333" s="50"/>
      <c r="V3333" s="50"/>
      <c r="AA3333" s="50"/>
      <c r="AF3333" s="50"/>
      <c r="AK3333" s="50"/>
      <c r="AU3333" s="50"/>
    </row>
    <row r="3334" spans="12:47">
      <c r="L3334" s="50"/>
      <c r="Q3334" s="50"/>
      <c r="V3334" s="50"/>
      <c r="AA3334" s="50"/>
      <c r="AF3334" s="50"/>
      <c r="AK3334" s="50"/>
      <c r="AU3334" s="50"/>
    </row>
    <row r="3335" spans="12:47">
      <c r="L3335" s="50"/>
      <c r="Q3335" s="50"/>
      <c r="V3335" s="50"/>
      <c r="AA3335" s="50"/>
      <c r="AF3335" s="50"/>
      <c r="AK3335" s="50"/>
      <c r="AU3335" s="50"/>
    </row>
    <row r="3336" spans="12:47">
      <c r="L3336" s="50"/>
      <c r="Q3336" s="50"/>
      <c r="V3336" s="50"/>
      <c r="AA3336" s="50"/>
      <c r="AF3336" s="50"/>
      <c r="AK3336" s="50"/>
      <c r="AU3336" s="50"/>
    </row>
    <row r="3337" spans="12:47">
      <c r="L3337" s="50"/>
      <c r="Q3337" s="50"/>
      <c r="V3337" s="50"/>
      <c r="AA3337" s="50"/>
      <c r="AF3337" s="50"/>
      <c r="AK3337" s="50"/>
      <c r="AU3337" s="50"/>
    </row>
    <row r="3338" spans="12:47">
      <c r="L3338" s="50"/>
      <c r="Q3338" s="50"/>
      <c r="V3338" s="50"/>
      <c r="AA3338" s="50"/>
      <c r="AF3338" s="50"/>
      <c r="AK3338" s="50"/>
      <c r="AU3338" s="50"/>
    </row>
    <row r="3339" spans="12:47">
      <c r="L3339" s="50"/>
      <c r="Q3339" s="50"/>
      <c r="V3339" s="50"/>
      <c r="AA3339" s="50"/>
      <c r="AF3339" s="50"/>
      <c r="AK3339" s="50"/>
      <c r="AU3339" s="50"/>
    </row>
    <row r="3340" spans="12:47">
      <c r="L3340" s="50"/>
      <c r="Q3340" s="50"/>
      <c r="V3340" s="50"/>
      <c r="AA3340" s="50"/>
      <c r="AF3340" s="50"/>
      <c r="AK3340" s="50"/>
      <c r="AU3340" s="50"/>
    </row>
    <row r="3341" spans="12:47">
      <c r="L3341" s="50"/>
      <c r="Q3341" s="50"/>
      <c r="V3341" s="50"/>
      <c r="AA3341" s="50"/>
      <c r="AF3341" s="50"/>
      <c r="AK3341" s="50"/>
      <c r="AU3341" s="50"/>
    </row>
    <row r="3342" spans="12:47">
      <c r="L3342" s="50"/>
      <c r="Q3342" s="50"/>
      <c r="V3342" s="50"/>
      <c r="AA3342" s="50"/>
      <c r="AF3342" s="50"/>
      <c r="AK3342" s="50"/>
      <c r="AU3342" s="50"/>
    </row>
    <row r="3343" spans="12:47">
      <c r="L3343" s="50"/>
      <c r="Q3343" s="50"/>
      <c r="V3343" s="50"/>
      <c r="AA3343" s="50"/>
      <c r="AF3343" s="50"/>
      <c r="AK3343" s="50"/>
      <c r="AU3343" s="50"/>
    </row>
    <row r="3344" spans="12:47">
      <c r="L3344" s="50"/>
      <c r="Q3344" s="50"/>
      <c r="V3344" s="50"/>
      <c r="AA3344" s="50"/>
      <c r="AF3344" s="50"/>
      <c r="AK3344" s="50"/>
      <c r="AU3344" s="50"/>
    </row>
    <row r="3345" spans="12:47">
      <c r="L3345" s="50"/>
      <c r="Q3345" s="50"/>
      <c r="V3345" s="50"/>
      <c r="AA3345" s="50"/>
      <c r="AF3345" s="50"/>
      <c r="AK3345" s="50"/>
      <c r="AU3345" s="50"/>
    </row>
    <row r="3346" spans="12:47">
      <c r="L3346" s="50"/>
      <c r="Q3346" s="50"/>
      <c r="V3346" s="50"/>
      <c r="AA3346" s="50"/>
      <c r="AF3346" s="50"/>
      <c r="AK3346" s="50"/>
      <c r="AU3346" s="50"/>
    </row>
    <row r="3347" spans="12:47">
      <c r="L3347" s="50"/>
      <c r="Q3347" s="50"/>
      <c r="V3347" s="50"/>
      <c r="AA3347" s="50"/>
      <c r="AF3347" s="50"/>
      <c r="AK3347" s="50"/>
      <c r="AU3347" s="50"/>
    </row>
    <row r="3348" spans="12:47">
      <c r="L3348" s="50"/>
      <c r="Q3348" s="50"/>
      <c r="V3348" s="50"/>
      <c r="AA3348" s="50"/>
      <c r="AF3348" s="50"/>
      <c r="AK3348" s="50"/>
      <c r="AU3348" s="50"/>
    </row>
    <row r="3349" spans="12:47">
      <c r="L3349" s="50"/>
      <c r="Q3349" s="50"/>
      <c r="V3349" s="50"/>
      <c r="AA3349" s="50"/>
      <c r="AF3349" s="50"/>
      <c r="AK3349" s="50"/>
      <c r="AU3349" s="50"/>
    </row>
    <row r="3350" spans="12:47">
      <c r="L3350" s="50"/>
      <c r="Q3350" s="50"/>
      <c r="V3350" s="50"/>
      <c r="AA3350" s="50"/>
      <c r="AF3350" s="50"/>
      <c r="AK3350" s="50"/>
      <c r="AU3350" s="50"/>
    </row>
    <row r="3351" spans="12:47">
      <c r="L3351" s="50"/>
      <c r="Q3351" s="50"/>
      <c r="V3351" s="50"/>
      <c r="AA3351" s="50"/>
      <c r="AF3351" s="50"/>
      <c r="AK3351" s="50"/>
      <c r="AU3351" s="50"/>
    </row>
    <row r="3352" spans="12:47">
      <c r="L3352" s="50"/>
      <c r="Q3352" s="50"/>
      <c r="V3352" s="50"/>
      <c r="AA3352" s="50"/>
      <c r="AF3352" s="50"/>
      <c r="AK3352" s="50"/>
      <c r="AU3352" s="50"/>
    </row>
    <row r="3353" spans="12:47">
      <c r="L3353" s="50"/>
      <c r="Q3353" s="50"/>
      <c r="V3353" s="50"/>
      <c r="AA3353" s="50"/>
      <c r="AF3353" s="50"/>
      <c r="AK3353" s="50"/>
      <c r="AU3353" s="50"/>
    </row>
    <row r="3354" spans="12:47">
      <c r="L3354" s="50"/>
      <c r="Q3354" s="50"/>
      <c r="V3354" s="50"/>
      <c r="AA3354" s="50"/>
      <c r="AF3354" s="50"/>
      <c r="AK3354" s="50"/>
      <c r="AU3354" s="50"/>
    </row>
    <row r="3355" spans="12:47">
      <c r="L3355" s="50"/>
      <c r="Q3355" s="50"/>
      <c r="V3355" s="50"/>
      <c r="AA3355" s="50"/>
      <c r="AF3355" s="50"/>
      <c r="AK3355" s="50"/>
      <c r="AU3355" s="50"/>
    </row>
    <row r="3356" spans="12:47">
      <c r="L3356" s="50"/>
      <c r="Q3356" s="50"/>
      <c r="V3356" s="50"/>
      <c r="AA3356" s="50"/>
      <c r="AF3356" s="50"/>
      <c r="AK3356" s="50"/>
      <c r="AU3356" s="50"/>
    </row>
    <row r="3357" spans="12:47">
      <c r="L3357" s="50"/>
      <c r="Q3357" s="50"/>
      <c r="V3357" s="50"/>
      <c r="AA3357" s="50"/>
      <c r="AF3357" s="50"/>
      <c r="AK3357" s="50"/>
      <c r="AU3357" s="50"/>
    </row>
    <row r="3358" spans="12:47">
      <c r="L3358" s="50"/>
      <c r="Q3358" s="50"/>
      <c r="V3358" s="50"/>
      <c r="AA3358" s="50"/>
      <c r="AF3358" s="50"/>
      <c r="AK3358" s="50"/>
      <c r="AU3358" s="50"/>
    </row>
    <row r="3359" spans="12:47">
      <c r="L3359" s="50"/>
      <c r="Q3359" s="50"/>
      <c r="V3359" s="50"/>
      <c r="AA3359" s="50"/>
      <c r="AF3359" s="50"/>
      <c r="AK3359" s="50"/>
      <c r="AU3359" s="50"/>
    </row>
    <row r="3360" spans="12:47">
      <c r="L3360" s="50"/>
      <c r="Q3360" s="50"/>
      <c r="V3360" s="50"/>
      <c r="AA3360" s="50"/>
      <c r="AF3360" s="50"/>
      <c r="AK3360" s="50"/>
      <c r="AU3360" s="50"/>
    </row>
    <row r="3361" spans="12:47">
      <c r="L3361" s="50"/>
      <c r="Q3361" s="50"/>
      <c r="V3361" s="50"/>
      <c r="AA3361" s="50"/>
      <c r="AF3361" s="50"/>
      <c r="AK3361" s="50"/>
      <c r="AU3361" s="50"/>
    </row>
    <row r="3362" spans="12:47">
      <c r="L3362" s="50"/>
      <c r="Q3362" s="50"/>
      <c r="V3362" s="50"/>
      <c r="AA3362" s="50"/>
      <c r="AF3362" s="50"/>
      <c r="AK3362" s="50"/>
      <c r="AU3362" s="50"/>
    </row>
    <row r="3363" spans="12:47">
      <c r="L3363" s="50"/>
      <c r="Q3363" s="50"/>
      <c r="V3363" s="50"/>
      <c r="AA3363" s="50"/>
      <c r="AF3363" s="50"/>
      <c r="AK3363" s="50"/>
      <c r="AU3363" s="50"/>
    </row>
    <row r="3364" spans="12:47">
      <c r="L3364" s="50"/>
      <c r="Q3364" s="50"/>
      <c r="V3364" s="50"/>
      <c r="AA3364" s="50"/>
      <c r="AF3364" s="50"/>
      <c r="AK3364" s="50"/>
      <c r="AU3364" s="50"/>
    </row>
    <row r="3365" spans="12:47">
      <c r="L3365" s="50"/>
      <c r="Q3365" s="50"/>
      <c r="V3365" s="50"/>
      <c r="AA3365" s="50"/>
      <c r="AF3365" s="50"/>
      <c r="AK3365" s="50"/>
      <c r="AU3365" s="50"/>
    </row>
    <row r="3366" spans="12:47">
      <c r="L3366" s="50"/>
      <c r="Q3366" s="50"/>
      <c r="V3366" s="50"/>
      <c r="AA3366" s="50"/>
      <c r="AF3366" s="50"/>
      <c r="AK3366" s="50"/>
      <c r="AU3366" s="50"/>
    </row>
    <row r="3367" spans="12:47">
      <c r="L3367" s="50"/>
      <c r="Q3367" s="50"/>
      <c r="V3367" s="50"/>
      <c r="AA3367" s="50"/>
      <c r="AF3367" s="50"/>
      <c r="AK3367" s="50"/>
      <c r="AU3367" s="50"/>
    </row>
    <row r="3368" spans="12:47">
      <c r="L3368" s="50"/>
      <c r="Q3368" s="50"/>
      <c r="V3368" s="50"/>
      <c r="AA3368" s="50"/>
      <c r="AF3368" s="50"/>
      <c r="AK3368" s="50"/>
      <c r="AU3368" s="50"/>
    </row>
    <row r="3369" spans="12:47">
      <c r="L3369" s="50"/>
      <c r="Q3369" s="50"/>
      <c r="V3369" s="50"/>
      <c r="AA3369" s="50"/>
      <c r="AF3369" s="50"/>
      <c r="AK3369" s="50"/>
      <c r="AU3369" s="50"/>
    </row>
    <row r="3370" spans="12:47">
      <c r="L3370" s="50"/>
      <c r="Q3370" s="50"/>
      <c r="V3370" s="50"/>
      <c r="AA3370" s="50"/>
      <c r="AF3370" s="50"/>
      <c r="AK3370" s="50"/>
      <c r="AU3370" s="50"/>
    </row>
    <row r="3371" spans="12:47">
      <c r="L3371" s="50"/>
      <c r="Q3371" s="50"/>
      <c r="V3371" s="50"/>
      <c r="AA3371" s="50"/>
      <c r="AF3371" s="50"/>
      <c r="AK3371" s="50"/>
      <c r="AU3371" s="50"/>
    </row>
    <row r="3372" spans="12:47">
      <c r="L3372" s="50"/>
      <c r="Q3372" s="50"/>
      <c r="V3372" s="50"/>
      <c r="AA3372" s="50"/>
      <c r="AF3372" s="50"/>
      <c r="AK3372" s="50"/>
      <c r="AU3372" s="50"/>
    </row>
    <row r="3373" spans="12:47">
      <c r="L3373" s="50"/>
      <c r="Q3373" s="50"/>
      <c r="V3373" s="50"/>
      <c r="AA3373" s="50"/>
      <c r="AF3373" s="50"/>
      <c r="AK3373" s="50"/>
      <c r="AU3373" s="50"/>
    </row>
    <row r="3374" spans="12:47">
      <c r="L3374" s="50"/>
      <c r="Q3374" s="50"/>
      <c r="V3374" s="50"/>
      <c r="AA3374" s="50"/>
      <c r="AF3374" s="50"/>
      <c r="AK3374" s="50"/>
      <c r="AU3374" s="50"/>
    </row>
    <row r="3375" spans="12:47">
      <c r="L3375" s="50"/>
      <c r="Q3375" s="50"/>
      <c r="V3375" s="50"/>
      <c r="AA3375" s="50"/>
      <c r="AF3375" s="50"/>
      <c r="AK3375" s="50"/>
      <c r="AU3375" s="50"/>
    </row>
    <row r="3376" spans="12:47">
      <c r="L3376" s="50"/>
      <c r="Q3376" s="50"/>
      <c r="V3376" s="50"/>
      <c r="AA3376" s="50"/>
      <c r="AF3376" s="50"/>
      <c r="AK3376" s="50"/>
      <c r="AU3376" s="50"/>
    </row>
    <row r="3377" spans="12:47">
      <c r="L3377" s="50"/>
      <c r="Q3377" s="50"/>
      <c r="V3377" s="50"/>
      <c r="AA3377" s="50"/>
      <c r="AF3377" s="50"/>
      <c r="AK3377" s="50"/>
      <c r="AU3377" s="50"/>
    </row>
    <row r="3378" spans="12:47">
      <c r="L3378" s="50"/>
      <c r="Q3378" s="50"/>
      <c r="V3378" s="50"/>
      <c r="AA3378" s="50"/>
      <c r="AF3378" s="50"/>
      <c r="AK3378" s="50"/>
      <c r="AU3378" s="50"/>
    </row>
    <row r="3379" spans="12:47">
      <c r="L3379" s="50"/>
      <c r="Q3379" s="50"/>
      <c r="V3379" s="50"/>
      <c r="AA3379" s="50"/>
      <c r="AF3379" s="50"/>
      <c r="AK3379" s="50"/>
      <c r="AU3379" s="50"/>
    </row>
    <row r="3380" spans="12:47">
      <c r="L3380" s="50"/>
      <c r="Q3380" s="50"/>
      <c r="V3380" s="50"/>
      <c r="AA3380" s="50"/>
      <c r="AF3380" s="50"/>
      <c r="AK3380" s="50"/>
      <c r="AU3380" s="50"/>
    </row>
    <row r="3381" spans="12:47">
      <c r="L3381" s="50"/>
      <c r="Q3381" s="50"/>
      <c r="V3381" s="50"/>
      <c r="AA3381" s="50"/>
      <c r="AF3381" s="50"/>
      <c r="AK3381" s="50"/>
      <c r="AU3381" s="50"/>
    </row>
    <row r="3382" spans="12:47">
      <c r="L3382" s="50"/>
      <c r="Q3382" s="50"/>
      <c r="V3382" s="50"/>
      <c r="AA3382" s="50"/>
      <c r="AF3382" s="50"/>
      <c r="AK3382" s="50"/>
      <c r="AU3382" s="50"/>
    </row>
    <row r="3383" spans="12:47">
      <c r="L3383" s="50"/>
      <c r="Q3383" s="50"/>
      <c r="V3383" s="50"/>
      <c r="AA3383" s="50"/>
      <c r="AF3383" s="50"/>
      <c r="AK3383" s="50"/>
      <c r="AU3383" s="50"/>
    </row>
    <row r="3384" spans="12:47">
      <c r="L3384" s="50"/>
      <c r="Q3384" s="50"/>
      <c r="V3384" s="50"/>
      <c r="AA3384" s="50"/>
      <c r="AF3384" s="50"/>
      <c r="AK3384" s="50"/>
      <c r="AU3384" s="50"/>
    </row>
    <row r="3385" spans="12:47">
      <c r="L3385" s="50"/>
      <c r="Q3385" s="50"/>
      <c r="V3385" s="50"/>
      <c r="AA3385" s="50"/>
      <c r="AF3385" s="50"/>
      <c r="AK3385" s="50"/>
      <c r="AU3385" s="50"/>
    </row>
    <row r="3386" spans="12:47">
      <c r="L3386" s="50"/>
      <c r="Q3386" s="50"/>
      <c r="V3386" s="50"/>
      <c r="AA3386" s="50"/>
      <c r="AF3386" s="50"/>
      <c r="AK3386" s="50"/>
      <c r="AU3386" s="50"/>
    </row>
    <row r="3387" spans="12:47">
      <c r="L3387" s="50"/>
      <c r="Q3387" s="50"/>
      <c r="V3387" s="50"/>
      <c r="AA3387" s="50"/>
      <c r="AF3387" s="50"/>
      <c r="AK3387" s="50"/>
      <c r="AU3387" s="50"/>
    </row>
    <row r="3388" spans="12:47">
      <c r="L3388" s="50"/>
      <c r="Q3388" s="50"/>
      <c r="V3388" s="50"/>
      <c r="AA3388" s="50"/>
      <c r="AF3388" s="50"/>
      <c r="AK3388" s="50"/>
      <c r="AU3388" s="50"/>
    </row>
    <row r="3389" spans="12:47">
      <c r="L3389" s="50"/>
      <c r="Q3389" s="50"/>
      <c r="V3389" s="50"/>
      <c r="AA3389" s="50"/>
      <c r="AF3389" s="50"/>
      <c r="AK3389" s="50"/>
      <c r="AU3389" s="50"/>
    </row>
    <row r="3390" spans="12:47">
      <c r="L3390" s="50"/>
      <c r="Q3390" s="50"/>
      <c r="V3390" s="50"/>
      <c r="AA3390" s="50"/>
      <c r="AF3390" s="50"/>
      <c r="AK3390" s="50"/>
      <c r="AU3390" s="50"/>
    </row>
    <row r="3391" spans="12:47">
      <c r="L3391" s="50"/>
      <c r="Q3391" s="50"/>
      <c r="V3391" s="50"/>
      <c r="AA3391" s="50"/>
      <c r="AF3391" s="50"/>
      <c r="AK3391" s="50"/>
      <c r="AU3391" s="50"/>
    </row>
    <row r="3392" spans="12:47">
      <c r="L3392" s="50"/>
      <c r="Q3392" s="50"/>
      <c r="V3392" s="50"/>
      <c r="AA3392" s="50"/>
      <c r="AF3392" s="50"/>
      <c r="AK3392" s="50"/>
      <c r="AU3392" s="50"/>
    </row>
    <row r="3393" spans="12:47">
      <c r="L3393" s="50"/>
      <c r="Q3393" s="50"/>
      <c r="V3393" s="50"/>
      <c r="AA3393" s="50"/>
      <c r="AF3393" s="50"/>
      <c r="AK3393" s="50"/>
      <c r="AU3393" s="50"/>
    </row>
    <row r="3394" spans="12:47">
      <c r="L3394" s="50"/>
      <c r="Q3394" s="50"/>
      <c r="V3394" s="50"/>
      <c r="AA3394" s="50"/>
      <c r="AF3394" s="50"/>
      <c r="AK3394" s="50"/>
      <c r="AU3394" s="50"/>
    </row>
    <row r="3395" spans="12:47">
      <c r="L3395" s="50"/>
      <c r="Q3395" s="50"/>
      <c r="V3395" s="50"/>
      <c r="AA3395" s="50"/>
      <c r="AF3395" s="50"/>
      <c r="AK3395" s="50"/>
      <c r="AU3395" s="50"/>
    </row>
    <row r="3396" spans="12:47">
      <c r="L3396" s="50"/>
      <c r="Q3396" s="50"/>
      <c r="V3396" s="50"/>
      <c r="AA3396" s="50"/>
      <c r="AF3396" s="50"/>
      <c r="AK3396" s="50"/>
      <c r="AU3396" s="50"/>
    </row>
    <row r="3397" spans="12:47">
      <c r="L3397" s="50"/>
      <c r="Q3397" s="50"/>
      <c r="V3397" s="50"/>
      <c r="AA3397" s="50"/>
      <c r="AF3397" s="50"/>
      <c r="AK3397" s="50"/>
      <c r="AU3397" s="50"/>
    </row>
    <row r="3398" spans="12:47">
      <c r="L3398" s="50"/>
      <c r="Q3398" s="50"/>
      <c r="V3398" s="50"/>
      <c r="AA3398" s="50"/>
      <c r="AF3398" s="50"/>
      <c r="AK3398" s="50"/>
      <c r="AU3398" s="50"/>
    </row>
    <row r="3399" spans="12:47">
      <c r="L3399" s="50"/>
      <c r="Q3399" s="50"/>
      <c r="V3399" s="50"/>
      <c r="AA3399" s="50"/>
      <c r="AF3399" s="50"/>
      <c r="AK3399" s="50"/>
      <c r="AU3399" s="50"/>
    </row>
    <row r="3400" spans="12:47">
      <c r="L3400" s="50"/>
      <c r="Q3400" s="50"/>
      <c r="V3400" s="50"/>
      <c r="AA3400" s="50"/>
      <c r="AF3400" s="50"/>
      <c r="AK3400" s="50"/>
      <c r="AU3400" s="50"/>
    </row>
    <row r="3401" spans="12:47">
      <c r="L3401" s="50"/>
      <c r="Q3401" s="50"/>
      <c r="V3401" s="50"/>
      <c r="AA3401" s="50"/>
      <c r="AF3401" s="50"/>
      <c r="AK3401" s="50"/>
      <c r="AU3401" s="50"/>
    </row>
    <row r="3402" spans="12:47">
      <c r="L3402" s="50"/>
      <c r="Q3402" s="50"/>
      <c r="V3402" s="50"/>
      <c r="AA3402" s="50"/>
      <c r="AF3402" s="50"/>
      <c r="AK3402" s="50"/>
      <c r="AU3402" s="50"/>
    </row>
    <row r="3403" spans="12:47">
      <c r="L3403" s="50"/>
      <c r="Q3403" s="50"/>
      <c r="V3403" s="50"/>
      <c r="AA3403" s="50"/>
      <c r="AF3403" s="50"/>
      <c r="AK3403" s="50"/>
      <c r="AU3403" s="50"/>
    </row>
    <row r="3404" spans="12:47">
      <c r="L3404" s="50"/>
      <c r="Q3404" s="50"/>
      <c r="V3404" s="50"/>
      <c r="AA3404" s="50"/>
      <c r="AF3404" s="50"/>
      <c r="AK3404" s="50"/>
      <c r="AU3404" s="50"/>
    </row>
    <row r="3405" spans="12:47">
      <c r="L3405" s="50"/>
      <c r="Q3405" s="50"/>
      <c r="V3405" s="50"/>
      <c r="AA3405" s="50"/>
      <c r="AF3405" s="50"/>
      <c r="AK3405" s="50"/>
      <c r="AU3405" s="50"/>
    </row>
    <row r="3406" spans="12:47">
      <c r="L3406" s="50"/>
      <c r="Q3406" s="50"/>
      <c r="V3406" s="50"/>
      <c r="AA3406" s="50"/>
      <c r="AF3406" s="50"/>
      <c r="AK3406" s="50"/>
      <c r="AU3406" s="50"/>
    </row>
    <row r="3407" spans="12:47">
      <c r="L3407" s="50"/>
      <c r="Q3407" s="50"/>
      <c r="V3407" s="50"/>
      <c r="AA3407" s="50"/>
      <c r="AF3407" s="50"/>
      <c r="AK3407" s="50"/>
      <c r="AU3407" s="50"/>
    </row>
    <row r="3408" spans="12:47">
      <c r="L3408" s="50"/>
      <c r="Q3408" s="50"/>
      <c r="V3408" s="50"/>
      <c r="AA3408" s="50"/>
      <c r="AF3408" s="50"/>
      <c r="AK3408" s="50"/>
      <c r="AU3408" s="50"/>
    </row>
    <row r="3409" spans="12:47">
      <c r="L3409" s="50"/>
      <c r="Q3409" s="50"/>
      <c r="V3409" s="50"/>
      <c r="AA3409" s="50"/>
      <c r="AF3409" s="50"/>
      <c r="AK3409" s="50"/>
      <c r="AU3409" s="50"/>
    </row>
    <row r="3410" spans="12:47">
      <c r="L3410" s="50"/>
      <c r="Q3410" s="50"/>
      <c r="V3410" s="50"/>
      <c r="AA3410" s="50"/>
      <c r="AF3410" s="50"/>
      <c r="AK3410" s="50"/>
      <c r="AU3410" s="50"/>
    </row>
    <row r="3411" spans="12:47">
      <c r="L3411" s="50"/>
      <c r="Q3411" s="50"/>
      <c r="V3411" s="50"/>
      <c r="AA3411" s="50"/>
      <c r="AF3411" s="50"/>
      <c r="AK3411" s="50"/>
      <c r="AU3411" s="50"/>
    </row>
    <row r="3412" spans="12:47">
      <c r="L3412" s="50"/>
      <c r="Q3412" s="50"/>
      <c r="V3412" s="50"/>
      <c r="AA3412" s="50"/>
      <c r="AF3412" s="50"/>
      <c r="AK3412" s="50"/>
      <c r="AU3412" s="50"/>
    </row>
    <row r="3413" spans="12:47">
      <c r="L3413" s="50"/>
      <c r="Q3413" s="50"/>
      <c r="V3413" s="50"/>
      <c r="AA3413" s="50"/>
      <c r="AF3413" s="50"/>
      <c r="AK3413" s="50"/>
      <c r="AU3413" s="50"/>
    </row>
    <row r="3414" spans="12:47">
      <c r="L3414" s="50"/>
      <c r="Q3414" s="50"/>
      <c r="V3414" s="50"/>
      <c r="AA3414" s="50"/>
      <c r="AF3414" s="50"/>
      <c r="AK3414" s="50"/>
      <c r="AU3414" s="50"/>
    </row>
    <row r="3415" spans="12:47">
      <c r="L3415" s="50"/>
      <c r="Q3415" s="50"/>
      <c r="V3415" s="50"/>
      <c r="AA3415" s="50"/>
      <c r="AF3415" s="50"/>
      <c r="AK3415" s="50"/>
      <c r="AU3415" s="50"/>
    </row>
    <row r="3416" spans="12:47">
      <c r="L3416" s="50"/>
      <c r="Q3416" s="50"/>
      <c r="V3416" s="50"/>
      <c r="AA3416" s="50"/>
      <c r="AF3416" s="50"/>
      <c r="AK3416" s="50"/>
      <c r="AU3416" s="50"/>
    </row>
    <row r="3417" spans="12:47">
      <c r="L3417" s="50"/>
      <c r="Q3417" s="50"/>
      <c r="V3417" s="50"/>
      <c r="AA3417" s="50"/>
      <c r="AF3417" s="50"/>
      <c r="AK3417" s="50"/>
      <c r="AU3417" s="50"/>
    </row>
    <row r="3418" spans="12:47">
      <c r="L3418" s="50"/>
      <c r="Q3418" s="50"/>
      <c r="V3418" s="50"/>
      <c r="AA3418" s="50"/>
      <c r="AF3418" s="50"/>
      <c r="AK3418" s="50"/>
      <c r="AU3418" s="50"/>
    </row>
    <row r="3419" spans="12:47">
      <c r="L3419" s="50"/>
      <c r="Q3419" s="50"/>
      <c r="V3419" s="50"/>
      <c r="AA3419" s="50"/>
      <c r="AF3419" s="50"/>
      <c r="AK3419" s="50"/>
      <c r="AU3419" s="50"/>
    </row>
    <row r="3420" spans="12:47">
      <c r="L3420" s="50"/>
      <c r="Q3420" s="50"/>
      <c r="V3420" s="50"/>
      <c r="AA3420" s="50"/>
      <c r="AF3420" s="50"/>
      <c r="AK3420" s="50"/>
      <c r="AU3420" s="50"/>
    </row>
    <row r="3421" spans="12:47">
      <c r="L3421" s="50"/>
      <c r="Q3421" s="50"/>
      <c r="V3421" s="50"/>
      <c r="AA3421" s="50"/>
      <c r="AF3421" s="50"/>
      <c r="AK3421" s="50"/>
      <c r="AU3421" s="50"/>
    </row>
    <row r="3422" spans="12:47">
      <c r="L3422" s="50"/>
      <c r="Q3422" s="50"/>
      <c r="V3422" s="50"/>
      <c r="AA3422" s="50"/>
      <c r="AF3422" s="50"/>
      <c r="AK3422" s="50"/>
      <c r="AU3422" s="50"/>
    </row>
    <row r="3423" spans="12:47">
      <c r="L3423" s="50"/>
      <c r="Q3423" s="50"/>
      <c r="V3423" s="50"/>
      <c r="AA3423" s="50"/>
      <c r="AF3423" s="50"/>
      <c r="AK3423" s="50"/>
      <c r="AU3423" s="50"/>
    </row>
    <row r="3424" spans="12:47">
      <c r="L3424" s="50"/>
      <c r="Q3424" s="50"/>
      <c r="V3424" s="50"/>
      <c r="AA3424" s="50"/>
      <c r="AF3424" s="50"/>
      <c r="AK3424" s="50"/>
      <c r="AU3424" s="50"/>
    </row>
    <row r="3425" spans="12:47">
      <c r="L3425" s="50"/>
      <c r="Q3425" s="50"/>
      <c r="V3425" s="50"/>
      <c r="AA3425" s="50"/>
      <c r="AF3425" s="50"/>
      <c r="AK3425" s="50"/>
      <c r="AU3425" s="50"/>
    </row>
    <row r="3426" spans="12:47">
      <c r="L3426" s="50"/>
      <c r="Q3426" s="50"/>
      <c r="V3426" s="50"/>
      <c r="AA3426" s="50"/>
      <c r="AF3426" s="50"/>
      <c r="AK3426" s="50"/>
      <c r="AU3426" s="50"/>
    </row>
    <row r="3427" spans="12:47">
      <c r="L3427" s="50"/>
      <c r="Q3427" s="50"/>
      <c r="V3427" s="50"/>
      <c r="AA3427" s="50"/>
      <c r="AF3427" s="50"/>
      <c r="AK3427" s="50"/>
      <c r="AU3427" s="50"/>
    </row>
    <row r="3428" spans="12:47">
      <c r="L3428" s="50"/>
      <c r="Q3428" s="50"/>
      <c r="V3428" s="50"/>
      <c r="AA3428" s="50"/>
      <c r="AF3428" s="50"/>
      <c r="AK3428" s="50"/>
      <c r="AU3428" s="50"/>
    </row>
    <row r="3429" spans="12:47">
      <c r="L3429" s="50"/>
      <c r="Q3429" s="50"/>
      <c r="V3429" s="50"/>
      <c r="AA3429" s="50"/>
      <c r="AF3429" s="50"/>
      <c r="AK3429" s="50"/>
      <c r="AU3429" s="50"/>
    </row>
    <row r="3430" spans="12:47">
      <c r="L3430" s="50"/>
      <c r="Q3430" s="50"/>
      <c r="V3430" s="50"/>
      <c r="AA3430" s="50"/>
      <c r="AF3430" s="50"/>
      <c r="AK3430" s="50"/>
      <c r="AU3430" s="50"/>
    </row>
    <row r="3431" spans="12:47">
      <c r="L3431" s="50"/>
      <c r="Q3431" s="50"/>
      <c r="V3431" s="50"/>
      <c r="AA3431" s="50"/>
      <c r="AF3431" s="50"/>
      <c r="AK3431" s="50"/>
      <c r="AU3431" s="50"/>
    </row>
    <row r="3432" spans="12:47">
      <c r="L3432" s="50"/>
      <c r="Q3432" s="50"/>
      <c r="V3432" s="50"/>
      <c r="AA3432" s="50"/>
      <c r="AF3432" s="50"/>
      <c r="AK3432" s="50"/>
      <c r="AU3432" s="50"/>
    </row>
    <row r="3433" spans="12:47">
      <c r="L3433" s="50"/>
      <c r="Q3433" s="50"/>
      <c r="V3433" s="50"/>
      <c r="AA3433" s="50"/>
      <c r="AF3433" s="50"/>
      <c r="AK3433" s="50"/>
      <c r="AU3433" s="50"/>
    </row>
    <row r="3434" spans="12:47">
      <c r="L3434" s="50"/>
      <c r="Q3434" s="50"/>
      <c r="V3434" s="50"/>
      <c r="AA3434" s="50"/>
      <c r="AF3434" s="50"/>
      <c r="AK3434" s="50"/>
      <c r="AU3434" s="50"/>
    </row>
    <row r="3435" spans="12:47">
      <c r="L3435" s="50"/>
      <c r="Q3435" s="50"/>
      <c r="V3435" s="50"/>
      <c r="AA3435" s="50"/>
      <c r="AF3435" s="50"/>
      <c r="AK3435" s="50"/>
      <c r="AU3435" s="50"/>
    </row>
    <row r="3436" spans="12:47">
      <c r="L3436" s="50"/>
      <c r="Q3436" s="50"/>
      <c r="V3436" s="50"/>
      <c r="AA3436" s="50"/>
      <c r="AF3436" s="50"/>
      <c r="AK3436" s="50"/>
      <c r="AU3436" s="50"/>
    </row>
    <row r="3437" spans="12:47">
      <c r="L3437" s="50"/>
      <c r="Q3437" s="50"/>
      <c r="V3437" s="50"/>
      <c r="AA3437" s="50"/>
      <c r="AF3437" s="50"/>
      <c r="AK3437" s="50"/>
      <c r="AU3437" s="50"/>
    </row>
    <row r="3438" spans="12:47">
      <c r="L3438" s="50"/>
      <c r="Q3438" s="50"/>
      <c r="V3438" s="50"/>
      <c r="AA3438" s="50"/>
      <c r="AF3438" s="50"/>
      <c r="AK3438" s="50"/>
      <c r="AU3438" s="50"/>
    </row>
    <row r="3439" spans="12:47">
      <c r="L3439" s="50"/>
      <c r="Q3439" s="50"/>
      <c r="V3439" s="50"/>
      <c r="AA3439" s="50"/>
      <c r="AF3439" s="50"/>
      <c r="AK3439" s="50"/>
      <c r="AU3439" s="50"/>
    </row>
    <row r="3440" spans="12:47">
      <c r="L3440" s="50"/>
      <c r="Q3440" s="50"/>
      <c r="V3440" s="50"/>
      <c r="AA3440" s="50"/>
      <c r="AF3440" s="50"/>
      <c r="AK3440" s="50"/>
      <c r="AU3440" s="50"/>
    </row>
    <row r="3441" spans="12:47">
      <c r="L3441" s="50"/>
      <c r="Q3441" s="50"/>
      <c r="V3441" s="50"/>
      <c r="AA3441" s="50"/>
      <c r="AF3441" s="50"/>
      <c r="AK3441" s="50"/>
      <c r="AU3441" s="50"/>
    </row>
    <row r="3442" spans="12:47">
      <c r="L3442" s="50"/>
      <c r="Q3442" s="50"/>
      <c r="V3442" s="50"/>
      <c r="AA3442" s="50"/>
      <c r="AF3442" s="50"/>
      <c r="AK3442" s="50"/>
      <c r="AU3442" s="50"/>
    </row>
    <row r="3443" spans="12:47">
      <c r="L3443" s="50"/>
      <c r="Q3443" s="50"/>
      <c r="V3443" s="50"/>
      <c r="AA3443" s="50"/>
      <c r="AF3443" s="50"/>
      <c r="AK3443" s="50"/>
      <c r="AU3443" s="50"/>
    </row>
    <row r="3444" spans="12:47">
      <c r="L3444" s="50"/>
      <c r="Q3444" s="50"/>
      <c r="V3444" s="50"/>
      <c r="AA3444" s="50"/>
      <c r="AF3444" s="50"/>
      <c r="AK3444" s="50"/>
      <c r="AU3444" s="50"/>
    </row>
    <row r="3445" spans="12:47">
      <c r="L3445" s="50"/>
      <c r="Q3445" s="50"/>
      <c r="V3445" s="50"/>
      <c r="AA3445" s="50"/>
      <c r="AF3445" s="50"/>
      <c r="AK3445" s="50"/>
      <c r="AU3445" s="50"/>
    </row>
    <row r="3446" spans="12:47">
      <c r="L3446" s="50"/>
      <c r="Q3446" s="50"/>
      <c r="V3446" s="50"/>
      <c r="AA3446" s="50"/>
      <c r="AF3446" s="50"/>
      <c r="AK3446" s="50"/>
      <c r="AU3446" s="50"/>
    </row>
    <row r="3447" spans="12:47">
      <c r="L3447" s="50"/>
      <c r="Q3447" s="50"/>
      <c r="V3447" s="50"/>
      <c r="AA3447" s="50"/>
      <c r="AF3447" s="50"/>
      <c r="AK3447" s="50"/>
      <c r="AU3447" s="50"/>
    </row>
    <row r="3448" spans="12:47">
      <c r="L3448" s="50"/>
      <c r="Q3448" s="50"/>
      <c r="V3448" s="50"/>
      <c r="AA3448" s="50"/>
      <c r="AF3448" s="50"/>
      <c r="AK3448" s="50"/>
      <c r="AU3448" s="50"/>
    </row>
    <row r="3449" spans="12:47">
      <c r="L3449" s="50"/>
      <c r="Q3449" s="50"/>
      <c r="V3449" s="50"/>
      <c r="AA3449" s="50"/>
      <c r="AF3449" s="50"/>
      <c r="AK3449" s="50"/>
      <c r="AU3449" s="50"/>
    </row>
    <row r="3450" spans="12:47">
      <c r="L3450" s="50"/>
      <c r="Q3450" s="50"/>
      <c r="V3450" s="50"/>
      <c r="AA3450" s="50"/>
      <c r="AF3450" s="50"/>
      <c r="AK3450" s="50"/>
      <c r="AU3450" s="50"/>
    </row>
    <row r="3451" spans="12:47">
      <c r="L3451" s="50"/>
      <c r="Q3451" s="50"/>
      <c r="V3451" s="50"/>
      <c r="AA3451" s="50"/>
      <c r="AF3451" s="50"/>
      <c r="AK3451" s="50"/>
      <c r="AU3451" s="50"/>
    </row>
    <row r="3452" spans="12:47">
      <c r="L3452" s="50"/>
      <c r="Q3452" s="50"/>
      <c r="V3452" s="50"/>
      <c r="AA3452" s="50"/>
      <c r="AF3452" s="50"/>
      <c r="AK3452" s="50"/>
      <c r="AU3452" s="50"/>
    </row>
    <row r="3453" spans="12:47">
      <c r="L3453" s="50"/>
      <c r="Q3453" s="50"/>
      <c r="V3453" s="50"/>
      <c r="AA3453" s="50"/>
      <c r="AF3453" s="50"/>
      <c r="AK3453" s="50"/>
      <c r="AU3453" s="50"/>
    </row>
    <row r="3454" spans="12:47">
      <c r="L3454" s="50"/>
      <c r="Q3454" s="50"/>
      <c r="V3454" s="50"/>
      <c r="AA3454" s="50"/>
      <c r="AF3454" s="50"/>
      <c r="AK3454" s="50"/>
      <c r="AU3454" s="50"/>
    </row>
    <row r="3455" spans="12:47">
      <c r="L3455" s="50"/>
      <c r="Q3455" s="50"/>
      <c r="V3455" s="50"/>
      <c r="AA3455" s="50"/>
      <c r="AF3455" s="50"/>
      <c r="AK3455" s="50"/>
      <c r="AU3455" s="50"/>
    </row>
    <row r="3456" spans="12:47">
      <c r="L3456" s="50"/>
      <c r="Q3456" s="50"/>
      <c r="V3456" s="50"/>
      <c r="AA3456" s="50"/>
      <c r="AF3456" s="50"/>
      <c r="AK3456" s="50"/>
      <c r="AU3456" s="50"/>
    </row>
    <row r="3457" spans="12:47">
      <c r="L3457" s="50"/>
      <c r="Q3457" s="50"/>
      <c r="V3457" s="50"/>
      <c r="AA3457" s="50"/>
      <c r="AF3457" s="50"/>
      <c r="AK3457" s="50"/>
      <c r="AU3457" s="50"/>
    </row>
    <row r="3458" spans="12:47">
      <c r="L3458" s="50"/>
      <c r="Q3458" s="50"/>
      <c r="V3458" s="50"/>
      <c r="AA3458" s="50"/>
      <c r="AF3458" s="50"/>
      <c r="AK3458" s="50"/>
      <c r="AU3458" s="50"/>
    </row>
    <row r="3459" spans="12:47">
      <c r="L3459" s="50"/>
      <c r="Q3459" s="50"/>
      <c r="V3459" s="50"/>
      <c r="AA3459" s="50"/>
      <c r="AF3459" s="50"/>
      <c r="AK3459" s="50"/>
      <c r="AU3459" s="50"/>
    </row>
    <row r="3460" spans="12:47">
      <c r="L3460" s="50"/>
      <c r="Q3460" s="50"/>
      <c r="V3460" s="50"/>
      <c r="AA3460" s="50"/>
      <c r="AF3460" s="50"/>
      <c r="AK3460" s="50"/>
      <c r="AU3460" s="50"/>
    </row>
    <row r="3461" spans="12:47">
      <c r="L3461" s="50"/>
      <c r="Q3461" s="50"/>
      <c r="V3461" s="50"/>
      <c r="AA3461" s="50"/>
      <c r="AF3461" s="50"/>
      <c r="AK3461" s="50"/>
      <c r="AU3461" s="50"/>
    </row>
    <row r="3462" spans="12:47">
      <c r="L3462" s="50"/>
      <c r="Q3462" s="50"/>
      <c r="V3462" s="50"/>
      <c r="AA3462" s="50"/>
      <c r="AF3462" s="50"/>
      <c r="AK3462" s="50"/>
      <c r="AU3462" s="50"/>
    </row>
    <row r="3463" spans="12:47">
      <c r="L3463" s="50"/>
      <c r="Q3463" s="50"/>
      <c r="V3463" s="50"/>
      <c r="AA3463" s="50"/>
      <c r="AF3463" s="50"/>
      <c r="AK3463" s="50"/>
      <c r="AU3463" s="50"/>
    </row>
    <row r="3464" spans="12:47">
      <c r="L3464" s="50"/>
      <c r="Q3464" s="50"/>
      <c r="V3464" s="50"/>
      <c r="AA3464" s="50"/>
      <c r="AF3464" s="50"/>
      <c r="AK3464" s="50"/>
      <c r="AU3464" s="50"/>
    </row>
    <row r="3465" spans="12:47">
      <c r="L3465" s="50"/>
      <c r="Q3465" s="50"/>
      <c r="V3465" s="50"/>
      <c r="AA3465" s="50"/>
      <c r="AF3465" s="50"/>
      <c r="AK3465" s="50"/>
      <c r="AU3465" s="50"/>
    </row>
    <row r="3466" spans="12:47">
      <c r="L3466" s="50"/>
      <c r="Q3466" s="50"/>
      <c r="V3466" s="50"/>
      <c r="AA3466" s="50"/>
      <c r="AF3466" s="50"/>
      <c r="AK3466" s="50"/>
      <c r="AU3466" s="50"/>
    </row>
    <row r="3467" spans="12:47">
      <c r="L3467" s="50"/>
      <c r="Q3467" s="50"/>
      <c r="V3467" s="50"/>
      <c r="AA3467" s="50"/>
      <c r="AF3467" s="50"/>
      <c r="AK3467" s="50"/>
      <c r="AU3467" s="50"/>
    </row>
    <row r="3468" spans="12:47">
      <c r="L3468" s="50"/>
      <c r="Q3468" s="50"/>
      <c r="V3468" s="50"/>
      <c r="AA3468" s="50"/>
      <c r="AF3468" s="50"/>
      <c r="AK3468" s="50"/>
      <c r="AU3468" s="50"/>
    </row>
    <row r="3469" spans="12:47">
      <c r="L3469" s="50"/>
      <c r="Q3469" s="50"/>
      <c r="V3469" s="50"/>
      <c r="AA3469" s="50"/>
      <c r="AF3469" s="50"/>
      <c r="AK3469" s="50"/>
      <c r="AU3469" s="50"/>
    </row>
    <row r="3470" spans="12:47">
      <c r="L3470" s="50"/>
      <c r="Q3470" s="50"/>
      <c r="V3470" s="50"/>
      <c r="AA3470" s="50"/>
      <c r="AF3470" s="50"/>
      <c r="AK3470" s="50"/>
      <c r="AU3470" s="50"/>
    </row>
    <row r="3471" spans="12:47">
      <c r="L3471" s="50"/>
      <c r="Q3471" s="50"/>
      <c r="V3471" s="50"/>
      <c r="AA3471" s="50"/>
      <c r="AF3471" s="50"/>
      <c r="AK3471" s="50"/>
      <c r="AU3471" s="50"/>
    </row>
    <row r="3472" spans="12:47">
      <c r="L3472" s="50"/>
      <c r="Q3472" s="50"/>
      <c r="V3472" s="50"/>
      <c r="AA3472" s="50"/>
      <c r="AF3472" s="50"/>
      <c r="AK3472" s="50"/>
      <c r="AU3472" s="50"/>
    </row>
    <row r="3473" spans="12:47">
      <c r="L3473" s="50"/>
      <c r="Q3473" s="50"/>
      <c r="V3473" s="50"/>
      <c r="AA3473" s="50"/>
      <c r="AF3473" s="50"/>
      <c r="AK3473" s="50"/>
      <c r="AU3473" s="50"/>
    </row>
    <row r="3474" spans="12:47">
      <c r="L3474" s="50"/>
      <c r="Q3474" s="50"/>
      <c r="V3474" s="50"/>
      <c r="AA3474" s="50"/>
      <c r="AF3474" s="50"/>
      <c r="AK3474" s="50"/>
      <c r="AU3474" s="50"/>
    </row>
    <row r="3475" spans="12:47">
      <c r="L3475" s="50"/>
      <c r="Q3475" s="50"/>
      <c r="V3475" s="50"/>
      <c r="AA3475" s="50"/>
      <c r="AF3475" s="50"/>
      <c r="AK3475" s="50"/>
      <c r="AU3475" s="50"/>
    </row>
    <row r="3476" spans="12:47">
      <c r="L3476" s="50"/>
      <c r="Q3476" s="50"/>
      <c r="V3476" s="50"/>
      <c r="AA3476" s="50"/>
      <c r="AF3476" s="50"/>
      <c r="AK3476" s="50"/>
      <c r="AU3476" s="50"/>
    </row>
    <row r="3477" spans="12:47">
      <c r="L3477" s="50"/>
      <c r="Q3477" s="50"/>
      <c r="V3477" s="50"/>
      <c r="AA3477" s="50"/>
      <c r="AF3477" s="50"/>
      <c r="AK3477" s="50"/>
      <c r="AU3477" s="50"/>
    </row>
    <row r="3478" spans="12:47">
      <c r="L3478" s="50"/>
      <c r="Q3478" s="50"/>
      <c r="V3478" s="50"/>
      <c r="AA3478" s="50"/>
      <c r="AF3478" s="50"/>
      <c r="AK3478" s="50"/>
      <c r="AU3478" s="50"/>
    </row>
    <row r="3479" spans="12:47">
      <c r="L3479" s="50"/>
      <c r="Q3479" s="50"/>
      <c r="V3479" s="50"/>
      <c r="AA3479" s="50"/>
      <c r="AF3479" s="50"/>
      <c r="AK3479" s="50"/>
      <c r="AU3479" s="50"/>
    </row>
    <row r="3480" spans="12:47">
      <c r="L3480" s="50"/>
      <c r="Q3480" s="50"/>
      <c r="V3480" s="50"/>
      <c r="AA3480" s="50"/>
      <c r="AF3480" s="50"/>
      <c r="AK3480" s="50"/>
      <c r="AU3480" s="50"/>
    </row>
    <row r="3481" spans="12:47">
      <c r="L3481" s="50"/>
      <c r="Q3481" s="50"/>
      <c r="V3481" s="50"/>
      <c r="AA3481" s="50"/>
      <c r="AF3481" s="50"/>
      <c r="AK3481" s="50"/>
      <c r="AU3481" s="50"/>
    </row>
    <row r="3482" spans="12:47">
      <c r="L3482" s="50"/>
      <c r="Q3482" s="50"/>
      <c r="V3482" s="50"/>
      <c r="AA3482" s="50"/>
      <c r="AF3482" s="50"/>
      <c r="AK3482" s="50"/>
      <c r="AU3482" s="50"/>
    </row>
    <row r="3483" spans="12:47">
      <c r="L3483" s="50"/>
      <c r="Q3483" s="50"/>
      <c r="V3483" s="50"/>
      <c r="AA3483" s="50"/>
      <c r="AF3483" s="50"/>
      <c r="AK3483" s="50"/>
      <c r="AU3483" s="50"/>
    </row>
    <row r="3484" spans="12:47">
      <c r="L3484" s="50"/>
      <c r="Q3484" s="50"/>
      <c r="V3484" s="50"/>
      <c r="AA3484" s="50"/>
      <c r="AF3484" s="50"/>
      <c r="AK3484" s="50"/>
      <c r="AU3484" s="50"/>
    </row>
    <row r="3485" spans="12:47">
      <c r="L3485" s="50"/>
      <c r="Q3485" s="50"/>
      <c r="V3485" s="50"/>
      <c r="AA3485" s="50"/>
      <c r="AF3485" s="50"/>
      <c r="AK3485" s="50"/>
      <c r="AU3485" s="50"/>
    </row>
    <row r="3486" spans="12:47">
      <c r="L3486" s="50"/>
      <c r="Q3486" s="50"/>
      <c r="V3486" s="50"/>
      <c r="AA3486" s="50"/>
      <c r="AF3486" s="50"/>
      <c r="AK3486" s="50"/>
      <c r="AU3486" s="50"/>
    </row>
    <row r="3487" spans="12:47">
      <c r="L3487" s="50"/>
      <c r="Q3487" s="50"/>
      <c r="V3487" s="50"/>
      <c r="AA3487" s="50"/>
      <c r="AF3487" s="50"/>
      <c r="AK3487" s="50"/>
      <c r="AU3487" s="50"/>
    </row>
    <row r="3488" spans="12:47">
      <c r="L3488" s="50"/>
      <c r="Q3488" s="50"/>
      <c r="V3488" s="50"/>
      <c r="AA3488" s="50"/>
      <c r="AF3488" s="50"/>
      <c r="AK3488" s="50"/>
      <c r="AU3488" s="50"/>
    </row>
    <row r="3489" spans="12:47">
      <c r="L3489" s="50"/>
      <c r="Q3489" s="50"/>
      <c r="V3489" s="50"/>
      <c r="AA3489" s="50"/>
      <c r="AF3489" s="50"/>
      <c r="AK3489" s="50"/>
      <c r="AU3489" s="50"/>
    </row>
    <row r="3490" spans="12:47">
      <c r="L3490" s="50"/>
      <c r="Q3490" s="50"/>
      <c r="V3490" s="50"/>
      <c r="AA3490" s="50"/>
      <c r="AF3490" s="50"/>
      <c r="AK3490" s="50"/>
      <c r="AU3490" s="50"/>
    </row>
    <row r="3491" spans="12:47">
      <c r="L3491" s="50"/>
      <c r="Q3491" s="50"/>
      <c r="V3491" s="50"/>
      <c r="AA3491" s="50"/>
      <c r="AF3491" s="50"/>
      <c r="AK3491" s="50"/>
      <c r="AU3491" s="50"/>
    </row>
    <row r="3492" spans="12:47">
      <c r="L3492" s="50"/>
      <c r="Q3492" s="50"/>
      <c r="V3492" s="50"/>
      <c r="AA3492" s="50"/>
      <c r="AF3492" s="50"/>
      <c r="AK3492" s="50"/>
      <c r="AU3492" s="50"/>
    </row>
    <row r="3493" spans="12:47">
      <c r="L3493" s="50"/>
      <c r="Q3493" s="50"/>
      <c r="V3493" s="50"/>
      <c r="AA3493" s="50"/>
      <c r="AF3493" s="50"/>
      <c r="AK3493" s="50"/>
      <c r="AU3493" s="50"/>
    </row>
    <row r="3494" spans="12:47">
      <c r="L3494" s="50"/>
      <c r="Q3494" s="50"/>
      <c r="V3494" s="50"/>
      <c r="AA3494" s="50"/>
      <c r="AF3494" s="50"/>
      <c r="AK3494" s="50"/>
      <c r="AU3494" s="50"/>
    </row>
    <row r="3495" spans="12:47">
      <c r="L3495" s="50"/>
      <c r="Q3495" s="50"/>
      <c r="V3495" s="50"/>
      <c r="AA3495" s="50"/>
      <c r="AF3495" s="50"/>
      <c r="AK3495" s="50"/>
      <c r="AU3495" s="50"/>
    </row>
    <row r="3496" spans="12:47">
      <c r="L3496" s="50"/>
      <c r="Q3496" s="50"/>
      <c r="V3496" s="50"/>
      <c r="AA3496" s="50"/>
      <c r="AF3496" s="50"/>
      <c r="AK3496" s="50"/>
      <c r="AU3496" s="50"/>
    </row>
    <row r="3497" spans="12:47">
      <c r="L3497" s="50"/>
      <c r="Q3497" s="50"/>
      <c r="V3497" s="50"/>
      <c r="AA3497" s="50"/>
      <c r="AF3497" s="50"/>
      <c r="AK3497" s="50"/>
      <c r="AU3497" s="50"/>
    </row>
    <row r="3498" spans="12:47">
      <c r="L3498" s="50"/>
      <c r="Q3498" s="50"/>
      <c r="V3498" s="50"/>
      <c r="AA3498" s="50"/>
      <c r="AF3498" s="50"/>
      <c r="AK3498" s="50"/>
      <c r="AU3498" s="50"/>
    </row>
    <row r="3499" spans="12:47">
      <c r="L3499" s="50"/>
      <c r="Q3499" s="50"/>
      <c r="V3499" s="50"/>
      <c r="AA3499" s="50"/>
      <c r="AF3499" s="50"/>
      <c r="AK3499" s="50"/>
      <c r="AU3499" s="50"/>
    </row>
    <row r="3500" spans="12:47">
      <c r="L3500" s="50"/>
      <c r="Q3500" s="50"/>
      <c r="V3500" s="50"/>
      <c r="AA3500" s="50"/>
      <c r="AF3500" s="50"/>
      <c r="AK3500" s="50"/>
      <c r="AU3500" s="50"/>
    </row>
    <row r="3501" spans="12:47">
      <c r="L3501" s="50"/>
      <c r="Q3501" s="50"/>
      <c r="V3501" s="50"/>
      <c r="AA3501" s="50"/>
      <c r="AF3501" s="50"/>
      <c r="AK3501" s="50"/>
      <c r="AU3501" s="50"/>
    </row>
    <row r="3502" spans="12:47">
      <c r="L3502" s="50"/>
      <c r="Q3502" s="50"/>
      <c r="V3502" s="50"/>
      <c r="AA3502" s="50"/>
      <c r="AF3502" s="50"/>
      <c r="AK3502" s="50"/>
      <c r="AU3502" s="50"/>
    </row>
    <row r="3503" spans="12:47">
      <c r="L3503" s="50"/>
      <c r="Q3503" s="50"/>
      <c r="V3503" s="50"/>
      <c r="AA3503" s="50"/>
      <c r="AF3503" s="50"/>
      <c r="AK3503" s="50"/>
      <c r="AU3503" s="50"/>
    </row>
    <row r="3504" spans="12:47">
      <c r="L3504" s="50"/>
      <c r="Q3504" s="50"/>
      <c r="V3504" s="50"/>
      <c r="AA3504" s="50"/>
      <c r="AF3504" s="50"/>
      <c r="AK3504" s="50"/>
      <c r="AU3504" s="50"/>
    </row>
    <row r="3505" spans="12:47">
      <c r="L3505" s="50"/>
      <c r="Q3505" s="50"/>
      <c r="V3505" s="50"/>
      <c r="AA3505" s="50"/>
      <c r="AF3505" s="50"/>
      <c r="AK3505" s="50"/>
      <c r="AU3505" s="50"/>
    </row>
    <row r="3506" spans="12:47">
      <c r="L3506" s="50"/>
      <c r="Q3506" s="50"/>
      <c r="V3506" s="50"/>
      <c r="AA3506" s="50"/>
      <c r="AF3506" s="50"/>
      <c r="AK3506" s="50"/>
      <c r="AU3506" s="50"/>
    </row>
    <row r="3507" spans="12:47">
      <c r="L3507" s="50"/>
      <c r="Q3507" s="50"/>
      <c r="V3507" s="50"/>
      <c r="AA3507" s="50"/>
      <c r="AF3507" s="50"/>
      <c r="AK3507" s="50"/>
      <c r="AU3507" s="50"/>
    </row>
    <row r="3508" spans="12:47">
      <c r="L3508" s="50"/>
      <c r="Q3508" s="50"/>
      <c r="V3508" s="50"/>
      <c r="AA3508" s="50"/>
      <c r="AF3508" s="50"/>
      <c r="AK3508" s="50"/>
      <c r="AU3508" s="50"/>
    </row>
    <row r="3509" spans="12:47">
      <c r="L3509" s="50"/>
      <c r="Q3509" s="50"/>
      <c r="V3509" s="50"/>
      <c r="AA3509" s="50"/>
      <c r="AF3509" s="50"/>
      <c r="AK3509" s="50"/>
      <c r="AU3509" s="50"/>
    </row>
    <row r="3510" spans="12:47">
      <c r="L3510" s="50"/>
      <c r="Q3510" s="50"/>
      <c r="V3510" s="50"/>
      <c r="AA3510" s="50"/>
      <c r="AF3510" s="50"/>
      <c r="AK3510" s="50"/>
      <c r="AU3510" s="50"/>
    </row>
    <row r="3511" spans="12:47">
      <c r="L3511" s="50"/>
      <c r="Q3511" s="50"/>
      <c r="V3511" s="50"/>
      <c r="AA3511" s="50"/>
      <c r="AF3511" s="50"/>
      <c r="AK3511" s="50"/>
      <c r="AU3511" s="50"/>
    </row>
    <row r="3512" spans="12:47">
      <c r="L3512" s="50"/>
      <c r="Q3512" s="50"/>
      <c r="V3512" s="50"/>
      <c r="AA3512" s="50"/>
      <c r="AF3512" s="50"/>
      <c r="AK3512" s="50"/>
      <c r="AU3512" s="50"/>
    </row>
    <row r="3513" spans="12:47">
      <c r="L3513" s="50"/>
      <c r="Q3513" s="50"/>
      <c r="V3513" s="50"/>
      <c r="AA3513" s="50"/>
      <c r="AF3513" s="50"/>
      <c r="AK3513" s="50"/>
      <c r="AU3513" s="50"/>
    </row>
    <row r="3514" spans="12:47">
      <c r="L3514" s="50"/>
      <c r="Q3514" s="50"/>
      <c r="V3514" s="50"/>
      <c r="AA3514" s="50"/>
      <c r="AF3514" s="50"/>
      <c r="AK3514" s="50"/>
      <c r="AU3514" s="50"/>
    </row>
    <row r="3515" spans="12:47">
      <c r="L3515" s="50"/>
      <c r="Q3515" s="50"/>
      <c r="V3515" s="50"/>
      <c r="AA3515" s="50"/>
      <c r="AF3515" s="50"/>
      <c r="AK3515" s="50"/>
      <c r="AU3515" s="50"/>
    </row>
    <row r="3516" spans="12:47">
      <c r="L3516" s="50"/>
      <c r="Q3516" s="50"/>
      <c r="V3516" s="50"/>
      <c r="AA3516" s="50"/>
      <c r="AF3516" s="50"/>
      <c r="AK3516" s="50"/>
      <c r="AU3516" s="50"/>
    </row>
    <row r="3517" spans="12:47">
      <c r="L3517" s="50"/>
      <c r="Q3517" s="50"/>
      <c r="V3517" s="50"/>
      <c r="AA3517" s="50"/>
      <c r="AF3517" s="50"/>
      <c r="AK3517" s="50"/>
      <c r="AU3517" s="50"/>
    </row>
    <row r="3518" spans="12:47">
      <c r="L3518" s="50"/>
      <c r="Q3518" s="50"/>
      <c r="V3518" s="50"/>
      <c r="AA3518" s="50"/>
      <c r="AF3518" s="50"/>
      <c r="AK3518" s="50"/>
      <c r="AU3518" s="50"/>
    </row>
    <row r="3519" spans="12:47">
      <c r="L3519" s="50"/>
      <c r="Q3519" s="50"/>
      <c r="V3519" s="50"/>
      <c r="AA3519" s="50"/>
      <c r="AF3519" s="50"/>
      <c r="AK3519" s="50"/>
      <c r="AU3519" s="50"/>
    </row>
    <row r="3520" spans="12:47">
      <c r="L3520" s="50"/>
      <c r="Q3520" s="50"/>
      <c r="V3520" s="50"/>
      <c r="AA3520" s="50"/>
      <c r="AF3520" s="50"/>
      <c r="AK3520" s="50"/>
      <c r="AU3520" s="50"/>
    </row>
    <row r="3521" spans="12:47">
      <c r="L3521" s="50"/>
      <c r="Q3521" s="50"/>
      <c r="V3521" s="50"/>
      <c r="AA3521" s="50"/>
      <c r="AF3521" s="50"/>
      <c r="AK3521" s="50"/>
      <c r="AU3521" s="50"/>
    </row>
    <row r="3522" spans="12:47">
      <c r="L3522" s="50"/>
      <c r="Q3522" s="50"/>
      <c r="V3522" s="50"/>
      <c r="AA3522" s="50"/>
      <c r="AF3522" s="50"/>
      <c r="AK3522" s="50"/>
      <c r="AU3522" s="50"/>
    </row>
    <row r="3523" spans="12:47">
      <c r="L3523" s="50"/>
      <c r="Q3523" s="50"/>
      <c r="V3523" s="50"/>
      <c r="AA3523" s="50"/>
      <c r="AF3523" s="50"/>
      <c r="AK3523" s="50"/>
      <c r="AU3523" s="50"/>
    </row>
    <row r="3524" spans="12:47">
      <c r="L3524" s="50"/>
      <c r="Q3524" s="50"/>
      <c r="V3524" s="50"/>
      <c r="AA3524" s="50"/>
      <c r="AF3524" s="50"/>
      <c r="AK3524" s="50"/>
      <c r="AU3524" s="50"/>
    </row>
    <row r="3525" spans="12:47">
      <c r="L3525" s="50"/>
      <c r="Q3525" s="50"/>
      <c r="V3525" s="50"/>
      <c r="AA3525" s="50"/>
      <c r="AF3525" s="50"/>
      <c r="AK3525" s="50"/>
      <c r="AU3525" s="50"/>
    </row>
    <row r="3526" spans="12:47">
      <c r="L3526" s="50"/>
      <c r="Q3526" s="50"/>
      <c r="V3526" s="50"/>
      <c r="AA3526" s="50"/>
      <c r="AF3526" s="50"/>
      <c r="AK3526" s="50"/>
      <c r="AU3526" s="50"/>
    </row>
    <row r="3527" spans="12:47">
      <c r="L3527" s="50"/>
      <c r="Q3527" s="50"/>
      <c r="V3527" s="50"/>
      <c r="AA3527" s="50"/>
      <c r="AF3527" s="50"/>
      <c r="AK3527" s="50"/>
      <c r="AU3527" s="50"/>
    </row>
    <row r="3528" spans="12:47">
      <c r="L3528" s="50"/>
      <c r="Q3528" s="50"/>
      <c r="V3528" s="50"/>
      <c r="AA3528" s="50"/>
      <c r="AF3528" s="50"/>
      <c r="AK3528" s="50"/>
      <c r="AU3528" s="50"/>
    </row>
    <row r="3529" spans="12:47">
      <c r="L3529" s="50"/>
      <c r="Q3529" s="50"/>
      <c r="V3529" s="50"/>
      <c r="AA3529" s="50"/>
      <c r="AF3529" s="50"/>
      <c r="AK3529" s="50"/>
      <c r="AU3529" s="50"/>
    </row>
    <row r="3530" spans="12:47">
      <c r="L3530" s="50"/>
      <c r="Q3530" s="50"/>
      <c r="V3530" s="50"/>
      <c r="AA3530" s="50"/>
      <c r="AF3530" s="50"/>
      <c r="AK3530" s="50"/>
      <c r="AU3530" s="50"/>
    </row>
    <row r="3531" spans="12:47">
      <c r="L3531" s="50"/>
      <c r="Q3531" s="50"/>
      <c r="V3531" s="50"/>
      <c r="AA3531" s="50"/>
      <c r="AF3531" s="50"/>
      <c r="AK3531" s="50"/>
      <c r="AU3531" s="50"/>
    </row>
    <row r="3532" spans="12:47">
      <c r="L3532" s="50"/>
      <c r="Q3532" s="50"/>
      <c r="V3532" s="50"/>
      <c r="AA3532" s="50"/>
      <c r="AF3532" s="50"/>
      <c r="AK3532" s="50"/>
      <c r="AU3532" s="50"/>
    </row>
    <row r="3533" spans="12:47">
      <c r="L3533" s="50"/>
      <c r="Q3533" s="50"/>
      <c r="V3533" s="50"/>
      <c r="AA3533" s="50"/>
      <c r="AF3533" s="50"/>
      <c r="AK3533" s="50"/>
      <c r="AU3533" s="50"/>
    </row>
    <row r="3534" spans="12:47">
      <c r="L3534" s="50"/>
      <c r="Q3534" s="50"/>
      <c r="V3534" s="50"/>
      <c r="AA3534" s="50"/>
      <c r="AF3534" s="50"/>
      <c r="AK3534" s="50"/>
      <c r="AU3534" s="50"/>
    </row>
    <row r="3535" spans="12:47">
      <c r="L3535" s="50"/>
      <c r="Q3535" s="50"/>
      <c r="V3535" s="50"/>
      <c r="AA3535" s="50"/>
      <c r="AF3535" s="50"/>
      <c r="AK3535" s="50"/>
      <c r="AU3535" s="50"/>
    </row>
    <row r="3536" spans="12:47">
      <c r="L3536" s="50"/>
      <c r="Q3536" s="50"/>
      <c r="V3536" s="50"/>
      <c r="AA3536" s="50"/>
      <c r="AF3536" s="50"/>
      <c r="AK3536" s="50"/>
      <c r="AU3536" s="50"/>
    </row>
    <row r="3537" spans="12:47">
      <c r="L3537" s="50"/>
      <c r="Q3537" s="50"/>
      <c r="V3537" s="50"/>
      <c r="AA3537" s="50"/>
      <c r="AF3537" s="50"/>
      <c r="AK3537" s="50"/>
      <c r="AU3537" s="50"/>
    </row>
    <row r="3538" spans="12:47">
      <c r="L3538" s="50"/>
      <c r="Q3538" s="50"/>
      <c r="V3538" s="50"/>
      <c r="AA3538" s="50"/>
      <c r="AF3538" s="50"/>
      <c r="AK3538" s="50"/>
      <c r="AU3538" s="50"/>
    </row>
    <row r="3539" spans="12:47">
      <c r="L3539" s="50"/>
      <c r="Q3539" s="50"/>
      <c r="V3539" s="50"/>
      <c r="AA3539" s="50"/>
      <c r="AF3539" s="50"/>
      <c r="AK3539" s="50"/>
      <c r="AU3539" s="50"/>
    </row>
    <row r="3540" spans="12:47">
      <c r="L3540" s="50"/>
      <c r="Q3540" s="50"/>
      <c r="V3540" s="50"/>
      <c r="AA3540" s="50"/>
      <c r="AF3540" s="50"/>
      <c r="AK3540" s="50"/>
      <c r="AU3540" s="50"/>
    </row>
    <row r="3541" spans="12:47">
      <c r="L3541" s="50"/>
      <c r="Q3541" s="50"/>
      <c r="V3541" s="50"/>
      <c r="AA3541" s="50"/>
      <c r="AF3541" s="50"/>
      <c r="AK3541" s="50"/>
      <c r="AU3541" s="50"/>
    </row>
    <row r="3542" spans="12:47">
      <c r="L3542" s="50"/>
      <c r="Q3542" s="50"/>
      <c r="V3542" s="50"/>
      <c r="AA3542" s="50"/>
      <c r="AF3542" s="50"/>
      <c r="AK3542" s="50"/>
      <c r="AU3542" s="50"/>
    </row>
    <row r="3543" spans="12:47">
      <c r="L3543" s="50"/>
      <c r="Q3543" s="50"/>
      <c r="V3543" s="50"/>
      <c r="AA3543" s="50"/>
      <c r="AF3543" s="50"/>
      <c r="AK3543" s="50"/>
      <c r="AU3543" s="50"/>
    </row>
    <row r="3544" spans="12:47">
      <c r="L3544" s="50"/>
      <c r="Q3544" s="50"/>
      <c r="V3544" s="50"/>
      <c r="AA3544" s="50"/>
      <c r="AF3544" s="50"/>
      <c r="AK3544" s="50"/>
      <c r="AU3544" s="50"/>
    </row>
    <row r="3545" spans="12:47">
      <c r="L3545" s="50"/>
      <c r="Q3545" s="50"/>
      <c r="V3545" s="50"/>
      <c r="AA3545" s="50"/>
      <c r="AF3545" s="50"/>
      <c r="AK3545" s="50"/>
      <c r="AU3545" s="50"/>
    </row>
    <row r="3546" spans="12:47">
      <c r="L3546" s="50"/>
      <c r="Q3546" s="50"/>
      <c r="V3546" s="50"/>
      <c r="AA3546" s="50"/>
      <c r="AF3546" s="50"/>
      <c r="AK3546" s="50"/>
      <c r="AU3546" s="50"/>
    </row>
    <row r="3547" spans="12:47">
      <c r="L3547" s="50"/>
      <c r="Q3547" s="50"/>
      <c r="V3547" s="50"/>
      <c r="AA3547" s="50"/>
      <c r="AF3547" s="50"/>
      <c r="AK3547" s="50"/>
      <c r="AU3547" s="50"/>
    </row>
    <row r="3548" spans="12:47">
      <c r="L3548" s="50"/>
      <c r="Q3548" s="50"/>
      <c r="V3548" s="50"/>
      <c r="AA3548" s="50"/>
      <c r="AF3548" s="50"/>
      <c r="AK3548" s="50"/>
      <c r="AU3548" s="50"/>
    </row>
    <row r="3549" spans="12:47">
      <c r="L3549" s="50"/>
      <c r="Q3549" s="50"/>
      <c r="V3549" s="50"/>
      <c r="AA3549" s="50"/>
      <c r="AF3549" s="50"/>
      <c r="AK3549" s="50"/>
      <c r="AU3549" s="50"/>
    </row>
    <row r="3550" spans="12:47">
      <c r="L3550" s="50"/>
      <c r="Q3550" s="50"/>
      <c r="V3550" s="50"/>
      <c r="AA3550" s="50"/>
      <c r="AF3550" s="50"/>
      <c r="AK3550" s="50"/>
      <c r="AU3550" s="50"/>
    </row>
    <row r="3551" spans="12:47">
      <c r="L3551" s="50"/>
      <c r="Q3551" s="50"/>
      <c r="V3551" s="50"/>
      <c r="AA3551" s="50"/>
      <c r="AF3551" s="50"/>
      <c r="AK3551" s="50"/>
      <c r="AU3551" s="50"/>
    </row>
    <row r="3552" spans="12:47">
      <c r="L3552" s="50"/>
      <c r="Q3552" s="50"/>
      <c r="V3552" s="50"/>
      <c r="AA3552" s="50"/>
      <c r="AF3552" s="50"/>
      <c r="AK3552" s="50"/>
      <c r="AU3552" s="50"/>
    </row>
    <row r="3553" spans="12:47">
      <c r="L3553" s="50"/>
      <c r="Q3553" s="50"/>
      <c r="V3553" s="50"/>
      <c r="AA3553" s="50"/>
      <c r="AF3553" s="50"/>
      <c r="AK3553" s="50"/>
      <c r="AU3553" s="50"/>
    </row>
    <row r="3554" spans="12:47">
      <c r="L3554" s="50"/>
      <c r="Q3554" s="50"/>
      <c r="V3554" s="50"/>
      <c r="AA3554" s="50"/>
      <c r="AF3554" s="50"/>
      <c r="AK3554" s="50"/>
      <c r="AU3554" s="50"/>
    </row>
    <row r="3555" spans="12:47">
      <c r="L3555" s="50"/>
      <c r="Q3555" s="50"/>
      <c r="V3555" s="50"/>
      <c r="AA3555" s="50"/>
      <c r="AF3555" s="50"/>
      <c r="AK3555" s="50"/>
      <c r="AU3555" s="50"/>
    </row>
    <row r="3556" spans="12:47">
      <c r="L3556" s="50"/>
      <c r="Q3556" s="50"/>
      <c r="V3556" s="50"/>
      <c r="AA3556" s="50"/>
      <c r="AF3556" s="50"/>
      <c r="AK3556" s="50"/>
      <c r="AU3556" s="50"/>
    </row>
    <row r="3557" spans="12:47">
      <c r="L3557" s="50"/>
      <c r="Q3557" s="50"/>
      <c r="V3557" s="50"/>
      <c r="AA3557" s="50"/>
      <c r="AF3557" s="50"/>
      <c r="AK3557" s="50"/>
      <c r="AU3557" s="50"/>
    </row>
    <row r="3558" spans="12:47">
      <c r="L3558" s="50"/>
      <c r="Q3558" s="50"/>
      <c r="V3558" s="50"/>
      <c r="AA3558" s="50"/>
      <c r="AF3558" s="50"/>
      <c r="AK3558" s="50"/>
      <c r="AU3558" s="50"/>
    </row>
    <row r="3559" spans="12:47">
      <c r="L3559" s="50"/>
      <c r="Q3559" s="50"/>
      <c r="V3559" s="50"/>
      <c r="AA3559" s="50"/>
      <c r="AF3559" s="50"/>
      <c r="AK3559" s="50"/>
      <c r="AU3559" s="50"/>
    </row>
    <row r="3560" spans="12:47">
      <c r="L3560" s="50"/>
      <c r="Q3560" s="50"/>
      <c r="V3560" s="50"/>
      <c r="AA3560" s="50"/>
      <c r="AF3560" s="50"/>
      <c r="AK3560" s="50"/>
      <c r="AU3560" s="50"/>
    </row>
    <row r="3561" spans="12:47">
      <c r="L3561" s="50"/>
      <c r="Q3561" s="50"/>
      <c r="V3561" s="50"/>
      <c r="AA3561" s="50"/>
      <c r="AF3561" s="50"/>
      <c r="AK3561" s="50"/>
      <c r="AU3561" s="50"/>
    </row>
    <row r="3562" spans="12:47">
      <c r="L3562" s="50"/>
      <c r="Q3562" s="50"/>
      <c r="V3562" s="50"/>
      <c r="AA3562" s="50"/>
      <c r="AF3562" s="50"/>
      <c r="AK3562" s="50"/>
      <c r="AU3562" s="50"/>
    </row>
    <row r="3563" spans="12:47">
      <c r="L3563" s="50"/>
      <c r="Q3563" s="50"/>
      <c r="V3563" s="50"/>
      <c r="AA3563" s="50"/>
      <c r="AF3563" s="50"/>
      <c r="AK3563" s="50"/>
      <c r="AU3563" s="50"/>
    </row>
    <row r="3564" spans="12:47">
      <c r="L3564" s="50"/>
      <c r="Q3564" s="50"/>
      <c r="V3564" s="50"/>
      <c r="AA3564" s="50"/>
      <c r="AF3564" s="50"/>
      <c r="AK3564" s="50"/>
      <c r="AU3564" s="50"/>
    </row>
    <row r="3565" spans="12:47">
      <c r="L3565" s="50"/>
      <c r="Q3565" s="50"/>
      <c r="V3565" s="50"/>
      <c r="AA3565" s="50"/>
      <c r="AF3565" s="50"/>
      <c r="AK3565" s="50"/>
      <c r="AU3565" s="50"/>
    </row>
    <row r="3566" spans="12:47">
      <c r="L3566" s="50"/>
      <c r="Q3566" s="50"/>
      <c r="V3566" s="50"/>
      <c r="AA3566" s="50"/>
      <c r="AF3566" s="50"/>
      <c r="AK3566" s="50"/>
      <c r="AU3566" s="50"/>
    </row>
    <row r="3567" spans="12:47">
      <c r="L3567" s="50"/>
      <c r="Q3567" s="50"/>
      <c r="V3567" s="50"/>
      <c r="AA3567" s="50"/>
      <c r="AF3567" s="50"/>
      <c r="AK3567" s="50"/>
      <c r="AU3567" s="50"/>
    </row>
    <row r="3568" spans="12:47">
      <c r="L3568" s="50"/>
      <c r="Q3568" s="50"/>
      <c r="V3568" s="50"/>
      <c r="AA3568" s="50"/>
      <c r="AF3568" s="50"/>
      <c r="AK3568" s="50"/>
      <c r="AU3568" s="50"/>
    </row>
    <row r="3569" spans="12:47">
      <c r="L3569" s="50"/>
      <c r="Q3569" s="50"/>
      <c r="V3569" s="50"/>
      <c r="AA3569" s="50"/>
      <c r="AF3569" s="50"/>
      <c r="AK3569" s="50"/>
      <c r="AU3569" s="50"/>
    </row>
    <row r="3570" spans="12:47">
      <c r="L3570" s="50"/>
      <c r="Q3570" s="50"/>
      <c r="V3570" s="50"/>
      <c r="AA3570" s="50"/>
      <c r="AF3570" s="50"/>
      <c r="AK3570" s="50"/>
      <c r="AU3570" s="50"/>
    </row>
    <row r="3571" spans="12:47">
      <c r="L3571" s="50"/>
      <c r="Q3571" s="50"/>
      <c r="V3571" s="50"/>
      <c r="AA3571" s="50"/>
      <c r="AF3571" s="50"/>
      <c r="AK3571" s="50"/>
      <c r="AU3571" s="50"/>
    </row>
    <row r="3572" spans="12:47">
      <c r="L3572" s="50"/>
      <c r="Q3572" s="50"/>
      <c r="V3572" s="50"/>
      <c r="AA3572" s="50"/>
      <c r="AF3572" s="50"/>
      <c r="AK3572" s="50"/>
      <c r="AU3572" s="50"/>
    </row>
    <row r="3573" spans="12:47">
      <c r="L3573" s="50"/>
      <c r="Q3573" s="50"/>
      <c r="V3573" s="50"/>
      <c r="AA3573" s="50"/>
      <c r="AF3573" s="50"/>
      <c r="AK3573" s="50"/>
      <c r="AU3573" s="50"/>
    </row>
    <row r="3574" spans="12:47">
      <c r="L3574" s="50"/>
      <c r="Q3574" s="50"/>
      <c r="V3574" s="50"/>
      <c r="AA3574" s="50"/>
      <c r="AF3574" s="50"/>
      <c r="AK3574" s="50"/>
      <c r="AU3574" s="50"/>
    </row>
    <row r="3575" spans="12:47">
      <c r="L3575" s="50"/>
      <c r="Q3575" s="50"/>
      <c r="V3575" s="50"/>
      <c r="AA3575" s="50"/>
      <c r="AF3575" s="50"/>
      <c r="AK3575" s="50"/>
      <c r="AU3575" s="50"/>
    </row>
    <row r="3576" spans="12:47">
      <c r="L3576" s="50"/>
      <c r="Q3576" s="50"/>
      <c r="V3576" s="50"/>
      <c r="AA3576" s="50"/>
      <c r="AF3576" s="50"/>
      <c r="AK3576" s="50"/>
      <c r="AU3576" s="50"/>
    </row>
    <row r="3577" spans="12:47">
      <c r="L3577" s="50"/>
      <c r="Q3577" s="50"/>
      <c r="V3577" s="50"/>
      <c r="AA3577" s="50"/>
      <c r="AF3577" s="50"/>
      <c r="AK3577" s="50"/>
      <c r="AU3577" s="50"/>
    </row>
    <row r="3578" spans="12:47">
      <c r="L3578" s="50"/>
      <c r="Q3578" s="50"/>
      <c r="V3578" s="50"/>
      <c r="AA3578" s="50"/>
      <c r="AF3578" s="50"/>
      <c r="AK3578" s="50"/>
      <c r="AU3578" s="50"/>
    </row>
    <row r="3579" spans="12:47">
      <c r="L3579" s="50"/>
      <c r="Q3579" s="50"/>
      <c r="V3579" s="50"/>
      <c r="AA3579" s="50"/>
      <c r="AF3579" s="50"/>
      <c r="AK3579" s="50"/>
      <c r="AU3579" s="50"/>
    </row>
    <row r="3580" spans="12:47">
      <c r="L3580" s="50"/>
      <c r="Q3580" s="50"/>
      <c r="V3580" s="50"/>
      <c r="AA3580" s="50"/>
      <c r="AF3580" s="50"/>
      <c r="AK3580" s="50"/>
      <c r="AU3580" s="50"/>
    </row>
    <row r="3581" spans="12:47">
      <c r="L3581" s="50"/>
      <c r="Q3581" s="50"/>
      <c r="V3581" s="50"/>
      <c r="AA3581" s="50"/>
      <c r="AF3581" s="50"/>
      <c r="AK3581" s="50"/>
      <c r="AU3581" s="50"/>
    </row>
    <row r="3582" spans="12:47">
      <c r="L3582" s="50"/>
      <c r="Q3582" s="50"/>
      <c r="V3582" s="50"/>
      <c r="AA3582" s="50"/>
      <c r="AF3582" s="50"/>
      <c r="AK3582" s="50"/>
      <c r="AU3582" s="50"/>
    </row>
    <row r="3583" spans="12:47">
      <c r="L3583" s="50"/>
      <c r="Q3583" s="50"/>
      <c r="V3583" s="50"/>
      <c r="AA3583" s="50"/>
      <c r="AF3583" s="50"/>
      <c r="AK3583" s="50"/>
      <c r="AU3583" s="50"/>
    </row>
    <row r="3584" spans="12:47">
      <c r="L3584" s="50"/>
      <c r="Q3584" s="50"/>
      <c r="V3584" s="50"/>
      <c r="AA3584" s="50"/>
      <c r="AF3584" s="50"/>
      <c r="AK3584" s="50"/>
      <c r="AU3584" s="50"/>
    </row>
    <row r="3585" spans="12:47">
      <c r="L3585" s="50"/>
      <c r="Q3585" s="50"/>
      <c r="V3585" s="50"/>
      <c r="AA3585" s="50"/>
      <c r="AF3585" s="50"/>
      <c r="AK3585" s="50"/>
      <c r="AU3585" s="50"/>
    </row>
    <row r="3586" spans="12:47">
      <c r="L3586" s="50"/>
      <c r="Q3586" s="50"/>
      <c r="V3586" s="50"/>
      <c r="AA3586" s="50"/>
      <c r="AF3586" s="50"/>
      <c r="AK3586" s="50"/>
      <c r="AU3586" s="50"/>
    </row>
    <row r="3587" spans="12:47">
      <c r="L3587" s="50"/>
      <c r="Q3587" s="50"/>
      <c r="V3587" s="50"/>
      <c r="AA3587" s="50"/>
      <c r="AF3587" s="50"/>
      <c r="AK3587" s="50"/>
      <c r="AU3587" s="50"/>
    </row>
    <row r="3588" spans="12:47">
      <c r="L3588" s="50"/>
      <c r="Q3588" s="50"/>
      <c r="V3588" s="50"/>
      <c r="AA3588" s="50"/>
      <c r="AF3588" s="50"/>
      <c r="AK3588" s="50"/>
      <c r="AU3588" s="50"/>
    </row>
    <row r="3589" spans="12:47">
      <c r="L3589" s="50"/>
      <c r="Q3589" s="50"/>
      <c r="V3589" s="50"/>
      <c r="AA3589" s="50"/>
      <c r="AF3589" s="50"/>
      <c r="AK3589" s="50"/>
      <c r="AU3589" s="50"/>
    </row>
    <row r="3590" spans="12:47">
      <c r="L3590" s="50"/>
      <c r="Q3590" s="50"/>
      <c r="V3590" s="50"/>
      <c r="AA3590" s="50"/>
      <c r="AF3590" s="50"/>
      <c r="AK3590" s="50"/>
      <c r="AU3590" s="50"/>
    </row>
    <row r="3591" spans="12:47">
      <c r="L3591" s="50"/>
      <c r="Q3591" s="50"/>
      <c r="V3591" s="50"/>
      <c r="AA3591" s="50"/>
      <c r="AF3591" s="50"/>
      <c r="AK3591" s="50"/>
      <c r="AU3591" s="50"/>
    </row>
    <row r="3592" spans="12:47">
      <c r="L3592" s="50"/>
      <c r="Q3592" s="50"/>
      <c r="V3592" s="50"/>
      <c r="AA3592" s="50"/>
      <c r="AF3592" s="50"/>
      <c r="AK3592" s="50"/>
      <c r="AU3592" s="50"/>
    </row>
    <row r="3593" spans="12:47">
      <c r="L3593" s="50"/>
      <c r="Q3593" s="50"/>
      <c r="V3593" s="50"/>
      <c r="AA3593" s="50"/>
      <c r="AF3593" s="50"/>
      <c r="AK3593" s="50"/>
      <c r="AU3593" s="50"/>
    </row>
    <row r="3594" spans="12:47">
      <c r="L3594" s="50"/>
      <c r="Q3594" s="50"/>
      <c r="V3594" s="50"/>
      <c r="AA3594" s="50"/>
      <c r="AF3594" s="50"/>
      <c r="AK3594" s="50"/>
      <c r="AU3594" s="50"/>
    </row>
    <row r="3595" spans="12:47">
      <c r="L3595" s="50"/>
      <c r="Q3595" s="50"/>
      <c r="V3595" s="50"/>
      <c r="AA3595" s="50"/>
      <c r="AF3595" s="50"/>
      <c r="AK3595" s="50"/>
      <c r="AU3595" s="50"/>
    </row>
    <row r="3596" spans="12:47">
      <c r="L3596" s="50"/>
      <c r="Q3596" s="50"/>
      <c r="V3596" s="50"/>
      <c r="AA3596" s="50"/>
      <c r="AF3596" s="50"/>
      <c r="AK3596" s="50"/>
      <c r="AU3596" s="50"/>
    </row>
    <row r="3597" spans="12:47">
      <c r="L3597" s="50"/>
      <c r="Q3597" s="50"/>
      <c r="V3597" s="50"/>
      <c r="AA3597" s="50"/>
      <c r="AF3597" s="50"/>
      <c r="AK3597" s="50"/>
      <c r="AU3597" s="50"/>
    </row>
    <row r="3598" spans="12:47">
      <c r="L3598" s="50"/>
      <c r="Q3598" s="50"/>
      <c r="V3598" s="50"/>
      <c r="AA3598" s="50"/>
      <c r="AF3598" s="50"/>
      <c r="AK3598" s="50"/>
      <c r="AU3598" s="50"/>
    </row>
    <row r="3599" spans="12:47">
      <c r="L3599" s="50"/>
      <c r="Q3599" s="50"/>
      <c r="V3599" s="50"/>
      <c r="AA3599" s="50"/>
      <c r="AF3599" s="50"/>
      <c r="AK3599" s="50"/>
      <c r="AU3599" s="50"/>
    </row>
    <row r="3600" spans="12:47">
      <c r="L3600" s="50"/>
      <c r="Q3600" s="50"/>
      <c r="V3600" s="50"/>
      <c r="AA3600" s="50"/>
      <c r="AF3600" s="50"/>
      <c r="AK3600" s="50"/>
      <c r="AU3600" s="50"/>
    </row>
    <row r="3601" spans="12:47">
      <c r="L3601" s="50"/>
      <c r="Q3601" s="50"/>
      <c r="V3601" s="50"/>
      <c r="AA3601" s="50"/>
      <c r="AF3601" s="50"/>
      <c r="AK3601" s="50"/>
      <c r="AU3601" s="50"/>
    </row>
    <row r="3602" spans="12:47">
      <c r="L3602" s="50"/>
      <c r="Q3602" s="50"/>
      <c r="V3602" s="50"/>
      <c r="AA3602" s="50"/>
      <c r="AF3602" s="50"/>
      <c r="AK3602" s="50"/>
      <c r="AU3602" s="50"/>
    </row>
    <row r="3603" spans="12:47">
      <c r="L3603" s="50"/>
      <c r="Q3603" s="50"/>
      <c r="V3603" s="50"/>
      <c r="AA3603" s="50"/>
      <c r="AF3603" s="50"/>
      <c r="AK3603" s="50"/>
      <c r="AU3603" s="50"/>
    </row>
    <row r="3604" spans="12:47">
      <c r="L3604" s="50"/>
      <c r="Q3604" s="50"/>
      <c r="V3604" s="50"/>
      <c r="AA3604" s="50"/>
      <c r="AF3604" s="50"/>
      <c r="AK3604" s="50"/>
      <c r="AU3604" s="50"/>
    </row>
    <row r="3605" spans="12:47">
      <c r="L3605" s="50"/>
      <c r="Q3605" s="50"/>
      <c r="V3605" s="50"/>
      <c r="AA3605" s="50"/>
      <c r="AF3605" s="50"/>
      <c r="AK3605" s="50"/>
      <c r="AU3605" s="50"/>
    </row>
    <row r="3606" spans="12:47">
      <c r="L3606" s="50"/>
      <c r="Q3606" s="50"/>
      <c r="V3606" s="50"/>
      <c r="AA3606" s="50"/>
      <c r="AF3606" s="50"/>
      <c r="AK3606" s="50"/>
      <c r="AU3606" s="50"/>
    </row>
    <row r="3607" spans="12:47">
      <c r="L3607" s="50"/>
      <c r="Q3607" s="50"/>
      <c r="V3607" s="50"/>
      <c r="AA3607" s="50"/>
      <c r="AF3607" s="50"/>
      <c r="AK3607" s="50"/>
      <c r="AU3607" s="50"/>
    </row>
    <row r="3608" spans="12:47">
      <c r="L3608" s="50"/>
      <c r="Q3608" s="50"/>
      <c r="V3608" s="50"/>
      <c r="AA3608" s="50"/>
      <c r="AF3608" s="50"/>
      <c r="AK3608" s="50"/>
      <c r="AU3608" s="50"/>
    </row>
    <row r="3609" spans="12:47">
      <c r="L3609" s="50"/>
      <c r="Q3609" s="50"/>
      <c r="V3609" s="50"/>
      <c r="AA3609" s="50"/>
      <c r="AF3609" s="50"/>
      <c r="AK3609" s="50"/>
      <c r="AU3609" s="50"/>
    </row>
    <row r="3610" spans="12:47">
      <c r="L3610" s="50"/>
      <c r="Q3610" s="50"/>
      <c r="V3610" s="50"/>
      <c r="AA3610" s="50"/>
      <c r="AF3610" s="50"/>
      <c r="AK3610" s="50"/>
      <c r="AU3610" s="50"/>
    </row>
    <row r="3611" spans="12:47">
      <c r="L3611" s="50"/>
      <c r="Q3611" s="50"/>
      <c r="V3611" s="50"/>
      <c r="AA3611" s="50"/>
      <c r="AF3611" s="50"/>
      <c r="AK3611" s="50"/>
      <c r="AU3611" s="50"/>
    </row>
    <row r="3612" spans="12:47">
      <c r="L3612" s="50"/>
      <c r="Q3612" s="50"/>
      <c r="V3612" s="50"/>
      <c r="AA3612" s="50"/>
      <c r="AF3612" s="50"/>
      <c r="AK3612" s="50"/>
      <c r="AU3612" s="50"/>
    </row>
    <row r="3613" spans="12:47">
      <c r="L3613" s="50"/>
      <c r="Q3613" s="50"/>
      <c r="V3613" s="50"/>
      <c r="AA3613" s="50"/>
      <c r="AF3613" s="50"/>
      <c r="AK3613" s="50"/>
      <c r="AU3613" s="50"/>
    </row>
    <row r="3614" spans="12:47">
      <c r="L3614" s="50"/>
      <c r="Q3614" s="50"/>
      <c r="V3614" s="50"/>
      <c r="AA3614" s="50"/>
      <c r="AF3614" s="50"/>
      <c r="AK3614" s="50"/>
      <c r="AU3614" s="50"/>
    </row>
    <row r="3615" spans="12:47">
      <c r="L3615" s="50"/>
      <c r="Q3615" s="50"/>
      <c r="V3615" s="50"/>
      <c r="AA3615" s="50"/>
      <c r="AF3615" s="50"/>
      <c r="AK3615" s="50"/>
      <c r="AU3615" s="50"/>
    </row>
    <row r="3616" spans="12:47">
      <c r="L3616" s="50"/>
      <c r="Q3616" s="50"/>
      <c r="V3616" s="50"/>
      <c r="AA3616" s="50"/>
      <c r="AF3616" s="50"/>
      <c r="AK3616" s="50"/>
      <c r="AU3616" s="50"/>
    </row>
    <row r="3617" spans="12:47">
      <c r="L3617" s="50"/>
      <c r="Q3617" s="50"/>
      <c r="V3617" s="50"/>
      <c r="AA3617" s="50"/>
      <c r="AF3617" s="50"/>
      <c r="AK3617" s="50"/>
      <c r="AU3617" s="50"/>
    </row>
    <row r="3618" spans="12:47">
      <c r="L3618" s="50"/>
      <c r="Q3618" s="50"/>
      <c r="V3618" s="50"/>
      <c r="AA3618" s="50"/>
      <c r="AF3618" s="50"/>
      <c r="AK3618" s="50"/>
      <c r="AU3618" s="50"/>
    </row>
    <row r="3619" spans="12:47">
      <c r="L3619" s="50"/>
      <c r="Q3619" s="50"/>
      <c r="V3619" s="50"/>
      <c r="AA3619" s="50"/>
      <c r="AF3619" s="50"/>
      <c r="AK3619" s="50"/>
      <c r="AU3619" s="50"/>
    </row>
    <row r="3620" spans="12:47">
      <c r="L3620" s="50"/>
      <c r="Q3620" s="50"/>
      <c r="V3620" s="50"/>
      <c r="AA3620" s="50"/>
      <c r="AF3620" s="50"/>
      <c r="AK3620" s="50"/>
      <c r="AU3620" s="50"/>
    </row>
    <row r="3621" spans="12:47">
      <c r="L3621" s="50"/>
      <c r="Q3621" s="50"/>
      <c r="V3621" s="50"/>
      <c r="AA3621" s="50"/>
      <c r="AF3621" s="50"/>
      <c r="AK3621" s="50"/>
      <c r="AU3621" s="50"/>
    </row>
    <row r="3622" spans="12:47">
      <c r="L3622" s="50"/>
      <c r="Q3622" s="50"/>
      <c r="V3622" s="50"/>
      <c r="AA3622" s="50"/>
      <c r="AF3622" s="50"/>
      <c r="AK3622" s="50"/>
      <c r="AU3622" s="50"/>
    </row>
    <row r="3623" spans="12:47">
      <c r="L3623" s="50"/>
      <c r="Q3623" s="50"/>
      <c r="V3623" s="50"/>
      <c r="AA3623" s="50"/>
      <c r="AF3623" s="50"/>
      <c r="AK3623" s="50"/>
      <c r="AU3623" s="50"/>
    </row>
    <row r="3624" spans="12:47">
      <c r="L3624" s="50"/>
      <c r="Q3624" s="50"/>
      <c r="V3624" s="50"/>
      <c r="AA3624" s="50"/>
      <c r="AF3624" s="50"/>
      <c r="AK3624" s="50"/>
      <c r="AU3624" s="50"/>
    </row>
    <row r="3625" spans="12:47">
      <c r="L3625" s="50"/>
      <c r="Q3625" s="50"/>
      <c r="V3625" s="50"/>
      <c r="AA3625" s="50"/>
      <c r="AF3625" s="50"/>
      <c r="AK3625" s="50"/>
      <c r="AU3625" s="50"/>
    </row>
    <row r="3626" spans="12:47">
      <c r="L3626" s="50"/>
      <c r="Q3626" s="50"/>
      <c r="V3626" s="50"/>
      <c r="AA3626" s="50"/>
      <c r="AF3626" s="50"/>
      <c r="AK3626" s="50"/>
      <c r="AU3626" s="50"/>
    </row>
    <row r="3627" spans="12:47">
      <c r="L3627" s="50"/>
      <c r="Q3627" s="50"/>
      <c r="V3627" s="50"/>
      <c r="AA3627" s="50"/>
      <c r="AF3627" s="50"/>
      <c r="AK3627" s="50"/>
      <c r="AU3627" s="50"/>
    </row>
    <row r="3628" spans="12:47">
      <c r="L3628" s="50"/>
      <c r="Q3628" s="50"/>
      <c r="V3628" s="50"/>
      <c r="AA3628" s="50"/>
      <c r="AF3628" s="50"/>
      <c r="AK3628" s="50"/>
      <c r="AU3628" s="50"/>
    </row>
    <row r="3629" spans="12:47">
      <c r="L3629" s="50"/>
      <c r="Q3629" s="50"/>
      <c r="V3629" s="50"/>
      <c r="AA3629" s="50"/>
      <c r="AF3629" s="50"/>
      <c r="AK3629" s="50"/>
      <c r="AU3629" s="50"/>
    </row>
    <row r="3630" spans="12:47">
      <c r="L3630" s="50"/>
      <c r="Q3630" s="50"/>
      <c r="V3630" s="50"/>
      <c r="AA3630" s="50"/>
      <c r="AF3630" s="50"/>
      <c r="AK3630" s="50"/>
      <c r="AU3630" s="50"/>
    </row>
    <row r="3631" spans="12:47">
      <c r="L3631" s="50"/>
      <c r="Q3631" s="50"/>
      <c r="V3631" s="50"/>
      <c r="AA3631" s="50"/>
      <c r="AF3631" s="50"/>
      <c r="AK3631" s="50"/>
      <c r="AU3631" s="50"/>
    </row>
    <row r="3632" spans="12:47">
      <c r="L3632" s="50"/>
      <c r="Q3632" s="50"/>
      <c r="V3632" s="50"/>
      <c r="AA3632" s="50"/>
      <c r="AF3632" s="50"/>
      <c r="AK3632" s="50"/>
      <c r="AU3632" s="50"/>
    </row>
    <row r="3633" spans="12:47">
      <c r="L3633" s="50"/>
      <c r="Q3633" s="50"/>
      <c r="V3633" s="50"/>
      <c r="AA3633" s="50"/>
      <c r="AF3633" s="50"/>
      <c r="AK3633" s="50"/>
      <c r="AU3633" s="50"/>
    </row>
    <row r="3634" spans="12:47">
      <c r="L3634" s="50"/>
      <c r="Q3634" s="50"/>
      <c r="V3634" s="50"/>
      <c r="AA3634" s="50"/>
      <c r="AF3634" s="50"/>
      <c r="AK3634" s="50"/>
      <c r="AU3634" s="50"/>
    </row>
    <row r="3635" spans="12:47">
      <c r="L3635" s="50"/>
      <c r="Q3635" s="50"/>
      <c r="V3635" s="50"/>
      <c r="AA3635" s="50"/>
      <c r="AF3635" s="50"/>
      <c r="AK3635" s="50"/>
      <c r="AU3635" s="50"/>
    </row>
    <row r="3636" spans="12:47">
      <c r="L3636" s="50"/>
      <c r="Q3636" s="50"/>
      <c r="V3636" s="50"/>
      <c r="AA3636" s="50"/>
      <c r="AF3636" s="50"/>
      <c r="AK3636" s="50"/>
      <c r="AU3636" s="50"/>
    </row>
    <row r="3637" spans="12:47">
      <c r="L3637" s="50"/>
      <c r="Q3637" s="50"/>
      <c r="V3637" s="50"/>
      <c r="AA3637" s="50"/>
      <c r="AF3637" s="50"/>
      <c r="AK3637" s="50"/>
      <c r="AU3637" s="50"/>
    </row>
    <row r="3638" spans="12:47">
      <c r="L3638" s="50"/>
      <c r="Q3638" s="50"/>
      <c r="V3638" s="50"/>
      <c r="AA3638" s="50"/>
      <c r="AF3638" s="50"/>
      <c r="AK3638" s="50"/>
      <c r="AU3638" s="50"/>
    </row>
    <row r="3639" spans="12:47">
      <c r="L3639" s="50"/>
      <c r="Q3639" s="50"/>
      <c r="V3639" s="50"/>
      <c r="AA3639" s="50"/>
      <c r="AF3639" s="50"/>
      <c r="AK3639" s="50"/>
      <c r="AU3639" s="50"/>
    </row>
    <row r="3640" spans="12:47">
      <c r="L3640" s="50"/>
      <c r="Q3640" s="50"/>
      <c r="V3640" s="50"/>
      <c r="AA3640" s="50"/>
      <c r="AF3640" s="50"/>
      <c r="AK3640" s="50"/>
      <c r="AU3640" s="50"/>
    </row>
    <row r="3641" spans="12:47">
      <c r="L3641" s="50"/>
      <c r="Q3641" s="50"/>
      <c r="V3641" s="50"/>
      <c r="AA3641" s="50"/>
      <c r="AF3641" s="50"/>
      <c r="AK3641" s="50"/>
      <c r="AU3641" s="50"/>
    </row>
    <row r="3642" spans="12:47">
      <c r="L3642" s="50"/>
      <c r="Q3642" s="50"/>
      <c r="V3642" s="50"/>
      <c r="AA3642" s="50"/>
      <c r="AF3642" s="50"/>
      <c r="AK3642" s="50"/>
      <c r="AU3642" s="50"/>
    </row>
    <row r="3643" spans="12:47">
      <c r="L3643" s="50"/>
      <c r="Q3643" s="50"/>
      <c r="V3643" s="50"/>
      <c r="AA3643" s="50"/>
      <c r="AF3643" s="50"/>
      <c r="AK3643" s="50"/>
      <c r="AU3643" s="50"/>
    </row>
    <row r="3644" spans="12:47">
      <c r="L3644" s="50"/>
      <c r="Q3644" s="50"/>
      <c r="V3644" s="50"/>
      <c r="AA3644" s="50"/>
      <c r="AF3644" s="50"/>
      <c r="AK3644" s="50"/>
      <c r="AU3644" s="50"/>
    </row>
    <row r="3645" spans="12:47">
      <c r="L3645" s="50"/>
      <c r="Q3645" s="50"/>
      <c r="V3645" s="50"/>
      <c r="AA3645" s="50"/>
      <c r="AF3645" s="50"/>
      <c r="AK3645" s="50"/>
      <c r="AU3645" s="50"/>
    </row>
    <row r="3646" spans="12:47">
      <c r="L3646" s="50"/>
      <c r="Q3646" s="50"/>
      <c r="V3646" s="50"/>
      <c r="AA3646" s="50"/>
      <c r="AF3646" s="50"/>
      <c r="AK3646" s="50"/>
    </row>
    <row r="3647" spans="12:47">
      <c r="L3647" s="50"/>
      <c r="Q3647" s="50"/>
      <c r="V3647" s="50"/>
      <c r="AA3647" s="50"/>
      <c r="AF3647" s="50"/>
      <c r="AK3647" s="50"/>
    </row>
    <row r="3648" spans="12:47">
      <c r="L3648" s="50"/>
      <c r="Q3648" s="50"/>
      <c r="V3648" s="50"/>
      <c r="AA3648" s="50"/>
      <c r="AF3648" s="50"/>
      <c r="AK3648" s="50"/>
    </row>
    <row r="3649" spans="12:37">
      <c r="L3649" s="50"/>
      <c r="Q3649" s="50"/>
      <c r="V3649" s="50"/>
      <c r="AA3649" s="50"/>
      <c r="AF3649" s="50"/>
      <c r="AK3649" s="50"/>
    </row>
    <row r="3650" spans="12:37">
      <c r="L3650" s="50"/>
      <c r="Q3650" s="50"/>
      <c r="V3650" s="50"/>
      <c r="AA3650" s="50"/>
      <c r="AF3650" s="50"/>
      <c r="AK3650" s="50"/>
    </row>
    <row r="3651" spans="12:37">
      <c r="L3651" s="50"/>
      <c r="Q3651" s="50"/>
      <c r="V3651" s="50"/>
      <c r="AA3651" s="50"/>
      <c r="AF3651" s="50"/>
      <c r="AK3651" s="50"/>
    </row>
    <row r="3652" spans="12:37">
      <c r="L3652" s="50"/>
      <c r="Q3652" s="50"/>
      <c r="V3652" s="50"/>
      <c r="AA3652" s="50"/>
      <c r="AF3652" s="50"/>
      <c r="AK3652" s="50"/>
    </row>
    <row r="3653" spans="12:37">
      <c r="L3653" s="50"/>
      <c r="Q3653" s="50"/>
      <c r="V3653" s="50"/>
      <c r="AA3653" s="50"/>
      <c r="AF3653" s="50"/>
      <c r="AK3653" s="50"/>
    </row>
    <row r="3654" spans="12:37">
      <c r="L3654" s="50"/>
      <c r="Q3654" s="50"/>
      <c r="V3654" s="50"/>
      <c r="AA3654" s="50"/>
      <c r="AF3654" s="50"/>
      <c r="AK3654" s="50"/>
    </row>
    <row r="3655" spans="12:37">
      <c r="L3655" s="50"/>
      <c r="Q3655" s="50"/>
      <c r="V3655" s="50"/>
      <c r="AA3655" s="50"/>
      <c r="AF3655" s="50"/>
      <c r="AK3655" s="50"/>
    </row>
    <row r="3656" spans="12:37">
      <c r="L3656" s="50"/>
      <c r="Q3656" s="50"/>
      <c r="V3656" s="50"/>
      <c r="AA3656" s="50"/>
      <c r="AF3656" s="50"/>
      <c r="AK3656" s="50"/>
    </row>
    <row r="3657" spans="12:37">
      <c r="L3657" s="50"/>
      <c r="Q3657" s="50"/>
      <c r="V3657" s="50"/>
      <c r="AA3657" s="50"/>
      <c r="AF3657" s="50"/>
      <c r="AK3657" s="50"/>
    </row>
    <row r="3658" spans="12:37">
      <c r="L3658" s="50"/>
      <c r="Q3658" s="50"/>
      <c r="V3658" s="50"/>
      <c r="AA3658" s="50"/>
      <c r="AF3658" s="50"/>
      <c r="AK3658" s="50"/>
    </row>
    <row r="3659" spans="12:37">
      <c r="L3659" s="50"/>
      <c r="Q3659" s="50"/>
      <c r="V3659" s="50"/>
      <c r="AA3659" s="50"/>
      <c r="AF3659" s="50"/>
      <c r="AK3659" s="50"/>
    </row>
    <row r="3660" spans="12:37">
      <c r="L3660" s="50"/>
      <c r="Q3660" s="50"/>
      <c r="V3660" s="50"/>
      <c r="AA3660" s="50"/>
      <c r="AF3660" s="50"/>
      <c r="AK3660" s="50"/>
    </row>
    <row r="3661" spans="12:37">
      <c r="L3661" s="50"/>
      <c r="Q3661" s="50"/>
      <c r="V3661" s="50"/>
      <c r="AA3661" s="50"/>
      <c r="AF3661" s="50"/>
      <c r="AK3661" s="50"/>
    </row>
    <row r="3662" spans="12:37">
      <c r="L3662" s="50"/>
      <c r="Q3662" s="50"/>
      <c r="V3662" s="50"/>
      <c r="AA3662" s="50"/>
      <c r="AF3662" s="50"/>
      <c r="AK3662" s="50"/>
    </row>
    <row r="3663" spans="12:37">
      <c r="L3663" s="50"/>
      <c r="Q3663" s="50"/>
      <c r="V3663" s="50"/>
      <c r="AA3663" s="50"/>
      <c r="AF3663" s="50"/>
      <c r="AK3663" s="50"/>
    </row>
    <row r="3664" spans="12:37">
      <c r="L3664" s="50"/>
      <c r="Q3664" s="50"/>
      <c r="V3664" s="50"/>
      <c r="AA3664" s="50"/>
      <c r="AF3664" s="50"/>
      <c r="AK3664" s="50"/>
    </row>
    <row r="3665" spans="12:37">
      <c r="L3665" s="50"/>
      <c r="Q3665" s="50"/>
      <c r="V3665" s="50"/>
      <c r="AA3665" s="50"/>
      <c r="AF3665" s="50"/>
      <c r="AK3665" s="50"/>
    </row>
    <row r="3666" spans="12:37">
      <c r="L3666" s="50"/>
      <c r="Q3666" s="50"/>
      <c r="V3666" s="50"/>
      <c r="AA3666" s="50"/>
      <c r="AF3666" s="50"/>
      <c r="AK3666" s="50"/>
    </row>
    <row r="3667" spans="12:37">
      <c r="L3667" s="50"/>
      <c r="Q3667" s="50"/>
      <c r="V3667" s="50"/>
      <c r="AA3667" s="50"/>
      <c r="AF3667" s="50"/>
      <c r="AK3667" s="50"/>
    </row>
    <row r="3668" spans="12:37">
      <c r="L3668" s="50"/>
      <c r="Q3668" s="50"/>
      <c r="V3668" s="50"/>
      <c r="AA3668" s="50"/>
      <c r="AF3668" s="50"/>
      <c r="AK3668" s="50"/>
    </row>
    <row r="3669" spans="12:37">
      <c r="L3669" s="50"/>
      <c r="Q3669" s="50"/>
      <c r="V3669" s="50"/>
      <c r="AA3669" s="50"/>
      <c r="AF3669" s="50"/>
      <c r="AK3669" s="50"/>
    </row>
    <row r="3670" spans="12:37">
      <c r="L3670" s="50"/>
      <c r="Q3670" s="50"/>
      <c r="V3670" s="50"/>
      <c r="AA3670" s="50"/>
      <c r="AF3670" s="50"/>
      <c r="AK3670" s="50"/>
    </row>
    <row r="3671" spans="12:37">
      <c r="L3671" s="50"/>
      <c r="Q3671" s="50"/>
      <c r="V3671" s="50"/>
      <c r="AA3671" s="50"/>
      <c r="AF3671" s="50"/>
      <c r="AK3671" s="50"/>
    </row>
    <row r="3672" spans="12:37">
      <c r="L3672" s="50"/>
      <c r="Q3672" s="50"/>
      <c r="V3672" s="50"/>
      <c r="AA3672" s="50"/>
      <c r="AF3672" s="50"/>
      <c r="AK3672" s="50"/>
    </row>
    <row r="3673" spans="12:37">
      <c r="L3673" s="50"/>
      <c r="Q3673" s="50"/>
      <c r="V3673" s="50"/>
      <c r="AA3673" s="50"/>
      <c r="AF3673" s="50"/>
      <c r="AK3673" s="50"/>
    </row>
    <row r="3674" spans="12:37">
      <c r="L3674" s="50"/>
      <c r="Q3674" s="50"/>
      <c r="V3674" s="50"/>
      <c r="AA3674" s="50"/>
      <c r="AF3674" s="50"/>
      <c r="AK3674" s="50"/>
    </row>
    <row r="3675" spans="12:37">
      <c r="L3675" s="50"/>
      <c r="Q3675" s="50"/>
      <c r="V3675" s="50"/>
      <c r="AA3675" s="50"/>
      <c r="AF3675" s="50"/>
      <c r="AK3675" s="50"/>
    </row>
    <row r="3676" spans="12:37">
      <c r="L3676" s="50"/>
      <c r="Q3676" s="50"/>
      <c r="V3676" s="50"/>
      <c r="AA3676" s="50"/>
      <c r="AF3676" s="50"/>
      <c r="AK3676" s="50"/>
    </row>
    <row r="3677" spans="12:37">
      <c r="L3677" s="50"/>
      <c r="Q3677" s="50"/>
      <c r="V3677" s="50"/>
      <c r="AA3677" s="50"/>
      <c r="AF3677" s="50"/>
      <c r="AK3677" s="50"/>
    </row>
    <row r="3678" spans="12:37">
      <c r="L3678" s="50"/>
      <c r="Q3678" s="50"/>
      <c r="V3678" s="50"/>
      <c r="AA3678" s="50"/>
      <c r="AF3678" s="50"/>
      <c r="AK3678" s="50"/>
    </row>
    <row r="3679" spans="12:37">
      <c r="L3679" s="50"/>
      <c r="Q3679" s="50"/>
      <c r="V3679" s="50"/>
      <c r="AA3679" s="50"/>
      <c r="AF3679" s="50"/>
      <c r="AK3679" s="50"/>
    </row>
    <row r="3680" spans="12:37">
      <c r="L3680" s="50"/>
      <c r="Q3680" s="50"/>
      <c r="V3680" s="50"/>
      <c r="AA3680" s="50"/>
      <c r="AF3680" s="50"/>
      <c r="AK3680" s="50"/>
    </row>
    <row r="3681" spans="12:37">
      <c r="L3681" s="50"/>
      <c r="Q3681" s="50"/>
      <c r="V3681" s="50"/>
      <c r="AA3681" s="50"/>
      <c r="AF3681" s="50"/>
      <c r="AK3681" s="50"/>
    </row>
    <row r="3682" spans="12:37">
      <c r="L3682" s="50"/>
      <c r="Q3682" s="50"/>
      <c r="V3682" s="50"/>
      <c r="AA3682" s="50"/>
      <c r="AF3682" s="50"/>
      <c r="AK3682" s="50"/>
    </row>
    <row r="3683" spans="12:37">
      <c r="L3683" s="50"/>
      <c r="Q3683" s="50"/>
      <c r="V3683" s="50"/>
      <c r="AA3683" s="50"/>
      <c r="AF3683" s="50"/>
      <c r="AK3683" s="50"/>
    </row>
    <row r="3684" spans="12:37">
      <c r="L3684" s="50"/>
      <c r="Q3684" s="50"/>
      <c r="V3684" s="50"/>
      <c r="AA3684" s="50"/>
      <c r="AF3684" s="50"/>
      <c r="AK3684" s="50"/>
    </row>
    <row r="3685" spans="12:37">
      <c r="L3685" s="50"/>
      <c r="Q3685" s="50"/>
      <c r="V3685" s="50"/>
      <c r="AA3685" s="50"/>
      <c r="AF3685" s="50"/>
      <c r="AK3685" s="50"/>
    </row>
    <row r="3686" spans="12:37">
      <c r="L3686" s="50"/>
      <c r="Q3686" s="50"/>
      <c r="V3686" s="50"/>
      <c r="AA3686" s="50"/>
      <c r="AF3686" s="50"/>
      <c r="AK3686" s="50"/>
    </row>
    <row r="3687" spans="12:37">
      <c r="L3687" s="50"/>
      <c r="Q3687" s="50"/>
      <c r="V3687" s="50"/>
      <c r="AA3687" s="50"/>
      <c r="AF3687" s="50"/>
      <c r="AK3687" s="50"/>
    </row>
    <row r="3688" spans="12:37">
      <c r="L3688" s="50"/>
      <c r="Q3688" s="50"/>
      <c r="V3688" s="50"/>
      <c r="AA3688" s="50"/>
      <c r="AF3688" s="50"/>
      <c r="AK3688" s="50"/>
    </row>
    <row r="3689" spans="12:37">
      <c r="L3689" s="50"/>
      <c r="Q3689" s="50"/>
      <c r="V3689" s="50"/>
      <c r="AA3689" s="50"/>
      <c r="AF3689" s="50"/>
      <c r="AK3689" s="50"/>
    </row>
    <row r="3690" spans="12:37">
      <c r="L3690" s="50"/>
      <c r="Q3690" s="50"/>
      <c r="V3690" s="50"/>
      <c r="AA3690" s="50"/>
      <c r="AF3690" s="50"/>
      <c r="AK3690" s="50"/>
    </row>
    <row r="3691" spans="12:37">
      <c r="L3691" s="50"/>
      <c r="Q3691" s="50"/>
      <c r="V3691" s="50"/>
      <c r="AA3691" s="50"/>
      <c r="AF3691" s="50"/>
      <c r="AK3691" s="50"/>
    </row>
    <row r="3692" spans="12:37">
      <c r="L3692" s="50"/>
      <c r="Q3692" s="50"/>
      <c r="V3692" s="50"/>
      <c r="AA3692" s="50"/>
      <c r="AF3692" s="50"/>
      <c r="AK3692" s="50"/>
    </row>
    <row r="3693" spans="12:37">
      <c r="L3693" s="50"/>
      <c r="Q3693" s="50"/>
      <c r="V3693" s="50"/>
      <c r="AA3693" s="50"/>
      <c r="AF3693" s="50"/>
      <c r="AK3693" s="50"/>
    </row>
    <row r="3694" spans="12:37">
      <c r="L3694" s="50"/>
      <c r="Q3694" s="50"/>
      <c r="V3694" s="50"/>
      <c r="AA3694" s="50"/>
      <c r="AF3694" s="50"/>
      <c r="AK3694" s="50"/>
    </row>
    <row r="3695" spans="12:37">
      <c r="L3695" s="50"/>
      <c r="Q3695" s="50"/>
      <c r="V3695" s="50"/>
      <c r="AA3695" s="50"/>
      <c r="AF3695" s="50"/>
      <c r="AK3695" s="50"/>
    </row>
    <row r="3696" spans="12:37">
      <c r="L3696" s="50"/>
      <c r="Q3696" s="50"/>
      <c r="V3696" s="50"/>
      <c r="AA3696" s="50"/>
      <c r="AF3696" s="50"/>
      <c r="AK3696" s="50"/>
    </row>
    <row r="3697" spans="12:37">
      <c r="L3697" s="50"/>
      <c r="Q3697" s="50"/>
      <c r="V3697" s="50"/>
      <c r="AA3697" s="50"/>
      <c r="AF3697" s="50"/>
      <c r="AK3697" s="50"/>
    </row>
    <row r="3698" spans="12:37">
      <c r="L3698" s="50"/>
      <c r="Q3698" s="50"/>
      <c r="V3698" s="50"/>
      <c r="AA3698" s="50"/>
      <c r="AF3698" s="50"/>
      <c r="AK3698" s="50"/>
    </row>
    <row r="3699" spans="12:37">
      <c r="L3699" s="50"/>
      <c r="Q3699" s="50"/>
      <c r="V3699" s="50"/>
      <c r="AA3699" s="50"/>
      <c r="AF3699" s="50"/>
      <c r="AK3699" s="50"/>
    </row>
    <row r="3700" spans="12:37">
      <c r="L3700" s="50"/>
      <c r="Q3700" s="50"/>
      <c r="V3700" s="50"/>
      <c r="AA3700" s="50"/>
      <c r="AF3700" s="50"/>
      <c r="AK3700" s="50"/>
    </row>
    <row r="3701" spans="12:37">
      <c r="L3701" s="50"/>
      <c r="Q3701" s="50"/>
      <c r="V3701" s="50"/>
      <c r="AA3701" s="50"/>
      <c r="AF3701" s="50"/>
      <c r="AK3701" s="50"/>
    </row>
    <row r="3702" spans="12:37">
      <c r="L3702" s="50"/>
      <c r="Q3702" s="50"/>
      <c r="V3702" s="50"/>
      <c r="AA3702" s="50"/>
      <c r="AF3702" s="50"/>
      <c r="AK3702" s="50"/>
    </row>
    <row r="3703" spans="12:37">
      <c r="L3703" s="50"/>
      <c r="Q3703" s="50"/>
      <c r="V3703" s="50"/>
      <c r="AA3703" s="50"/>
      <c r="AF3703" s="50"/>
      <c r="AK3703" s="50"/>
    </row>
    <row r="3704" spans="12:37">
      <c r="L3704" s="50"/>
      <c r="Q3704" s="50"/>
      <c r="V3704" s="50"/>
      <c r="AA3704" s="50"/>
      <c r="AF3704" s="50"/>
      <c r="AK3704" s="50"/>
    </row>
    <row r="3705" spans="12:37">
      <c r="L3705" s="50"/>
      <c r="Q3705" s="50"/>
      <c r="V3705" s="50"/>
      <c r="AA3705" s="50"/>
      <c r="AF3705" s="50"/>
      <c r="AK3705" s="50"/>
    </row>
    <row r="3706" spans="12:37">
      <c r="L3706" s="50"/>
      <c r="Q3706" s="50"/>
      <c r="V3706" s="50"/>
      <c r="AA3706" s="50"/>
      <c r="AF3706" s="50"/>
      <c r="AK3706" s="50"/>
    </row>
    <row r="3707" spans="12:37">
      <c r="L3707" s="50"/>
      <c r="Q3707" s="50"/>
      <c r="V3707" s="50"/>
      <c r="AA3707" s="50"/>
      <c r="AF3707" s="50"/>
      <c r="AK3707" s="50"/>
    </row>
    <row r="3708" spans="12:37">
      <c r="L3708" s="50"/>
      <c r="Q3708" s="50"/>
      <c r="V3708" s="50"/>
      <c r="AA3708" s="50"/>
      <c r="AF3708" s="50"/>
      <c r="AK3708" s="50"/>
    </row>
    <row r="3709" spans="12:37">
      <c r="L3709" s="50"/>
      <c r="Q3709" s="50"/>
      <c r="V3709" s="50"/>
      <c r="AA3709" s="50"/>
      <c r="AF3709" s="50"/>
      <c r="AK3709" s="50"/>
    </row>
    <row r="3710" spans="12:37">
      <c r="L3710" s="50"/>
      <c r="Q3710" s="50"/>
      <c r="V3710" s="50"/>
      <c r="AA3710" s="50"/>
      <c r="AF3710" s="50"/>
      <c r="AK3710" s="50"/>
    </row>
    <row r="3711" spans="12:37">
      <c r="L3711" s="50"/>
      <c r="Q3711" s="50"/>
      <c r="V3711" s="50"/>
      <c r="AA3711" s="50"/>
      <c r="AF3711" s="50"/>
      <c r="AK3711" s="50"/>
    </row>
    <row r="3712" spans="12:37">
      <c r="L3712" s="50"/>
      <c r="Q3712" s="50"/>
      <c r="V3712" s="50"/>
      <c r="AA3712" s="50"/>
      <c r="AF3712" s="50"/>
      <c r="AK3712" s="50"/>
    </row>
    <row r="3713" spans="12:37">
      <c r="L3713" s="50"/>
      <c r="Q3713" s="50"/>
      <c r="V3713" s="50"/>
      <c r="AA3713" s="50"/>
      <c r="AF3713" s="50"/>
      <c r="AK3713" s="50"/>
    </row>
    <row r="3714" spans="12:37">
      <c r="L3714" s="50"/>
      <c r="Q3714" s="50"/>
      <c r="V3714" s="50"/>
      <c r="AA3714" s="50"/>
      <c r="AF3714" s="50"/>
      <c r="AK3714" s="50"/>
    </row>
    <row r="3715" spans="12:37">
      <c r="L3715" s="50"/>
      <c r="Q3715" s="50"/>
      <c r="V3715" s="50"/>
      <c r="AA3715" s="50"/>
      <c r="AF3715" s="50"/>
      <c r="AK3715" s="50"/>
    </row>
    <row r="3716" spans="12:37">
      <c r="L3716" s="50"/>
      <c r="Q3716" s="50"/>
      <c r="V3716" s="50"/>
      <c r="AA3716" s="50"/>
      <c r="AF3716" s="50"/>
      <c r="AK3716" s="50"/>
    </row>
    <row r="3717" spans="12:37">
      <c r="L3717" s="50"/>
      <c r="Q3717" s="50"/>
      <c r="V3717" s="50"/>
      <c r="AA3717" s="50"/>
      <c r="AF3717" s="50"/>
      <c r="AK3717" s="50"/>
    </row>
    <row r="3718" spans="12:37">
      <c r="L3718" s="50"/>
      <c r="Q3718" s="50"/>
      <c r="V3718" s="50"/>
      <c r="AA3718" s="50"/>
      <c r="AF3718" s="50"/>
      <c r="AK3718" s="50"/>
    </row>
    <row r="3719" spans="12:37">
      <c r="L3719" s="50"/>
      <c r="Q3719" s="50"/>
      <c r="V3719" s="50"/>
      <c r="AA3719" s="50"/>
      <c r="AF3719" s="50"/>
      <c r="AK3719" s="50"/>
    </row>
    <row r="3720" spans="12:37">
      <c r="L3720" s="50"/>
      <c r="Q3720" s="50"/>
      <c r="V3720" s="50"/>
      <c r="AA3720" s="50"/>
      <c r="AF3720" s="50"/>
      <c r="AK3720" s="50"/>
    </row>
    <row r="3721" spans="12:37">
      <c r="L3721" s="50"/>
      <c r="Q3721" s="50"/>
      <c r="V3721" s="50"/>
      <c r="AA3721" s="50"/>
      <c r="AF3721" s="50"/>
      <c r="AK3721" s="50"/>
    </row>
    <row r="3722" spans="12:37">
      <c r="L3722" s="50"/>
      <c r="Q3722" s="50"/>
      <c r="V3722" s="50"/>
      <c r="AA3722" s="50"/>
      <c r="AF3722" s="50"/>
      <c r="AK3722" s="50"/>
    </row>
    <row r="3723" spans="12:37">
      <c r="L3723" s="50"/>
      <c r="Q3723" s="50"/>
      <c r="V3723" s="50"/>
      <c r="AA3723" s="50"/>
      <c r="AF3723" s="50"/>
      <c r="AK3723" s="50"/>
    </row>
    <row r="3724" spans="12:37">
      <c r="L3724" s="50"/>
      <c r="Q3724" s="50"/>
      <c r="V3724" s="50"/>
      <c r="AA3724" s="50"/>
      <c r="AF3724" s="50"/>
      <c r="AK3724" s="50"/>
    </row>
    <row r="3725" spans="12:37">
      <c r="L3725" s="50"/>
      <c r="Q3725" s="50"/>
      <c r="V3725" s="50"/>
      <c r="AA3725" s="50"/>
      <c r="AF3725" s="50"/>
      <c r="AK3725" s="50"/>
    </row>
    <row r="3726" spans="12:37">
      <c r="L3726" s="50"/>
      <c r="Q3726" s="50"/>
      <c r="V3726" s="50"/>
      <c r="AA3726" s="50"/>
      <c r="AF3726" s="50"/>
      <c r="AK3726" s="50"/>
    </row>
    <row r="3727" spans="12:37">
      <c r="L3727" s="50"/>
      <c r="Q3727" s="50"/>
      <c r="V3727" s="50"/>
      <c r="AA3727" s="50"/>
      <c r="AF3727" s="50"/>
      <c r="AK3727" s="50"/>
    </row>
    <row r="3728" spans="12:37">
      <c r="L3728" s="50"/>
      <c r="Q3728" s="50"/>
      <c r="V3728" s="50"/>
      <c r="AA3728" s="50"/>
      <c r="AF3728" s="50"/>
      <c r="AK3728" s="50"/>
    </row>
    <row r="3729" spans="12:37">
      <c r="L3729" s="50"/>
      <c r="Q3729" s="50"/>
      <c r="V3729" s="50"/>
      <c r="AA3729" s="50"/>
      <c r="AF3729" s="50"/>
      <c r="AK3729" s="50"/>
    </row>
    <row r="3730" spans="12:37">
      <c r="L3730" s="50"/>
      <c r="Q3730" s="50"/>
      <c r="V3730" s="50"/>
      <c r="AA3730" s="50"/>
      <c r="AF3730" s="50"/>
      <c r="AK3730" s="50"/>
    </row>
    <row r="3731" spans="12:37">
      <c r="L3731" s="50"/>
      <c r="Q3731" s="50"/>
      <c r="V3731" s="50"/>
      <c r="AA3731" s="50"/>
      <c r="AF3731" s="50"/>
      <c r="AK3731" s="50"/>
    </row>
    <row r="3732" spans="12:37">
      <c r="L3732" s="50"/>
      <c r="Q3732" s="50"/>
      <c r="V3732" s="50"/>
      <c r="AA3732" s="50"/>
      <c r="AF3732" s="50"/>
      <c r="AK3732" s="50"/>
    </row>
    <row r="3733" spans="12:37">
      <c r="L3733" s="50"/>
      <c r="Q3733" s="50"/>
      <c r="V3733" s="50"/>
      <c r="AA3733" s="50"/>
      <c r="AF3733" s="50"/>
      <c r="AK3733" s="50"/>
    </row>
    <row r="3734" spans="12:37">
      <c r="L3734" s="50"/>
      <c r="Q3734" s="50"/>
      <c r="V3734" s="50"/>
      <c r="AA3734" s="50"/>
      <c r="AF3734" s="50"/>
      <c r="AK3734" s="50"/>
    </row>
    <row r="3735" spans="12:37">
      <c r="L3735" s="50"/>
      <c r="Q3735" s="50"/>
      <c r="V3735" s="50"/>
      <c r="AA3735" s="50"/>
      <c r="AF3735" s="50"/>
      <c r="AK3735" s="50"/>
    </row>
    <row r="3736" spans="12:37">
      <c r="L3736" s="50"/>
      <c r="Q3736" s="50"/>
      <c r="V3736" s="50"/>
      <c r="AA3736" s="50"/>
      <c r="AF3736" s="50"/>
      <c r="AK3736" s="50"/>
    </row>
    <row r="3737" spans="12:37">
      <c r="L3737" s="50"/>
      <c r="Q3737" s="50"/>
      <c r="V3737" s="50"/>
      <c r="AA3737" s="50"/>
      <c r="AF3737" s="50"/>
      <c r="AK3737" s="50"/>
    </row>
    <row r="3738" spans="12:37">
      <c r="L3738" s="50"/>
      <c r="Q3738" s="50"/>
      <c r="V3738" s="50"/>
      <c r="AA3738" s="50"/>
      <c r="AF3738" s="50"/>
      <c r="AK3738" s="50"/>
    </row>
    <row r="3739" spans="12:37">
      <c r="L3739" s="50"/>
      <c r="Q3739" s="50"/>
      <c r="V3739" s="50"/>
      <c r="AA3739" s="50"/>
      <c r="AF3739" s="50"/>
      <c r="AK3739" s="50"/>
    </row>
    <row r="3740" spans="12:37">
      <c r="L3740" s="50"/>
      <c r="Q3740" s="50"/>
      <c r="V3740" s="50"/>
      <c r="AA3740" s="50"/>
      <c r="AF3740" s="50"/>
      <c r="AK3740" s="50"/>
    </row>
    <row r="3741" spans="12:37">
      <c r="L3741" s="50"/>
      <c r="Q3741" s="50"/>
      <c r="V3741" s="50"/>
      <c r="AA3741" s="50"/>
      <c r="AF3741" s="50"/>
      <c r="AK3741" s="50"/>
    </row>
    <row r="3742" spans="12:37">
      <c r="L3742" s="50"/>
      <c r="Q3742" s="50"/>
      <c r="V3742" s="50"/>
      <c r="AA3742" s="50"/>
      <c r="AF3742" s="50"/>
      <c r="AK3742" s="50"/>
    </row>
    <row r="3743" spans="12:37">
      <c r="L3743" s="50"/>
      <c r="Q3743" s="50"/>
      <c r="V3743" s="50"/>
      <c r="AA3743" s="50"/>
      <c r="AF3743" s="50"/>
      <c r="AK3743" s="50"/>
    </row>
    <row r="3744" spans="12:37">
      <c r="L3744" s="50"/>
      <c r="Q3744" s="50"/>
      <c r="V3744" s="50"/>
      <c r="AA3744" s="50"/>
      <c r="AF3744" s="50"/>
      <c r="AK3744" s="50"/>
    </row>
    <row r="3745" spans="12:37">
      <c r="L3745" s="50"/>
      <c r="Q3745" s="50"/>
      <c r="V3745" s="50"/>
      <c r="AA3745" s="50"/>
      <c r="AF3745" s="50"/>
      <c r="AK3745" s="50"/>
    </row>
    <row r="3746" spans="12:37">
      <c r="L3746" s="50"/>
      <c r="Q3746" s="50"/>
      <c r="V3746" s="50"/>
      <c r="AA3746" s="50"/>
      <c r="AF3746" s="50"/>
      <c r="AK3746" s="50"/>
    </row>
    <row r="3747" spans="12:37">
      <c r="L3747" s="50"/>
      <c r="Q3747" s="50"/>
      <c r="V3747" s="50"/>
      <c r="AA3747" s="50"/>
      <c r="AF3747" s="50"/>
      <c r="AK3747" s="50"/>
    </row>
    <row r="3748" spans="12:37">
      <c r="L3748" s="50"/>
      <c r="Q3748" s="50"/>
      <c r="V3748" s="50"/>
      <c r="AA3748" s="50"/>
      <c r="AF3748" s="50"/>
      <c r="AK3748" s="50"/>
    </row>
    <row r="3749" spans="12:37">
      <c r="L3749" s="50"/>
      <c r="Q3749" s="50"/>
      <c r="V3749" s="50"/>
      <c r="AA3749" s="50"/>
      <c r="AF3749" s="50"/>
      <c r="AK3749" s="50"/>
    </row>
    <row r="3750" spans="12:37">
      <c r="L3750" s="50"/>
      <c r="Q3750" s="50"/>
      <c r="V3750" s="50"/>
      <c r="AA3750" s="50"/>
      <c r="AF3750" s="50"/>
      <c r="AK3750" s="50"/>
    </row>
    <row r="3751" spans="12:37">
      <c r="L3751" s="50"/>
      <c r="Q3751" s="50"/>
      <c r="V3751" s="50"/>
      <c r="AA3751" s="50"/>
      <c r="AF3751" s="50"/>
      <c r="AK3751" s="50"/>
    </row>
    <row r="3752" spans="12:37">
      <c r="L3752" s="50"/>
      <c r="Q3752" s="50"/>
      <c r="V3752" s="50"/>
      <c r="AA3752" s="50"/>
      <c r="AF3752" s="50"/>
      <c r="AK3752" s="50"/>
    </row>
    <row r="3753" spans="12:37">
      <c r="L3753" s="50"/>
      <c r="Q3753" s="50"/>
      <c r="V3753" s="50"/>
      <c r="AA3753" s="50"/>
      <c r="AF3753" s="50"/>
      <c r="AK3753" s="50"/>
    </row>
    <row r="3754" spans="12:37">
      <c r="L3754" s="50"/>
      <c r="Q3754" s="50"/>
      <c r="V3754" s="50"/>
      <c r="AA3754" s="50"/>
      <c r="AF3754" s="50"/>
      <c r="AK3754" s="50"/>
    </row>
    <row r="3755" spans="12:37">
      <c r="L3755" s="50"/>
      <c r="Q3755" s="50"/>
      <c r="V3755" s="50"/>
      <c r="AA3755" s="50"/>
      <c r="AF3755" s="50"/>
      <c r="AK3755" s="50"/>
    </row>
    <row r="3756" spans="12:37">
      <c r="L3756" s="50"/>
      <c r="Q3756" s="50"/>
      <c r="V3756" s="50"/>
      <c r="AA3756" s="50"/>
      <c r="AF3756" s="50"/>
      <c r="AK3756" s="50"/>
    </row>
    <row r="3757" spans="12:37">
      <c r="L3757" s="50"/>
      <c r="Q3757" s="50"/>
      <c r="V3757" s="50"/>
      <c r="AA3757" s="50"/>
      <c r="AF3757" s="50"/>
      <c r="AK3757" s="50"/>
    </row>
    <row r="3758" spans="12:37">
      <c r="L3758" s="50"/>
      <c r="Q3758" s="50"/>
      <c r="V3758" s="50"/>
      <c r="AA3758" s="50"/>
      <c r="AF3758" s="50"/>
      <c r="AK3758" s="50"/>
    </row>
    <row r="3759" spans="12:37">
      <c r="L3759" s="50"/>
      <c r="Q3759" s="50"/>
      <c r="V3759" s="50"/>
      <c r="AA3759" s="50"/>
      <c r="AF3759" s="50"/>
      <c r="AK3759" s="50"/>
    </row>
    <row r="3760" spans="12:37">
      <c r="L3760" s="50"/>
      <c r="Q3760" s="50"/>
      <c r="V3760" s="50"/>
      <c r="AA3760" s="50"/>
      <c r="AF3760" s="50"/>
      <c r="AK3760" s="50"/>
    </row>
    <row r="3761" spans="12:37">
      <c r="L3761" s="50"/>
      <c r="Q3761" s="50"/>
      <c r="V3761" s="50"/>
      <c r="AA3761" s="50"/>
      <c r="AF3761" s="50"/>
      <c r="AK3761" s="50"/>
    </row>
    <row r="3762" spans="12:37">
      <c r="L3762" s="50"/>
      <c r="Q3762" s="50"/>
      <c r="V3762" s="50"/>
      <c r="AA3762" s="50"/>
      <c r="AF3762" s="50"/>
      <c r="AK3762" s="50"/>
    </row>
    <row r="3763" spans="12:37">
      <c r="L3763" s="50"/>
      <c r="Q3763" s="50"/>
      <c r="V3763" s="50"/>
      <c r="AA3763" s="50"/>
      <c r="AF3763" s="50"/>
      <c r="AK3763" s="50"/>
    </row>
    <row r="3764" spans="12:37">
      <c r="L3764" s="50"/>
      <c r="Q3764" s="50"/>
      <c r="V3764" s="50"/>
      <c r="AA3764" s="50"/>
      <c r="AF3764" s="50"/>
      <c r="AK3764" s="50"/>
    </row>
    <row r="3765" spans="12:37">
      <c r="L3765" s="50"/>
      <c r="Q3765" s="50"/>
      <c r="V3765" s="50"/>
      <c r="AA3765" s="50"/>
      <c r="AF3765" s="50"/>
      <c r="AK3765" s="50"/>
    </row>
    <row r="3766" spans="12:37">
      <c r="L3766" s="50"/>
      <c r="Q3766" s="50"/>
      <c r="V3766" s="50"/>
      <c r="AA3766" s="50"/>
      <c r="AF3766" s="50"/>
      <c r="AK3766" s="50"/>
    </row>
    <row r="3767" spans="12:37">
      <c r="L3767" s="50"/>
      <c r="Q3767" s="50"/>
      <c r="V3767" s="50"/>
      <c r="AA3767" s="50"/>
      <c r="AF3767" s="50"/>
      <c r="AK3767" s="50"/>
    </row>
    <row r="3768" spans="12:37">
      <c r="L3768" s="50"/>
      <c r="Q3768" s="50"/>
      <c r="V3768" s="50"/>
      <c r="AA3768" s="50"/>
      <c r="AF3768" s="50"/>
      <c r="AK3768" s="50"/>
    </row>
    <row r="3769" spans="12:37">
      <c r="L3769" s="50"/>
      <c r="Q3769" s="50"/>
      <c r="V3769" s="50"/>
      <c r="AA3769" s="50"/>
      <c r="AF3769" s="50"/>
      <c r="AK3769" s="50"/>
    </row>
    <row r="3770" spans="12:37">
      <c r="L3770" s="50"/>
      <c r="Q3770" s="50"/>
      <c r="V3770" s="50"/>
      <c r="AA3770" s="50"/>
      <c r="AF3770" s="50"/>
      <c r="AK3770" s="50"/>
    </row>
    <row r="3771" spans="12:37">
      <c r="L3771" s="50"/>
      <c r="Q3771" s="50"/>
      <c r="V3771" s="50"/>
      <c r="AA3771" s="50"/>
      <c r="AF3771" s="50"/>
      <c r="AK3771" s="50"/>
    </row>
    <row r="3772" spans="12:37">
      <c r="L3772" s="50"/>
      <c r="Q3772" s="50"/>
      <c r="V3772" s="50"/>
      <c r="AA3772" s="50"/>
      <c r="AF3772" s="50"/>
      <c r="AK3772" s="50"/>
    </row>
    <row r="3773" spans="12:37">
      <c r="L3773" s="50"/>
      <c r="Q3773" s="50"/>
      <c r="V3773" s="50"/>
      <c r="AA3773" s="50"/>
      <c r="AF3773" s="50"/>
      <c r="AK3773" s="50"/>
    </row>
    <row r="3774" spans="12:37">
      <c r="L3774" s="50"/>
      <c r="Q3774" s="50"/>
      <c r="V3774" s="50"/>
      <c r="AA3774" s="50"/>
      <c r="AF3774" s="50"/>
      <c r="AK3774" s="50"/>
    </row>
    <row r="3775" spans="12:37">
      <c r="L3775" s="50"/>
      <c r="Q3775" s="50"/>
      <c r="V3775" s="50"/>
      <c r="AA3775" s="50"/>
      <c r="AF3775" s="50"/>
      <c r="AK3775" s="50"/>
    </row>
    <row r="3776" spans="12:37">
      <c r="L3776" s="50"/>
      <c r="Q3776" s="50"/>
      <c r="V3776" s="50"/>
      <c r="AA3776" s="50"/>
      <c r="AF3776" s="50"/>
      <c r="AK3776" s="50"/>
    </row>
    <row r="3777" spans="12:37">
      <c r="L3777" s="50"/>
      <c r="Q3777" s="50"/>
      <c r="V3777" s="50"/>
      <c r="AA3777" s="50"/>
      <c r="AF3777" s="50"/>
      <c r="AK3777" s="50"/>
    </row>
    <row r="3778" spans="12:37">
      <c r="L3778" s="50"/>
      <c r="Q3778" s="50"/>
      <c r="V3778" s="50"/>
      <c r="AA3778" s="50"/>
      <c r="AF3778" s="50"/>
      <c r="AK3778" s="50"/>
    </row>
    <row r="3779" spans="12:37">
      <c r="L3779" s="50"/>
      <c r="Q3779" s="50"/>
      <c r="V3779" s="50"/>
      <c r="AA3779" s="50"/>
      <c r="AF3779" s="50"/>
      <c r="AK3779" s="50"/>
    </row>
    <row r="3780" spans="12:37">
      <c r="L3780" s="50"/>
      <c r="Q3780" s="50"/>
      <c r="V3780" s="50"/>
      <c r="AA3780" s="50"/>
      <c r="AF3780" s="50"/>
      <c r="AK3780" s="50"/>
    </row>
    <row r="3781" spans="12:37">
      <c r="L3781" s="50"/>
      <c r="Q3781" s="50"/>
      <c r="V3781" s="50"/>
      <c r="AA3781" s="50"/>
      <c r="AF3781" s="50"/>
      <c r="AK3781" s="50"/>
    </row>
    <row r="3782" spans="12:37">
      <c r="L3782" s="50"/>
      <c r="Q3782" s="50"/>
      <c r="V3782" s="50"/>
      <c r="AA3782" s="50"/>
      <c r="AF3782" s="50"/>
      <c r="AK3782" s="50"/>
    </row>
    <row r="3783" spans="12:37">
      <c r="L3783" s="50"/>
      <c r="Q3783" s="50"/>
      <c r="V3783" s="50"/>
      <c r="AA3783" s="50"/>
      <c r="AF3783" s="50"/>
      <c r="AK3783" s="50"/>
    </row>
    <row r="3784" spans="12:37">
      <c r="L3784" s="50"/>
      <c r="Q3784" s="50"/>
      <c r="V3784" s="50"/>
      <c r="AA3784" s="50"/>
      <c r="AF3784" s="50"/>
      <c r="AK3784" s="50"/>
    </row>
    <row r="3785" spans="12:37">
      <c r="L3785" s="50"/>
      <c r="Q3785" s="50"/>
      <c r="V3785" s="50"/>
      <c r="AA3785" s="50"/>
      <c r="AF3785" s="50"/>
      <c r="AK3785" s="50"/>
    </row>
    <row r="3786" spans="12:37">
      <c r="L3786" s="50"/>
      <c r="Q3786" s="50"/>
      <c r="V3786" s="50"/>
      <c r="AA3786" s="50"/>
      <c r="AF3786" s="50"/>
      <c r="AK3786" s="50"/>
    </row>
    <row r="3787" spans="12:37">
      <c r="L3787" s="50"/>
      <c r="Q3787" s="50"/>
      <c r="V3787" s="50"/>
      <c r="AA3787" s="50"/>
      <c r="AF3787" s="50"/>
      <c r="AK3787" s="50"/>
    </row>
    <row r="3788" spans="12:37">
      <c r="L3788" s="50"/>
      <c r="Q3788" s="50"/>
      <c r="V3788" s="50"/>
      <c r="AA3788" s="50"/>
      <c r="AF3788" s="50"/>
      <c r="AK3788" s="50"/>
    </row>
    <row r="3789" spans="12:37">
      <c r="L3789" s="50"/>
      <c r="Q3789" s="50"/>
      <c r="V3789" s="50"/>
      <c r="AA3789" s="50"/>
      <c r="AF3789" s="50"/>
      <c r="AK3789" s="50"/>
    </row>
    <row r="3790" spans="12:37">
      <c r="L3790" s="50"/>
      <c r="Q3790" s="50"/>
      <c r="V3790" s="50"/>
      <c r="AA3790" s="50"/>
      <c r="AF3790" s="50"/>
      <c r="AK3790" s="50"/>
    </row>
    <row r="3791" spans="12:37">
      <c r="L3791" s="50"/>
      <c r="Q3791" s="50"/>
      <c r="V3791" s="50"/>
      <c r="AA3791" s="50"/>
      <c r="AF3791" s="50"/>
      <c r="AK3791" s="50"/>
    </row>
    <row r="3792" spans="12:37">
      <c r="L3792" s="50"/>
      <c r="Q3792" s="50"/>
      <c r="V3792" s="50"/>
      <c r="AA3792" s="50"/>
      <c r="AF3792" s="50"/>
      <c r="AK3792" s="50"/>
    </row>
    <row r="3793" spans="12:37">
      <c r="L3793" s="50"/>
      <c r="Q3793" s="50"/>
      <c r="V3793" s="50"/>
      <c r="AA3793" s="50"/>
      <c r="AF3793" s="50"/>
      <c r="AK3793" s="50"/>
    </row>
    <row r="3794" spans="12:37">
      <c r="L3794" s="50"/>
      <c r="Q3794" s="50"/>
      <c r="V3794" s="50"/>
      <c r="AA3794" s="50"/>
      <c r="AF3794" s="50"/>
      <c r="AK3794" s="50"/>
    </row>
    <row r="3795" spans="12:37">
      <c r="L3795" s="50"/>
      <c r="Q3795" s="50"/>
      <c r="V3795" s="50"/>
      <c r="AA3795" s="50"/>
      <c r="AF3795" s="50"/>
      <c r="AK3795" s="50"/>
    </row>
    <row r="3796" spans="12:37">
      <c r="L3796" s="50"/>
      <c r="Q3796" s="50"/>
      <c r="V3796" s="50"/>
      <c r="AA3796" s="50"/>
      <c r="AF3796" s="50"/>
      <c r="AK3796" s="50"/>
    </row>
    <row r="3797" spans="12:37">
      <c r="L3797" s="50"/>
      <c r="Q3797" s="50"/>
      <c r="V3797" s="50"/>
      <c r="AA3797" s="50"/>
      <c r="AF3797" s="50"/>
      <c r="AK3797" s="50"/>
    </row>
    <row r="3798" spans="12:37">
      <c r="L3798" s="50"/>
      <c r="Q3798" s="50"/>
      <c r="V3798" s="50"/>
      <c r="AA3798" s="50"/>
      <c r="AF3798" s="50"/>
      <c r="AK3798" s="50"/>
    </row>
    <row r="3799" spans="12:37">
      <c r="L3799" s="50"/>
      <c r="Q3799" s="50"/>
      <c r="V3799" s="50"/>
      <c r="AA3799" s="50"/>
      <c r="AF3799" s="50"/>
      <c r="AK3799" s="50"/>
    </row>
    <row r="3800" spans="12:37">
      <c r="L3800" s="50"/>
      <c r="Q3800" s="50"/>
      <c r="V3800" s="50"/>
      <c r="AA3800" s="50"/>
      <c r="AF3800" s="50"/>
      <c r="AK3800" s="50"/>
    </row>
    <row r="3801" spans="12:37">
      <c r="L3801" s="50"/>
      <c r="Q3801" s="50"/>
      <c r="V3801" s="50"/>
      <c r="AA3801" s="50"/>
      <c r="AF3801" s="50"/>
      <c r="AK3801" s="50"/>
    </row>
    <row r="3802" spans="12:37">
      <c r="L3802" s="50"/>
      <c r="Q3802" s="50"/>
      <c r="V3802" s="50"/>
      <c r="AA3802" s="50"/>
      <c r="AF3802" s="50"/>
      <c r="AK3802" s="50"/>
    </row>
    <row r="3803" spans="12:37">
      <c r="L3803" s="50"/>
      <c r="Q3803" s="50"/>
      <c r="V3803" s="50"/>
      <c r="AA3803" s="50"/>
      <c r="AF3803" s="50"/>
      <c r="AK3803" s="50"/>
    </row>
    <row r="3804" spans="12:37">
      <c r="L3804" s="50"/>
      <c r="Q3804" s="50"/>
      <c r="V3804" s="50"/>
      <c r="AA3804" s="50"/>
      <c r="AF3804" s="50"/>
      <c r="AK3804" s="50"/>
    </row>
    <row r="3805" spans="12:37">
      <c r="L3805" s="50"/>
      <c r="Q3805" s="50"/>
      <c r="V3805" s="50"/>
      <c r="AA3805" s="50"/>
      <c r="AF3805" s="50"/>
      <c r="AK3805" s="50"/>
    </row>
    <row r="3806" spans="12:37">
      <c r="L3806" s="50"/>
      <c r="Q3806" s="50"/>
      <c r="V3806" s="50"/>
      <c r="AA3806" s="50"/>
      <c r="AF3806" s="50"/>
      <c r="AK3806" s="50"/>
    </row>
    <row r="3807" spans="12:37">
      <c r="L3807" s="50"/>
      <c r="Q3807" s="50"/>
      <c r="V3807" s="50"/>
      <c r="AA3807" s="50"/>
      <c r="AF3807" s="50"/>
      <c r="AK3807" s="50"/>
    </row>
    <row r="3808" spans="12:37">
      <c r="L3808" s="50"/>
      <c r="Q3808" s="50"/>
      <c r="V3808" s="50"/>
      <c r="AA3808" s="50"/>
      <c r="AF3808" s="50"/>
      <c r="AK3808" s="50"/>
    </row>
    <row r="3809" spans="12:37">
      <c r="L3809" s="50"/>
      <c r="Q3809" s="50"/>
      <c r="V3809" s="50"/>
      <c r="AA3809" s="50"/>
      <c r="AF3809" s="50"/>
      <c r="AK3809" s="50"/>
    </row>
    <row r="3810" spans="12:37">
      <c r="L3810" s="50"/>
      <c r="Q3810" s="50"/>
      <c r="V3810" s="50"/>
      <c r="AA3810" s="50"/>
      <c r="AF3810" s="50"/>
      <c r="AK3810" s="50"/>
    </row>
    <row r="3811" spans="12:37">
      <c r="L3811" s="50"/>
      <c r="Q3811" s="50"/>
      <c r="V3811" s="50"/>
      <c r="AA3811" s="50"/>
      <c r="AF3811" s="50"/>
      <c r="AK3811" s="50"/>
    </row>
    <row r="3812" spans="12:37">
      <c r="L3812" s="50"/>
      <c r="Q3812" s="50"/>
      <c r="V3812" s="50"/>
      <c r="AA3812" s="50"/>
      <c r="AF3812" s="50"/>
      <c r="AK3812" s="50"/>
    </row>
    <row r="3813" spans="12:37">
      <c r="L3813" s="50"/>
      <c r="Q3813" s="50"/>
      <c r="V3813" s="50"/>
      <c r="AA3813" s="50"/>
      <c r="AF3813" s="50"/>
      <c r="AK3813" s="50"/>
    </row>
    <row r="3814" spans="12:37">
      <c r="L3814" s="50"/>
      <c r="Q3814" s="50"/>
      <c r="V3814" s="50"/>
      <c r="AA3814" s="50"/>
      <c r="AF3814" s="50"/>
      <c r="AK3814" s="50"/>
    </row>
    <row r="3815" spans="12:37">
      <c r="L3815" s="50"/>
      <c r="Q3815" s="50"/>
      <c r="V3815" s="50"/>
      <c r="AA3815" s="50"/>
      <c r="AF3815" s="50"/>
      <c r="AK3815" s="50"/>
    </row>
    <row r="3816" spans="12:37">
      <c r="L3816" s="50"/>
      <c r="Q3816" s="50"/>
      <c r="V3816" s="50"/>
      <c r="AA3816" s="50"/>
      <c r="AF3816" s="50"/>
      <c r="AK3816" s="50"/>
    </row>
    <row r="3817" spans="12:37">
      <c r="L3817" s="50"/>
      <c r="Q3817" s="50"/>
      <c r="V3817" s="50"/>
      <c r="AA3817" s="50"/>
      <c r="AF3817" s="50"/>
      <c r="AK3817" s="50"/>
    </row>
    <row r="3818" spans="12:37">
      <c r="L3818" s="50"/>
      <c r="Q3818" s="50"/>
      <c r="V3818" s="50"/>
      <c r="AA3818" s="50"/>
      <c r="AF3818" s="50"/>
      <c r="AK3818" s="50"/>
    </row>
    <row r="3819" spans="12:37">
      <c r="L3819" s="50"/>
      <c r="Q3819" s="50"/>
      <c r="V3819" s="50"/>
      <c r="AA3819" s="50"/>
      <c r="AF3819" s="50"/>
      <c r="AK3819" s="50"/>
    </row>
    <row r="3820" spans="12:37">
      <c r="L3820" s="50"/>
      <c r="Q3820" s="50"/>
      <c r="V3820" s="50"/>
      <c r="AA3820" s="50"/>
      <c r="AF3820" s="50"/>
      <c r="AK3820" s="50"/>
    </row>
    <row r="3821" spans="12:37">
      <c r="L3821" s="50"/>
      <c r="Q3821" s="50"/>
      <c r="V3821" s="50"/>
      <c r="AA3821" s="50"/>
      <c r="AF3821" s="50"/>
      <c r="AK3821" s="50"/>
    </row>
    <row r="3822" spans="12:37">
      <c r="L3822" s="50"/>
      <c r="Q3822" s="50"/>
      <c r="V3822" s="50"/>
      <c r="AA3822" s="50"/>
      <c r="AF3822" s="50"/>
      <c r="AK3822" s="50"/>
    </row>
    <row r="3823" spans="12:37">
      <c r="L3823" s="50"/>
      <c r="Q3823" s="50"/>
      <c r="V3823" s="50"/>
      <c r="AA3823" s="50"/>
      <c r="AF3823" s="50"/>
      <c r="AK3823" s="50"/>
    </row>
    <row r="3824" spans="12:37">
      <c r="L3824" s="50"/>
      <c r="Q3824" s="50"/>
      <c r="V3824" s="50"/>
      <c r="AA3824" s="50"/>
      <c r="AF3824" s="50"/>
      <c r="AK3824" s="50"/>
    </row>
    <row r="3825" spans="12:37">
      <c r="L3825" s="50"/>
      <c r="Q3825" s="50"/>
      <c r="V3825" s="50"/>
      <c r="AA3825" s="50"/>
      <c r="AF3825" s="50"/>
      <c r="AK3825" s="50"/>
    </row>
    <row r="3826" spans="12:37">
      <c r="L3826" s="50"/>
      <c r="Q3826" s="50"/>
      <c r="V3826" s="50"/>
      <c r="AA3826" s="50"/>
      <c r="AF3826" s="50"/>
      <c r="AK3826" s="50"/>
    </row>
    <row r="3827" spans="12:37">
      <c r="L3827" s="50"/>
      <c r="Q3827" s="50"/>
      <c r="V3827" s="50"/>
      <c r="AA3827" s="50"/>
      <c r="AF3827" s="50"/>
      <c r="AK3827" s="50"/>
    </row>
    <row r="3828" spans="12:37">
      <c r="L3828" s="50"/>
      <c r="Q3828" s="50"/>
      <c r="V3828" s="50"/>
      <c r="AA3828" s="50"/>
      <c r="AF3828" s="50"/>
      <c r="AK3828" s="50"/>
    </row>
    <row r="3829" spans="12:37">
      <c r="L3829" s="50"/>
      <c r="Q3829" s="50"/>
      <c r="V3829" s="50"/>
      <c r="AA3829" s="50"/>
      <c r="AF3829" s="50"/>
      <c r="AK3829" s="50"/>
    </row>
    <row r="3830" spans="12:37">
      <c r="L3830" s="50"/>
      <c r="Q3830" s="50"/>
      <c r="V3830" s="50"/>
      <c r="AA3830" s="50"/>
      <c r="AF3830" s="50"/>
      <c r="AK3830" s="50"/>
    </row>
    <row r="3831" spans="12:37">
      <c r="L3831" s="50"/>
      <c r="Q3831" s="50"/>
      <c r="V3831" s="50"/>
      <c r="AA3831" s="50"/>
      <c r="AF3831" s="50"/>
      <c r="AK3831" s="50"/>
    </row>
    <row r="3832" spans="12:37">
      <c r="L3832" s="50"/>
      <c r="Q3832" s="50"/>
      <c r="V3832" s="50"/>
      <c r="AA3832" s="50"/>
      <c r="AF3832" s="50"/>
      <c r="AK3832" s="50"/>
    </row>
    <row r="3833" spans="12:37">
      <c r="L3833" s="50"/>
      <c r="Q3833" s="50"/>
      <c r="V3833" s="50"/>
      <c r="AA3833" s="50"/>
      <c r="AF3833" s="50"/>
      <c r="AK3833" s="50"/>
    </row>
    <row r="3834" spans="12:37">
      <c r="L3834" s="50"/>
      <c r="Q3834" s="50"/>
      <c r="V3834" s="50"/>
      <c r="AA3834" s="50"/>
      <c r="AF3834" s="50"/>
      <c r="AK3834" s="50"/>
    </row>
    <row r="3835" spans="12:37">
      <c r="L3835" s="50"/>
      <c r="Q3835" s="50"/>
      <c r="V3835" s="50"/>
      <c r="AA3835" s="50"/>
      <c r="AF3835" s="50"/>
      <c r="AK3835" s="50"/>
    </row>
    <row r="3836" spans="12:37">
      <c r="L3836" s="50"/>
      <c r="Q3836" s="50"/>
      <c r="V3836" s="50"/>
      <c r="AA3836" s="50"/>
      <c r="AF3836" s="50"/>
      <c r="AK3836" s="50"/>
    </row>
    <row r="3837" spans="12:37">
      <c r="L3837" s="50"/>
      <c r="Q3837" s="50"/>
      <c r="V3837" s="50"/>
      <c r="AA3837" s="50"/>
      <c r="AF3837" s="50"/>
      <c r="AK3837" s="50"/>
    </row>
    <row r="3838" spans="12:37">
      <c r="L3838" s="50"/>
      <c r="Q3838" s="50"/>
      <c r="V3838" s="50"/>
      <c r="AA3838" s="50"/>
      <c r="AF3838" s="50"/>
      <c r="AK3838" s="50"/>
    </row>
    <row r="3839" spans="12:37">
      <c r="L3839" s="50"/>
      <c r="Q3839" s="50"/>
      <c r="V3839" s="50"/>
      <c r="AA3839" s="50"/>
      <c r="AF3839" s="50"/>
      <c r="AK3839" s="50"/>
    </row>
    <row r="3840" spans="12:37">
      <c r="L3840" s="50"/>
      <c r="Q3840" s="50"/>
      <c r="V3840" s="50"/>
      <c r="AA3840" s="50"/>
      <c r="AF3840" s="50"/>
      <c r="AK3840" s="50"/>
    </row>
    <row r="3841" spans="12:37">
      <c r="L3841" s="50"/>
      <c r="Q3841" s="50"/>
      <c r="V3841" s="50"/>
      <c r="AA3841" s="50"/>
      <c r="AF3841" s="50"/>
      <c r="AK3841" s="50"/>
    </row>
    <row r="3842" spans="12:37">
      <c r="L3842" s="50"/>
      <c r="Q3842" s="50"/>
      <c r="V3842" s="50"/>
      <c r="AA3842" s="50"/>
      <c r="AF3842" s="50"/>
      <c r="AK3842" s="50"/>
    </row>
    <row r="3843" spans="12:37">
      <c r="L3843" s="50"/>
      <c r="Q3843" s="50"/>
      <c r="V3843" s="50"/>
      <c r="AA3843" s="50"/>
      <c r="AF3843" s="50"/>
      <c r="AK3843" s="50"/>
    </row>
    <row r="3844" spans="12:37">
      <c r="L3844" s="50"/>
      <c r="Q3844" s="50"/>
      <c r="V3844" s="50"/>
      <c r="AA3844" s="50"/>
      <c r="AF3844" s="50"/>
      <c r="AK3844" s="50"/>
    </row>
    <row r="3845" spans="12:37">
      <c r="L3845" s="50"/>
      <c r="Q3845" s="50"/>
      <c r="V3845" s="50"/>
      <c r="AA3845" s="50"/>
      <c r="AF3845" s="50"/>
      <c r="AK3845" s="50"/>
    </row>
    <row r="3846" spans="12:37">
      <c r="L3846" s="50"/>
      <c r="Q3846" s="50"/>
      <c r="V3846" s="50"/>
      <c r="AA3846" s="50"/>
      <c r="AF3846" s="50"/>
      <c r="AK3846" s="50"/>
    </row>
    <row r="3847" spans="12:37">
      <c r="L3847" s="50"/>
      <c r="Q3847" s="50"/>
      <c r="V3847" s="50"/>
      <c r="AA3847" s="50"/>
      <c r="AF3847" s="50"/>
      <c r="AK3847" s="50"/>
    </row>
    <row r="3848" spans="12:37">
      <c r="L3848" s="50"/>
      <c r="Q3848" s="50"/>
      <c r="V3848" s="50"/>
      <c r="AA3848" s="50"/>
      <c r="AF3848" s="50"/>
      <c r="AK3848" s="50"/>
    </row>
    <row r="3849" spans="12:37">
      <c r="L3849" s="50"/>
      <c r="Q3849" s="50"/>
      <c r="V3849" s="50"/>
      <c r="AA3849" s="50"/>
      <c r="AF3849" s="50"/>
      <c r="AK3849" s="50"/>
    </row>
    <row r="3850" spans="12:37">
      <c r="L3850" s="50"/>
      <c r="Q3850" s="50"/>
      <c r="V3850" s="50"/>
      <c r="AA3850" s="50"/>
      <c r="AF3850" s="50"/>
      <c r="AK3850" s="50"/>
    </row>
    <row r="3851" spans="12:37">
      <c r="L3851" s="50"/>
      <c r="Q3851" s="50"/>
      <c r="V3851" s="50"/>
      <c r="AA3851" s="50"/>
      <c r="AF3851" s="50"/>
      <c r="AK3851" s="50"/>
    </row>
    <row r="3852" spans="12:37">
      <c r="L3852" s="50"/>
      <c r="Q3852" s="50"/>
      <c r="V3852" s="50"/>
      <c r="AA3852" s="50"/>
      <c r="AF3852" s="50"/>
      <c r="AK3852" s="50"/>
    </row>
    <row r="3853" spans="12:37">
      <c r="L3853" s="50"/>
      <c r="Q3853" s="50"/>
      <c r="V3853" s="50"/>
      <c r="AA3853" s="50"/>
      <c r="AF3853" s="50"/>
      <c r="AK3853" s="50"/>
    </row>
    <row r="3854" spans="12:37">
      <c r="L3854" s="50"/>
      <c r="Q3854" s="50"/>
      <c r="V3854" s="50"/>
      <c r="AA3854" s="50"/>
      <c r="AF3854" s="50"/>
      <c r="AK3854" s="50"/>
    </row>
    <row r="3855" spans="12:37">
      <c r="L3855" s="50"/>
      <c r="Q3855" s="50"/>
      <c r="V3855" s="50"/>
      <c r="AA3855" s="50"/>
      <c r="AF3855" s="50"/>
      <c r="AK3855" s="50"/>
    </row>
    <row r="3856" spans="12:37">
      <c r="L3856" s="50"/>
      <c r="Q3856" s="50"/>
      <c r="V3856" s="50"/>
      <c r="AA3856" s="50"/>
      <c r="AF3856" s="50"/>
      <c r="AK3856" s="50"/>
    </row>
    <row r="3857" spans="12:37">
      <c r="L3857" s="50"/>
      <c r="Q3857" s="50"/>
      <c r="V3857" s="50"/>
      <c r="AA3857" s="50"/>
      <c r="AF3857" s="50"/>
      <c r="AK3857" s="50"/>
    </row>
    <row r="3858" spans="12:37">
      <c r="L3858" s="50"/>
      <c r="Q3858" s="50"/>
      <c r="V3858" s="50"/>
      <c r="AA3858" s="50"/>
      <c r="AF3858" s="50"/>
      <c r="AK3858" s="50"/>
    </row>
    <row r="3859" spans="12:37">
      <c r="L3859" s="50"/>
      <c r="Q3859" s="50"/>
      <c r="V3859" s="50"/>
      <c r="AA3859" s="50"/>
      <c r="AF3859" s="50"/>
      <c r="AK3859" s="50"/>
    </row>
    <row r="3860" spans="12:37">
      <c r="L3860" s="50"/>
      <c r="Q3860" s="50"/>
      <c r="V3860" s="50"/>
      <c r="AA3860" s="50"/>
      <c r="AF3860" s="50"/>
      <c r="AK3860" s="50"/>
    </row>
    <row r="3861" spans="12:37">
      <c r="L3861" s="50"/>
      <c r="Q3861" s="50"/>
      <c r="V3861" s="50"/>
      <c r="AA3861" s="50"/>
      <c r="AF3861" s="50"/>
      <c r="AK3861" s="50"/>
    </row>
    <row r="3862" spans="12:37">
      <c r="L3862" s="50"/>
      <c r="Q3862" s="50"/>
      <c r="V3862" s="50"/>
      <c r="AA3862" s="50"/>
      <c r="AF3862" s="50"/>
      <c r="AK3862" s="50"/>
    </row>
    <row r="3863" spans="12:37">
      <c r="L3863" s="50"/>
      <c r="Q3863" s="50"/>
      <c r="V3863" s="50"/>
      <c r="AA3863" s="50"/>
      <c r="AF3863" s="50"/>
      <c r="AK3863" s="50"/>
    </row>
    <row r="3864" spans="12:37">
      <c r="L3864" s="50"/>
      <c r="Q3864" s="50"/>
      <c r="V3864" s="50"/>
      <c r="AA3864" s="50"/>
      <c r="AF3864" s="50"/>
      <c r="AK3864" s="50"/>
    </row>
    <row r="3865" spans="12:37">
      <c r="L3865" s="50"/>
      <c r="Q3865" s="50"/>
      <c r="V3865" s="50"/>
      <c r="AA3865" s="50"/>
      <c r="AF3865" s="50"/>
      <c r="AK3865" s="50"/>
    </row>
    <row r="3866" spans="12:37">
      <c r="L3866" s="50"/>
      <c r="Q3866" s="50"/>
      <c r="V3866" s="50"/>
      <c r="AA3866" s="50"/>
      <c r="AF3866" s="50"/>
      <c r="AK3866" s="50"/>
    </row>
    <row r="3867" spans="12:37">
      <c r="L3867" s="50"/>
      <c r="Q3867" s="50"/>
      <c r="V3867" s="50"/>
      <c r="AA3867" s="50"/>
      <c r="AF3867" s="50"/>
      <c r="AK3867" s="50"/>
    </row>
    <row r="3868" spans="12:37">
      <c r="L3868" s="50"/>
      <c r="Q3868" s="50"/>
      <c r="V3868" s="50"/>
      <c r="AA3868" s="50"/>
      <c r="AF3868" s="50"/>
      <c r="AK3868" s="50"/>
    </row>
    <row r="3869" spans="12:37">
      <c r="L3869" s="50"/>
      <c r="Q3869" s="50"/>
      <c r="V3869" s="50"/>
      <c r="AA3869" s="50"/>
      <c r="AF3869" s="50"/>
      <c r="AK3869" s="50"/>
    </row>
    <row r="3870" spans="12:37">
      <c r="L3870" s="50"/>
      <c r="Q3870" s="50"/>
      <c r="V3870" s="50"/>
      <c r="AA3870" s="50"/>
      <c r="AF3870" s="50"/>
      <c r="AK3870" s="50"/>
    </row>
    <row r="3871" spans="12:37">
      <c r="L3871" s="50"/>
      <c r="Q3871" s="50"/>
      <c r="V3871" s="50"/>
      <c r="AA3871" s="50"/>
      <c r="AF3871" s="50"/>
      <c r="AK3871" s="50"/>
    </row>
    <row r="3872" spans="12:37">
      <c r="L3872" s="50"/>
      <c r="Q3872" s="50"/>
      <c r="V3872" s="50"/>
      <c r="AA3872" s="50"/>
      <c r="AF3872" s="50"/>
      <c r="AK3872" s="50"/>
    </row>
    <row r="3873" spans="12:37">
      <c r="L3873" s="50"/>
      <c r="Q3873" s="50"/>
      <c r="V3873" s="50"/>
      <c r="AA3873" s="50"/>
      <c r="AF3873" s="50"/>
      <c r="AK3873" s="50"/>
    </row>
    <row r="3874" spans="12:37">
      <c r="L3874" s="50"/>
      <c r="Q3874" s="50"/>
      <c r="V3874" s="50"/>
      <c r="AA3874" s="50"/>
      <c r="AF3874" s="50"/>
      <c r="AK3874" s="50"/>
    </row>
    <row r="3875" spans="12:37">
      <c r="L3875" s="50"/>
      <c r="Q3875" s="50"/>
      <c r="V3875" s="50"/>
      <c r="AA3875" s="50"/>
      <c r="AF3875" s="50"/>
      <c r="AK3875" s="50"/>
    </row>
    <row r="3876" spans="12:37">
      <c r="L3876" s="50"/>
      <c r="Q3876" s="50"/>
      <c r="V3876" s="50"/>
      <c r="AA3876" s="50"/>
      <c r="AF3876" s="50"/>
      <c r="AK3876" s="50"/>
    </row>
    <row r="3877" spans="12:37">
      <c r="L3877" s="50"/>
      <c r="Q3877" s="50"/>
      <c r="V3877" s="50"/>
      <c r="AA3877" s="50"/>
      <c r="AF3877" s="50"/>
      <c r="AK3877" s="50"/>
    </row>
    <row r="3878" spans="12:37">
      <c r="L3878" s="50"/>
      <c r="Q3878" s="50"/>
      <c r="V3878" s="50"/>
      <c r="AA3878" s="50"/>
      <c r="AF3878" s="50"/>
      <c r="AK3878" s="50"/>
    </row>
    <row r="3879" spans="12:37">
      <c r="L3879" s="50"/>
      <c r="Q3879" s="50"/>
      <c r="V3879" s="50"/>
      <c r="AA3879" s="50"/>
      <c r="AF3879" s="50"/>
      <c r="AK3879" s="50"/>
    </row>
    <row r="3880" spans="12:37">
      <c r="L3880" s="50"/>
      <c r="Q3880" s="50"/>
      <c r="V3880" s="50"/>
      <c r="AA3880" s="50"/>
      <c r="AF3880" s="50"/>
      <c r="AK3880" s="50"/>
    </row>
    <row r="3881" spans="12:37">
      <c r="L3881" s="50"/>
      <c r="Q3881" s="50"/>
      <c r="V3881" s="50"/>
      <c r="AA3881" s="50"/>
      <c r="AF3881" s="50"/>
      <c r="AK3881" s="50"/>
    </row>
    <row r="3882" spans="12:37">
      <c r="L3882" s="50"/>
      <c r="Q3882" s="50"/>
      <c r="V3882" s="50"/>
      <c r="AA3882" s="50"/>
      <c r="AF3882" s="50"/>
      <c r="AK3882" s="50"/>
    </row>
    <row r="3883" spans="12:37">
      <c r="L3883" s="50"/>
      <c r="Q3883" s="50"/>
      <c r="V3883" s="50"/>
      <c r="AA3883" s="50"/>
      <c r="AF3883" s="50"/>
      <c r="AK3883" s="50"/>
    </row>
    <row r="3884" spans="12:37">
      <c r="L3884" s="50"/>
      <c r="Q3884" s="50"/>
      <c r="V3884" s="50"/>
      <c r="AA3884" s="50"/>
      <c r="AF3884" s="50"/>
      <c r="AK3884" s="50"/>
    </row>
    <row r="3885" spans="12:37">
      <c r="L3885" s="50"/>
      <c r="Q3885" s="50"/>
      <c r="V3885" s="50"/>
      <c r="AA3885" s="50"/>
      <c r="AF3885" s="50"/>
      <c r="AK3885" s="50"/>
    </row>
    <row r="3886" spans="12:37">
      <c r="L3886" s="50"/>
      <c r="Q3886" s="50"/>
      <c r="V3886" s="50"/>
      <c r="AA3886" s="50"/>
      <c r="AF3886" s="50"/>
      <c r="AK3886" s="50"/>
    </row>
    <row r="3887" spans="12:37">
      <c r="L3887" s="50"/>
      <c r="Q3887" s="50"/>
      <c r="V3887" s="50"/>
      <c r="AA3887" s="50"/>
      <c r="AF3887" s="50"/>
      <c r="AK3887" s="50"/>
    </row>
    <row r="3888" spans="12:37">
      <c r="L3888" s="50"/>
      <c r="Q3888" s="50"/>
      <c r="V3888" s="50"/>
      <c r="AA3888" s="50"/>
      <c r="AF3888" s="50"/>
      <c r="AK3888" s="50"/>
    </row>
    <row r="3889" spans="12:37">
      <c r="L3889" s="50"/>
      <c r="Q3889" s="50"/>
      <c r="V3889" s="50"/>
      <c r="AA3889" s="50"/>
      <c r="AF3889" s="50"/>
      <c r="AK3889" s="50"/>
    </row>
    <row r="3890" spans="12:37">
      <c r="L3890" s="50"/>
      <c r="Q3890" s="50"/>
      <c r="V3890" s="50"/>
      <c r="AA3890" s="50"/>
      <c r="AF3890" s="50"/>
      <c r="AK3890" s="50"/>
    </row>
    <row r="3891" spans="12:37">
      <c r="L3891" s="50"/>
      <c r="Q3891" s="50"/>
      <c r="V3891" s="50"/>
      <c r="AA3891" s="50"/>
      <c r="AF3891" s="50"/>
      <c r="AK3891" s="50"/>
    </row>
    <row r="3892" spans="12:37">
      <c r="L3892" s="50"/>
      <c r="Q3892" s="50"/>
      <c r="V3892" s="50"/>
      <c r="AA3892" s="50"/>
      <c r="AF3892" s="50"/>
      <c r="AK3892" s="50"/>
    </row>
    <row r="3893" spans="12:37">
      <c r="L3893" s="50"/>
      <c r="Q3893" s="50"/>
      <c r="V3893" s="50"/>
      <c r="AA3893" s="50"/>
      <c r="AF3893" s="50"/>
      <c r="AK3893" s="50"/>
    </row>
    <row r="3894" spans="12:37">
      <c r="L3894" s="50"/>
      <c r="Q3894" s="50"/>
      <c r="V3894" s="50"/>
      <c r="AA3894" s="50"/>
      <c r="AF3894" s="50"/>
      <c r="AK3894" s="50"/>
    </row>
    <row r="3895" spans="12:37">
      <c r="L3895" s="50"/>
      <c r="Q3895" s="50"/>
      <c r="V3895" s="50"/>
      <c r="AA3895" s="50"/>
      <c r="AF3895" s="50"/>
      <c r="AK3895" s="50"/>
    </row>
    <row r="3896" spans="12:37">
      <c r="L3896" s="50"/>
      <c r="Q3896" s="50"/>
      <c r="V3896" s="50"/>
      <c r="AA3896" s="50"/>
      <c r="AF3896" s="50"/>
      <c r="AK3896" s="50"/>
    </row>
    <row r="3897" spans="12:37">
      <c r="L3897" s="50"/>
      <c r="Q3897" s="50"/>
      <c r="V3897" s="50"/>
      <c r="AA3897" s="50"/>
      <c r="AF3897" s="50"/>
      <c r="AK3897" s="50"/>
    </row>
    <row r="3898" spans="12:37">
      <c r="L3898" s="50"/>
      <c r="Q3898" s="50"/>
      <c r="V3898" s="50"/>
      <c r="AA3898" s="50"/>
      <c r="AF3898" s="50"/>
      <c r="AK3898" s="50"/>
    </row>
    <row r="3899" spans="12:37">
      <c r="L3899" s="50"/>
      <c r="Q3899" s="50"/>
      <c r="V3899" s="50"/>
      <c r="AA3899" s="50"/>
      <c r="AF3899" s="50"/>
      <c r="AK3899" s="50"/>
    </row>
    <row r="3900" spans="12:37">
      <c r="L3900" s="50"/>
      <c r="Q3900" s="50"/>
      <c r="V3900" s="50"/>
      <c r="AA3900" s="50"/>
      <c r="AF3900" s="50"/>
      <c r="AK3900" s="50"/>
    </row>
    <row r="3901" spans="12:37">
      <c r="L3901" s="50"/>
      <c r="Q3901" s="50"/>
      <c r="V3901" s="50"/>
      <c r="AA3901" s="50"/>
      <c r="AF3901" s="50"/>
      <c r="AK3901" s="50"/>
    </row>
    <row r="3902" spans="12:37">
      <c r="L3902" s="50"/>
      <c r="Q3902" s="50"/>
      <c r="V3902" s="50"/>
      <c r="AA3902" s="50"/>
      <c r="AF3902" s="50"/>
      <c r="AK3902" s="50"/>
    </row>
    <row r="3903" spans="12:37">
      <c r="L3903" s="50"/>
      <c r="Q3903" s="50"/>
      <c r="V3903" s="50"/>
      <c r="AA3903" s="50"/>
      <c r="AF3903" s="50"/>
      <c r="AK3903" s="50"/>
    </row>
    <row r="3904" spans="12:37">
      <c r="L3904" s="50"/>
      <c r="Q3904" s="50"/>
      <c r="V3904" s="50"/>
      <c r="AA3904" s="50"/>
      <c r="AF3904" s="50"/>
      <c r="AK3904" s="50"/>
    </row>
    <row r="3905" spans="12:37">
      <c r="L3905" s="50"/>
      <c r="Q3905" s="50"/>
      <c r="V3905" s="50"/>
      <c r="AA3905" s="50"/>
      <c r="AF3905" s="50"/>
      <c r="AK3905" s="50"/>
    </row>
    <row r="3906" spans="12:37">
      <c r="L3906" s="50"/>
      <c r="Q3906" s="50"/>
      <c r="V3906" s="50"/>
      <c r="AA3906" s="50"/>
      <c r="AF3906" s="50"/>
      <c r="AK3906" s="50"/>
    </row>
    <row r="3907" spans="12:37">
      <c r="L3907" s="50"/>
      <c r="Q3907" s="50"/>
      <c r="V3907" s="50"/>
      <c r="AA3907" s="50"/>
      <c r="AF3907" s="50"/>
      <c r="AK3907" s="50"/>
    </row>
    <row r="3908" spans="12:37">
      <c r="L3908" s="50"/>
      <c r="Q3908" s="50"/>
      <c r="V3908" s="50"/>
      <c r="AA3908" s="50"/>
      <c r="AF3908" s="50"/>
      <c r="AK3908" s="50"/>
    </row>
    <row r="3909" spans="12:37">
      <c r="L3909" s="50"/>
      <c r="Q3909" s="50"/>
      <c r="V3909" s="50"/>
      <c r="AA3909" s="50"/>
      <c r="AF3909" s="50"/>
      <c r="AK3909" s="50"/>
    </row>
    <row r="3910" spans="12:37">
      <c r="L3910" s="50"/>
      <c r="Q3910" s="50"/>
      <c r="V3910" s="50"/>
      <c r="AA3910" s="50"/>
      <c r="AF3910" s="50"/>
      <c r="AK3910" s="50"/>
    </row>
    <row r="3911" spans="12:37">
      <c r="L3911" s="50"/>
      <c r="Q3911" s="50"/>
      <c r="V3911" s="50"/>
      <c r="AA3911" s="50"/>
      <c r="AF3911" s="50"/>
      <c r="AK3911" s="50"/>
    </row>
    <row r="3912" spans="12:37">
      <c r="L3912" s="50"/>
      <c r="Q3912" s="50"/>
      <c r="V3912" s="50"/>
      <c r="AA3912" s="50"/>
      <c r="AF3912" s="50"/>
      <c r="AK3912" s="50"/>
    </row>
    <row r="3913" spans="12:37">
      <c r="L3913" s="50"/>
      <c r="Q3913" s="50"/>
      <c r="V3913" s="50"/>
      <c r="AA3913" s="50"/>
      <c r="AF3913" s="50"/>
      <c r="AK3913" s="50"/>
    </row>
    <row r="3914" spans="12:37">
      <c r="L3914" s="50"/>
      <c r="Q3914" s="50"/>
      <c r="V3914" s="50"/>
      <c r="AA3914" s="50"/>
      <c r="AF3914" s="50"/>
      <c r="AK3914" s="50"/>
    </row>
    <row r="3915" spans="12:37">
      <c r="L3915" s="50"/>
      <c r="Q3915" s="50"/>
      <c r="V3915" s="50"/>
      <c r="AA3915" s="50"/>
      <c r="AF3915" s="50"/>
      <c r="AK3915" s="50"/>
    </row>
    <row r="3916" spans="12:37">
      <c r="L3916" s="50"/>
      <c r="Q3916" s="50"/>
      <c r="V3916" s="50"/>
      <c r="AA3916" s="50"/>
      <c r="AF3916" s="50"/>
      <c r="AK3916" s="50"/>
    </row>
    <row r="3917" spans="12:37">
      <c r="L3917" s="50"/>
      <c r="Q3917" s="50"/>
      <c r="V3917" s="50"/>
      <c r="AA3917" s="50"/>
      <c r="AF3917" s="50"/>
      <c r="AK3917" s="50"/>
    </row>
    <row r="3918" spans="12:37">
      <c r="L3918" s="50"/>
      <c r="Q3918" s="50"/>
      <c r="V3918" s="50"/>
      <c r="AA3918" s="50"/>
      <c r="AF3918" s="50"/>
      <c r="AK3918" s="50"/>
    </row>
    <row r="3919" spans="12:37">
      <c r="L3919" s="50"/>
      <c r="Q3919" s="50"/>
      <c r="V3919" s="50"/>
      <c r="AA3919" s="50"/>
      <c r="AF3919" s="50"/>
      <c r="AK3919" s="50"/>
    </row>
    <row r="3920" spans="12:37">
      <c r="L3920" s="50"/>
      <c r="Q3920" s="50"/>
      <c r="V3920" s="50"/>
      <c r="AA3920" s="50"/>
      <c r="AF3920" s="50"/>
      <c r="AK3920" s="50"/>
    </row>
    <row r="3921" spans="12:37">
      <c r="L3921" s="50"/>
      <c r="Q3921" s="50"/>
      <c r="V3921" s="50"/>
      <c r="AA3921" s="50"/>
      <c r="AF3921" s="50"/>
      <c r="AK3921" s="50"/>
    </row>
    <row r="3922" spans="12:37">
      <c r="L3922" s="50"/>
      <c r="Q3922" s="50"/>
      <c r="V3922" s="50"/>
      <c r="AA3922" s="50"/>
      <c r="AF3922" s="50"/>
      <c r="AK3922" s="50"/>
    </row>
    <row r="3923" spans="12:37">
      <c r="L3923" s="50"/>
      <c r="Q3923" s="50"/>
      <c r="V3923" s="50"/>
      <c r="AA3923" s="50"/>
      <c r="AF3923" s="50"/>
      <c r="AK3923" s="50"/>
    </row>
    <row r="3924" spans="12:37">
      <c r="L3924" s="50"/>
      <c r="Q3924" s="50"/>
      <c r="V3924" s="50"/>
      <c r="AA3924" s="50"/>
      <c r="AF3924" s="50"/>
      <c r="AK3924" s="50"/>
    </row>
    <row r="3925" spans="12:37">
      <c r="L3925" s="50"/>
      <c r="Q3925" s="50"/>
      <c r="V3925" s="50"/>
      <c r="AA3925" s="50"/>
      <c r="AF3925" s="50"/>
      <c r="AK3925" s="50"/>
    </row>
    <row r="3926" spans="12:37">
      <c r="L3926" s="50"/>
      <c r="Q3926" s="50"/>
      <c r="V3926" s="50"/>
      <c r="AA3926" s="50"/>
      <c r="AF3926" s="50"/>
      <c r="AK3926" s="50"/>
    </row>
    <row r="3927" spans="12:37">
      <c r="L3927" s="50"/>
      <c r="Q3927" s="50"/>
      <c r="V3927" s="50"/>
      <c r="AA3927" s="50"/>
      <c r="AF3927" s="50"/>
      <c r="AK3927" s="50"/>
    </row>
    <row r="3928" spans="12:37">
      <c r="L3928" s="50"/>
      <c r="Q3928" s="50"/>
      <c r="V3928" s="50"/>
      <c r="AA3928" s="50"/>
      <c r="AF3928" s="50"/>
      <c r="AK3928" s="50"/>
    </row>
    <row r="3929" spans="12:37">
      <c r="L3929" s="50"/>
      <c r="Q3929" s="50"/>
      <c r="V3929" s="50"/>
      <c r="AA3929" s="50"/>
      <c r="AF3929" s="50"/>
      <c r="AK3929" s="50"/>
    </row>
    <row r="3930" spans="12:37">
      <c r="L3930" s="50"/>
      <c r="Q3930" s="50"/>
      <c r="V3930" s="50"/>
      <c r="AA3930" s="50"/>
      <c r="AF3930" s="50"/>
      <c r="AK3930" s="50"/>
    </row>
    <row r="3931" spans="12:37">
      <c r="L3931" s="50"/>
      <c r="Q3931" s="50"/>
      <c r="V3931" s="50"/>
      <c r="AA3931" s="50"/>
      <c r="AF3931" s="50"/>
      <c r="AK3931" s="50"/>
    </row>
    <row r="3932" spans="12:37">
      <c r="L3932" s="50"/>
      <c r="Q3932" s="50"/>
      <c r="V3932" s="50"/>
      <c r="AA3932" s="50"/>
      <c r="AF3932" s="50"/>
      <c r="AK3932" s="50"/>
    </row>
    <row r="3933" spans="12:37">
      <c r="L3933" s="50"/>
      <c r="Q3933" s="50"/>
      <c r="V3933" s="50"/>
      <c r="AA3933" s="50"/>
      <c r="AF3933" s="50"/>
      <c r="AK3933" s="50"/>
    </row>
    <row r="3934" spans="12:37">
      <c r="L3934" s="50"/>
      <c r="Q3934" s="50"/>
      <c r="V3934" s="50"/>
      <c r="AA3934" s="50"/>
      <c r="AF3934" s="50"/>
      <c r="AK3934" s="50"/>
    </row>
    <row r="3935" spans="12:37">
      <c r="L3935" s="50"/>
      <c r="Q3935" s="50"/>
      <c r="V3935" s="50"/>
      <c r="AA3935" s="50"/>
      <c r="AF3935" s="50"/>
      <c r="AK3935" s="50"/>
    </row>
    <row r="3936" spans="12:37">
      <c r="L3936" s="50"/>
      <c r="Q3936" s="50"/>
      <c r="V3936" s="50"/>
      <c r="AA3936" s="50"/>
      <c r="AF3936" s="50"/>
      <c r="AK3936" s="50"/>
    </row>
    <row r="3937" spans="12:37">
      <c r="L3937" s="50"/>
      <c r="Q3937" s="50"/>
      <c r="V3937" s="50"/>
      <c r="AA3937" s="50"/>
      <c r="AF3937" s="50"/>
      <c r="AK3937" s="50"/>
    </row>
    <row r="3938" spans="12:37">
      <c r="L3938" s="50"/>
      <c r="Q3938" s="50"/>
      <c r="V3938" s="50"/>
      <c r="AA3938" s="50"/>
      <c r="AF3938" s="50"/>
      <c r="AK3938" s="50"/>
    </row>
    <row r="3939" spans="12:37">
      <c r="L3939" s="50"/>
      <c r="Q3939" s="50"/>
      <c r="V3939" s="50"/>
      <c r="AA3939" s="50"/>
      <c r="AF3939" s="50"/>
      <c r="AK3939" s="50"/>
    </row>
    <row r="3940" spans="12:37">
      <c r="L3940" s="50"/>
      <c r="Q3940" s="50"/>
      <c r="V3940" s="50"/>
      <c r="AA3940" s="50"/>
      <c r="AF3940" s="50"/>
      <c r="AK3940" s="50"/>
    </row>
    <row r="3941" spans="12:37">
      <c r="L3941" s="50"/>
      <c r="Q3941" s="50"/>
      <c r="V3941" s="50"/>
      <c r="AA3941" s="50"/>
      <c r="AF3941" s="50"/>
      <c r="AK3941" s="50"/>
    </row>
    <row r="3942" spans="12:37">
      <c r="L3942" s="50"/>
      <c r="Q3942" s="50"/>
      <c r="V3942" s="50"/>
      <c r="AA3942" s="50"/>
      <c r="AF3942" s="50"/>
      <c r="AK3942" s="50"/>
    </row>
    <row r="3943" spans="12:37">
      <c r="L3943" s="50"/>
      <c r="Q3943" s="50"/>
      <c r="V3943" s="50"/>
      <c r="AA3943" s="50"/>
      <c r="AF3943" s="50"/>
      <c r="AK3943" s="50"/>
    </row>
    <row r="3944" spans="12:37">
      <c r="L3944" s="50"/>
      <c r="Q3944" s="50"/>
      <c r="V3944" s="50"/>
      <c r="AA3944" s="50"/>
      <c r="AF3944" s="50"/>
      <c r="AK3944" s="50"/>
    </row>
    <row r="3945" spans="12:37">
      <c r="L3945" s="50"/>
      <c r="Q3945" s="50"/>
      <c r="V3945" s="50"/>
      <c r="AA3945" s="50"/>
      <c r="AF3945" s="50"/>
      <c r="AK3945" s="50"/>
    </row>
    <row r="3946" spans="12:37">
      <c r="L3946" s="50"/>
      <c r="Q3946" s="50"/>
      <c r="V3946" s="50"/>
      <c r="AA3946" s="50"/>
      <c r="AF3946" s="50"/>
      <c r="AK3946" s="50"/>
    </row>
    <row r="3947" spans="12:37">
      <c r="L3947" s="50"/>
      <c r="Q3947" s="50"/>
      <c r="V3947" s="50"/>
      <c r="AA3947" s="50"/>
      <c r="AF3947" s="50"/>
      <c r="AK3947" s="50"/>
    </row>
    <row r="3948" spans="12:37">
      <c r="L3948" s="50"/>
      <c r="Q3948" s="50"/>
      <c r="V3948" s="50"/>
      <c r="AA3948" s="50"/>
      <c r="AF3948" s="50"/>
      <c r="AK3948" s="50"/>
    </row>
    <row r="3949" spans="12:37">
      <c r="L3949" s="50"/>
      <c r="Q3949" s="50"/>
      <c r="V3949" s="50"/>
      <c r="AA3949" s="50"/>
      <c r="AF3949" s="50"/>
      <c r="AK3949" s="50"/>
    </row>
    <row r="3950" spans="12:37">
      <c r="L3950" s="50"/>
      <c r="Q3950" s="50"/>
      <c r="V3950" s="50"/>
      <c r="AA3950" s="50"/>
      <c r="AF3950" s="50"/>
      <c r="AK3950" s="50"/>
    </row>
    <row r="3951" spans="12:37">
      <c r="L3951" s="50"/>
      <c r="Q3951" s="50"/>
      <c r="V3951" s="50"/>
      <c r="AA3951" s="50"/>
      <c r="AF3951" s="50"/>
      <c r="AK3951" s="50"/>
    </row>
    <row r="3952" spans="12:37">
      <c r="L3952" s="50"/>
      <c r="Q3952" s="50"/>
      <c r="V3952" s="50"/>
      <c r="AA3952" s="50"/>
      <c r="AF3952" s="50"/>
      <c r="AK3952" s="50"/>
    </row>
    <row r="3953" spans="12:37">
      <c r="L3953" s="50"/>
      <c r="Q3953" s="50"/>
      <c r="V3953" s="50"/>
      <c r="AA3953" s="50"/>
      <c r="AF3953" s="50"/>
      <c r="AK3953" s="50"/>
    </row>
    <row r="3954" spans="12:37">
      <c r="L3954" s="50"/>
      <c r="Q3954" s="50"/>
      <c r="V3954" s="50"/>
      <c r="AA3954" s="50"/>
      <c r="AF3954" s="50"/>
      <c r="AK3954" s="50"/>
    </row>
    <row r="3955" spans="12:37">
      <c r="L3955" s="50"/>
      <c r="Q3955" s="50"/>
      <c r="V3955" s="50"/>
      <c r="AA3955" s="50"/>
      <c r="AF3955" s="50"/>
      <c r="AK3955" s="50"/>
    </row>
    <row r="3956" spans="12:37">
      <c r="L3956" s="50"/>
      <c r="Q3956" s="50"/>
      <c r="V3956" s="50"/>
      <c r="AA3956" s="50"/>
      <c r="AF3956" s="50"/>
      <c r="AK3956" s="50"/>
    </row>
    <row r="3957" spans="12:37">
      <c r="L3957" s="50"/>
      <c r="Q3957" s="50"/>
      <c r="V3957" s="50"/>
      <c r="AA3957" s="50"/>
      <c r="AF3957" s="50"/>
      <c r="AK3957" s="50"/>
    </row>
    <row r="3958" spans="12:37">
      <c r="L3958" s="50"/>
      <c r="Q3958" s="50"/>
      <c r="V3958" s="50"/>
      <c r="AA3958" s="50"/>
      <c r="AF3958" s="50"/>
      <c r="AK3958" s="50"/>
    </row>
    <row r="3959" spans="12:37">
      <c r="L3959" s="50"/>
      <c r="Q3959" s="50"/>
      <c r="V3959" s="50"/>
      <c r="AA3959" s="50"/>
      <c r="AF3959" s="50"/>
      <c r="AK3959" s="50"/>
    </row>
    <row r="3960" spans="12:37">
      <c r="L3960" s="50"/>
      <c r="Q3960" s="50"/>
      <c r="V3960" s="50"/>
      <c r="AA3960" s="50"/>
      <c r="AF3960" s="50"/>
      <c r="AK3960" s="50"/>
    </row>
    <row r="3961" spans="12:37">
      <c r="L3961" s="50"/>
      <c r="Q3961" s="50"/>
      <c r="V3961" s="50"/>
      <c r="AA3961" s="50"/>
      <c r="AF3961" s="50"/>
      <c r="AK3961" s="50"/>
    </row>
    <row r="3962" spans="12:37">
      <c r="L3962" s="50"/>
      <c r="Q3962" s="50"/>
      <c r="V3962" s="50"/>
      <c r="AA3962" s="50"/>
      <c r="AF3962" s="50"/>
      <c r="AK3962" s="50"/>
    </row>
    <row r="3963" spans="12:37">
      <c r="L3963" s="50"/>
      <c r="Q3963" s="50"/>
      <c r="V3963" s="50"/>
      <c r="AA3963" s="50"/>
      <c r="AF3963" s="50"/>
      <c r="AK3963" s="50"/>
    </row>
    <row r="3964" spans="12:37">
      <c r="L3964" s="50"/>
      <c r="Q3964" s="50"/>
      <c r="V3964" s="50"/>
      <c r="AA3964" s="50"/>
      <c r="AF3964" s="50"/>
      <c r="AK3964" s="50"/>
    </row>
    <row r="3965" spans="12:37">
      <c r="L3965" s="50"/>
      <c r="Q3965" s="50"/>
      <c r="V3965" s="50"/>
      <c r="AA3965" s="50"/>
      <c r="AF3965" s="50"/>
      <c r="AK3965" s="50"/>
    </row>
    <row r="3966" spans="12:37">
      <c r="L3966" s="50"/>
      <c r="Q3966" s="50"/>
      <c r="V3966" s="50"/>
      <c r="AA3966" s="50"/>
      <c r="AF3966" s="50"/>
      <c r="AK3966" s="50"/>
    </row>
    <row r="3967" spans="12:37">
      <c r="L3967" s="50"/>
      <c r="Q3967" s="50"/>
      <c r="V3967" s="50"/>
      <c r="AA3967" s="50"/>
      <c r="AF3967" s="50"/>
      <c r="AK3967" s="50"/>
    </row>
    <row r="3968" spans="12:37">
      <c r="L3968" s="50"/>
      <c r="Q3968" s="50"/>
      <c r="V3968" s="50"/>
      <c r="AA3968" s="50"/>
      <c r="AF3968" s="50"/>
      <c r="AK3968" s="50"/>
    </row>
    <row r="3969" spans="12:37">
      <c r="L3969" s="50"/>
      <c r="Q3969" s="50"/>
      <c r="V3969" s="50"/>
      <c r="AA3969" s="50"/>
      <c r="AF3969" s="50"/>
      <c r="AK3969" s="50"/>
    </row>
    <row r="3970" spans="12:37">
      <c r="L3970" s="50"/>
      <c r="Q3970" s="50"/>
      <c r="V3970" s="50"/>
      <c r="AA3970" s="50"/>
      <c r="AF3970" s="50"/>
      <c r="AK3970" s="50"/>
    </row>
    <row r="3971" spans="12:37">
      <c r="L3971" s="50"/>
      <c r="Q3971" s="50"/>
      <c r="V3971" s="50"/>
      <c r="AA3971" s="50"/>
      <c r="AF3971" s="50"/>
      <c r="AK3971" s="50"/>
    </row>
    <row r="3972" spans="12:37">
      <c r="L3972" s="50"/>
      <c r="Q3972" s="50"/>
      <c r="V3972" s="50"/>
      <c r="AA3972" s="50"/>
      <c r="AF3972" s="50"/>
      <c r="AK3972" s="50"/>
    </row>
    <row r="3973" spans="12:37">
      <c r="L3973" s="50"/>
      <c r="Q3973" s="50"/>
      <c r="V3973" s="50"/>
      <c r="AA3973" s="50"/>
      <c r="AF3973" s="50"/>
      <c r="AK3973" s="50"/>
    </row>
    <row r="3974" spans="12:37">
      <c r="L3974" s="50"/>
      <c r="Q3974" s="50"/>
      <c r="V3974" s="50"/>
      <c r="AA3974" s="50"/>
      <c r="AF3974" s="50"/>
      <c r="AK3974" s="50"/>
    </row>
    <row r="3975" spans="12:37">
      <c r="L3975" s="50"/>
      <c r="Q3975" s="50"/>
      <c r="V3975" s="50"/>
      <c r="AA3975" s="50"/>
      <c r="AF3975" s="50"/>
      <c r="AK3975" s="50"/>
    </row>
    <row r="3976" spans="12:37">
      <c r="L3976" s="50"/>
      <c r="Q3976" s="50"/>
      <c r="V3976" s="50"/>
      <c r="AA3976" s="50"/>
      <c r="AF3976" s="50"/>
      <c r="AK3976" s="50"/>
    </row>
    <row r="3977" spans="12:37">
      <c r="L3977" s="50"/>
      <c r="Q3977" s="50"/>
      <c r="V3977" s="50"/>
      <c r="AA3977" s="50"/>
      <c r="AF3977" s="50"/>
      <c r="AK3977" s="50"/>
    </row>
    <row r="3978" spans="12:37">
      <c r="L3978" s="50"/>
      <c r="Q3978" s="50"/>
      <c r="V3978" s="50"/>
      <c r="AA3978" s="50"/>
      <c r="AF3978" s="50"/>
      <c r="AK3978" s="50"/>
    </row>
    <row r="3979" spans="12:37">
      <c r="L3979" s="50"/>
      <c r="Q3979" s="50"/>
      <c r="V3979" s="50"/>
      <c r="AA3979" s="50"/>
      <c r="AF3979" s="50"/>
      <c r="AK3979" s="50"/>
    </row>
    <row r="3980" spans="12:37">
      <c r="L3980" s="50"/>
      <c r="Q3980" s="50"/>
      <c r="V3980" s="50"/>
      <c r="AA3980" s="50"/>
      <c r="AF3980" s="50"/>
      <c r="AK3980" s="50"/>
    </row>
    <row r="3981" spans="12:37">
      <c r="L3981" s="50"/>
      <c r="Q3981" s="50"/>
      <c r="V3981" s="50"/>
      <c r="AA3981" s="50"/>
      <c r="AF3981" s="50"/>
      <c r="AK3981" s="50"/>
    </row>
    <row r="3982" spans="12:37">
      <c r="L3982" s="50"/>
      <c r="Q3982" s="50"/>
      <c r="V3982" s="50"/>
      <c r="AA3982" s="50"/>
      <c r="AF3982" s="50"/>
      <c r="AK3982" s="50"/>
    </row>
    <row r="3983" spans="12:37">
      <c r="L3983" s="50"/>
      <c r="Q3983" s="50"/>
      <c r="V3983" s="50"/>
      <c r="AA3983" s="50"/>
      <c r="AF3983" s="50"/>
      <c r="AK3983" s="50"/>
    </row>
    <row r="3984" spans="12:37">
      <c r="L3984" s="50"/>
      <c r="Q3984" s="50"/>
      <c r="V3984" s="50"/>
      <c r="AA3984" s="50"/>
      <c r="AF3984" s="50"/>
      <c r="AK3984" s="50"/>
    </row>
    <row r="3985" spans="12:37">
      <c r="L3985" s="50"/>
      <c r="Q3985" s="50"/>
      <c r="V3985" s="50"/>
      <c r="AA3985" s="50"/>
      <c r="AF3985" s="50"/>
      <c r="AK3985" s="50"/>
    </row>
    <row r="3986" spans="12:37">
      <c r="L3986" s="50"/>
      <c r="Q3986" s="50"/>
      <c r="V3986" s="50"/>
      <c r="AA3986" s="50"/>
      <c r="AF3986" s="50"/>
      <c r="AK3986" s="50"/>
    </row>
    <row r="3987" spans="12:37">
      <c r="L3987" s="50"/>
      <c r="Q3987" s="50"/>
      <c r="V3987" s="50"/>
      <c r="AA3987" s="50"/>
      <c r="AF3987" s="50"/>
      <c r="AK3987" s="50"/>
    </row>
    <row r="3988" spans="12:37">
      <c r="L3988" s="50"/>
      <c r="Q3988" s="50"/>
      <c r="V3988" s="50"/>
      <c r="AA3988" s="50"/>
      <c r="AF3988" s="50"/>
      <c r="AK3988" s="50"/>
    </row>
    <row r="3989" spans="12:37">
      <c r="L3989" s="50"/>
      <c r="Q3989" s="50"/>
      <c r="V3989" s="50"/>
      <c r="AA3989" s="50"/>
      <c r="AF3989" s="50"/>
      <c r="AK3989" s="50"/>
    </row>
    <row r="3990" spans="12:37">
      <c r="L3990" s="50"/>
      <c r="Q3990" s="50"/>
      <c r="V3990" s="50"/>
      <c r="AA3990" s="50"/>
      <c r="AF3990" s="50"/>
      <c r="AK3990" s="50"/>
    </row>
    <row r="3991" spans="12:37">
      <c r="L3991" s="50"/>
      <c r="Q3991" s="50"/>
      <c r="V3991" s="50"/>
      <c r="AA3991" s="50"/>
      <c r="AF3991" s="50"/>
      <c r="AK3991" s="50"/>
    </row>
    <row r="3992" spans="12:37">
      <c r="L3992" s="50"/>
      <c r="Q3992" s="50"/>
      <c r="V3992" s="50"/>
      <c r="AA3992" s="50"/>
      <c r="AF3992" s="50"/>
      <c r="AK3992" s="50"/>
    </row>
    <row r="3993" spans="12:37">
      <c r="L3993" s="50"/>
      <c r="Q3993" s="50"/>
      <c r="V3993" s="50"/>
      <c r="AA3993" s="50"/>
      <c r="AF3993" s="50"/>
      <c r="AK3993" s="50"/>
    </row>
    <row r="3994" spans="12:37">
      <c r="L3994" s="50"/>
      <c r="Q3994" s="50"/>
      <c r="V3994" s="50"/>
      <c r="AA3994" s="50"/>
      <c r="AF3994" s="50"/>
      <c r="AK3994" s="50"/>
    </row>
    <row r="3995" spans="12:37">
      <c r="L3995" s="50"/>
      <c r="Q3995" s="50"/>
      <c r="V3995" s="50"/>
      <c r="AA3995" s="50"/>
      <c r="AF3995" s="50"/>
      <c r="AK3995" s="50"/>
    </row>
    <row r="3996" spans="12:37">
      <c r="L3996" s="50"/>
      <c r="Q3996" s="50"/>
      <c r="V3996" s="50"/>
      <c r="AA3996" s="50"/>
      <c r="AF3996" s="50"/>
      <c r="AK3996" s="50"/>
    </row>
    <row r="3997" spans="12:37">
      <c r="L3997" s="50"/>
      <c r="Q3997" s="50"/>
      <c r="V3997" s="50"/>
      <c r="AA3997" s="50"/>
      <c r="AF3997" s="50"/>
      <c r="AK3997" s="50"/>
    </row>
    <row r="3998" spans="12:37">
      <c r="L3998" s="50"/>
      <c r="Q3998" s="50"/>
      <c r="V3998" s="50"/>
      <c r="AA3998" s="50"/>
      <c r="AF3998" s="50"/>
      <c r="AK3998" s="50"/>
    </row>
    <row r="3999" spans="12:37">
      <c r="L3999" s="50"/>
      <c r="Q3999" s="50"/>
      <c r="V3999" s="50"/>
      <c r="AA3999" s="50"/>
      <c r="AF3999" s="50"/>
      <c r="AK3999" s="50"/>
    </row>
    <row r="4000" spans="12:37">
      <c r="L4000" s="50"/>
      <c r="Q4000" s="50"/>
      <c r="V4000" s="50"/>
      <c r="AA4000" s="50"/>
      <c r="AF4000" s="50"/>
      <c r="AK4000" s="50"/>
    </row>
    <row r="4001" spans="12:37">
      <c r="L4001" s="50"/>
      <c r="Q4001" s="50"/>
      <c r="V4001" s="50"/>
      <c r="AA4001" s="50"/>
      <c r="AF4001" s="50"/>
      <c r="AK4001" s="50"/>
    </row>
    <row r="4002" spans="12:37">
      <c r="L4002" s="50"/>
      <c r="Q4002" s="50"/>
      <c r="V4002" s="50"/>
      <c r="AA4002" s="50"/>
      <c r="AF4002" s="50"/>
      <c r="AK4002" s="50"/>
    </row>
    <row r="4003" spans="12:37">
      <c r="L4003" s="50"/>
      <c r="Q4003" s="50"/>
      <c r="V4003" s="50"/>
      <c r="AA4003" s="50"/>
      <c r="AF4003" s="50"/>
      <c r="AK4003" s="50"/>
    </row>
    <row r="4004" spans="12:37">
      <c r="L4004" s="50"/>
      <c r="Q4004" s="50"/>
      <c r="V4004" s="50"/>
      <c r="AA4004" s="50"/>
      <c r="AF4004" s="50"/>
      <c r="AK4004" s="50"/>
    </row>
    <row r="4005" spans="12:37">
      <c r="L4005" s="50"/>
      <c r="Q4005" s="50"/>
      <c r="V4005" s="50"/>
      <c r="AA4005" s="50"/>
      <c r="AF4005" s="50"/>
      <c r="AK4005" s="50"/>
    </row>
    <row r="4006" spans="12:37">
      <c r="L4006" s="50"/>
      <c r="Q4006" s="50"/>
      <c r="V4006" s="50"/>
      <c r="AA4006" s="50"/>
      <c r="AF4006" s="50"/>
      <c r="AK4006" s="50"/>
    </row>
    <row r="4007" spans="12:37">
      <c r="L4007" s="50"/>
      <c r="Q4007" s="50"/>
      <c r="V4007" s="50"/>
      <c r="AA4007" s="50"/>
      <c r="AF4007" s="50"/>
      <c r="AK4007" s="50"/>
    </row>
    <row r="4008" spans="12:37">
      <c r="L4008" s="50"/>
      <c r="Q4008" s="50"/>
      <c r="V4008" s="50"/>
      <c r="AA4008" s="50"/>
      <c r="AF4008" s="50"/>
      <c r="AK4008" s="50"/>
    </row>
    <row r="4009" spans="12:37">
      <c r="L4009" s="50"/>
      <c r="Q4009" s="50"/>
      <c r="V4009" s="50"/>
      <c r="AA4009" s="50"/>
      <c r="AF4009" s="50"/>
      <c r="AK4009" s="50"/>
    </row>
    <row r="4010" spans="12:37">
      <c r="L4010" s="50"/>
      <c r="Q4010" s="50"/>
      <c r="V4010" s="50"/>
      <c r="AA4010" s="50"/>
      <c r="AF4010" s="50"/>
      <c r="AK4010" s="50"/>
    </row>
    <row r="4011" spans="12:37">
      <c r="L4011" s="50"/>
      <c r="Q4011" s="50"/>
      <c r="V4011" s="50"/>
      <c r="AA4011" s="50"/>
      <c r="AF4011" s="50"/>
      <c r="AK4011" s="50"/>
    </row>
    <row r="4012" spans="12:37">
      <c r="L4012" s="50"/>
      <c r="Q4012" s="50"/>
      <c r="V4012" s="50"/>
      <c r="AA4012" s="50"/>
      <c r="AF4012" s="50"/>
      <c r="AK4012" s="50"/>
    </row>
    <row r="4013" spans="12:37">
      <c r="L4013" s="50"/>
      <c r="Q4013" s="50"/>
      <c r="V4013" s="50"/>
      <c r="AA4013" s="50"/>
      <c r="AF4013" s="50"/>
      <c r="AK4013" s="50"/>
    </row>
    <row r="4014" spans="12:37">
      <c r="L4014" s="50"/>
      <c r="Q4014" s="50"/>
      <c r="V4014" s="50"/>
      <c r="AA4014" s="50"/>
      <c r="AF4014" s="50"/>
      <c r="AK4014" s="50"/>
    </row>
    <row r="4015" spans="12:37">
      <c r="L4015" s="50"/>
      <c r="Q4015" s="50"/>
      <c r="V4015" s="50"/>
      <c r="AA4015" s="50"/>
      <c r="AF4015" s="50"/>
      <c r="AK4015" s="50"/>
    </row>
    <row r="4016" spans="12:37">
      <c r="L4016" s="50"/>
      <c r="Q4016" s="50"/>
      <c r="V4016" s="50"/>
      <c r="AA4016" s="50"/>
      <c r="AF4016" s="50"/>
      <c r="AK4016" s="50"/>
    </row>
    <row r="4017" spans="12:37">
      <c r="L4017" s="50"/>
      <c r="Q4017" s="50"/>
      <c r="V4017" s="50"/>
      <c r="AA4017" s="50"/>
      <c r="AF4017" s="50"/>
      <c r="AK4017" s="50"/>
    </row>
    <row r="4018" spans="12:37">
      <c r="L4018" s="50"/>
      <c r="Q4018" s="50"/>
      <c r="V4018" s="50"/>
      <c r="AA4018" s="50"/>
      <c r="AF4018" s="50"/>
      <c r="AK4018" s="50"/>
    </row>
    <row r="4019" spans="12:37">
      <c r="L4019" s="50"/>
      <c r="Q4019" s="50"/>
      <c r="V4019" s="50"/>
      <c r="AA4019" s="50"/>
      <c r="AF4019" s="50"/>
      <c r="AK4019" s="50"/>
    </row>
    <row r="4020" spans="12:37">
      <c r="L4020" s="50"/>
      <c r="Q4020" s="50"/>
      <c r="V4020" s="50"/>
      <c r="AA4020" s="50"/>
      <c r="AF4020" s="50"/>
      <c r="AK4020" s="50"/>
    </row>
    <row r="4021" spans="12:37">
      <c r="L4021" s="50"/>
      <c r="Q4021" s="50"/>
      <c r="V4021" s="50"/>
      <c r="AA4021" s="50"/>
      <c r="AF4021" s="50"/>
      <c r="AK4021" s="50"/>
    </row>
    <row r="4022" spans="12:37">
      <c r="L4022" s="50"/>
      <c r="Q4022" s="50"/>
      <c r="V4022" s="50"/>
      <c r="AA4022" s="50"/>
      <c r="AF4022" s="50"/>
      <c r="AK4022" s="50"/>
    </row>
    <row r="4023" spans="12:37">
      <c r="L4023" s="50"/>
      <c r="Q4023" s="50"/>
      <c r="V4023" s="50"/>
      <c r="AA4023" s="50"/>
      <c r="AF4023" s="50"/>
      <c r="AK4023" s="50"/>
    </row>
    <row r="4024" spans="12:37">
      <c r="L4024" s="50"/>
      <c r="Q4024" s="50"/>
      <c r="V4024" s="50"/>
      <c r="AA4024" s="50"/>
      <c r="AF4024" s="50"/>
      <c r="AK4024" s="50"/>
    </row>
    <row r="4025" spans="12:37">
      <c r="L4025" s="50"/>
      <c r="Q4025" s="50"/>
      <c r="V4025" s="50"/>
      <c r="AA4025" s="50"/>
      <c r="AF4025" s="50"/>
      <c r="AK4025" s="50"/>
    </row>
    <row r="4026" spans="12:37">
      <c r="L4026" s="50"/>
      <c r="Q4026" s="50"/>
      <c r="V4026" s="50"/>
      <c r="AA4026" s="50"/>
      <c r="AF4026" s="50"/>
      <c r="AK4026" s="50"/>
    </row>
    <row r="4027" spans="12:37">
      <c r="L4027" s="50"/>
      <c r="Q4027" s="50"/>
      <c r="V4027" s="50"/>
      <c r="AA4027" s="50"/>
      <c r="AF4027" s="50"/>
      <c r="AK4027" s="50"/>
    </row>
    <row r="4028" spans="12:37">
      <c r="L4028" s="50"/>
      <c r="Q4028" s="50"/>
      <c r="V4028" s="50"/>
      <c r="AA4028" s="50"/>
      <c r="AF4028" s="50"/>
      <c r="AK4028" s="50"/>
    </row>
    <row r="4029" spans="12:37">
      <c r="L4029" s="50"/>
      <c r="Q4029" s="50"/>
      <c r="V4029" s="50"/>
      <c r="AA4029" s="50"/>
      <c r="AF4029" s="50"/>
      <c r="AK4029" s="50"/>
    </row>
    <row r="4030" spans="12:37">
      <c r="L4030" s="50"/>
      <c r="Q4030" s="50"/>
      <c r="V4030" s="50"/>
      <c r="AA4030" s="50"/>
      <c r="AF4030" s="50"/>
      <c r="AK4030" s="50"/>
    </row>
    <row r="4031" spans="12:37">
      <c r="L4031" s="50"/>
      <c r="Q4031" s="50"/>
      <c r="V4031" s="50"/>
      <c r="AA4031" s="50"/>
      <c r="AF4031" s="50"/>
      <c r="AK4031" s="50"/>
    </row>
    <row r="4032" spans="12:37">
      <c r="L4032" s="50"/>
      <c r="Q4032" s="50"/>
      <c r="V4032" s="50"/>
      <c r="AA4032" s="50"/>
      <c r="AF4032" s="50"/>
      <c r="AK4032" s="50"/>
    </row>
    <row r="4033" spans="12:37">
      <c r="L4033" s="50"/>
      <c r="Q4033" s="50"/>
      <c r="V4033" s="50"/>
      <c r="AA4033" s="50"/>
      <c r="AF4033" s="50"/>
      <c r="AK4033" s="50"/>
    </row>
    <row r="4034" spans="12:37">
      <c r="L4034" s="50"/>
      <c r="Q4034" s="50"/>
      <c r="V4034" s="50"/>
      <c r="AA4034" s="50"/>
      <c r="AF4034" s="50"/>
      <c r="AK4034" s="50"/>
    </row>
    <row r="4035" spans="12:37">
      <c r="L4035" s="50"/>
      <c r="Q4035" s="50"/>
      <c r="V4035" s="50"/>
      <c r="AA4035" s="50"/>
      <c r="AF4035" s="50"/>
      <c r="AK4035" s="50"/>
    </row>
    <row r="4036" spans="12:37">
      <c r="L4036" s="50"/>
      <c r="Q4036" s="50"/>
      <c r="V4036" s="50"/>
      <c r="AA4036" s="50"/>
      <c r="AF4036" s="50"/>
      <c r="AK4036" s="50"/>
    </row>
    <row r="4037" spans="12:37">
      <c r="L4037" s="50"/>
      <c r="Q4037" s="50"/>
      <c r="V4037" s="50"/>
      <c r="AA4037" s="50"/>
      <c r="AF4037" s="50"/>
      <c r="AK4037" s="50"/>
    </row>
    <row r="4038" spans="12:37">
      <c r="L4038" s="50"/>
      <c r="Q4038" s="50"/>
      <c r="V4038" s="50"/>
      <c r="AA4038" s="50"/>
      <c r="AF4038" s="50"/>
      <c r="AK4038" s="50"/>
    </row>
    <row r="4039" spans="12:37">
      <c r="L4039" s="50"/>
      <c r="Q4039" s="50"/>
      <c r="V4039" s="50"/>
      <c r="AA4039" s="50"/>
      <c r="AF4039" s="50"/>
      <c r="AK4039" s="50"/>
    </row>
    <row r="4040" spans="12:37">
      <c r="L4040" s="50"/>
      <c r="Q4040" s="50"/>
      <c r="V4040" s="50"/>
      <c r="AA4040" s="50"/>
      <c r="AF4040" s="50"/>
      <c r="AK4040" s="50"/>
    </row>
    <row r="4041" spans="12:37">
      <c r="L4041" s="50"/>
      <c r="Q4041" s="50"/>
      <c r="V4041" s="50"/>
      <c r="AA4041" s="50"/>
      <c r="AF4041" s="50"/>
      <c r="AK4041" s="50"/>
    </row>
    <row r="4042" spans="12:37">
      <c r="L4042" s="50"/>
      <c r="Q4042" s="50"/>
      <c r="V4042" s="50"/>
      <c r="AA4042" s="50"/>
      <c r="AF4042" s="50"/>
      <c r="AK4042" s="50"/>
    </row>
    <row r="4043" spans="12:37">
      <c r="L4043" s="50"/>
      <c r="Q4043" s="50"/>
      <c r="V4043" s="50"/>
      <c r="AA4043" s="50"/>
      <c r="AF4043" s="50"/>
      <c r="AK4043" s="50"/>
    </row>
    <row r="4044" spans="12:37">
      <c r="L4044" s="50"/>
      <c r="Q4044" s="50"/>
      <c r="V4044" s="50"/>
      <c r="AA4044" s="50"/>
      <c r="AF4044" s="50"/>
      <c r="AK4044" s="50"/>
    </row>
    <row r="4045" spans="12:37">
      <c r="L4045" s="50"/>
      <c r="Q4045" s="50"/>
      <c r="V4045" s="50"/>
      <c r="AA4045" s="50"/>
      <c r="AF4045" s="50"/>
      <c r="AK4045" s="50"/>
    </row>
    <row r="4046" spans="12:37">
      <c r="L4046" s="50"/>
      <c r="Q4046" s="50"/>
      <c r="V4046" s="50"/>
      <c r="AA4046" s="50"/>
      <c r="AF4046" s="50"/>
      <c r="AK4046" s="50"/>
    </row>
    <row r="4047" spans="12:37">
      <c r="L4047" s="50"/>
      <c r="Q4047" s="50"/>
      <c r="V4047" s="50"/>
      <c r="AA4047" s="50"/>
      <c r="AF4047" s="50"/>
      <c r="AK4047" s="50"/>
    </row>
    <row r="4048" spans="12:37">
      <c r="L4048" s="50"/>
      <c r="Q4048" s="50"/>
      <c r="V4048" s="50"/>
      <c r="AA4048" s="50"/>
      <c r="AF4048" s="50"/>
      <c r="AK4048" s="50"/>
    </row>
    <row r="4049" spans="12:37">
      <c r="L4049" s="50"/>
      <c r="Q4049" s="50"/>
      <c r="V4049" s="50"/>
      <c r="AA4049" s="50"/>
      <c r="AF4049" s="50"/>
      <c r="AK4049" s="50"/>
    </row>
    <row r="4050" spans="12:37">
      <c r="L4050" s="50"/>
      <c r="Q4050" s="50"/>
      <c r="V4050" s="50"/>
      <c r="AA4050" s="50"/>
      <c r="AF4050" s="50"/>
      <c r="AK4050" s="50"/>
    </row>
    <row r="4051" spans="12:37">
      <c r="L4051" s="50"/>
      <c r="Q4051" s="50"/>
      <c r="V4051" s="50"/>
      <c r="AA4051" s="50"/>
      <c r="AF4051" s="50"/>
      <c r="AK4051" s="50"/>
    </row>
    <row r="4052" spans="12:37">
      <c r="L4052" s="50"/>
      <c r="Q4052" s="50"/>
      <c r="V4052" s="50"/>
      <c r="AA4052" s="50"/>
      <c r="AF4052" s="50"/>
      <c r="AK4052" s="50"/>
    </row>
    <row r="4053" spans="12:37">
      <c r="L4053" s="50"/>
      <c r="Q4053" s="50"/>
      <c r="V4053" s="50"/>
      <c r="AA4053" s="50"/>
      <c r="AF4053" s="50"/>
      <c r="AK4053" s="50"/>
    </row>
    <row r="4054" spans="12:37">
      <c r="L4054" s="50"/>
      <c r="Q4054" s="50"/>
      <c r="V4054" s="50"/>
      <c r="AA4054" s="50"/>
      <c r="AF4054" s="50"/>
      <c r="AK4054" s="50"/>
    </row>
    <row r="4055" spans="12:37">
      <c r="L4055" s="50"/>
      <c r="Q4055" s="50"/>
      <c r="V4055" s="50"/>
      <c r="AA4055" s="50"/>
      <c r="AF4055" s="50"/>
      <c r="AK4055" s="50"/>
    </row>
    <row r="4056" spans="12:37">
      <c r="L4056" s="50"/>
      <c r="Q4056" s="50"/>
      <c r="V4056" s="50"/>
      <c r="AA4056" s="50"/>
      <c r="AF4056" s="50"/>
      <c r="AK4056" s="50"/>
    </row>
    <row r="4057" spans="12:37">
      <c r="L4057" s="50"/>
      <c r="Q4057" s="50"/>
      <c r="V4057" s="50"/>
      <c r="AA4057" s="50"/>
      <c r="AF4057" s="50"/>
      <c r="AK4057" s="50"/>
    </row>
    <row r="4058" spans="12:37">
      <c r="L4058" s="50"/>
      <c r="Q4058" s="50"/>
      <c r="V4058" s="50"/>
      <c r="AA4058" s="50"/>
      <c r="AF4058" s="50"/>
      <c r="AK4058" s="50"/>
    </row>
    <row r="4059" spans="12:37">
      <c r="L4059" s="50"/>
      <c r="Q4059" s="50"/>
      <c r="V4059" s="50"/>
      <c r="AA4059" s="50"/>
      <c r="AF4059" s="50"/>
      <c r="AK4059" s="50"/>
    </row>
    <row r="4060" spans="12:37">
      <c r="L4060" s="50"/>
      <c r="Q4060" s="50"/>
      <c r="V4060" s="50"/>
      <c r="AA4060" s="50"/>
      <c r="AF4060" s="50"/>
      <c r="AK4060" s="50"/>
    </row>
    <row r="4061" spans="12:37">
      <c r="L4061" s="50"/>
      <c r="Q4061" s="50"/>
      <c r="V4061" s="50"/>
      <c r="AA4061" s="50"/>
      <c r="AF4061" s="50"/>
      <c r="AK4061" s="50"/>
    </row>
    <row r="4062" spans="12:37">
      <c r="L4062" s="50"/>
      <c r="Q4062" s="50"/>
      <c r="V4062" s="50"/>
      <c r="AA4062" s="50"/>
      <c r="AF4062" s="50"/>
      <c r="AK4062" s="50"/>
    </row>
    <row r="4063" spans="12:37">
      <c r="L4063" s="50"/>
      <c r="Q4063" s="50"/>
      <c r="V4063" s="50"/>
      <c r="AA4063" s="50"/>
      <c r="AF4063" s="50"/>
      <c r="AK4063" s="50"/>
    </row>
    <row r="4064" spans="12:37">
      <c r="L4064" s="50"/>
      <c r="Q4064" s="50"/>
      <c r="V4064" s="50"/>
      <c r="AA4064" s="50"/>
      <c r="AF4064" s="50"/>
      <c r="AK4064" s="50"/>
    </row>
    <row r="4065" spans="12:37">
      <c r="L4065" s="50"/>
      <c r="Q4065" s="50"/>
      <c r="V4065" s="50"/>
      <c r="AA4065" s="50"/>
      <c r="AF4065" s="50"/>
      <c r="AK4065" s="50"/>
    </row>
    <row r="4066" spans="12:37">
      <c r="L4066" s="50"/>
      <c r="Q4066" s="50"/>
      <c r="V4066" s="50"/>
      <c r="AA4066" s="50"/>
      <c r="AF4066" s="50"/>
      <c r="AK4066" s="50"/>
    </row>
    <row r="4067" spans="12:37">
      <c r="L4067" s="50"/>
      <c r="Q4067" s="50"/>
      <c r="V4067" s="50"/>
      <c r="AA4067" s="50"/>
      <c r="AF4067" s="50"/>
      <c r="AK4067" s="50"/>
    </row>
    <row r="4068" spans="12:37">
      <c r="L4068" s="50"/>
      <c r="Q4068" s="50"/>
      <c r="V4068" s="50"/>
      <c r="AA4068" s="50"/>
      <c r="AF4068" s="50"/>
      <c r="AK4068" s="50"/>
    </row>
    <row r="4069" spans="12:37">
      <c r="L4069" s="50"/>
      <c r="Q4069" s="50"/>
      <c r="V4069" s="50"/>
      <c r="AA4069" s="50"/>
      <c r="AF4069" s="50"/>
      <c r="AK4069" s="50"/>
    </row>
    <row r="4070" spans="12:37">
      <c r="L4070" s="50"/>
      <c r="Q4070" s="50"/>
      <c r="V4070" s="50"/>
      <c r="AA4070" s="50"/>
      <c r="AF4070" s="50"/>
      <c r="AK4070" s="50"/>
    </row>
    <row r="4071" spans="12:37">
      <c r="L4071" s="50"/>
      <c r="Q4071" s="50"/>
      <c r="V4071" s="50"/>
      <c r="AA4071" s="50"/>
      <c r="AF4071" s="50"/>
      <c r="AK4071" s="50"/>
    </row>
    <row r="4072" spans="12:37">
      <c r="L4072" s="50"/>
      <c r="Q4072" s="50"/>
      <c r="V4072" s="50"/>
      <c r="AA4072" s="50"/>
      <c r="AF4072" s="50"/>
      <c r="AK4072" s="50"/>
    </row>
    <row r="4073" spans="12:37">
      <c r="L4073" s="50"/>
      <c r="Q4073" s="50"/>
      <c r="V4073" s="50"/>
      <c r="AA4073" s="50"/>
      <c r="AF4073" s="50"/>
      <c r="AK4073" s="50"/>
    </row>
    <row r="4074" spans="12:37">
      <c r="L4074" s="50"/>
      <c r="Q4074" s="50"/>
      <c r="V4074" s="50"/>
      <c r="AA4074" s="50"/>
      <c r="AF4074" s="50"/>
      <c r="AK4074" s="50"/>
    </row>
    <row r="4075" spans="12:37">
      <c r="L4075" s="50"/>
      <c r="Q4075" s="50"/>
      <c r="V4075" s="50"/>
      <c r="AA4075" s="50"/>
      <c r="AF4075" s="50"/>
      <c r="AK4075" s="50"/>
    </row>
    <row r="4076" spans="12:37">
      <c r="L4076" s="50"/>
      <c r="Q4076" s="50"/>
      <c r="V4076" s="50"/>
      <c r="AA4076" s="50"/>
      <c r="AF4076" s="50"/>
      <c r="AK4076" s="50"/>
    </row>
    <row r="4077" spans="12:37">
      <c r="L4077" s="50"/>
      <c r="Q4077" s="50"/>
      <c r="V4077" s="50"/>
      <c r="AA4077" s="50"/>
      <c r="AF4077" s="50"/>
      <c r="AK4077" s="50"/>
    </row>
    <row r="4078" spans="12:37">
      <c r="L4078" s="50"/>
      <c r="Q4078" s="50"/>
      <c r="V4078" s="50"/>
      <c r="AA4078" s="50"/>
      <c r="AF4078" s="50"/>
      <c r="AK4078" s="50"/>
    </row>
    <row r="4079" spans="12:37">
      <c r="L4079" s="50"/>
      <c r="Q4079" s="50"/>
      <c r="V4079" s="50"/>
      <c r="AA4079" s="50"/>
      <c r="AF4079" s="50"/>
      <c r="AK4079" s="50"/>
    </row>
    <row r="4080" spans="12:37">
      <c r="L4080" s="50"/>
      <c r="Q4080" s="50"/>
      <c r="V4080" s="50"/>
      <c r="AA4080" s="50"/>
      <c r="AF4080" s="50"/>
      <c r="AK4080" s="50"/>
    </row>
    <row r="4081" spans="12:37">
      <c r="L4081" s="50"/>
      <c r="Q4081" s="50"/>
      <c r="V4081" s="50"/>
      <c r="AA4081" s="50"/>
      <c r="AF4081" s="50"/>
      <c r="AK4081" s="50"/>
    </row>
    <row r="4082" spans="12:37">
      <c r="L4082" s="50"/>
      <c r="Q4082" s="50"/>
      <c r="V4082" s="50"/>
      <c r="AA4082" s="50"/>
      <c r="AF4082" s="50"/>
      <c r="AK4082" s="50"/>
    </row>
    <row r="4083" spans="12:37">
      <c r="L4083" s="50"/>
      <c r="Q4083" s="50"/>
      <c r="V4083" s="50"/>
      <c r="AA4083" s="50"/>
      <c r="AF4083" s="50"/>
      <c r="AK4083" s="50"/>
    </row>
    <row r="4084" spans="12:37">
      <c r="L4084" s="50"/>
      <c r="Q4084" s="50"/>
      <c r="V4084" s="50"/>
      <c r="AA4084" s="50"/>
      <c r="AF4084" s="50"/>
      <c r="AK4084" s="50"/>
    </row>
    <row r="4085" spans="12:37">
      <c r="L4085" s="50"/>
      <c r="Q4085" s="50"/>
      <c r="V4085" s="50"/>
      <c r="AA4085" s="50"/>
      <c r="AF4085" s="50"/>
      <c r="AK4085" s="50"/>
    </row>
    <row r="4086" spans="12:37">
      <c r="L4086" s="50"/>
      <c r="Q4086" s="50"/>
      <c r="V4086" s="50"/>
      <c r="AA4086" s="50"/>
      <c r="AF4086" s="50"/>
      <c r="AK4086" s="50"/>
    </row>
    <row r="4087" spans="12:37">
      <c r="L4087" s="50"/>
      <c r="Q4087" s="50"/>
      <c r="V4087" s="50"/>
      <c r="AA4087" s="50"/>
      <c r="AF4087" s="50"/>
      <c r="AK4087" s="50"/>
    </row>
    <row r="4088" spans="12:37">
      <c r="L4088" s="50"/>
      <c r="Q4088" s="50"/>
      <c r="V4088" s="50"/>
      <c r="AA4088" s="50"/>
      <c r="AF4088" s="50"/>
      <c r="AK4088" s="50"/>
    </row>
    <row r="4089" spans="12:37">
      <c r="L4089" s="50"/>
      <c r="Q4089" s="50"/>
      <c r="V4089" s="50"/>
      <c r="AA4089" s="50"/>
      <c r="AF4089" s="50"/>
      <c r="AK4089" s="50"/>
    </row>
    <row r="4090" spans="12:37">
      <c r="L4090" s="50"/>
      <c r="Q4090" s="50"/>
      <c r="V4090" s="50"/>
      <c r="AA4090" s="50"/>
      <c r="AF4090" s="50"/>
      <c r="AK4090" s="50"/>
    </row>
    <row r="4091" spans="12:37">
      <c r="L4091" s="50"/>
      <c r="Q4091" s="50"/>
      <c r="V4091" s="50"/>
      <c r="AA4091" s="50"/>
      <c r="AF4091" s="50"/>
      <c r="AK4091" s="50"/>
    </row>
    <row r="4092" spans="12:37">
      <c r="L4092" s="50"/>
      <c r="Q4092" s="50"/>
      <c r="V4092" s="50"/>
      <c r="AA4092" s="50"/>
      <c r="AF4092" s="50"/>
      <c r="AK4092" s="50"/>
    </row>
    <row r="4093" spans="12:37">
      <c r="L4093" s="50"/>
      <c r="Q4093" s="50"/>
      <c r="V4093" s="50"/>
      <c r="AA4093" s="50"/>
      <c r="AF4093" s="50"/>
      <c r="AK4093" s="50"/>
    </row>
    <row r="4094" spans="12:37">
      <c r="L4094" s="50"/>
      <c r="Q4094" s="50"/>
      <c r="V4094" s="50"/>
      <c r="AA4094" s="50"/>
      <c r="AF4094" s="50"/>
      <c r="AK4094" s="50"/>
    </row>
    <row r="4095" spans="12:37">
      <c r="L4095" s="50"/>
      <c r="Q4095" s="50"/>
      <c r="V4095" s="50"/>
      <c r="AA4095" s="50"/>
      <c r="AF4095" s="50"/>
      <c r="AK4095" s="50"/>
    </row>
    <row r="4096" spans="12:37">
      <c r="L4096" s="50"/>
      <c r="Q4096" s="50"/>
      <c r="V4096" s="50"/>
      <c r="AA4096" s="50"/>
      <c r="AF4096" s="50"/>
      <c r="AK4096" s="50"/>
    </row>
    <row r="4097" spans="12:37">
      <c r="L4097" s="50"/>
      <c r="Q4097" s="50"/>
      <c r="V4097" s="50"/>
      <c r="AA4097" s="50"/>
      <c r="AF4097" s="50"/>
      <c r="AK4097" s="50"/>
    </row>
    <row r="4098" spans="12:37">
      <c r="L4098" s="50"/>
      <c r="Q4098" s="50"/>
      <c r="V4098" s="50"/>
      <c r="AA4098" s="50"/>
      <c r="AF4098" s="50"/>
      <c r="AK4098" s="50"/>
    </row>
    <row r="4099" spans="12:37">
      <c r="L4099" s="50"/>
      <c r="Q4099" s="50"/>
      <c r="V4099" s="50"/>
      <c r="AA4099" s="50"/>
      <c r="AF4099" s="50"/>
      <c r="AK4099" s="50"/>
    </row>
    <row r="4100" spans="12:37">
      <c r="L4100" s="50"/>
      <c r="Q4100" s="50"/>
      <c r="V4100" s="50"/>
      <c r="AA4100" s="50"/>
      <c r="AF4100" s="50"/>
      <c r="AK4100" s="50"/>
    </row>
    <row r="4101" spans="12:37">
      <c r="L4101" s="50"/>
      <c r="Q4101" s="50"/>
      <c r="V4101" s="50"/>
      <c r="AA4101" s="50"/>
      <c r="AF4101" s="50"/>
      <c r="AK4101" s="50"/>
    </row>
    <row r="4102" spans="12:37">
      <c r="L4102" s="50"/>
      <c r="Q4102" s="50"/>
      <c r="V4102" s="50"/>
      <c r="AA4102" s="50"/>
      <c r="AF4102" s="50"/>
      <c r="AK4102" s="50"/>
    </row>
    <row r="4103" spans="12:37">
      <c r="L4103" s="50"/>
      <c r="Q4103" s="50"/>
      <c r="V4103" s="50"/>
      <c r="AA4103" s="50"/>
      <c r="AF4103" s="50"/>
      <c r="AK4103" s="50"/>
    </row>
    <row r="4104" spans="12:37">
      <c r="L4104" s="50"/>
      <c r="Q4104" s="50"/>
      <c r="V4104" s="50"/>
      <c r="AA4104" s="50"/>
      <c r="AF4104" s="50"/>
      <c r="AK4104" s="50"/>
    </row>
    <row r="4105" spans="12:37">
      <c r="L4105" s="50"/>
      <c r="Q4105" s="50"/>
      <c r="V4105" s="50"/>
      <c r="AA4105" s="50"/>
      <c r="AF4105" s="50"/>
      <c r="AK4105" s="50"/>
    </row>
    <row r="4106" spans="12:37">
      <c r="L4106" s="50"/>
      <c r="Q4106" s="50"/>
      <c r="V4106" s="50"/>
      <c r="AA4106" s="50"/>
      <c r="AF4106" s="50"/>
      <c r="AK4106" s="50"/>
    </row>
    <row r="4107" spans="12:37">
      <c r="L4107" s="50"/>
      <c r="Q4107" s="50"/>
      <c r="V4107" s="50"/>
      <c r="AA4107" s="50"/>
      <c r="AF4107" s="50"/>
      <c r="AK4107" s="50"/>
    </row>
    <row r="4108" spans="12:37">
      <c r="L4108" s="50"/>
      <c r="Q4108" s="50"/>
      <c r="V4108" s="50"/>
      <c r="AA4108" s="50"/>
      <c r="AF4108" s="50"/>
      <c r="AK4108" s="50"/>
    </row>
    <row r="4109" spans="12:37">
      <c r="L4109" s="50"/>
      <c r="Q4109" s="50"/>
      <c r="V4109" s="50"/>
      <c r="AA4109" s="50"/>
      <c r="AF4109" s="50"/>
      <c r="AK4109" s="50"/>
    </row>
    <row r="4110" spans="12:37">
      <c r="L4110" s="50"/>
      <c r="Q4110" s="50"/>
      <c r="V4110" s="50"/>
      <c r="AA4110" s="50"/>
      <c r="AF4110" s="50"/>
      <c r="AK4110" s="50"/>
    </row>
    <row r="4111" spans="12:37">
      <c r="L4111" s="50"/>
      <c r="Q4111" s="50"/>
      <c r="V4111" s="50"/>
      <c r="AA4111" s="50"/>
      <c r="AF4111" s="50"/>
      <c r="AK4111" s="50"/>
    </row>
    <row r="4112" spans="12:37">
      <c r="L4112" s="50"/>
      <c r="Q4112" s="50"/>
      <c r="V4112" s="50"/>
      <c r="AA4112" s="50"/>
      <c r="AF4112" s="50"/>
      <c r="AK4112" s="50"/>
    </row>
    <row r="4113" spans="12:37">
      <c r="L4113" s="50"/>
      <c r="Q4113" s="50"/>
      <c r="V4113" s="50"/>
      <c r="AA4113" s="50"/>
      <c r="AF4113" s="50"/>
      <c r="AK4113" s="50"/>
    </row>
    <row r="4114" spans="12:37">
      <c r="L4114" s="50"/>
      <c r="Q4114" s="50"/>
      <c r="V4114" s="50"/>
      <c r="AA4114" s="50"/>
      <c r="AF4114" s="50"/>
      <c r="AK4114" s="50"/>
    </row>
    <row r="4115" spans="12:37">
      <c r="L4115" s="50"/>
      <c r="Q4115" s="50"/>
      <c r="V4115" s="50"/>
      <c r="AA4115" s="50"/>
      <c r="AF4115" s="50"/>
      <c r="AK4115" s="50"/>
    </row>
    <row r="4116" spans="12:37">
      <c r="L4116" s="50"/>
      <c r="Q4116" s="50"/>
      <c r="V4116" s="50"/>
      <c r="AA4116" s="50"/>
      <c r="AF4116" s="50"/>
      <c r="AK4116" s="50"/>
    </row>
    <row r="4117" spans="12:37">
      <c r="L4117" s="50"/>
      <c r="Q4117" s="50"/>
      <c r="V4117" s="50"/>
      <c r="AA4117" s="50"/>
      <c r="AF4117" s="50"/>
      <c r="AK4117" s="50"/>
    </row>
    <row r="4118" spans="12:37">
      <c r="L4118" s="50"/>
      <c r="Q4118" s="50"/>
      <c r="V4118" s="50"/>
      <c r="AA4118" s="50"/>
      <c r="AF4118" s="50"/>
      <c r="AK4118" s="50"/>
    </row>
    <row r="4119" spans="12:37">
      <c r="L4119" s="50"/>
      <c r="Q4119" s="50"/>
      <c r="V4119" s="50"/>
      <c r="AA4119" s="50"/>
      <c r="AF4119" s="50"/>
      <c r="AK4119" s="50"/>
    </row>
    <row r="4120" spans="12:37">
      <c r="L4120" s="50"/>
      <c r="Q4120" s="50"/>
      <c r="V4120" s="50"/>
      <c r="AA4120" s="50"/>
      <c r="AF4120" s="50"/>
      <c r="AK4120" s="50"/>
    </row>
    <row r="4121" spans="12:37">
      <c r="L4121" s="50"/>
      <c r="Q4121" s="50"/>
      <c r="V4121" s="50"/>
      <c r="AA4121" s="50"/>
      <c r="AF4121" s="50"/>
      <c r="AK4121" s="50"/>
    </row>
    <row r="4122" spans="12:37">
      <c r="L4122" s="50"/>
      <c r="Q4122" s="50"/>
      <c r="V4122" s="50"/>
      <c r="AA4122" s="50"/>
      <c r="AF4122" s="50"/>
      <c r="AK4122" s="50"/>
    </row>
    <row r="4123" spans="12:37">
      <c r="L4123" s="50"/>
      <c r="Q4123" s="50"/>
      <c r="V4123" s="50"/>
      <c r="AA4123" s="50"/>
      <c r="AF4123" s="50"/>
      <c r="AK4123" s="50"/>
    </row>
    <row r="4124" spans="12:37">
      <c r="L4124" s="50"/>
      <c r="Q4124" s="50"/>
      <c r="V4124" s="50"/>
      <c r="AA4124" s="50"/>
      <c r="AF4124" s="50"/>
      <c r="AK4124" s="50"/>
    </row>
    <row r="4125" spans="12:37">
      <c r="L4125" s="50"/>
      <c r="Q4125" s="50"/>
      <c r="V4125" s="50"/>
      <c r="AA4125" s="50"/>
      <c r="AF4125" s="50"/>
      <c r="AK4125" s="50"/>
    </row>
    <row r="4126" spans="12:37">
      <c r="L4126" s="50"/>
      <c r="Q4126" s="50"/>
      <c r="V4126" s="50"/>
      <c r="AA4126" s="50"/>
      <c r="AF4126" s="50"/>
      <c r="AK4126" s="50"/>
    </row>
    <row r="4127" spans="12:37">
      <c r="L4127" s="50"/>
      <c r="Q4127" s="50"/>
      <c r="V4127" s="50"/>
      <c r="AA4127" s="50"/>
      <c r="AF4127" s="50"/>
      <c r="AK4127" s="50"/>
    </row>
    <row r="4128" spans="12:37">
      <c r="L4128" s="50"/>
      <c r="Q4128" s="50"/>
      <c r="V4128" s="50"/>
      <c r="AA4128" s="50"/>
      <c r="AF4128" s="50"/>
      <c r="AK4128" s="50"/>
    </row>
    <row r="4129" spans="12:37">
      <c r="L4129" s="50"/>
      <c r="Q4129" s="50"/>
      <c r="V4129" s="50"/>
      <c r="AA4129" s="50"/>
      <c r="AF4129" s="50"/>
      <c r="AK4129" s="50"/>
    </row>
    <row r="4130" spans="12:37">
      <c r="L4130" s="50"/>
      <c r="Q4130" s="50"/>
      <c r="V4130" s="50"/>
      <c r="AA4130" s="50"/>
      <c r="AF4130" s="50"/>
      <c r="AK4130" s="50"/>
    </row>
    <row r="4131" spans="12:37">
      <c r="L4131" s="50"/>
      <c r="Q4131" s="50"/>
      <c r="V4131" s="50"/>
      <c r="AA4131" s="50"/>
      <c r="AF4131" s="50"/>
      <c r="AK4131" s="50"/>
    </row>
    <row r="4132" spans="12:37">
      <c r="L4132" s="50"/>
      <c r="Q4132" s="50"/>
      <c r="V4132" s="50"/>
      <c r="AA4132" s="50"/>
      <c r="AF4132" s="50"/>
      <c r="AK4132" s="50"/>
    </row>
    <row r="4133" spans="12:37">
      <c r="L4133" s="50"/>
      <c r="Q4133" s="50"/>
      <c r="V4133" s="50"/>
      <c r="AA4133" s="50"/>
      <c r="AF4133" s="50"/>
      <c r="AK4133" s="50"/>
    </row>
    <row r="4134" spans="12:37">
      <c r="L4134" s="50"/>
      <c r="Q4134" s="50"/>
      <c r="V4134" s="50"/>
      <c r="AA4134" s="50"/>
      <c r="AF4134" s="50"/>
      <c r="AK4134" s="50"/>
    </row>
    <row r="4135" spans="12:37">
      <c r="L4135" s="50"/>
      <c r="Q4135" s="50"/>
      <c r="V4135" s="50"/>
      <c r="AA4135" s="50"/>
      <c r="AF4135" s="50"/>
      <c r="AK4135" s="50"/>
    </row>
    <row r="4136" spans="12:37">
      <c r="L4136" s="50"/>
      <c r="Q4136" s="50"/>
      <c r="V4136" s="50"/>
      <c r="AA4136" s="50"/>
      <c r="AF4136" s="50"/>
      <c r="AK4136" s="50"/>
    </row>
    <row r="4137" spans="12:37">
      <c r="L4137" s="50"/>
      <c r="Q4137" s="50"/>
      <c r="V4137" s="50"/>
      <c r="AA4137" s="50"/>
      <c r="AF4137" s="50"/>
      <c r="AK4137" s="50"/>
    </row>
    <row r="4138" spans="12:37">
      <c r="L4138" s="50"/>
      <c r="Q4138" s="50"/>
      <c r="V4138" s="50"/>
      <c r="AA4138" s="50"/>
      <c r="AF4138" s="50"/>
      <c r="AK4138" s="50"/>
    </row>
    <row r="4139" spans="12:37">
      <c r="L4139" s="50"/>
      <c r="Q4139" s="50"/>
      <c r="V4139" s="50"/>
      <c r="AA4139" s="50"/>
      <c r="AF4139" s="50"/>
      <c r="AK4139" s="50"/>
    </row>
    <row r="4140" spans="12:37">
      <c r="L4140" s="50"/>
      <c r="Q4140" s="50"/>
      <c r="V4140" s="50"/>
      <c r="AA4140" s="50"/>
      <c r="AF4140" s="50"/>
      <c r="AK4140" s="50"/>
    </row>
    <row r="4141" spans="12:37">
      <c r="L4141" s="50"/>
      <c r="Q4141" s="50"/>
      <c r="V4141" s="50"/>
      <c r="AA4141" s="50"/>
      <c r="AF4141" s="50"/>
      <c r="AK4141" s="50"/>
    </row>
    <row r="4142" spans="12:37">
      <c r="L4142" s="50"/>
      <c r="Q4142" s="50"/>
      <c r="V4142" s="50"/>
      <c r="AA4142" s="50"/>
      <c r="AF4142" s="50"/>
      <c r="AK4142" s="50"/>
    </row>
    <row r="4143" spans="12:37">
      <c r="L4143" s="50"/>
      <c r="Q4143" s="50"/>
      <c r="V4143" s="50"/>
      <c r="AA4143" s="50"/>
      <c r="AF4143" s="50"/>
      <c r="AK4143" s="50"/>
    </row>
    <row r="4144" spans="12:37">
      <c r="L4144" s="50"/>
      <c r="Q4144" s="50"/>
      <c r="V4144" s="50"/>
      <c r="AA4144" s="50"/>
      <c r="AF4144" s="50"/>
      <c r="AK4144" s="50"/>
    </row>
    <row r="4145" spans="12:37">
      <c r="L4145" s="50"/>
      <c r="Q4145" s="50"/>
      <c r="V4145" s="50"/>
      <c r="AA4145" s="50"/>
      <c r="AF4145" s="50"/>
      <c r="AK4145" s="50"/>
    </row>
    <row r="4146" spans="12:37">
      <c r="L4146" s="50"/>
      <c r="Q4146" s="50"/>
      <c r="V4146" s="50"/>
      <c r="AA4146" s="50"/>
      <c r="AF4146" s="50"/>
      <c r="AK4146" s="50"/>
    </row>
    <row r="4147" spans="12:37">
      <c r="L4147" s="50"/>
      <c r="Q4147" s="50"/>
      <c r="V4147" s="50"/>
      <c r="AA4147" s="50"/>
      <c r="AF4147" s="50"/>
      <c r="AK4147" s="50"/>
    </row>
    <row r="4148" spans="12:37">
      <c r="L4148" s="50"/>
      <c r="Q4148" s="50"/>
      <c r="V4148" s="50"/>
      <c r="AA4148" s="50"/>
      <c r="AF4148" s="50"/>
      <c r="AK4148" s="50"/>
    </row>
    <row r="4149" spans="12:37">
      <c r="L4149" s="50"/>
      <c r="Q4149" s="50"/>
      <c r="V4149" s="50"/>
      <c r="AA4149" s="50"/>
      <c r="AF4149" s="50"/>
      <c r="AK4149" s="50"/>
    </row>
    <row r="4150" spans="12:37">
      <c r="L4150" s="50"/>
      <c r="Q4150" s="50"/>
      <c r="V4150" s="50"/>
      <c r="AA4150" s="50"/>
      <c r="AF4150" s="50"/>
      <c r="AK4150" s="50"/>
    </row>
    <row r="4151" spans="12:37">
      <c r="L4151" s="50"/>
      <c r="Q4151" s="50"/>
      <c r="V4151" s="50"/>
      <c r="AA4151" s="50"/>
      <c r="AF4151" s="50"/>
      <c r="AK4151" s="50"/>
    </row>
    <row r="4152" spans="12:37">
      <c r="L4152" s="50"/>
      <c r="Q4152" s="50"/>
      <c r="V4152" s="50"/>
      <c r="AA4152" s="50"/>
      <c r="AF4152" s="50"/>
      <c r="AK4152" s="50"/>
    </row>
    <row r="4153" spans="12:37">
      <c r="L4153" s="50"/>
      <c r="Q4153" s="50"/>
      <c r="V4153" s="50"/>
      <c r="AA4153" s="50"/>
      <c r="AF4153" s="50"/>
      <c r="AK4153" s="50"/>
    </row>
    <row r="4154" spans="12:37">
      <c r="L4154" s="50"/>
      <c r="Q4154" s="50"/>
      <c r="V4154" s="50"/>
      <c r="AA4154" s="50"/>
      <c r="AF4154" s="50"/>
      <c r="AK4154" s="50"/>
    </row>
    <row r="4155" spans="12:37">
      <c r="L4155" s="50"/>
      <c r="Q4155" s="50"/>
      <c r="V4155" s="50"/>
      <c r="AA4155" s="50"/>
      <c r="AF4155" s="50"/>
      <c r="AK4155" s="50"/>
    </row>
    <row r="4156" spans="12:37">
      <c r="L4156" s="50"/>
      <c r="Q4156" s="50"/>
      <c r="V4156" s="50"/>
      <c r="AA4156" s="50"/>
      <c r="AF4156" s="50"/>
      <c r="AK4156" s="50"/>
    </row>
    <row r="4157" spans="12:37">
      <c r="L4157" s="50"/>
      <c r="Q4157" s="50"/>
      <c r="V4157" s="50"/>
      <c r="AA4157" s="50"/>
      <c r="AF4157" s="50"/>
      <c r="AK4157" s="50"/>
    </row>
    <row r="4158" spans="12:37">
      <c r="L4158" s="50"/>
      <c r="Q4158" s="50"/>
      <c r="V4158" s="50"/>
      <c r="AA4158" s="50"/>
      <c r="AF4158" s="50"/>
      <c r="AK4158" s="50"/>
    </row>
    <row r="4159" spans="12:37">
      <c r="L4159" s="50"/>
      <c r="Q4159" s="50"/>
      <c r="V4159" s="50"/>
      <c r="AA4159" s="50"/>
      <c r="AF4159" s="50"/>
      <c r="AK4159" s="50"/>
    </row>
    <row r="4160" spans="12:37">
      <c r="L4160" s="50"/>
      <c r="Q4160" s="50"/>
      <c r="V4160" s="50"/>
      <c r="AA4160" s="50"/>
      <c r="AF4160" s="50"/>
      <c r="AK4160" s="50"/>
    </row>
    <row r="4161" spans="12:37">
      <c r="L4161" s="50"/>
      <c r="Q4161" s="50"/>
      <c r="V4161" s="50"/>
      <c r="AA4161" s="50"/>
      <c r="AF4161" s="50"/>
      <c r="AK4161" s="50"/>
    </row>
    <row r="4162" spans="12:37">
      <c r="L4162" s="50"/>
      <c r="Q4162" s="50"/>
      <c r="V4162" s="50"/>
      <c r="AA4162" s="50"/>
      <c r="AF4162" s="50"/>
      <c r="AK4162" s="50"/>
    </row>
    <row r="4163" spans="12:37">
      <c r="L4163" s="50"/>
      <c r="Q4163" s="50"/>
      <c r="V4163" s="50"/>
      <c r="AA4163" s="50"/>
      <c r="AF4163" s="50"/>
      <c r="AK4163" s="50"/>
    </row>
    <row r="4164" spans="12:37">
      <c r="L4164" s="50"/>
      <c r="Q4164" s="50"/>
      <c r="V4164" s="50"/>
      <c r="AA4164" s="50"/>
      <c r="AF4164" s="50"/>
      <c r="AK4164" s="50"/>
    </row>
    <row r="4165" spans="12:37">
      <c r="L4165" s="50"/>
      <c r="Q4165" s="50"/>
      <c r="V4165" s="50"/>
      <c r="AA4165" s="50"/>
      <c r="AF4165" s="50"/>
      <c r="AK4165" s="50"/>
    </row>
    <row r="4166" spans="12:37">
      <c r="L4166" s="50"/>
      <c r="Q4166" s="50"/>
      <c r="V4166" s="50"/>
      <c r="AA4166" s="50"/>
      <c r="AF4166" s="50"/>
      <c r="AK4166" s="50"/>
    </row>
    <row r="4167" spans="12:37">
      <c r="L4167" s="50"/>
      <c r="Q4167" s="50"/>
      <c r="V4167" s="50"/>
      <c r="AA4167" s="50"/>
      <c r="AF4167" s="50"/>
      <c r="AK4167" s="50"/>
    </row>
    <row r="4168" spans="12:37">
      <c r="L4168" s="50"/>
      <c r="Q4168" s="50"/>
      <c r="V4168" s="50"/>
      <c r="AA4168" s="50"/>
      <c r="AF4168" s="50"/>
      <c r="AK4168" s="50"/>
    </row>
    <row r="4169" spans="12:37">
      <c r="L4169" s="50"/>
      <c r="Q4169" s="50"/>
      <c r="V4169" s="50"/>
      <c r="AA4169" s="50"/>
      <c r="AF4169" s="50"/>
      <c r="AK4169" s="50"/>
    </row>
    <row r="4170" spans="12:37">
      <c r="L4170" s="50"/>
      <c r="Q4170" s="50"/>
      <c r="V4170" s="50"/>
      <c r="AA4170" s="50"/>
      <c r="AF4170" s="50"/>
      <c r="AK4170" s="50"/>
    </row>
    <row r="4171" spans="12:37">
      <c r="L4171" s="50"/>
      <c r="Q4171" s="50"/>
      <c r="V4171" s="50"/>
      <c r="AA4171" s="50"/>
      <c r="AF4171" s="50"/>
      <c r="AK4171" s="50"/>
    </row>
    <row r="4172" spans="12:37">
      <c r="L4172" s="50"/>
      <c r="Q4172" s="50"/>
      <c r="V4172" s="50"/>
      <c r="AA4172" s="50"/>
      <c r="AF4172" s="50"/>
      <c r="AK4172" s="50"/>
    </row>
    <row r="4173" spans="12:37">
      <c r="L4173" s="50"/>
      <c r="Q4173" s="50"/>
      <c r="V4173" s="50"/>
      <c r="AA4173" s="50"/>
      <c r="AF4173" s="50"/>
      <c r="AK4173" s="50"/>
    </row>
    <row r="4174" spans="12:37">
      <c r="L4174" s="50"/>
      <c r="Q4174" s="50"/>
      <c r="V4174" s="50"/>
      <c r="AA4174" s="50"/>
      <c r="AF4174" s="50"/>
      <c r="AK4174" s="50"/>
    </row>
    <row r="4175" spans="12:37">
      <c r="L4175" s="50"/>
      <c r="Q4175" s="50"/>
      <c r="V4175" s="50"/>
      <c r="AA4175" s="50"/>
      <c r="AF4175" s="50"/>
      <c r="AK4175" s="50"/>
    </row>
    <row r="4176" spans="12:37">
      <c r="L4176" s="50"/>
      <c r="Q4176" s="50"/>
      <c r="V4176" s="50"/>
      <c r="AA4176" s="50"/>
      <c r="AF4176" s="50"/>
      <c r="AK4176" s="50"/>
    </row>
    <row r="4177" spans="12:37">
      <c r="L4177" s="50"/>
      <c r="Q4177" s="50"/>
      <c r="V4177" s="50"/>
      <c r="AA4177" s="50"/>
      <c r="AF4177" s="50"/>
      <c r="AK4177" s="50"/>
    </row>
    <row r="4178" spans="12:37">
      <c r="L4178" s="50"/>
      <c r="Q4178" s="50"/>
      <c r="V4178" s="50"/>
      <c r="AA4178" s="50"/>
      <c r="AF4178" s="50"/>
      <c r="AK4178" s="50"/>
    </row>
    <row r="4179" spans="12:37">
      <c r="L4179" s="50"/>
      <c r="Q4179" s="50"/>
      <c r="V4179" s="50"/>
      <c r="AA4179" s="50"/>
      <c r="AF4179" s="50"/>
      <c r="AK4179" s="50"/>
    </row>
    <row r="4180" spans="12:37">
      <c r="L4180" s="50"/>
      <c r="Q4180" s="50"/>
      <c r="V4180" s="50"/>
      <c r="AA4180" s="50"/>
      <c r="AF4180" s="50"/>
      <c r="AK4180" s="50"/>
    </row>
    <row r="4181" spans="12:37">
      <c r="L4181" s="50"/>
      <c r="Q4181" s="50"/>
      <c r="V4181" s="50"/>
      <c r="AA4181" s="50"/>
      <c r="AF4181" s="50"/>
      <c r="AK4181" s="50"/>
    </row>
    <row r="4182" spans="12:37">
      <c r="L4182" s="50"/>
      <c r="Q4182" s="50"/>
      <c r="V4182" s="50"/>
      <c r="AA4182" s="50"/>
      <c r="AF4182" s="50"/>
      <c r="AK4182" s="50"/>
    </row>
    <row r="4183" spans="12:37">
      <c r="L4183" s="50"/>
      <c r="Q4183" s="50"/>
      <c r="V4183" s="50"/>
      <c r="AA4183" s="50"/>
      <c r="AF4183" s="50"/>
      <c r="AK4183" s="50"/>
    </row>
    <row r="4184" spans="12:37">
      <c r="L4184" s="50"/>
      <c r="Q4184" s="50"/>
      <c r="V4184" s="50"/>
      <c r="AA4184" s="50"/>
      <c r="AF4184" s="50"/>
      <c r="AK4184" s="50"/>
    </row>
    <row r="4185" spans="12:37">
      <c r="L4185" s="50"/>
      <c r="Q4185" s="50"/>
      <c r="V4185" s="50"/>
      <c r="AA4185" s="50"/>
      <c r="AF4185" s="50"/>
      <c r="AK4185" s="50"/>
    </row>
    <row r="4186" spans="12:37">
      <c r="L4186" s="50"/>
      <c r="Q4186" s="50"/>
      <c r="V4186" s="50"/>
      <c r="AA4186" s="50"/>
      <c r="AF4186" s="50"/>
      <c r="AK4186" s="50"/>
    </row>
    <row r="4187" spans="12:37">
      <c r="L4187" s="50"/>
      <c r="Q4187" s="50"/>
      <c r="V4187" s="50"/>
      <c r="AA4187" s="50"/>
      <c r="AF4187" s="50"/>
      <c r="AK4187" s="50"/>
    </row>
    <row r="4188" spans="12:37">
      <c r="L4188" s="50"/>
      <c r="Q4188" s="50"/>
      <c r="V4188" s="50"/>
      <c r="AA4188" s="50"/>
      <c r="AF4188" s="50"/>
      <c r="AK4188" s="50"/>
    </row>
    <row r="4189" spans="12:37">
      <c r="L4189" s="50"/>
      <c r="Q4189" s="50"/>
      <c r="V4189" s="50"/>
      <c r="AA4189" s="50"/>
      <c r="AF4189" s="50"/>
      <c r="AK4189" s="50"/>
    </row>
    <row r="4190" spans="12:37">
      <c r="L4190" s="50"/>
      <c r="Q4190" s="50"/>
      <c r="V4190" s="50"/>
      <c r="AA4190" s="50"/>
      <c r="AF4190" s="50"/>
      <c r="AK4190" s="50"/>
    </row>
    <row r="4191" spans="12:37">
      <c r="L4191" s="50"/>
      <c r="Q4191" s="50"/>
      <c r="V4191" s="50"/>
      <c r="AA4191" s="50"/>
      <c r="AF4191" s="50"/>
      <c r="AK4191" s="50"/>
    </row>
    <row r="4192" spans="12:37">
      <c r="L4192" s="50"/>
      <c r="Q4192" s="50"/>
      <c r="V4192" s="50"/>
      <c r="AA4192" s="50"/>
      <c r="AF4192" s="50"/>
      <c r="AK4192" s="50"/>
    </row>
    <row r="4193" spans="12:37">
      <c r="L4193" s="50"/>
      <c r="Q4193" s="50"/>
      <c r="V4193" s="50"/>
      <c r="AA4193" s="50"/>
      <c r="AF4193" s="50"/>
      <c r="AK4193" s="50"/>
    </row>
    <row r="4194" spans="12:37">
      <c r="L4194" s="50"/>
      <c r="Q4194" s="50"/>
      <c r="V4194" s="50"/>
      <c r="AA4194" s="50"/>
      <c r="AF4194" s="50"/>
      <c r="AK4194" s="50"/>
    </row>
    <row r="4195" spans="12:37">
      <c r="L4195" s="50"/>
      <c r="Q4195" s="50"/>
      <c r="V4195" s="50"/>
      <c r="AA4195" s="50"/>
      <c r="AF4195" s="50"/>
      <c r="AK4195" s="50"/>
    </row>
    <row r="4196" spans="12:37">
      <c r="L4196" s="50"/>
      <c r="Q4196" s="50"/>
      <c r="V4196" s="50"/>
      <c r="AA4196" s="50"/>
      <c r="AF4196" s="50"/>
      <c r="AK4196" s="50"/>
    </row>
    <row r="4197" spans="12:37">
      <c r="L4197" s="50"/>
      <c r="Q4197" s="50"/>
      <c r="V4197" s="50"/>
      <c r="AA4197" s="50"/>
      <c r="AF4197" s="50"/>
      <c r="AK4197" s="50"/>
    </row>
    <row r="4198" spans="12:37">
      <c r="L4198" s="50"/>
      <c r="Q4198" s="50"/>
      <c r="V4198" s="50"/>
      <c r="AA4198" s="50"/>
      <c r="AF4198" s="50"/>
      <c r="AK4198" s="50"/>
    </row>
    <row r="4199" spans="12:37">
      <c r="L4199" s="50"/>
      <c r="Q4199" s="50"/>
      <c r="V4199" s="50"/>
      <c r="AA4199" s="50"/>
      <c r="AF4199" s="50"/>
      <c r="AK4199" s="50"/>
    </row>
    <row r="4200" spans="12:37">
      <c r="L4200" s="50"/>
      <c r="Q4200" s="50"/>
      <c r="V4200" s="50"/>
      <c r="AA4200" s="50"/>
      <c r="AF4200" s="50"/>
      <c r="AK4200" s="50"/>
    </row>
    <row r="4201" spans="12:37">
      <c r="L4201" s="50"/>
      <c r="Q4201" s="50"/>
      <c r="V4201" s="50"/>
      <c r="AA4201" s="50"/>
      <c r="AF4201" s="50"/>
      <c r="AK4201" s="50"/>
    </row>
    <row r="4202" spans="12:37">
      <c r="L4202" s="50"/>
      <c r="Q4202" s="50"/>
      <c r="V4202" s="50"/>
      <c r="AA4202" s="50"/>
      <c r="AF4202" s="50"/>
      <c r="AK4202" s="50"/>
    </row>
    <row r="4203" spans="12:37">
      <c r="L4203" s="50"/>
      <c r="Q4203" s="50"/>
      <c r="V4203" s="50"/>
      <c r="AA4203" s="50"/>
      <c r="AF4203" s="50"/>
      <c r="AK4203" s="50"/>
    </row>
    <row r="4204" spans="12:37">
      <c r="L4204" s="50"/>
      <c r="Q4204" s="50"/>
      <c r="V4204" s="50"/>
      <c r="AA4204" s="50"/>
      <c r="AF4204" s="50"/>
      <c r="AK4204" s="50"/>
    </row>
    <row r="4205" spans="12:37">
      <c r="L4205" s="50"/>
      <c r="Q4205" s="50"/>
      <c r="V4205" s="50"/>
      <c r="AA4205" s="50"/>
      <c r="AF4205" s="50"/>
      <c r="AK4205" s="50"/>
    </row>
    <row r="4206" spans="12:37">
      <c r="L4206" s="50"/>
      <c r="Q4206" s="50"/>
      <c r="V4206" s="50"/>
      <c r="AA4206" s="50"/>
      <c r="AF4206" s="50"/>
      <c r="AK4206" s="50"/>
    </row>
    <row r="4207" spans="12:37">
      <c r="L4207" s="50"/>
      <c r="Q4207" s="50"/>
      <c r="V4207" s="50"/>
      <c r="AA4207" s="50"/>
      <c r="AF4207" s="50"/>
      <c r="AK4207" s="50"/>
    </row>
    <row r="4208" spans="12:37">
      <c r="L4208" s="50"/>
      <c r="Q4208" s="50"/>
      <c r="V4208" s="50"/>
      <c r="AA4208" s="50"/>
      <c r="AF4208" s="50"/>
      <c r="AK4208" s="50"/>
    </row>
    <row r="4209" spans="12:37">
      <c r="L4209" s="50"/>
      <c r="Q4209" s="50"/>
      <c r="V4209" s="50"/>
      <c r="AA4209" s="50"/>
      <c r="AF4209" s="50"/>
      <c r="AK4209" s="50"/>
    </row>
    <row r="4210" spans="12:37">
      <c r="L4210" s="50"/>
      <c r="Q4210" s="50"/>
      <c r="V4210" s="50"/>
      <c r="AA4210" s="50"/>
      <c r="AF4210" s="50"/>
      <c r="AK4210" s="50"/>
    </row>
    <row r="4211" spans="12:37">
      <c r="L4211" s="50"/>
      <c r="Q4211" s="50"/>
      <c r="V4211" s="50"/>
      <c r="AA4211" s="50"/>
      <c r="AF4211" s="50"/>
      <c r="AK4211" s="50"/>
    </row>
    <row r="4212" spans="12:37">
      <c r="L4212" s="50"/>
      <c r="Q4212" s="50"/>
      <c r="V4212" s="50"/>
      <c r="AA4212" s="50"/>
      <c r="AF4212" s="50"/>
      <c r="AK4212" s="50"/>
    </row>
    <row r="4213" spans="12:37">
      <c r="L4213" s="50"/>
      <c r="Q4213" s="50"/>
      <c r="V4213" s="50"/>
      <c r="AA4213" s="50"/>
      <c r="AF4213" s="50"/>
      <c r="AK4213" s="50"/>
    </row>
    <row r="4214" spans="12:37">
      <c r="L4214" s="50"/>
      <c r="Q4214" s="50"/>
      <c r="V4214" s="50"/>
      <c r="AA4214" s="50"/>
      <c r="AF4214" s="50"/>
      <c r="AK4214" s="50"/>
    </row>
    <row r="4215" spans="12:37">
      <c r="L4215" s="50"/>
      <c r="Q4215" s="50"/>
      <c r="V4215" s="50"/>
      <c r="AA4215" s="50"/>
      <c r="AF4215" s="50"/>
      <c r="AK4215" s="50"/>
    </row>
    <row r="4216" spans="12:37">
      <c r="L4216" s="50"/>
      <c r="Q4216" s="50"/>
      <c r="V4216" s="50"/>
      <c r="AA4216" s="50"/>
      <c r="AF4216" s="50"/>
      <c r="AK4216" s="50"/>
    </row>
    <row r="4217" spans="12:37">
      <c r="L4217" s="50"/>
      <c r="Q4217" s="50"/>
      <c r="V4217" s="50"/>
      <c r="AA4217" s="50"/>
      <c r="AF4217" s="50"/>
      <c r="AK4217" s="50"/>
    </row>
    <row r="4218" spans="12:37">
      <c r="L4218" s="50"/>
      <c r="Q4218" s="50"/>
      <c r="V4218" s="50"/>
      <c r="AA4218" s="50"/>
      <c r="AF4218" s="50"/>
      <c r="AK4218" s="50"/>
    </row>
    <row r="4219" spans="12:37">
      <c r="L4219" s="50"/>
      <c r="Q4219" s="50"/>
      <c r="V4219" s="50"/>
      <c r="AA4219" s="50"/>
      <c r="AF4219" s="50"/>
      <c r="AK4219" s="50"/>
    </row>
    <row r="4220" spans="12:37">
      <c r="L4220" s="50"/>
      <c r="Q4220" s="50"/>
      <c r="V4220" s="50"/>
      <c r="AA4220" s="50"/>
      <c r="AF4220" s="50"/>
      <c r="AK4220" s="50"/>
    </row>
    <row r="4221" spans="12:37">
      <c r="L4221" s="50"/>
      <c r="Q4221" s="50"/>
      <c r="V4221" s="50"/>
      <c r="AA4221" s="50"/>
      <c r="AF4221" s="50"/>
      <c r="AK4221" s="50"/>
    </row>
    <row r="4222" spans="12:37">
      <c r="L4222" s="50"/>
      <c r="Q4222" s="50"/>
      <c r="V4222" s="50"/>
      <c r="AA4222" s="50"/>
      <c r="AF4222" s="50"/>
      <c r="AK4222" s="50"/>
    </row>
    <row r="4223" spans="12:37">
      <c r="L4223" s="50"/>
      <c r="Q4223" s="50"/>
      <c r="V4223" s="50"/>
      <c r="AA4223" s="50"/>
      <c r="AF4223" s="50"/>
      <c r="AK4223" s="50"/>
    </row>
    <row r="4224" spans="12:37">
      <c r="L4224" s="50"/>
      <c r="Q4224" s="50"/>
      <c r="V4224" s="50"/>
      <c r="AA4224" s="50"/>
      <c r="AF4224" s="50"/>
      <c r="AK4224" s="50"/>
    </row>
    <row r="4225" spans="12:37">
      <c r="L4225" s="50"/>
      <c r="Q4225" s="50"/>
      <c r="V4225" s="50"/>
      <c r="AA4225" s="50"/>
      <c r="AF4225" s="50"/>
      <c r="AK4225" s="50"/>
    </row>
    <row r="4226" spans="12:37">
      <c r="L4226" s="50"/>
      <c r="Q4226" s="50"/>
      <c r="V4226" s="50"/>
      <c r="AA4226" s="50"/>
      <c r="AF4226" s="50"/>
      <c r="AK4226" s="50"/>
    </row>
    <row r="4227" spans="12:37">
      <c r="L4227" s="50"/>
      <c r="Q4227" s="50"/>
      <c r="V4227" s="50"/>
      <c r="AA4227" s="50"/>
      <c r="AF4227" s="50"/>
      <c r="AK4227" s="50"/>
    </row>
    <row r="4228" spans="12:37">
      <c r="L4228" s="50"/>
      <c r="Q4228" s="50"/>
      <c r="V4228" s="50"/>
      <c r="AA4228" s="50"/>
      <c r="AF4228" s="50"/>
      <c r="AK4228" s="50"/>
    </row>
    <row r="4229" spans="12:37">
      <c r="L4229" s="50"/>
      <c r="Q4229" s="50"/>
      <c r="V4229" s="50"/>
      <c r="AA4229" s="50"/>
      <c r="AF4229" s="50"/>
      <c r="AK4229" s="50"/>
    </row>
    <row r="4230" spans="12:37">
      <c r="L4230" s="50"/>
      <c r="Q4230" s="50"/>
      <c r="V4230" s="50"/>
      <c r="AA4230" s="50"/>
      <c r="AF4230" s="50"/>
      <c r="AK4230" s="50"/>
    </row>
    <row r="4231" spans="12:37">
      <c r="L4231" s="50"/>
      <c r="Q4231" s="50"/>
      <c r="V4231" s="50"/>
      <c r="AA4231" s="50"/>
      <c r="AF4231" s="50"/>
      <c r="AK4231" s="50"/>
    </row>
    <row r="4232" spans="12:37">
      <c r="L4232" s="50"/>
      <c r="Q4232" s="50"/>
      <c r="V4232" s="50"/>
      <c r="AA4232" s="50"/>
      <c r="AF4232" s="50"/>
      <c r="AK4232" s="50"/>
    </row>
    <row r="4233" spans="12:37">
      <c r="L4233" s="50"/>
      <c r="Q4233" s="50"/>
      <c r="V4233" s="50"/>
      <c r="AA4233" s="50"/>
      <c r="AF4233" s="50"/>
      <c r="AK4233" s="50"/>
    </row>
    <row r="4234" spans="12:37">
      <c r="L4234" s="50"/>
      <c r="Q4234" s="50"/>
      <c r="V4234" s="50"/>
      <c r="AA4234" s="50"/>
      <c r="AF4234" s="50"/>
      <c r="AK4234" s="50"/>
    </row>
    <row r="4235" spans="12:37">
      <c r="L4235" s="50"/>
      <c r="Q4235" s="50"/>
      <c r="V4235" s="50"/>
      <c r="AA4235" s="50"/>
      <c r="AF4235" s="50"/>
      <c r="AK4235" s="50"/>
    </row>
    <row r="4236" spans="12:37">
      <c r="L4236" s="50"/>
      <c r="Q4236" s="50"/>
      <c r="V4236" s="50"/>
      <c r="AA4236" s="50"/>
      <c r="AF4236" s="50"/>
      <c r="AK4236" s="50"/>
    </row>
    <row r="4237" spans="12:37">
      <c r="L4237" s="50"/>
      <c r="Q4237" s="50"/>
      <c r="V4237" s="50"/>
      <c r="AA4237" s="50"/>
      <c r="AF4237" s="50"/>
      <c r="AK4237" s="50"/>
    </row>
    <row r="4238" spans="12:37">
      <c r="L4238" s="50"/>
      <c r="Q4238" s="50"/>
      <c r="V4238" s="50"/>
      <c r="AA4238" s="50"/>
      <c r="AF4238" s="50"/>
      <c r="AK4238" s="50"/>
    </row>
    <row r="4239" spans="12:37">
      <c r="L4239" s="50"/>
      <c r="Q4239" s="50"/>
      <c r="V4239" s="50"/>
      <c r="AA4239" s="50"/>
      <c r="AF4239" s="50"/>
      <c r="AK4239" s="50"/>
    </row>
    <row r="4240" spans="12:37">
      <c r="L4240" s="50"/>
      <c r="Q4240" s="50"/>
      <c r="V4240" s="50"/>
      <c r="AA4240" s="50"/>
      <c r="AF4240" s="50"/>
      <c r="AK4240" s="50"/>
    </row>
    <row r="4241" spans="12:37">
      <c r="L4241" s="50"/>
      <c r="Q4241" s="50"/>
      <c r="V4241" s="50"/>
      <c r="AA4241" s="50"/>
      <c r="AF4241" s="50"/>
      <c r="AK4241" s="50"/>
    </row>
    <row r="4242" spans="12:37">
      <c r="L4242" s="50"/>
      <c r="Q4242" s="50"/>
      <c r="V4242" s="50"/>
      <c r="AA4242" s="50"/>
      <c r="AF4242" s="50"/>
      <c r="AK4242" s="50"/>
    </row>
    <row r="4243" spans="12:37">
      <c r="L4243" s="50"/>
      <c r="Q4243" s="50"/>
      <c r="V4243" s="50"/>
      <c r="AA4243" s="50"/>
      <c r="AF4243" s="50"/>
      <c r="AK4243" s="50"/>
    </row>
    <row r="4244" spans="12:37">
      <c r="L4244" s="50"/>
      <c r="Q4244" s="50"/>
      <c r="V4244" s="50"/>
      <c r="AA4244" s="50"/>
      <c r="AF4244" s="50"/>
      <c r="AK4244" s="50"/>
    </row>
    <row r="4245" spans="12:37">
      <c r="L4245" s="50"/>
      <c r="Q4245" s="50"/>
      <c r="V4245" s="50"/>
      <c r="AA4245" s="50"/>
      <c r="AF4245" s="50"/>
      <c r="AK4245" s="50"/>
    </row>
    <row r="4246" spans="12:37">
      <c r="L4246" s="50"/>
      <c r="Q4246" s="50"/>
      <c r="V4246" s="50"/>
      <c r="AA4246" s="50"/>
      <c r="AF4246" s="50"/>
      <c r="AK4246" s="50"/>
    </row>
    <row r="4247" spans="12:37">
      <c r="L4247" s="50"/>
      <c r="Q4247" s="50"/>
      <c r="V4247" s="50"/>
      <c r="AA4247" s="50"/>
      <c r="AF4247" s="50"/>
      <c r="AK4247" s="50"/>
    </row>
    <row r="4248" spans="12:37">
      <c r="L4248" s="50"/>
      <c r="Q4248" s="50"/>
      <c r="V4248" s="50"/>
      <c r="AA4248" s="50"/>
      <c r="AF4248" s="50"/>
      <c r="AK4248" s="50"/>
    </row>
    <row r="4249" spans="12:37">
      <c r="L4249" s="50"/>
      <c r="Q4249" s="50"/>
      <c r="V4249" s="50"/>
      <c r="AA4249" s="50"/>
      <c r="AF4249" s="50"/>
      <c r="AK4249" s="50"/>
    </row>
    <row r="4250" spans="12:37">
      <c r="L4250" s="50"/>
      <c r="Q4250" s="50"/>
      <c r="V4250" s="50"/>
      <c r="AA4250" s="50"/>
      <c r="AF4250" s="50"/>
      <c r="AK4250" s="50"/>
    </row>
    <row r="4251" spans="12:37">
      <c r="L4251" s="50"/>
      <c r="Q4251" s="50"/>
      <c r="V4251" s="50"/>
      <c r="AA4251" s="50"/>
      <c r="AF4251" s="50"/>
      <c r="AK4251" s="50"/>
    </row>
    <row r="4252" spans="12:37">
      <c r="L4252" s="50"/>
      <c r="Q4252" s="50"/>
      <c r="V4252" s="50"/>
      <c r="AA4252" s="50"/>
      <c r="AF4252" s="50"/>
      <c r="AK4252" s="50"/>
    </row>
    <row r="4253" spans="12:37">
      <c r="L4253" s="50"/>
      <c r="Q4253" s="50"/>
      <c r="V4253" s="50"/>
      <c r="AA4253" s="50"/>
      <c r="AF4253" s="50"/>
      <c r="AK4253" s="50"/>
    </row>
    <row r="4254" spans="12:37">
      <c r="L4254" s="50"/>
      <c r="Q4254" s="50"/>
      <c r="V4254" s="50"/>
      <c r="AA4254" s="50"/>
      <c r="AF4254" s="50"/>
      <c r="AK4254" s="50"/>
    </row>
    <row r="4255" spans="12:37">
      <c r="L4255" s="50"/>
      <c r="Q4255" s="50"/>
      <c r="V4255" s="50"/>
      <c r="AA4255" s="50"/>
      <c r="AF4255" s="50"/>
      <c r="AK4255" s="50"/>
    </row>
    <row r="4256" spans="12:37">
      <c r="L4256" s="50"/>
      <c r="Q4256" s="50"/>
      <c r="V4256" s="50"/>
      <c r="AA4256" s="50"/>
      <c r="AF4256" s="50"/>
      <c r="AK4256" s="50"/>
    </row>
    <row r="4257" spans="12:37">
      <c r="L4257" s="50"/>
      <c r="Q4257" s="50"/>
      <c r="V4257" s="50"/>
      <c r="AA4257" s="50"/>
      <c r="AF4257" s="50"/>
      <c r="AK4257" s="50"/>
    </row>
    <row r="4258" spans="12:37">
      <c r="L4258" s="50"/>
      <c r="Q4258" s="50"/>
      <c r="V4258" s="50"/>
      <c r="AA4258" s="50"/>
      <c r="AF4258" s="50"/>
      <c r="AK4258" s="50"/>
    </row>
    <row r="4259" spans="12:37">
      <c r="L4259" s="50"/>
      <c r="Q4259" s="50"/>
      <c r="V4259" s="50"/>
      <c r="AA4259" s="50"/>
      <c r="AF4259" s="50"/>
      <c r="AK4259" s="50"/>
    </row>
    <row r="4260" spans="12:37">
      <c r="L4260" s="50"/>
      <c r="Q4260" s="50"/>
      <c r="V4260" s="50"/>
      <c r="AA4260" s="50"/>
      <c r="AF4260" s="50"/>
      <c r="AK4260" s="50"/>
    </row>
    <row r="4261" spans="12:37">
      <c r="L4261" s="50"/>
      <c r="Q4261" s="50"/>
      <c r="V4261" s="50"/>
      <c r="AA4261" s="50"/>
      <c r="AF4261" s="50"/>
      <c r="AK4261" s="50"/>
    </row>
    <row r="4262" spans="12:37">
      <c r="L4262" s="50"/>
      <c r="Q4262" s="50"/>
      <c r="V4262" s="50"/>
      <c r="AA4262" s="50"/>
      <c r="AF4262" s="50"/>
      <c r="AK4262" s="50"/>
    </row>
    <row r="4263" spans="12:37">
      <c r="L4263" s="50"/>
      <c r="Q4263" s="50"/>
      <c r="V4263" s="50"/>
      <c r="AA4263" s="50"/>
      <c r="AF4263" s="50"/>
      <c r="AK4263" s="50"/>
    </row>
    <row r="4264" spans="12:37">
      <c r="L4264" s="50"/>
      <c r="Q4264" s="50"/>
      <c r="V4264" s="50"/>
      <c r="AA4264" s="50"/>
      <c r="AF4264" s="50"/>
      <c r="AK4264" s="50"/>
    </row>
    <row r="4265" spans="12:37">
      <c r="L4265" s="50"/>
      <c r="Q4265" s="50"/>
      <c r="V4265" s="50"/>
      <c r="AA4265" s="50"/>
      <c r="AF4265" s="50"/>
      <c r="AK4265" s="50"/>
    </row>
    <row r="4266" spans="12:37">
      <c r="L4266" s="50"/>
      <c r="Q4266" s="50"/>
      <c r="V4266" s="50"/>
      <c r="AA4266" s="50"/>
      <c r="AF4266" s="50"/>
      <c r="AK4266" s="50"/>
    </row>
    <row r="4267" spans="12:37">
      <c r="L4267" s="50"/>
      <c r="Q4267" s="50"/>
      <c r="V4267" s="50"/>
      <c r="AA4267" s="50"/>
      <c r="AF4267" s="50"/>
      <c r="AK4267" s="50"/>
    </row>
    <row r="4268" spans="12:37">
      <c r="L4268" s="50"/>
      <c r="Q4268" s="50"/>
      <c r="V4268" s="50"/>
      <c r="AA4268" s="50"/>
      <c r="AF4268" s="50"/>
      <c r="AK4268" s="50"/>
    </row>
    <row r="4269" spans="12:37">
      <c r="L4269" s="50"/>
      <c r="Q4269" s="50"/>
      <c r="V4269" s="50"/>
      <c r="AA4269" s="50"/>
      <c r="AF4269" s="50"/>
      <c r="AK4269" s="50"/>
    </row>
    <row r="4270" spans="12:37">
      <c r="L4270" s="50"/>
      <c r="Q4270" s="50"/>
      <c r="V4270" s="50"/>
      <c r="AA4270" s="50"/>
      <c r="AF4270" s="50"/>
      <c r="AK4270" s="50"/>
    </row>
    <row r="4271" spans="12:37">
      <c r="L4271" s="50"/>
      <c r="Q4271" s="50"/>
      <c r="V4271" s="50"/>
      <c r="AA4271" s="50"/>
      <c r="AF4271" s="50"/>
      <c r="AK4271" s="50"/>
    </row>
    <row r="4272" spans="12:37">
      <c r="L4272" s="50"/>
      <c r="Q4272" s="50"/>
      <c r="V4272" s="50"/>
      <c r="AA4272" s="50"/>
      <c r="AF4272" s="50"/>
      <c r="AK4272" s="50"/>
    </row>
    <row r="4273" spans="12:37">
      <c r="L4273" s="50"/>
      <c r="Q4273" s="50"/>
      <c r="V4273" s="50"/>
      <c r="AA4273" s="50"/>
      <c r="AF4273" s="50"/>
      <c r="AK4273" s="50"/>
    </row>
    <row r="4274" spans="12:37">
      <c r="L4274" s="50"/>
      <c r="Q4274" s="50"/>
      <c r="V4274" s="50"/>
      <c r="AA4274" s="50"/>
      <c r="AF4274" s="50"/>
      <c r="AK4274" s="50"/>
    </row>
    <row r="4275" spans="12:37">
      <c r="L4275" s="50"/>
      <c r="Q4275" s="50"/>
      <c r="V4275" s="50"/>
      <c r="AA4275" s="50"/>
      <c r="AF4275" s="50"/>
      <c r="AK4275" s="50"/>
    </row>
    <row r="4276" spans="12:37">
      <c r="L4276" s="50"/>
      <c r="Q4276" s="50"/>
      <c r="V4276" s="50"/>
      <c r="AA4276" s="50"/>
      <c r="AF4276" s="50"/>
      <c r="AK4276" s="50"/>
    </row>
    <row r="4277" spans="12:37">
      <c r="L4277" s="50"/>
      <c r="Q4277" s="50"/>
      <c r="V4277" s="50"/>
      <c r="AA4277" s="50"/>
      <c r="AF4277" s="50"/>
      <c r="AK4277" s="50"/>
    </row>
    <row r="4278" spans="12:37">
      <c r="L4278" s="50"/>
      <c r="Q4278" s="50"/>
      <c r="V4278" s="50"/>
      <c r="AA4278" s="50"/>
      <c r="AF4278" s="50"/>
      <c r="AK4278" s="50"/>
    </row>
    <row r="4279" spans="12:37">
      <c r="L4279" s="50"/>
      <c r="Q4279" s="50"/>
      <c r="V4279" s="50"/>
      <c r="AA4279" s="50"/>
      <c r="AF4279" s="50"/>
      <c r="AK4279" s="50"/>
    </row>
    <row r="4280" spans="12:37">
      <c r="L4280" s="50"/>
      <c r="Q4280" s="50"/>
      <c r="V4280" s="50"/>
      <c r="AA4280" s="50"/>
      <c r="AF4280" s="50"/>
      <c r="AK4280" s="50"/>
    </row>
    <row r="4281" spans="12:37">
      <c r="L4281" s="50"/>
      <c r="Q4281" s="50"/>
      <c r="V4281" s="50"/>
      <c r="AA4281" s="50"/>
      <c r="AF4281" s="50"/>
      <c r="AK4281" s="50"/>
    </row>
    <row r="4282" spans="12:37">
      <c r="L4282" s="50"/>
      <c r="Q4282" s="50"/>
      <c r="V4282" s="50"/>
      <c r="AA4282" s="50"/>
      <c r="AF4282" s="50"/>
      <c r="AK4282" s="50"/>
    </row>
    <row r="4283" spans="12:37">
      <c r="L4283" s="50"/>
      <c r="Q4283" s="50"/>
      <c r="V4283" s="50"/>
      <c r="AA4283" s="50"/>
      <c r="AF4283" s="50"/>
      <c r="AK4283" s="50"/>
    </row>
    <row r="4284" spans="12:37">
      <c r="L4284" s="50"/>
      <c r="Q4284" s="50"/>
      <c r="V4284" s="50"/>
      <c r="AA4284" s="50"/>
      <c r="AF4284" s="50"/>
      <c r="AK4284" s="50"/>
    </row>
    <row r="4285" spans="12:37">
      <c r="L4285" s="50"/>
      <c r="Q4285" s="50"/>
      <c r="V4285" s="50"/>
      <c r="AA4285" s="50"/>
      <c r="AF4285" s="50"/>
      <c r="AK4285" s="50"/>
    </row>
    <row r="4286" spans="12:37">
      <c r="L4286" s="50"/>
      <c r="Q4286" s="50"/>
      <c r="V4286" s="50"/>
      <c r="AA4286" s="50"/>
      <c r="AF4286" s="50"/>
      <c r="AK4286" s="50"/>
    </row>
    <row r="4287" spans="12:37">
      <c r="L4287" s="50"/>
      <c r="Q4287" s="50"/>
      <c r="V4287" s="50"/>
      <c r="AA4287" s="50"/>
      <c r="AF4287" s="50"/>
      <c r="AK4287" s="50"/>
    </row>
    <row r="4288" spans="12:37">
      <c r="L4288" s="50"/>
      <c r="Q4288" s="50"/>
      <c r="V4288" s="50"/>
      <c r="AA4288" s="50"/>
      <c r="AF4288" s="50"/>
      <c r="AK4288" s="50"/>
    </row>
    <row r="4289" spans="12:37">
      <c r="L4289" s="50"/>
      <c r="Q4289" s="50"/>
      <c r="V4289" s="50"/>
      <c r="AA4289" s="50"/>
      <c r="AF4289" s="50"/>
      <c r="AK4289" s="50"/>
    </row>
    <row r="4290" spans="12:37">
      <c r="L4290" s="50"/>
      <c r="Q4290" s="50"/>
      <c r="V4290" s="50"/>
      <c r="AA4290" s="50"/>
      <c r="AF4290" s="50"/>
      <c r="AK4290" s="50"/>
    </row>
    <row r="4291" spans="12:37">
      <c r="L4291" s="50"/>
      <c r="Q4291" s="50"/>
      <c r="V4291" s="50"/>
      <c r="AA4291" s="50"/>
      <c r="AF4291" s="50"/>
      <c r="AK4291" s="50"/>
    </row>
    <row r="4292" spans="12:37">
      <c r="L4292" s="50"/>
      <c r="Q4292" s="50"/>
      <c r="V4292" s="50"/>
      <c r="AA4292" s="50"/>
      <c r="AF4292" s="50"/>
      <c r="AK4292" s="50"/>
    </row>
    <row r="4293" spans="12:37">
      <c r="L4293" s="50"/>
      <c r="Q4293" s="50"/>
      <c r="V4293" s="50"/>
      <c r="AA4293" s="50"/>
      <c r="AF4293" s="50"/>
      <c r="AK4293" s="50"/>
    </row>
    <row r="4294" spans="12:37">
      <c r="L4294" s="50"/>
      <c r="Q4294" s="50"/>
      <c r="V4294" s="50"/>
      <c r="AA4294" s="50"/>
      <c r="AF4294" s="50"/>
      <c r="AK4294" s="50"/>
    </row>
    <row r="4295" spans="12:37">
      <c r="L4295" s="50"/>
      <c r="Q4295" s="50"/>
      <c r="V4295" s="50"/>
      <c r="AA4295" s="50"/>
      <c r="AF4295" s="50"/>
      <c r="AK4295" s="50"/>
    </row>
    <row r="4296" spans="12:37">
      <c r="L4296" s="50"/>
      <c r="Q4296" s="50"/>
      <c r="V4296" s="50"/>
      <c r="AA4296" s="50"/>
      <c r="AF4296" s="50"/>
      <c r="AK4296" s="50"/>
    </row>
    <row r="4297" spans="12:37">
      <c r="L4297" s="50"/>
      <c r="Q4297" s="50"/>
      <c r="V4297" s="50"/>
      <c r="AA4297" s="50"/>
      <c r="AF4297" s="50"/>
      <c r="AK4297" s="50"/>
    </row>
    <row r="4298" spans="12:37">
      <c r="L4298" s="50"/>
      <c r="Q4298" s="50"/>
      <c r="V4298" s="50"/>
      <c r="AA4298" s="50"/>
      <c r="AF4298" s="50"/>
      <c r="AK4298" s="50"/>
    </row>
    <row r="4299" spans="12:37">
      <c r="L4299" s="50"/>
      <c r="Q4299" s="50"/>
      <c r="V4299" s="50"/>
      <c r="AA4299" s="50"/>
      <c r="AF4299" s="50"/>
      <c r="AK4299" s="50"/>
    </row>
    <row r="4300" spans="12:37">
      <c r="L4300" s="50"/>
      <c r="Q4300" s="50"/>
      <c r="V4300" s="50"/>
      <c r="AA4300" s="50"/>
      <c r="AF4300" s="50"/>
      <c r="AK4300" s="50"/>
    </row>
    <row r="4301" spans="12:37">
      <c r="L4301" s="50"/>
      <c r="Q4301" s="50"/>
      <c r="V4301" s="50"/>
      <c r="AA4301" s="50"/>
      <c r="AF4301" s="50"/>
      <c r="AK4301" s="50"/>
    </row>
    <row r="4302" spans="12:37">
      <c r="L4302" s="50"/>
      <c r="Q4302" s="50"/>
      <c r="V4302" s="50"/>
      <c r="AA4302" s="50"/>
      <c r="AF4302" s="50"/>
      <c r="AK4302" s="50"/>
    </row>
    <row r="4303" spans="12:37">
      <c r="L4303" s="50"/>
      <c r="Q4303" s="50"/>
      <c r="V4303" s="50"/>
      <c r="AA4303" s="50"/>
      <c r="AF4303" s="50"/>
      <c r="AK4303" s="50"/>
    </row>
    <row r="4304" spans="12:37">
      <c r="L4304" s="50"/>
      <c r="Q4304" s="50"/>
      <c r="V4304" s="50"/>
      <c r="AA4304" s="50"/>
      <c r="AF4304" s="50"/>
      <c r="AK4304" s="50"/>
    </row>
    <row r="4305" spans="12:37">
      <c r="L4305" s="50"/>
      <c r="Q4305" s="50"/>
      <c r="V4305" s="50"/>
      <c r="AA4305" s="50"/>
      <c r="AF4305" s="50"/>
      <c r="AK4305" s="50"/>
    </row>
    <row r="4306" spans="12:37">
      <c r="L4306" s="50"/>
      <c r="Q4306" s="50"/>
      <c r="V4306" s="50"/>
      <c r="AA4306" s="50"/>
      <c r="AF4306" s="50"/>
      <c r="AK4306" s="50"/>
    </row>
    <row r="4307" spans="12:37">
      <c r="L4307" s="50"/>
      <c r="Q4307" s="50"/>
      <c r="V4307" s="50"/>
      <c r="AA4307" s="50"/>
      <c r="AF4307" s="50"/>
      <c r="AK4307" s="50"/>
    </row>
    <row r="4308" spans="12:37">
      <c r="L4308" s="50"/>
      <c r="Q4308" s="50"/>
      <c r="V4308" s="50"/>
      <c r="AA4308" s="50"/>
      <c r="AF4308" s="50"/>
      <c r="AK4308" s="50"/>
    </row>
    <row r="4309" spans="12:37">
      <c r="L4309" s="50"/>
      <c r="Q4309" s="50"/>
      <c r="V4309" s="50"/>
      <c r="AA4309" s="50"/>
      <c r="AF4309" s="50"/>
      <c r="AK4309" s="50"/>
    </row>
    <row r="4310" spans="12:37">
      <c r="L4310" s="50"/>
      <c r="Q4310" s="50"/>
      <c r="V4310" s="50"/>
      <c r="AA4310" s="50"/>
      <c r="AF4310" s="50"/>
      <c r="AK4310" s="50"/>
    </row>
    <row r="4311" spans="12:37">
      <c r="L4311" s="50"/>
      <c r="Q4311" s="50"/>
      <c r="V4311" s="50"/>
      <c r="AA4311" s="50"/>
      <c r="AF4311" s="50"/>
      <c r="AK4311" s="50"/>
    </row>
    <row r="4312" spans="12:37">
      <c r="L4312" s="50"/>
      <c r="Q4312" s="50"/>
      <c r="V4312" s="50"/>
      <c r="AA4312" s="50"/>
      <c r="AF4312" s="50"/>
      <c r="AK4312" s="50"/>
    </row>
    <row r="4313" spans="12:37">
      <c r="L4313" s="50"/>
      <c r="Q4313" s="50"/>
      <c r="V4313" s="50"/>
      <c r="AA4313" s="50"/>
      <c r="AF4313" s="50"/>
      <c r="AK4313" s="50"/>
    </row>
    <row r="4314" spans="12:37">
      <c r="L4314" s="50"/>
      <c r="Q4314" s="50"/>
      <c r="V4314" s="50"/>
      <c r="AA4314" s="50"/>
      <c r="AF4314" s="50"/>
      <c r="AK4314" s="50"/>
    </row>
    <row r="4315" spans="12:37">
      <c r="L4315" s="50"/>
      <c r="Q4315" s="50"/>
      <c r="V4315" s="50"/>
      <c r="AA4315" s="50"/>
      <c r="AF4315" s="50"/>
      <c r="AK4315" s="50"/>
    </row>
    <row r="4316" spans="12:37">
      <c r="L4316" s="50"/>
      <c r="Q4316" s="50"/>
      <c r="V4316" s="50"/>
      <c r="AA4316" s="50"/>
      <c r="AF4316" s="50"/>
      <c r="AK4316" s="50"/>
    </row>
    <row r="4317" spans="12:37">
      <c r="L4317" s="50"/>
      <c r="Q4317" s="50"/>
      <c r="V4317" s="50"/>
      <c r="AA4317" s="50"/>
      <c r="AF4317" s="50"/>
      <c r="AK4317" s="50"/>
    </row>
    <row r="4318" spans="12:37">
      <c r="L4318" s="50"/>
      <c r="Q4318" s="50"/>
      <c r="V4318" s="50"/>
      <c r="AA4318" s="50"/>
      <c r="AF4318" s="50"/>
      <c r="AK4318" s="50"/>
    </row>
    <row r="4319" spans="12:37">
      <c r="L4319" s="50"/>
      <c r="Q4319" s="50"/>
      <c r="V4319" s="50"/>
      <c r="AA4319" s="50"/>
      <c r="AF4319" s="50"/>
      <c r="AK4319" s="50"/>
    </row>
    <row r="4320" spans="12:37">
      <c r="L4320" s="50"/>
      <c r="Q4320" s="50"/>
      <c r="V4320" s="50"/>
      <c r="AA4320" s="50"/>
      <c r="AF4320" s="50"/>
      <c r="AK4320" s="50"/>
    </row>
    <row r="4321" spans="12:37">
      <c r="L4321" s="50"/>
      <c r="Q4321" s="50"/>
      <c r="V4321" s="50"/>
      <c r="AA4321" s="50"/>
      <c r="AF4321" s="50"/>
      <c r="AK4321" s="50"/>
    </row>
    <row r="4322" spans="12:37">
      <c r="L4322" s="50"/>
      <c r="Q4322" s="50"/>
      <c r="V4322" s="50"/>
      <c r="AA4322" s="50"/>
      <c r="AF4322" s="50"/>
      <c r="AK4322" s="50"/>
    </row>
    <row r="4323" spans="12:37">
      <c r="L4323" s="50"/>
      <c r="Q4323" s="50"/>
      <c r="V4323" s="50"/>
      <c r="AA4323" s="50"/>
      <c r="AF4323" s="50"/>
      <c r="AK4323" s="50"/>
    </row>
    <row r="4324" spans="12:37">
      <c r="L4324" s="50"/>
      <c r="Q4324" s="50"/>
      <c r="V4324" s="50"/>
      <c r="AA4324" s="50"/>
      <c r="AF4324" s="50"/>
      <c r="AK4324" s="50"/>
    </row>
    <row r="4325" spans="12:37">
      <c r="L4325" s="50"/>
      <c r="Q4325" s="50"/>
      <c r="V4325" s="50"/>
      <c r="AA4325" s="50"/>
      <c r="AF4325" s="50"/>
      <c r="AK4325" s="50"/>
    </row>
    <row r="4326" spans="12:37">
      <c r="L4326" s="50"/>
      <c r="Q4326" s="50"/>
      <c r="V4326" s="50"/>
      <c r="AA4326" s="50"/>
      <c r="AF4326" s="50"/>
      <c r="AK4326" s="50"/>
    </row>
    <row r="4327" spans="12:37">
      <c r="L4327" s="50"/>
      <c r="Q4327" s="50"/>
      <c r="V4327" s="50"/>
      <c r="AA4327" s="50"/>
      <c r="AF4327" s="50"/>
      <c r="AK4327" s="50"/>
    </row>
    <row r="4328" spans="12:37">
      <c r="L4328" s="50"/>
      <c r="Q4328" s="50"/>
      <c r="V4328" s="50"/>
      <c r="AA4328" s="50"/>
      <c r="AF4328" s="50"/>
      <c r="AK4328" s="50"/>
    </row>
    <row r="4329" spans="12:37">
      <c r="L4329" s="50"/>
      <c r="Q4329" s="50"/>
      <c r="V4329" s="50"/>
      <c r="AA4329" s="50"/>
      <c r="AF4329" s="50"/>
      <c r="AK4329" s="50"/>
    </row>
    <row r="4330" spans="12:37">
      <c r="L4330" s="50"/>
      <c r="Q4330" s="50"/>
      <c r="V4330" s="50"/>
      <c r="AA4330" s="50"/>
      <c r="AF4330" s="50"/>
      <c r="AK4330" s="50"/>
    </row>
    <row r="4331" spans="12:37">
      <c r="L4331" s="50"/>
      <c r="Q4331" s="50"/>
      <c r="V4331" s="50"/>
      <c r="AA4331" s="50"/>
      <c r="AF4331" s="50"/>
      <c r="AK4331" s="50"/>
    </row>
    <row r="4332" spans="12:37">
      <c r="L4332" s="50"/>
      <c r="Q4332" s="50"/>
      <c r="V4332" s="50"/>
      <c r="AA4332" s="50"/>
      <c r="AF4332" s="50"/>
      <c r="AK4332" s="50"/>
    </row>
    <row r="4333" spans="12:37">
      <c r="L4333" s="50"/>
      <c r="Q4333" s="50"/>
      <c r="V4333" s="50"/>
      <c r="AA4333" s="50"/>
      <c r="AF4333" s="50"/>
      <c r="AK4333" s="50"/>
    </row>
    <row r="4334" spans="12:37">
      <c r="L4334" s="50"/>
      <c r="Q4334" s="50"/>
      <c r="V4334" s="50"/>
      <c r="AA4334" s="50"/>
      <c r="AF4334" s="50"/>
      <c r="AK4334" s="50"/>
    </row>
    <row r="4335" spans="12:37">
      <c r="L4335" s="50"/>
      <c r="Q4335" s="50"/>
      <c r="V4335" s="50"/>
      <c r="AA4335" s="50"/>
      <c r="AF4335" s="50"/>
      <c r="AK4335" s="50"/>
    </row>
    <row r="4336" spans="12:37">
      <c r="L4336" s="50"/>
      <c r="Q4336" s="50"/>
      <c r="V4336" s="50"/>
      <c r="AA4336" s="50"/>
      <c r="AF4336" s="50"/>
      <c r="AK4336" s="50"/>
    </row>
    <row r="4337" spans="12:37">
      <c r="L4337" s="50"/>
      <c r="Q4337" s="50"/>
      <c r="V4337" s="50"/>
      <c r="AA4337" s="50"/>
      <c r="AF4337" s="50"/>
      <c r="AK4337" s="50"/>
    </row>
    <row r="4338" spans="12:37">
      <c r="L4338" s="50"/>
      <c r="Q4338" s="50"/>
      <c r="V4338" s="50"/>
      <c r="AA4338" s="50"/>
      <c r="AF4338" s="50"/>
      <c r="AK4338" s="50"/>
    </row>
    <row r="4339" spans="12:37">
      <c r="L4339" s="50"/>
      <c r="Q4339" s="50"/>
      <c r="V4339" s="50"/>
      <c r="AA4339" s="50"/>
      <c r="AF4339" s="50"/>
      <c r="AK4339" s="50"/>
    </row>
    <row r="4340" spans="12:37">
      <c r="L4340" s="50"/>
      <c r="Q4340" s="50"/>
      <c r="V4340" s="50"/>
      <c r="AA4340" s="50"/>
      <c r="AF4340" s="50"/>
      <c r="AK4340" s="50"/>
    </row>
    <row r="4341" spans="12:37">
      <c r="L4341" s="50"/>
      <c r="Q4341" s="50"/>
      <c r="V4341" s="50"/>
      <c r="AA4341" s="50"/>
      <c r="AF4341" s="50"/>
      <c r="AK4341" s="50"/>
    </row>
    <row r="4342" spans="12:37">
      <c r="L4342" s="50"/>
      <c r="Q4342" s="50"/>
      <c r="V4342" s="50"/>
      <c r="AA4342" s="50"/>
      <c r="AF4342" s="50"/>
      <c r="AK4342" s="50"/>
    </row>
    <row r="4343" spans="12:37">
      <c r="L4343" s="50"/>
      <c r="Q4343" s="50"/>
      <c r="V4343" s="50"/>
      <c r="AA4343" s="50"/>
      <c r="AF4343" s="50"/>
      <c r="AK4343" s="50"/>
    </row>
    <row r="4344" spans="12:37">
      <c r="L4344" s="50"/>
      <c r="Q4344" s="50"/>
      <c r="V4344" s="50"/>
      <c r="AA4344" s="50"/>
      <c r="AF4344" s="50"/>
      <c r="AK4344" s="50"/>
    </row>
    <row r="4345" spans="12:37">
      <c r="L4345" s="50"/>
      <c r="Q4345" s="50"/>
      <c r="V4345" s="50"/>
      <c r="AA4345" s="50"/>
      <c r="AF4345" s="50"/>
      <c r="AK4345" s="50"/>
    </row>
    <row r="4346" spans="12:37">
      <c r="L4346" s="50"/>
      <c r="Q4346" s="50"/>
      <c r="V4346" s="50"/>
      <c r="AA4346" s="50"/>
      <c r="AF4346" s="50"/>
      <c r="AK4346" s="50"/>
    </row>
    <row r="4347" spans="12:37">
      <c r="L4347" s="50"/>
      <c r="Q4347" s="50"/>
      <c r="V4347" s="50"/>
      <c r="AA4347" s="50"/>
      <c r="AF4347" s="50"/>
      <c r="AK4347" s="50"/>
    </row>
    <row r="4348" spans="12:37">
      <c r="L4348" s="50"/>
      <c r="Q4348" s="50"/>
      <c r="V4348" s="50"/>
      <c r="AA4348" s="50"/>
      <c r="AF4348" s="50"/>
      <c r="AK4348" s="50"/>
    </row>
    <row r="4349" spans="12:37">
      <c r="L4349" s="50"/>
      <c r="Q4349" s="50"/>
      <c r="V4349" s="50"/>
      <c r="AA4349" s="50"/>
      <c r="AF4349" s="50"/>
      <c r="AK4349" s="50"/>
    </row>
    <row r="4350" spans="12:37">
      <c r="L4350" s="50"/>
      <c r="Q4350" s="50"/>
      <c r="V4350" s="50"/>
      <c r="AA4350" s="50"/>
      <c r="AF4350" s="50"/>
      <c r="AK4350" s="50"/>
    </row>
    <row r="4351" spans="12:37">
      <c r="L4351" s="50"/>
      <c r="Q4351" s="50"/>
      <c r="V4351" s="50"/>
      <c r="AA4351" s="50"/>
      <c r="AF4351" s="50"/>
      <c r="AK4351" s="50"/>
    </row>
    <row r="4352" spans="12:37">
      <c r="L4352" s="50"/>
      <c r="Q4352" s="50"/>
      <c r="V4352" s="50"/>
      <c r="AA4352" s="50"/>
      <c r="AF4352" s="50"/>
      <c r="AK4352" s="50"/>
    </row>
    <row r="4353" spans="12:37">
      <c r="L4353" s="50"/>
      <c r="Q4353" s="50"/>
      <c r="V4353" s="50"/>
      <c r="AA4353" s="50"/>
      <c r="AF4353" s="50"/>
      <c r="AK4353" s="50"/>
    </row>
    <row r="4354" spans="12:37">
      <c r="L4354" s="50"/>
      <c r="Q4354" s="50"/>
      <c r="V4354" s="50"/>
      <c r="AA4354" s="50"/>
      <c r="AF4354" s="50"/>
      <c r="AK4354" s="50"/>
    </row>
    <row r="4355" spans="12:37">
      <c r="L4355" s="50"/>
      <c r="Q4355" s="50"/>
      <c r="V4355" s="50"/>
      <c r="AA4355" s="50"/>
      <c r="AF4355" s="50"/>
      <c r="AK4355" s="50"/>
    </row>
    <row r="4356" spans="12:37">
      <c r="L4356" s="50"/>
      <c r="Q4356" s="50"/>
      <c r="V4356" s="50"/>
      <c r="AA4356" s="50"/>
      <c r="AF4356" s="50"/>
      <c r="AK4356" s="50"/>
    </row>
    <row r="4357" spans="12:37">
      <c r="L4357" s="50"/>
      <c r="Q4357" s="50"/>
      <c r="V4357" s="50"/>
      <c r="AA4357" s="50"/>
      <c r="AF4357" s="50"/>
      <c r="AK4357" s="50"/>
    </row>
    <row r="4358" spans="12:37">
      <c r="L4358" s="50"/>
      <c r="Q4358" s="50"/>
      <c r="V4358" s="50"/>
      <c r="AA4358" s="50"/>
      <c r="AF4358" s="50"/>
      <c r="AK4358" s="50"/>
    </row>
    <row r="4359" spans="12:37">
      <c r="L4359" s="50"/>
      <c r="Q4359" s="50"/>
      <c r="V4359" s="50"/>
      <c r="AA4359" s="50"/>
      <c r="AF4359" s="50"/>
      <c r="AK4359" s="50"/>
    </row>
    <row r="4360" spans="12:37">
      <c r="L4360" s="50"/>
      <c r="Q4360" s="50"/>
      <c r="V4360" s="50"/>
      <c r="AA4360" s="50"/>
      <c r="AF4360" s="50"/>
      <c r="AK4360" s="50"/>
    </row>
    <row r="4361" spans="12:37">
      <c r="L4361" s="50"/>
      <c r="Q4361" s="50"/>
      <c r="V4361" s="50"/>
      <c r="AA4361" s="50"/>
      <c r="AF4361" s="50"/>
      <c r="AK4361" s="50"/>
    </row>
    <row r="4362" spans="12:37">
      <c r="L4362" s="50"/>
      <c r="Q4362" s="50"/>
      <c r="V4362" s="50"/>
      <c r="AA4362" s="50"/>
      <c r="AF4362" s="50"/>
      <c r="AK4362" s="50"/>
    </row>
    <row r="4363" spans="12:37">
      <c r="L4363" s="50"/>
      <c r="Q4363" s="50"/>
      <c r="V4363" s="50"/>
      <c r="AA4363" s="50"/>
      <c r="AF4363" s="50"/>
      <c r="AK4363" s="50"/>
    </row>
    <row r="4364" spans="12:37">
      <c r="L4364" s="50"/>
      <c r="Q4364" s="50"/>
      <c r="V4364" s="50"/>
      <c r="AA4364" s="50"/>
      <c r="AF4364" s="50"/>
      <c r="AK4364" s="50"/>
    </row>
    <row r="4365" spans="12:37">
      <c r="L4365" s="50"/>
      <c r="Q4365" s="50"/>
      <c r="V4365" s="50"/>
      <c r="AA4365" s="50"/>
      <c r="AF4365" s="50"/>
      <c r="AK4365" s="50"/>
    </row>
    <row r="4366" spans="12:37">
      <c r="L4366" s="50"/>
      <c r="Q4366" s="50"/>
      <c r="V4366" s="50"/>
      <c r="AA4366" s="50"/>
      <c r="AF4366" s="50"/>
      <c r="AK4366" s="50"/>
    </row>
    <row r="4367" spans="12:37">
      <c r="L4367" s="50"/>
      <c r="Q4367" s="50"/>
      <c r="V4367" s="50"/>
      <c r="AA4367" s="50"/>
      <c r="AF4367" s="50"/>
      <c r="AK4367" s="50"/>
    </row>
    <row r="4368" spans="12:37">
      <c r="L4368" s="50"/>
      <c r="Q4368" s="50"/>
      <c r="V4368" s="50"/>
      <c r="AA4368" s="50"/>
      <c r="AF4368" s="50"/>
      <c r="AK4368" s="50"/>
    </row>
    <row r="4369" spans="12:37">
      <c r="L4369" s="50"/>
      <c r="Q4369" s="50"/>
      <c r="V4369" s="50"/>
      <c r="AA4369" s="50"/>
      <c r="AF4369" s="50"/>
      <c r="AK4369" s="50"/>
    </row>
    <row r="4370" spans="12:37">
      <c r="L4370" s="50"/>
      <c r="Q4370" s="50"/>
      <c r="V4370" s="50"/>
      <c r="AA4370" s="50"/>
      <c r="AF4370" s="50"/>
      <c r="AK4370" s="50"/>
    </row>
    <row r="4371" spans="12:37">
      <c r="L4371" s="50"/>
      <c r="Q4371" s="50"/>
      <c r="V4371" s="50"/>
      <c r="AA4371" s="50"/>
      <c r="AF4371" s="50"/>
      <c r="AK4371" s="50"/>
    </row>
    <row r="4372" spans="12:37">
      <c r="L4372" s="50"/>
      <c r="Q4372" s="50"/>
      <c r="V4372" s="50"/>
      <c r="AA4372" s="50"/>
      <c r="AF4372" s="50"/>
      <c r="AK4372" s="50"/>
    </row>
    <row r="4373" spans="12:37">
      <c r="L4373" s="50"/>
      <c r="Q4373" s="50"/>
      <c r="V4373" s="50"/>
      <c r="AA4373" s="50"/>
      <c r="AF4373" s="50"/>
      <c r="AK4373" s="50"/>
    </row>
    <row r="4374" spans="12:37">
      <c r="L4374" s="50"/>
      <c r="Q4374" s="50"/>
      <c r="V4374" s="50"/>
      <c r="AA4374" s="50"/>
      <c r="AF4374" s="50"/>
      <c r="AK4374" s="50"/>
    </row>
    <row r="4375" spans="12:37">
      <c r="L4375" s="50"/>
      <c r="Q4375" s="50"/>
      <c r="V4375" s="50"/>
      <c r="AA4375" s="50"/>
      <c r="AF4375" s="50"/>
      <c r="AK4375" s="50"/>
    </row>
    <row r="4376" spans="12:37">
      <c r="L4376" s="50"/>
      <c r="Q4376" s="50"/>
      <c r="V4376" s="50"/>
      <c r="AA4376" s="50"/>
      <c r="AF4376" s="50"/>
      <c r="AK4376" s="50"/>
    </row>
    <row r="4377" spans="12:37">
      <c r="L4377" s="50"/>
      <c r="Q4377" s="50"/>
      <c r="V4377" s="50"/>
      <c r="AA4377" s="50"/>
      <c r="AF4377" s="50"/>
      <c r="AK4377" s="50"/>
    </row>
    <row r="4378" spans="12:37">
      <c r="L4378" s="50"/>
      <c r="Q4378" s="50"/>
      <c r="V4378" s="50"/>
      <c r="AA4378" s="50"/>
      <c r="AF4378" s="50"/>
      <c r="AK4378" s="50"/>
    </row>
    <row r="4379" spans="12:37">
      <c r="L4379" s="50"/>
      <c r="Q4379" s="50"/>
      <c r="V4379" s="50"/>
      <c r="AA4379" s="50"/>
      <c r="AF4379" s="50"/>
      <c r="AK4379" s="50"/>
    </row>
    <row r="4380" spans="12:37">
      <c r="L4380" s="50"/>
      <c r="Q4380" s="50"/>
      <c r="V4380" s="50"/>
      <c r="AA4380" s="50"/>
      <c r="AF4380" s="50"/>
      <c r="AK4380" s="50"/>
    </row>
    <row r="4381" spans="12:37">
      <c r="L4381" s="50"/>
      <c r="Q4381" s="50"/>
      <c r="V4381" s="50"/>
      <c r="AA4381" s="50"/>
      <c r="AF4381" s="50"/>
      <c r="AK4381" s="50"/>
    </row>
    <row r="4382" spans="12:37">
      <c r="L4382" s="50"/>
      <c r="Q4382" s="50"/>
      <c r="V4382" s="50"/>
      <c r="AA4382" s="50"/>
      <c r="AF4382" s="50"/>
      <c r="AK4382" s="50"/>
    </row>
    <row r="4383" spans="12:37">
      <c r="L4383" s="50"/>
      <c r="Q4383" s="50"/>
      <c r="V4383" s="50"/>
      <c r="AA4383" s="50"/>
      <c r="AF4383" s="50"/>
      <c r="AK4383" s="50"/>
    </row>
    <row r="4384" spans="12:37">
      <c r="L4384" s="50"/>
      <c r="Q4384" s="50"/>
      <c r="V4384" s="50"/>
      <c r="AA4384" s="50"/>
      <c r="AF4384" s="50"/>
      <c r="AK4384" s="50"/>
    </row>
    <row r="4385" spans="12:37">
      <c r="L4385" s="50"/>
      <c r="Q4385" s="50"/>
      <c r="V4385" s="50"/>
      <c r="AA4385" s="50"/>
      <c r="AF4385" s="50"/>
      <c r="AK4385" s="50"/>
    </row>
    <row r="4386" spans="12:37">
      <c r="L4386" s="50"/>
      <c r="Q4386" s="50"/>
      <c r="V4386" s="50"/>
      <c r="AA4386" s="50"/>
      <c r="AF4386" s="50"/>
      <c r="AK4386" s="50"/>
    </row>
    <row r="4387" spans="12:37">
      <c r="L4387" s="50"/>
      <c r="Q4387" s="50"/>
      <c r="V4387" s="50"/>
      <c r="AA4387" s="50"/>
      <c r="AF4387" s="50"/>
      <c r="AK4387" s="50"/>
    </row>
    <row r="4388" spans="12:37">
      <c r="L4388" s="50"/>
      <c r="Q4388" s="50"/>
      <c r="V4388" s="50"/>
      <c r="AA4388" s="50"/>
      <c r="AF4388" s="50"/>
      <c r="AK4388" s="50"/>
    </row>
    <row r="4389" spans="12:37">
      <c r="L4389" s="50"/>
      <c r="Q4389" s="50"/>
      <c r="V4389" s="50"/>
      <c r="AA4389" s="50"/>
      <c r="AF4389" s="50"/>
      <c r="AK4389" s="50"/>
    </row>
    <row r="4390" spans="12:37">
      <c r="L4390" s="50"/>
      <c r="Q4390" s="50"/>
      <c r="V4390" s="50"/>
      <c r="AA4390" s="50"/>
      <c r="AF4390" s="50"/>
      <c r="AK4390" s="50"/>
    </row>
    <row r="4391" spans="12:37">
      <c r="L4391" s="50"/>
      <c r="Q4391" s="50"/>
      <c r="V4391" s="50"/>
      <c r="AA4391" s="50"/>
      <c r="AF4391" s="50"/>
      <c r="AK4391" s="50"/>
    </row>
    <row r="4392" spans="12:37">
      <c r="L4392" s="50"/>
      <c r="Q4392" s="50"/>
      <c r="V4392" s="50"/>
      <c r="AA4392" s="50"/>
      <c r="AF4392" s="50"/>
      <c r="AK4392" s="50"/>
    </row>
    <row r="4393" spans="12:37">
      <c r="L4393" s="50"/>
      <c r="Q4393" s="50"/>
      <c r="V4393" s="50"/>
      <c r="AA4393" s="50"/>
      <c r="AF4393" s="50"/>
      <c r="AK4393" s="50"/>
    </row>
    <row r="4394" spans="12:37">
      <c r="L4394" s="50"/>
      <c r="Q4394" s="50"/>
      <c r="V4394" s="50"/>
      <c r="AA4394" s="50"/>
      <c r="AF4394" s="50"/>
      <c r="AK4394" s="50"/>
    </row>
    <row r="4395" spans="12:37">
      <c r="L4395" s="50"/>
      <c r="Q4395" s="50"/>
      <c r="V4395" s="50"/>
      <c r="AA4395" s="50"/>
      <c r="AF4395" s="50"/>
      <c r="AK4395" s="50"/>
    </row>
    <row r="4396" spans="12:37">
      <c r="L4396" s="50"/>
      <c r="Q4396" s="50"/>
      <c r="V4396" s="50"/>
      <c r="AA4396" s="50"/>
      <c r="AF4396" s="50"/>
      <c r="AK4396" s="50"/>
    </row>
    <row r="4397" spans="12:37">
      <c r="L4397" s="50"/>
      <c r="Q4397" s="50"/>
      <c r="V4397" s="50"/>
      <c r="AA4397" s="50"/>
      <c r="AF4397" s="50"/>
      <c r="AK4397" s="50"/>
    </row>
    <row r="4398" spans="12:37">
      <c r="L4398" s="50"/>
      <c r="Q4398" s="50"/>
      <c r="V4398" s="50"/>
      <c r="AA4398" s="50"/>
      <c r="AF4398" s="50"/>
      <c r="AK4398" s="50"/>
    </row>
    <row r="4399" spans="12:37">
      <c r="L4399" s="50"/>
      <c r="Q4399" s="50"/>
      <c r="V4399" s="50"/>
      <c r="AA4399" s="50"/>
      <c r="AF4399" s="50"/>
      <c r="AK4399" s="50"/>
    </row>
    <row r="4400" spans="12:37">
      <c r="L4400" s="50"/>
      <c r="Q4400" s="50"/>
      <c r="V4400" s="50"/>
      <c r="AA4400" s="50"/>
      <c r="AF4400" s="50"/>
      <c r="AK4400" s="50"/>
    </row>
    <row r="4401" spans="12:37">
      <c r="L4401" s="50"/>
      <c r="Q4401" s="50"/>
      <c r="V4401" s="50"/>
      <c r="AA4401" s="50"/>
      <c r="AF4401" s="50"/>
      <c r="AK4401" s="50"/>
    </row>
    <row r="4402" spans="12:37">
      <c r="L4402" s="50"/>
      <c r="Q4402" s="50"/>
      <c r="V4402" s="50"/>
      <c r="AA4402" s="50"/>
      <c r="AF4402" s="50"/>
      <c r="AK4402" s="50"/>
    </row>
    <row r="4403" spans="12:37">
      <c r="L4403" s="50"/>
      <c r="Q4403" s="50"/>
      <c r="V4403" s="50"/>
      <c r="AA4403" s="50"/>
      <c r="AF4403" s="50"/>
      <c r="AK4403" s="50"/>
    </row>
    <row r="4404" spans="12:37">
      <c r="L4404" s="50"/>
      <c r="Q4404" s="50"/>
      <c r="V4404" s="50"/>
      <c r="AA4404" s="50"/>
      <c r="AF4404" s="50"/>
      <c r="AK4404" s="50"/>
    </row>
    <row r="4405" spans="12:37">
      <c r="L4405" s="50"/>
      <c r="Q4405" s="50"/>
      <c r="V4405" s="50"/>
      <c r="AA4405" s="50"/>
      <c r="AF4405" s="50"/>
      <c r="AK4405" s="50"/>
    </row>
    <row r="4406" spans="12:37">
      <c r="L4406" s="50"/>
      <c r="Q4406" s="50"/>
      <c r="V4406" s="50"/>
      <c r="AA4406" s="50"/>
      <c r="AF4406" s="50"/>
      <c r="AK4406" s="50"/>
    </row>
    <row r="4407" spans="12:37">
      <c r="L4407" s="50"/>
      <c r="Q4407" s="50"/>
      <c r="V4407" s="50"/>
      <c r="AA4407" s="50"/>
      <c r="AF4407" s="50"/>
      <c r="AK4407" s="50"/>
    </row>
    <row r="4408" spans="12:37">
      <c r="L4408" s="50"/>
      <c r="Q4408" s="50"/>
      <c r="V4408" s="50"/>
      <c r="AA4408" s="50"/>
      <c r="AF4408" s="50"/>
      <c r="AK4408" s="50"/>
    </row>
    <row r="4409" spans="12:37">
      <c r="L4409" s="50"/>
      <c r="Q4409" s="50"/>
      <c r="V4409" s="50"/>
      <c r="AA4409" s="50"/>
      <c r="AF4409" s="50"/>
      <c r="AK4409" s="50"/>
    </row>
    <row r="4410" spans="12:37">
      <c r="L4410" s="50"/>
      <c r="Q4410" s="50"/>
      <c r="V4410" s="50"/>
      <c r="AA4410" s="50"/>
      <c r="AF4410" s="50"/>
      <c r="AK4410" s="50"/>
    </row>
    <row r="4411" spans="12:37">
      <c r="L4411" s="50"/>
      <c r="Q4411" s="50"/>
      <c r="V4411" s="50"/>
      <c r="AA4411" s="50"/>
      <c r="AF4411" s="50"/>
      <c r="AK4411" s="50"/>
    </row>
    <row r="4412" spans="12:37">
      <c r="L4412" s="50"/>
      <c r="Q4412" s="50"/>
      <c r="V4412" s="50"/>
      <c r="AA4412" s="50"/>
      <c r="AF4412" s="50"/>
      <c r="AK4412" s="50"/>
    </row>
    <row r="4413" spans="12:37">
      <c r="L4413" s="50"/>
      <c r="Q4413" s="50"/>
      <c r="V4413" s="50"/>
      <c r="AA4413" s="50"/>
      <c r="AF4413" s="50"/>
      <c r="AK4413" s="50"/>
    </row>
    <row r="4414" spans="12:37">
      <c r="L4414" s="50"/>
      <c r="Q4414" s="50"/>
      <c r="V4414" s="50"/>
      <c r="AA4414" s="50"/>
      <c r="AF4414" s="50"/>
      <c r="AK4414" s="50"/>
    </row>
    <row r="4415" spans="12:37">
      <c r="L4415" s="50"/>
      <c r="Q4415" s="50"/>
      <c r="V4415" s="50"/>
      <c r="AA4415" s="50"/>
      <c r="AF4415" s="50"/>
      <c r="AK4415" s="50"/>
    </row>
    <row r="4416" spans="12:37">
      <c r="L4416" s="50"/>
      <c r="Q4416" s="50"/>
      <c r="V4416" s="50"/>
      <c r="AA4416" s="50"/>
      <c r="AF4416" s="50"/>
      <c r="AK4416" s="50"/>
    </row>
    <row r="4417" spans="12:37">
      <c r="L4417" s="50"/>
      <c r="Q4417" s="50"/>
      <c r="V4417" s="50"/>
      <c r="AA4417" s="50"/>
      <c r="AF4417" s="50"/>
      <c r="AK4417" s="50"/>
    </row>
    <row r="4418" spans="12:37">
      <c r="L4418" s="50"/>
      <c r="Q4418" s="50"/>
      <c r="V4418" s="50"/>
      <c r="AA4418" s="50"/>
      <c r="AF4418" s="50"/>
      <c r="AK4418" s="50"/>
    </row>
    <row r="4419" spans="12:37">
      <c r="L4419" s="50"/>
      <c r="Q4419" s="50"/>
      <c r="V4419" s="50"/>
      <c r="AA4419" s="50"/>
      <c r="AF4419" s="50"/>
      <c r="AK4419" s="50"/>
    </row>
    <row r="4420" spans="12:37">
      <c r="L4420" s="50"/>
      <c r="Q4420" s="50"/>
      <c r="V4420" s="50"/>
      <c r="AA4420" s="50"/>
      <c r="AF4420" s="50"/>
      <c r="AK4420" s="50"/>
    </row>
    <row r="4421" spans="12:37">
      <c r="L4421" s="50"/>
      <c r="Q4421" s="50"/>
      <c r="V4421" s="50"/>
      <c r="AA4421" s="50"/>
      <c r="AF4421" s="50"/>
      <c r="AK4421" s="50"/>
    </row>
    <row r="4422" spans="12:37">
      <c r="L4422" s="50"/>
      <c r="Q4422" s="50"/>
      <c r="V4422" s="50"/>
      <c r="AA4422" s="50"/>
      <c r="AF4422" s="50"/>
      <c r="AK4422" s="50"/>
    </row>
    <row r="4423" spans="12:37">
      <c r="L4423" s="50"/>
      <c r="Q4423" s="50"/>
      <c r="V4423" s="50"/>
      <c r="AA4423" s="50"/>
      <c r="AF4423" s="50"/>
      <c r="AK4423" s="50"/>
    </row>
    <row r="4424" spans="12:37">
      <c r="L4424" s="50"/>
      <c r="Q4424" s="50"/>
      <c r="V4424" s="50"/>
      <c r="AA4424" s="50"/>
      <c r="AF4424" s="50"/>
      <c r="AK4424" s="50"/>
    </row>
    <row r="4425" spans="12:37">
      <c r="L4425" s="50"/>
      <c r="Q4425" s="50"/>
      <c r="V4425" s="50"/>
      <c r="AA4425" s="50"/>
      <c r="AF4425" s="50"/>
      <c r="AK4425" s="50"/>
    </row>
    <row r="4426" spans="12:37">
      <c r="L4426" s="50"/>
      <c r="Q4426" s="50"/>
      <c r="V4426" s="50"/>
      <c r="AA4426" s="50"/>
      <c r="AF4426" s="50"/>
      <c r="AK4426" s="50"/>
    </row>
    <row r="4427" spans="12:37">
      <c r="L4427" s="50"/>
      <c r="Q4427" s="50"/>
      <c r="V4427" s="50"/>
      <c r="AA4427" s="50"/>
      <c r="AF4427" s="50"/>
      <c r="AK4427" s="50"/>
    </row>
    <row r="4428" spans="12:37">
      <c r="L4428" s="50"/>
      <c r="Q4428" s="50"/>
      <c r="V4428" s="50"/>
      <c r="AA4428" s="50"/>
      <c r="AF4428" s="50"/>
      <c r="AK4428" s="50"/>
    </row>
    <row r="4429" spans="12:37">
      <c r="L4429" s="50"/>
      <c r="Q4429" s="50"/>
      <c r="V4429" s="50"/>
      <c r="AA4429" s="50"/>
      <c r="AF4429" s="50"/>
      <c r="AK4429" s="50"/>
    </row>
    <row r="4430" spans="12:37">
      <c r="L4430" s="50"/>
      <c r="Q4430" s="50"/>
      <c r="V4430" s="50"/>
      <c r="AA4430" s="50"/>
      <c r="AF4430" s="50"/>
      <c r="AK4430" s="50"/>
    </row>
    <row r="4431" spans="12:37">
      <c r="L4431" s="50"/>
      <c r="Q4431" s="50"/>
      <c r="V4431" s="50"/>
      <c r="AA4431" s="50"/>
      <c r="AF4431" s="50"/>
      <c r="AK4431" s="50"/>
    </row>
    <row r="4432" spans="12:37">
      <c r="L4432" s="50"/>
      <c r="Q4432" s="50"/>
      <c r="V4432" s="50"/>
      <c r="AA4432" s="50"/>
      <c r="AF4432" s="50"/>
      <c r="AK4432" s="50"/>
    </row>
    <row r="4433" spans="12:37">
      <c r="L4433" s="50"/>
      <c r="Q4433" s="50"/>
      <c r="V4433" s="50"/>
      <c r="AA4433" s="50"/>
      <c r="AF4433" s="50"/>
      <c r="AK4433" s="50"/>
    </row>
    <row r="4434" spans="12:37">
      <c r="L4434" s="50"/>
      <c r="Q4434" s="50"/>
      <c r="V4434" s="50"/>
      <c r="AA4434" s="50"/>
      <c r="AF4434" s="50"/>
      <c r="AK4434" s="50"/>
    </row>
    <row r="4435" spans="12:37">
      <c r="L4435" s="50"/>
      <c r="Q4435" s="50"/>
      <c r="V4435" s="50"/>
      <c r="AA4435" s="50"/>
      <c r="AF4435" s="50"/>
      <c r="AK4435" s="50"/>
    </row>
    <row r="4436" spans="12:37">
      <c r="L4436" s="50"/>
      <c r="Q4436" s="50"/>
      <c r="V4436" s="50"/>
      <c r="AA4436" s="50"/>
      <c r="AF4436" s="50"/>
      <c r="AK4436" s="50"/>
    </row>
    <row r="4437" spans="12:37">
      <c r="L4437" s="50"/>
      <c r="Q4437" s="50"/>
      <c r="V4437" s="50"/>
      <c r="AA4437" s="50"/>
      <c r="AF4437" s="50"/>
      <c r="AK4437" s="50"/>
    </row>
    <row r="4438" spans="12:37">
      <c r="L4438" s="50"/>
      <c r="Q4438" s="50"/>
      <c r="V4438" s="50"/>
      <c r="AA4438" s="50"/>
      <c r="AF4438" s="50"/>
      <c r="AK4438" s="50"/>
    </row>
    <row r="4439" spans="12:37">
      <c r="L4439" s="50"/>
      <c r="Q4439" s="50"/>
      <c r="V4439" s="50"/>
      <c r="AA4439" s="50"/>
      <c r="AF4439" s="50"/>
      <c r="AK4439" s="50"/>
    </row>
    <row r="4440" spans="12:37">
      <c r="L4440" s="50"/>
      <c r="Q4440" s="50"/>
      <c r="V4440" s="50"/>
      <c r="AA4440" s="50"/>
      <c r="AF4440" s="50"/>
      <c r="AK4440" s="50"/>
    </row>
    <row r="4441" spans="12:37">
      <c r="L4441" s="50"/>
      <c r="Q4441" s="50"/>
      <c r="V4441" s="50"/>
      <c r="AA4441" s="50"/>
      <c r="AF4441" s="50"/>
      <c r="AK4441" s="50"/>
    </row>
    <row r="4442" spans="12:37">
      <c r="L4442" s="50"/>
      <c r="Q4442" s="50"/>
      <c r="V4442" s="50"/>
      <c r="AA4442" s="50"/>
      <c r="AF4442" s="50"/>
      <c r="AK4442" s="50"/>
    </row>
    <row r="4443" spans="12:37">
      <c r="L4443" s="50"/>
      <c r="Q4443" s="50"/>
      <c r="V4443" s="50"/>
      <c r="AA4443" s="50"/>
      <c r="AF4443" s="50"/>
      <c r="AK4443" s="50"/>
    </row>
    <row r="4444" spans="12:37">
      <c r="L4444" s="50"/>
      <c r="Q4444" s="50"/>
      <c r="V4444" s="50"/>
      <c r="AA4444" s="50"/>
      <c r="AF4444" s="50"/>
      <c r="AK4444" s="50"/>
    </row>
    <row r="4445" spans="12:37">
      <c r="L4445" s="50"/>
      <c r="Q4445" s="50"/>
      <c r="V4445" s="50"/>
      <c r="AA4445" s="50"/>
      <c r="AF4445" s="50"/>
      <c r="AK4445" s="50"/>
    </row>
    <row r="4446" spans="12:37">
      <c r="L4446" s="50"/>
      <c r="Q4446" s="50"/>
      <c r="V4446" s="50"/>
      <c r="AA4446" s="50"/>
      <c r="AF4446" s="50"/>
      <c r="AK4446" s="50"/>
    </row>
    <row r="4447" spans="12:37">
      <c r="L4447" s="50"/>
      <c r="Q4447" s="50"/>
      <c r="V4447" s="50"/>
      <c r="AA4447" s="50"/>
      <c r="AF4447" s="50"/>
      <c r="AK4447" s="50"/>
    </row>
    <row r="4448" spans="12:37">
      <c r="L4448" s="50"/>
      <c r="Q4448" s="50"/>
      <c r="V4448" s="50"/>
      <c r="AA4448" s="50"/>
      <c r="AF4448" s="50"/>
      <c r="AK4448" s="50"/>
    </row>
    <row r="4449" spans="12:37">
      <c r="L4449" s="50"/>
      <c r="Q4449" s="50"/>
      <c r="V4449" s="50"/>
      <c r="AA4449" s="50"/>
      <c r="AF4449" s="50"/>
      <c r="AK4449" s="50"/>
    </row>
    <row r="4450" spans="12:37">
      <c r="L4450" s="50"/>
      <c r="Q4450" s="50"/>
      <c r="V4450" s="50"/>
      <c r="AA4450" s="50"/>
      <c r="AF4450" s="50"/>
      <c r="AK4450" s="50"/>
    </row>
    <row r="4451" spans="12:37">
      <c r="L4451" s="50"/>
      <c r="Q4451" s="50"/>
      <c r="V4451" s="50"/>
      <c r="AA4451" s="50"/>
      <c r="AF4451" s="50"/>
      <c r="AK4451" s="50"/>
    </row>
    <row r="4452" spans="12:37">
      <c r="L4452" s="50"/>
      <c r="Q4452" s="50"/>
      <c r="V4452" s="50"/>
      <c r="AA4452" s="50"/>
      <c r="AF4452" s="50"/>
      <c r="AK4452" s="50"/>
    </row>
    <row r="4453" spans="12:37">
      <c r="L4453" s="50"/>
      <c r="Q4453" s="50"/>
      <c r="V4453" s="50"/>
      <c r="AA4453" s="50"/>
      <c r="AF4453" s="50"/>
      <c r="AK4453" s="50"/>
    </row>
    <row r="4454" spans="12:37">
      <c r="L4454" s="50"/>
      <c r="Q4454" s="50"/>
      <c r="V4454" s="50"/>
      <c r="AA4454" s="50"/>
      <c r="AF4454" s="50"/>
      <c r="AK4454" s="50"/>
    </row>
    <row r="4455" spans="12:37">
      <c r="L4455" s="50"/>
      <c r="Q4455" s="50"/>
      <c r="V4455" s="50"/>
      <c r="AA4455" s="50"/>
      <c r="AF4455" s="50"/>
      <c r="AK4455" s="50"/>
    </row>
    <row r="4456" spans="12:37">
      <c r="L4456" s="50"/>
      <c r="Q4456" s="50"/>
      <c r="V4456" s="50"/>
      <c r="AA4456" s="50"/>
      <c r="AF4456" s="50"/>
      <c r="AK4456" s="50"/>
    </row>
    <row r="4457" spans="12:37">
      <c r="L4457" s="50"/>
      <c r="Q4457" s="50"/>
      <c r="V4457" s="50"/>
      <c r="AA4457" s="50"/>
      <c r="AF4457" s="50"/>
      <c r="AK4457" s="50"/>
    </row>
    <row r="4458" spans="12:37">
      <c r="L4458" s="50"/>
      <c r="Q4458" s="50"/>
      <c r="V4458" s="50"/>
      <c r="AA4458" s="50"/>
      <c r="AF4458" s="50"/>
      <c r="AK4458" s="50"/>
    </row>
    <row r="4459" spans="12:37">
      <c r="L4459" s="50"/>
      <c r="Q4459" s="50"/>
      <c r="V4459" s="50"/>
      <c r="AA4459" s="50"/>
      <c r="AF4459" s="50"/>
      <c r="AK4459" s="50"/>
    </row>
    <row r="4460" spans="12:37">
      <c r="L4460" s="50"/>
      <c r="Q4460" s="50"/>
      <c r="V4460" s="50"/>
      <c r="AA4460" s="50"/>
      <c r="AF4460" s="50"/>
      <c r="AK4460" s="50"/>
    </row>
    <row r="4461" spans="12:37">
      <c r="L4461" s="50"/>
      <c r="Q4461" s="50"/>
      <c r="V4461" s="50"/>
      <c r="AA4461" s="50"/>
      <c r="AF4461" s="50"/>
      <c r="AK4461" s="50"/>
    </row>
    <row r="4462" spans="12:37">
      <c r="L4462" s="50"/>
      <c r="Q4462" s="50"/>
      <c r="V4462" s="50"/>
      <c r="AA4462" s="50"/>
      <c r="AF4462" s="50"/>
      <c r="AK4462" s="50"/>
    </row>
    <row r="4463" spans="12:37">
      <c r="L4463" s="50"/>
      <c r="Q4463" s="50"/>
      <c r="V4463" s="50"/>
      <c r="AA4463" s="50"/>
      <c r="AF4463" s="50"/>
      <c r="AK4463" s="50"/>
    </row>
    <row r="4464" spans="12:37">
      <c r="L4464" s="50"/>
      <c r="Q4464" s="50"/>
      <c r="V4464" s="50"/>
      <c r="AA4464" s="50"/>
      <c r="AF4464" s="50"/>
      <c r="AK4464" s="50"/>
    </row>
    <row r="4465" spans="12:37">
      <c r="L4465" s="50"/>
      <c r="Q4465" s="50"/>
      <c r="V4465" s="50"/>
      <c r="AA4465" s="50"/>
      <c r="AF4465" s="50"/>
      <c r="AK4465" s="50"/>
    </row>
    <row r="4466" spans="12:37">
      <c r="L4466" s="50"/>
      <c r="Q4466" s="50"/>
      <c r="V4466" s="50"/>
      <c r="AA4466" s="50"/>
      <c r="AF4466" s="50"/>
      <c r="AK4466" s="50"/>
    </row>
    <row r="4467" spans="12:37">
      <c r="L4467" s="50"/>
      <c r="Q4467" s="50"/>
      <c r="V4467" s="50"/>
      <c r="AA4467" s="50"/>
      <c r="AF4467" s="50"/>
      <c r="AK4467" s="50"/>
    </row>
    <row r="4468" spans="12:37">
      <c r="L4468" s="50"/>
      <c r="Q4468" s="50"/>
      <c r="V4468" s="50"/>
      <c r="AA4468" s="50"/>
      <c r="AF4468" s="50"/>
      <c r="AK4468" s="50"/>
    </row>
    <row r="4469" spans="12:37">
      <c r="L4469" s="50"/>
      <c r="Q4469" s="50"/>
      <c r="V4469" s="50"/>
      <c r="AA4469" s="50"/>
      <c r="AF4469" s="50"/>
      <c r="AK4469" s="50"/>
    </row>
    <row r="4470" spans="12:37">
      <c r="L4470" s="50"/>
      <c r="Q4470" s="50"/>
      <c r="V4470" s="50"/>
      <c r="AA4470" s="50"/>
      <c r="AF4470" s="50"/>
      <c r="AK4470" s="50"/>
    </row>
    <row r="4471" spans="12:37">
      <c r="L4471" s="50"/>
      <c r="Q4471" s="50"/>
      <c r="V4471" s="50"/>
      <c r="AA4471" s="50"/>
      <c r="AF4471" s="50"/>
      <c r="AK4471" s="50"/>
    </row>
    <row r="4472" spans="12:37">
      <c r="L4472" s="50"/>
      <c r="Q4472" s="50"/>
      <c r="V4472" s="50"/>
      <c r="AA4472" s="50"/>
      <c r="AF4472" s="50"/>
      <c r="AK4472" s="50"/>
    </row>
    <row r="4473" spans="12:37">
      <c r="L4473" s="50"/>
      <c r="Q4473" s="50"/>
      <c r="V4473" s="50"/>
      <c r="AA4473" s="50"/>
      <c r="AF4473" s="50"/>
      <c r="AK4473" s="50"/>
    </row>
    <row r="4474" spans="12:37">
      <c r="L4474" s="50"/>
      <c r="Q4474" s="50"/>
      <c r="V4474" s="50"/>
      <c r="AA4474" s="50"/>
      <c r="AF4474" s="50"/>
      <c r="AK4474" s="50"/>
    </row>
    <row r="4475" spans="12:37">
      <c r="L4475" s="50"/>
      <c r="Q4475" s="50"/>
      <c r="V4475" s="50"/>
      <c r="AA4475" s="50"/>
      <c r="AF4475" s="50"/>
      <c r="AK4475" s="50"/>
    </row>
    <row r="4476" spans="12:37">
      <c r="L4476" s="50"/>
      <c r="Q4476" s="50"/>
      <c r="V4476" s="50"/>
      <c r="AA4476" s="50"/>
      <c r="AF4476" s="50"/>
      <c r="AK4476" s="50"/>
    </row>
    <row r="4477" spans="12:37">
      <c r="L4477" s="50"/>
      <c r="Q4477" s="50"/>
      <c r="V4477" s="50"/>
      <c r="AA4477" s="50"/>
      <c r="AF4477" s="50"/>
      <c r="AK4477" s="50"/>
    </row>
    <row r="4478" spans="12:37">
      <c r="L4478" s="50"/>
      <c r="Q4478" s="50"/>
      <c r="V4478" s="50"/>
      <c r="AA4478" s="50"/>
      <c r="AF4478" s="50"/>
      <c r="AK4478" s="50"/>
    </row>
    <row r="4479" spans="12:37">
      <c r="L4479" s="50"/>
      <c r="Q4479" s="50"/>
      <c r="V4479" s="50"/>
      <c r="AA4479" s="50"/>
      <c r="AF4479" s="50"/>
      <c r="AK4479" s="50"/>
    </row>
    <row r="4480" spans="12:37">
      <c r="L4480" s="50"/>
      <c r="Q4480" s="50"/>
      <c r="V4480" s="50"/>
      <c r="AA4480" s="50"/>
      <c r="AF4480" s="50"/>
      <c r="AK4480" s="50"/>
    </row>
    <row r="4481" spans="12:37">
      <c r="L4481" s="50"/>
      <c r="Q4481" s="50"/>
      <c r="V4481" s="50"/>
      <c r="AA4481" s="50"/>
      <c r="AF4481" s="50"/>
      <c r="AK4481" s="50"/>
    </row>
    <row r="4482" spans="12:37">
      <c r="L4482" s="50"/>
      <c r="Q4482" s="50"/>
      <c r="V4482" s="50"/>
      <c r="AA4482" s="50"/>
      <c r="AF4482" s="50"/>
      <c r="AK4482" s="50"/>
    </row>
    <row r="4483" spans="12:37">
      <c r="L4483" s="50"/>
      <c r="Q4483" s="50"/>
      <c r="V4483" s="50"/>
      <c r="AA4483" s="50"/>
      <c r="AF4483" s="50"/>
      <c r="AK4483" s="50"/>
    </row>
    <row r="4484" spans="12:37">
      <c r="L4484" s="50"/>
      <c r="Q4484" s="50"/>
      <c r="V4484" s="50"/>
      <c r="AA4484" s="50"/>
      <c r="AF4484" s="50"/>
      <c r="AK4484" s="50"/>
    </row>
    <row r="4485" spans="12:37">
      <c r="L4485" s="50"/>
      <c r="Q4485" s="50"/>
      <c r="V4485" s="50"/>
      <c r="AA4485" s="50"/>
      <c r="AF4485" s="50"/>
      <c r="AK4485" s="50"/>
    </row>
    <row r="4486" spans="12:37">
      <c r="L4486" s="50"/>
      <c r="Q4486" s="50"/>
      <c r="V4486" s="50"/>
      <c r="AA4486" s="50"/>
      <c r="AF4486" s="50"/>
      <c r="AK4486" s="50"/>
    </row>
    <row r="4487" spans="12:37">
      <c r="L4487" s="50"/>
      <c r="Q4487" s="50"/>
      <c r="V4487" s="50"/>
      <c r="AA4487" s="50"/>
      <c r="AF4487" s="50"/>
      <c r="AK4487" s="50"/>
    </row>
    <row r="4488" spans="12:37">
      <c r="L4488" s="50"/>
      <c r="Q4488" s="50"/>
      <c r="V4488" s="50"/>
      <c r="AA4488" s="50"/>
      <c r="AF4488" s="50"/>
      <c r="AK4488" s="50"/>
    </row>
    <row r="4489" spans="12:37">
      <c r="L4489" s="50"/>
      <c r="Q4489" s="50"/>
      <c r="V4489" s="50"/>
      <c r="AA4489" s="50"/>
      <c r="AF4489" s="50"/>
      <c r="AK4489" s="50"/>
    </row>
    <row r="4490" spans="12:37">
      <c r="L4490" s="50"/>
      <c r="Q4490" s="50"/>
      <c r="V4490" s="50"/>
      <c r="AA4490" s="50"/>
      <c r="AF4490" s="50"/>
      <c r="AK4490" s="50"/>
    </row>
    <row r="4491" spans="12:37">
      <c r="L4491" s="50"/>
      <c r="Q4491" s="50"/>
      <c r="V4491" s="50"/>
      <c r="AA4491" s="50"/>
      <c r="AF4491" s="50"/>
      <c r="AK4491" s="50"/>
    </row>
    <row r="4492" spans="12:37">
      <c r="L4492" s="50"/>
      <c r="Q4492" s="50"/>
      <c r="V4492" s="50"/>
      <c r="AA4492" s="50"/>
      <c r="AF4492" s="50"/>
      <c r="AK4492" s="50"/>
    </row>
    <row r="4493" spans="12:37">
      <c r="L4493" s="50"/>
      <c r="Q4493" s="50"/>
      <c r="V4493" s="50"/>
      <c r="AA4493" s="50"/>
      <c r="AF4493" s="50"/>
      <c r="AK4493" s="50"/>
    </row>
    <row r="4494" spans="12:37">
      <c r="L4494" s="50"/>
      <c r="Q4494" s="50"/>
      <c r="V4494" s="50"/>
      <c r="AA4494" s="50"/>
      <c r="AF4494" s="50"/>
      <c r="AK4494" s="50"/>
    </row>
    <row r="4495" spans="12:37">
      <c r="L4495" s="50"/>
      <c r="Q4495" s="50"/>
      <c r="V4495" s="50"/>
      <c r="AA4495" s="50"/>
      <c r="AF4495" s="50"/>
      <c r="AK4495" s="50"/>
    </row>
    <row r="4496" spans="12:37">
      <c r="L4496" s="50"/>
      <c r="Q4496" s="50"/>
      <c r="V4496" s="50"/>
      <c r="AA4496" s="50"/>
      <c r="AF4496" s="50"/>
      <c r="AK4496" s="50"/>
    </row>
    <row r="4497" spans="12:37">
      <c r="L4497" s="50"/>
      <c r="Q4497" s="50"/>
      <c r="V4497" s="50"/>
      <c r="AA4497" s="50"/>
      <c r="AF4497" s="50"/>
      <c r="AK4497" s="50"/>
    </row>
    <row r="4498" spans="12:37">
      <c r="L4498" s="50"/>
      <c r="Q4498" s="50"/>
      <c r="V4498" s="50"/>
      <c r="AA4498" s="50"/>
      <c r="AF4498" s="50"/>
      <c r="AK4498" s="50"/>
    </row>
    <row r="4499" spans="12:37">
      <c r="L4499" s="50"/>
      <c r="Q4499" s="50"/>
      <c r="V4499" s="50"/>
      <c r="AA4499" s="50"/>
      <c r="AF4499" s="50"/>
      <c r="AK4499" s="50"/>
    </row>
    <row r="4500" spans="12:37">
      <c r="L4500" s="50"/>
      <c r="Q4500" s="50"/>
      <c r="V4500" s="50"/>
      <c r="AA4500" s="50"/>
      <c r="AF4500" s="50"/>
      <c r="AK4500" s="50"/>
    </row>
    <row r="4501" spans="12:37">
      <c r="L4501" s="50"/>
      <c r="Q4501" s="50"/>
      <c r="V4501" s="50"/>
      <c r="AA4501" s="50"/>
      <c r="AF4501" s="50"/>
      <c r="AK4501" s="50"/>
    </row>
    <row r="4502" spans="12:37">
      <c r="L4502" s="50"/>
      <c r="Q4502" s="50"/>
      <c r="V4502" s="50"/>
      <c r="AA4502" s="50"/>
      <c r="AF4502" s="50"/>
      <c r="AK4502" s="50"/>
    </row>
    <row r="4503" spans="12:37">
      <c r="L4503" s="50"/>
      <c r="Q4503" s="50"/>
      <c r="V4503" s="50"/>
      <c r="AA4503" s="50"/>
      <c r="AF4503" s="50"/>
      <c r="AK4503" s="50"/>
    </row>
    <row r="4504" spans="12:37">
      <c r="L4504" s="50"/>
      <c r="Q4504" s="50"/>
      <c r="V4504" s="50"/>
      <c r="AA4504" s="50"/>
      <c r="AF4504" s="50"/>
      <c r="AK4504" s="50"/>
    </row>
    <row r="4505" spans="12:37">
      <c r="L4505" s="50"/>
      <c r="Q4505" s="50"/>
      <c r="V4505" s="50"/>
      <c r="AA4505" s="50"/>
      <c r="AF4505" s="50"/>
      <c r="AK4505" s="50"/>
    </row>
    <row r="4506" spans="12:37">
      <c r="L4506" s="50"/>
      <c r="Q4506" s="50"/>
      <c r="V4506" s="50"/>
      <c r="AA4506" s="50"/>
      <c r="AF4506" s="50"/>
      <c r="AK4506" s="50"/>
    </row>
    <row r="4507" spans="12:37">
      <c r="L4507" s="50"/>
      <c r="Q4507" s="50"/>
      <c r="V4507" s="50"/>
      <c r="AA4507" s="50"/>
      <c r="AF4507" s="50"/>
      <c r="AK4507" s="50"/>
    </row>
    <row r="4508" spans="12:37">
      <c r="L4508" s="50"/>
      <c r="Q4508" s="50"/>
      <c r="V4508" s="50"/>
      <c r="AA4508" s="50"/>
      <c r="AF4508" s="50"/>
      <c r="AK4508" s="50"/>
    </row>
    <row r="4509" spans="12:37">
      <c r="L4509" s="50"/>
      <c r="Q4509" s="50"/>
      <c r="V4509" s="50"/>
      <c r="AA4509" s="50"/>
      <c r="AF4509" s="50"/>
      <c r="AK4509" s="50"/>
    </row>
    <row r="4510" spans="12:37">
      <c r="L4510" s="50"/>
      <c r="Q4510" s="50"/>
      <c r="V4510" s="50"/>
      <c r="AA4510" s="50"/>
      <c r="AF4510" s="50"/>
      <c r="AK4510" s="50"/>
    </row>
    <row r="4511" spans="12:37">
      <c r="L4511" s="50"/>
      <c r="Q4511" s="50"/>
      <c r="V4511" s="50"/>
      <c r="AA4511" s="50"/>
      <c r="AF4511" s="50"/>
      <c r="AK4511" s="50"/>
    </row>
    <row r="4512" spans="12:37">
      <c r="L4512" s="50"/>
      <c r="Q4512" s="50"/>
      <c r="V4512" s="50"/>
      <c r="AA4512" s="50"/>
      <c r="AF4512" s="50"/>
      <c r="AK4512" s="50"/>
    </row>
    <row r="4513" spans="12:37">
      <c r="L4513" s="50"/>
      <c r="Q4513" s="50"/>
      <c r="V4513" s="50"/>
      <c r="AA4513" s="50"/>
      <c r="AF4513" s="50"/>
      <c r="AK4513" s="50"/>
    </row>
    <row r="4514" spans="12:37">
      <c r="L4514" s="50"/>
      <c r="Q4514" s="50"/>
      <c r="V4514" s="50"/>
      <c r="AA4514" s="50"/>
      <c r="AF4514" s="50"/>
      <c r="AK4514" s="50"/>
    </row>
    <row r="4515" spans="12:37">
      <c r="L4515" s="50"/>
      <c r="Q4515" s="50"/>
      <c r="V4515" s="50"/>
      <c r="AA4515" s="50"/>
      <c r="AF4515" s="50"/>
      <c r="AK4515" s="50"/>
    </row>
    <row r="4516" spans="12:37">
      <c r="L4516" s="50"/>
      <c r="Q4516" s="50"/>
      <c r="V4516" s="50"/>
      <c r="AA4516" s="50"/>
      <c r="AF4516" s="50"/>
      <c r="AK4516" s="50"/>
    </row>
    <row r="4517" spans="12:37">
      <c r="L4517" s="50"/>
      <c r="Q4517" s="50"/>
      <c r="V4517" s="50"/>
      <c r="AA4517" s="50"/>
      <c r="AF4517" s="50"/>
      <c r="AK4517" s="50"/>
    </row>
    <row r="4518" spans="12:37">
      <c r="L4518" s="50"/>
      <c r="Q4518" s="50"/>
      <c r="V4518" s="50"/>
      <c r="AA4518" s="50"/>
      <c r="AF4518" s="50"/>
      <c r="AK4518" s="50"/>
    </row>
    <row r="4519" spans="12:37">
      <c r="L4519" s="50"/>
      <c r="Q4519" s="50"/>
      <c r="V4519" s="50"/>
      <c r="AA4519" s="50"/>
      <c r="AF4519" s="50"/>
      <c r="AK4519" s="50"/>
    </row>
    <row r="4520" spans="12:37">
      <c r="L4520" s="50"/>
      <c r="Q4520" s="50"/>
      <c r="V4520" s="50"/>
      <c r="AA4520" s="50"/>
      <c r="AF4520" s="50"/>
      <c r="AK4520" s="50"/>
    </row>
    <row r="4521" spans="12:37">
      <c r="L4521" s="50"/>
      <c r="Q4521" s="50"/>
      <c r="V4521" s="50"/>
      <c r="AA4521" s="50"/>
      <c r="AF4521" s="50"/>
      <c r="AK4521" s="50"/>
    </row>
    <row r="4522" spans="12:37">
      <c r="L4522" s="50"/>
      <c r="Q4522" s="50"/>
      <c r="V4522" s="50"/>
      <c r="AA4522" s="50"/>
      <c r="AF4522" s="50"/>
      <c r="AK4522" s="50"/>
    </row>
    <row r="4523" spans="12:37">
      <c r="L4523" s="50"/>
      <c r="Q4523" s="50"/>
      <c r="V4523" s="50"/>
      <c r="AA4523" s="50"/>
      <c r="AF4523" s="50"/>
      <c r="AK4523" s="50"/>
    </row>
    <row r="4524" spans="12:37">
      <c r="L4524" s="50"/>
      <c r="Q4524" s="50"/>
      <c r="V4524" s="50"/>
      <c r="AA4524" s="50"/>
      <c r="AF4524" s="50"/>
      <c r="AK4524" s="50"/>
    </row>
    <row r="4525" spans="12:37">
      <c r="L4525" s="50"/>
      <c r="Q4525" s="50"/>
      <c r="V4525" s="50"/>
      <c r="AA4525" s="50"/>
      <c r="AF4525" s="50"/>
      <c r="AK4525" s="50"/>
    </row>
    <row r="4526" spans="12:37">
      <c r="L4526" s="50"/>
      <c r="Q4526" s="50"/>
      <c r="V4526" s="50"/>
      <c r="AA4526" s="50"/>
      <c r="AF4526" s="50"/>
      <c r="AK4526" s="50"/>
    </row>
    <row r="4527" spans="12:37">
      <c r="L4527" s="50"/>
      <c r="Q4527" s="50"/>
      <c r="V4527" s="50"/>
      <c r="AA4527" s="50"/>
      <c r="AF4527" s="50"/>
      <c r="AK4527" s="50"/>
    </row>
    <row r="4528" spans="12:37">
      <c r="L4528" s="50"/>
      <c r="Q4528" s="50"/>
      <c r="V4528" s="50"/>
      <c r="AA4528" s="50"/>
      <c r="AF4528" s="50"/>
      <c r="AK4528" s="50"/>
    </row>
    <row r="4529" spans="12:37">
      <c r="L4529" s="50"/>
      <c r="Q4529" s="50"/>
      <c r="V4529" s="50"/>
      <c r="AA4529" s="50"/>
      <c r="AF4529" s="50"/>
      <c r="AK4529" s="50"/>
    </row>
    <row r="4530" spans="12:37">
      <c r="L4530" s="50"/>
      <c r="Q4530" s="50"/>
      <c r="V4530" s="50"/>
      <c r="AA4530" s="50"/>
      <c r="AF4530" s="50"/>
      <c r="AK4530" s="50"/>
    </row>
    <row r="4531" spans="12:37">
      <c r="L4531" s="50"/>
      <c r="Q4531" s="50"/>
      <c r="V4531" s="50"/>
      <c r="AA4531" s="50"/>
      <c r="AF4531" s="50"/>
      <c r="AK4531" s="50"/>
    </row>
    <row r="4532" spans="12:37">
      <c r="L4532" s="50"/>
      <c r="Q4532" s="50"/>
      <c r="V4532" s="50"/>
      <c r="AA4532" s="50"/>
      <c r="AF4532" s="50"/>
      <c r="AK4532" s="50"/>
    </row>
    <row r="4533" spans="12:37">
      <c r="L4533" s="50"/>
      <c r="Q4533" s="50"/>
      <c r="V4533" s="50"/>
      <c r="AA4533" s="50"/>
      <c r="AF4533" s="50"/>
      <c r="AK4533" s="50"/>
    </row>
    <row r="4534" spans="12:37">
      <c r="L4534" s="50"/>
      <c r="Q4534" s="50"/>
      <c r="V4534" s="50"/>
      <c r="AA4534" s="50"/>
      <c r="AF4534" s="50"/>
      <c r="AK4534" s="50"/>
    </row>
    <row r="4535" spans="12:37">
      <c r="L4535" s="50"/>
      <c r="Q4535" s="50"/>
      <c r="V4535" s="50"/>
      <c r="AA4535" s="50"/>
      <c r="AF4535" s="50"/>
      <c r="AK4535" s="50"/>
    </row>
    <row r="4536" spans="12:37">
      <c r="L4536" s="50"/>
      <c r="Q4536" s="50"/>
      <c r="V4536" s="50"/>
      <c r="AA4536" s="50"/>
      <c r="AF4536" s="50"/>
      <c r="AK4536" s="50"/>
    </row>
    <row r="4537" spans="12:37">
      <c r="L4537" s="50"/>
      <c r="Q4537" s="50"/>
      <c r="V4537" s="50"/>
      <c r="AA4537" s="50"/>
      <c r="AF4537" s="50"/>
      <c r="AK4537" s="50"/>
    </row>
    <row r="4538" spans="12:37">
      <c r="L4538" s="50"/>
      <c r="Q4538" s="50"/>
      <c r="V4538" s="50"/>
      <c r="AA4538" s="50"/>
      <c r="AF4538" s="50"/>
      <c r="AK4538" s="50"/>
    </row>
    <row r="4539" spans="12:37">
      <c r="L4539" s="50"/>
      <c r="Q4539" s="50"/>
      <c r="V4539" s="50"/>
      <c r="AA4539" s="50"/>
      <c r="AF4539" s="50"/>
      <c r="AK4539" s="50"/>
    </row>
    <row r="4540" spans="12:37">
      <c r="L4540" s="50"/>
      <c r="Q4540" s="50"/>
      <c r="V4540" s="50"/>
      <c r="AA4540" s="50"/>
      <c r="AF4540" s="50"/>
      <c r="AK4540" s="50"/>
    </row>
    <row r="4541" spans="12:37">
      <c r="L4541" s="50"/>
      <c r="Q4541" s="50"/>
      <c r="V4541" s="50"/>
      <c r="AA4541" s="50"/>
      <c r="AF4541" s="50"/>
      <c r="AK4541" s="50"/>
    </row>
    <row r="4542" spans="12:37">
      <c r="L4542" s="50"/>
      <c r="Q4542" s="50"/>
      <c r="V4542" s="50"/>
      <c r="AA4542" s="50"/>
      <c r="AF4542" s="50"/>
      <c r="AK4542" s="50"/>
    </row>
    <row r="4543" spans="12:37">
      <c r="L4543" s="50"/>
      <c r="Q4543" s="50"/>
      <c r="V4543" s="50"/>
      <c r="AA4543" s="50"/>
      <c r="AF4543" s="50"/>
      <c r="AK4543" s="50"/>
    </row>
    <row r="4544" spans="12:37">
      <c r="L4544" s="50"/>
      <c r="Q4544" s="50"/>
      <c r="V4544" s="50"/>
      <c r="AA4544" s="50"/>
      <c r="AF4544" s="50"/>
      <c r="AK4544" s="50"/>
    </row>
    <row r="4545" spans="12:37">
      <c r="L4545" s="50"/>
      <c r="Q4545" s="50"/>
      <c r="V4545" s="50"/>
      <c r="AA4545" s="50"/>
      <c r="AF4545" s="50"/>
      <c r="AK4545" s="50"/>
    </row>
    <row r="4546" spans="12:37">
      <c r="L4546" s="50"/>
      <c r="Q4546" s="50"/>
      <c r="V4546" s="50"/>
      <c r="AA4546" s="50"/>
      <c r="AF4546" s="50"/>
      <c r="AK4546" s="50"/>
    </row>
    <row r="4547" spans="12:37">
      <c r="L4547" s="50"/>
      <c r="Q4547" s="50"/>
      <c r="V4547" s="50"/>
      <c r="AA4547" s="50"/>
      <c r="AF4547" s="50"/>
      <c r="AK4547" s="50"/>
    </row>
    <row r="4548" spans="12:37">
      <c r="L4548" s="50"/>
      <c r="Q4548" s="50"/>
      <c r="V4548" s="50"/>
      <c r="AA4548" s="50"/>
      <c r="AF4548" s="50"/>
      <c r="AK4548" s="50"/>
    </row>
    <row r="4549" spans="12:37">
      <c r="L4549" s="50"/>
      <c r="Q4549" s="50"/>
      <c r="V4549" s="50"/>
      <c r="AA4549" s="50"/>
      <c r="AF4549" s="50"/>
      <c r="AK4549" s="50"/>
    </row>
    <row r="4550" spans="12:37">
      <c r="L4550" s="50"/>
      <c r="Q4550" s="50"/>
      <c r="V4550" s="50"/>
      <c r="AA4550" s="50"/>
      <c r="AF4550" s="50"/>
      <c r="AK4550" s="50"/>
    </row>
    <row r="4551" spans="12:37">
      <c r="L4551" s="50"/>
      <c r="Q4551" s="50"/>
      <c r="V4551" s="50"/>
      <c r="AA4551" s="50"/>
      <c r="AF4551" s="50"/>
      <c r="AK4551" s="50"/>
    </row>
    <row r="4552" spans="12:37">
      <c r="L4552" s="50"/>
      <c r="Q4552" s="50"/>
      <c r="V4552" s="50"/>
      <c r="AA4552" s="50"/>
      <c r="AF4552" s="50"/>
      <c r="AK4552" s="50"/>
    </row>
    <row r="4553" spans="12:37">
      <c r="L4553" s="50"/>
      <c r="Q4553" s="50"/>
      <c r="V4553" s="50"/>
      <c r="AA4553" s="50"/>
      <c r="AF4553" s="50"/>
      <c r="AK4553" s="50"/>
    </row>
    <row r="4554" spans="12:37">
      <c r="L4554" s="50"/>
      <c r="Q4554" s="50"/>
      <c r="V4554" s="50"/>
      <c r="AA4554" s="50"/>
      <c r="AF4554" s="50"/>
      <c r="AK4554" s="50"/>
    </row>
    <row r="4555" spans="12:37">
      <c r="L4555" s="50"/>
      <c r="Q4555" s="50"/>
      <c r="V4555" s="50"/>
      <c r="AA4555" s="50"/>
      <c r="AF4555" s="50"/>
      <c r="AK4555" s="50"/>
    </row>
    <row r="4556" spans="12:37">
      <c r="L4556" s="50"/>
      <c r="Q4556" s="50"/>
      <c r="V4556" s="50"/>
      <c r="AA4556" s="50"/>
      <c r="AF4556" s="50"/>
      <c r="AK4556" s="50"/>
    </row>
    <row r="4557" spans="12:37">
      <c r="L4557" s="50"/>
      <c r="Q4557" s="50"/>
      <c r="V4557" s="50"/>
      <c r="AA4557" s="50"/>
      <c r="AF4557" s="50"/>
      <c r="AK4557" s="50"/>
    </row>
    <row r="4558" spans="12:37">
      <c r="L4558" s="50"/>
      <c r="Q4558" s="50"/>
      <c r="V4558" s="50"/>
      <c r="AA4558" s="50"/>
      <c r="AF4558" s="50"/>
      <c r="AK4558" s="50"/>
    </row>
    <row r="4559" spans="12:37">
      <c r="L4559" s="50"/>
      <c r="Q4559" s="50"/>
      <c r="V4559" s="50"/>
      <c r="AA4559" s="50"/>
      <c r="AF4559" s="50"/>
      <c r="AK4559" s="50"/>
    </row>
    <row r="4560" spans="12:37">
      <c r="L4560" s="50"/>
      <c r="Q4560" s="50"/>
      <c r="V4560" s="50"/>
      <c r="AA4560" s="50"/>
      <c r="AF4560" s="50"/>
      <c r="AK4560" s="50"/>
    </row>
    <row r="4561" spans="12:37">
      <c r="L4561" s="50"/>
      <c r="Q4561" s="50"/>
      <c r="V4561" s="50"/>
      <c r="AA4561" s="50"/>
      <c r="AF4561" s="50"/>
      <c r="AK4561" s="50"/>
    </row>
    <row r="4562" spans="12:37">
      <c r="L4562" s="50"/>
      <c r="Q4562" s="50"/>
      <c r="V4562" s="50"/>
      <c r="AA4562" s="50"/>
      <c r="AF4562" s="50"/>
      <c r="AK4562" s="50"/>
    </row>
    <row r="4563" spans="12:37">
      <c r="L4563" s="50"/>
      <c r="Q4563" s="50"/>
      <c r="V4563" s="50"/>
      <c r="AA4563" s="50"/>
      <c r="AF4563" s="50"/>
      <c r="AK4563" s="50"/>
    </row>
    <row r="4564" spans="12:37">
      <c r="L4564" s="50"/>
      <c r="Q4564" s="50"/>
      <c r="V4564" s="50"/>
      <c r="AA4564" s="50"/>
      <c r="AF4564" s="50"/>
      <c r="AK4564" s="50"/>
    </row>
    <row r="4565" spans="12:37">
      <c r="L4565" s="50"/>
      <c r="Q4565" s="50"/>
      <c r="V4565" s="50"/>
      <c r="AA4565" s="50"/>
      <c r="AF4565" s="50"/>
      <c r="AK4565" s="50"/>
    </row>
    <row r="4566" spans="12:37">
      <c r="L4566" s="50"/>
      <c r="Q4566" s="50"/>
      <c r="V4566" s="50"/>
      <c r="AA4566" s="50"/>
      <c r="AF4566" s="50"/>
      <c r="AK4566" s="50"/>
    </row>
    <row r="4567" spans="12:37">
      <c r="L4567" s="50"/>
      <c r="Q4567" s="50"/>
      <c r="V4567" s="50"/>
      <c r="AA4567" s="50"/>
      <c r="AF4567" s="50"/>
      <c r="AK4567" s="50"/>
    </row>
    <row r="4568" spans="12:37">
      <c r="L4568" s="50"/>
      <c r="Q4568" s="50"/>
      <c r="V4568" s="50"/>
      <c r="AA4568" s="50"/>
      <c r="AF4568" s="50"/>
      <c r="AK4568" s="50"/>
    </row>
    <row r="4569" spans="12:37">
      <c r="L4569" s="50"/>
      <c r="Q4569" s="50"/>
      <c r="V4569" s="50"/>
      <c r="AA4569" s="50"/>
      <c r="AF4569" s="50"/>
      <c r="AK4569" s="50"/>
    </row>
    <row r="4570" spans="12:37">
      <c r="L4570" s="50"/>
      <c r="Q4570" s="50"/>
      <c r="V4570" s="50"/>
      <c r="AA4570" s="50"/>
      <c r="AF4570" s="50"/>
      <c r="AK4570" s="50"/>
    </row>
    <row r="4571" spans="12:37">
      <c r="L4571" s="50"/>
      <c r="Q4571" s="50"/>
      <c r="V4571" s="50"/>
      <c r="AA4571" s="50"/>
      <c r="AF4571" s="50"/>
      <c r="AK4571" s="50"/>
    </row>
    <row r="4572" spans="12:37">
      <c r="L4572" s="50"/>
      <c r="Q4572" s="50"/>
      <c r="V4572" s="50"/>
      <c r="AA4572" s="50"/>
      <c r="AF4572" s="50"/>
      <c r="AK4572" s="50"/>
    </row>
    <row r="4573" spans="12:37">
      <c r="L4573" s="50"/>
      <c r="Q4573" s="50"/>
      <c r="V4573" s="50"/>
      <c r="AA4573" s="50"/>
      <c r="AF4573" s="50"/>
      <c r="AK4573" s="50"/>
    </row>
    <row r="4574" spans="12:37">
      <c r="L4574" s="50"/>
      <c r="Q4574" s="50"/>
      <c r="V4574" s="50"/>
      <c r="AA4574" s="50"/>
      <c r="AF4574" s="50"/>
      <c r="AK4574" s="50"/>
    </row>
    <row r="4575" spans="12:37">
      <c r="L4575" s="50"/>
      <c r="Q4575" s="50"/>
      <c r="V4575" s="50"/>
      <c r="AA4575" s="50"/>
      <c r="AF4575" s="50"/>
      <c r="AK4575" s="50"/>
    </row>
    <row r="4576" spans="12:37">
      <c r="L4576" s="50"/>
      <c r="Q4576" s="50"/>
      <c r="V4576" s="50"/>
      <c r="AA4576" s="50"/>
      <c r="AF4576" s="50"/>
      <c r="AK4576" s="50"/>
    </row>
    <row r="4577" spans="12:37">
      <c r="L4577" s="50"/>
      <c r="Q4577" s="50"/>
      <c r="V4577" s="50"/>
      <c r="AA4577" s="50"/>
      <c r="AF4577" s="50"/>
      <c r="AK4577" s="50"/>
    </row>
    <row r="4578" spans="12:37">
      <c r="L4578" s="50"/>
      <c r="Q4578" s="50"/>
      <c r="V4578" s="50"/>
      <c r="AA4578" s="50"/>
      <c r="AF4578" s="50"/>
      <c r="AK4578" s="50"/>
    </row>
    <row r="4579" spans="12:37">
      <c r="L4579" s="50"/>
      <c r="Q4579" s="50"/>
      <c r="V4579" s="50"/>
      <c r="AA4579" s="50"/>
      <c r="AF4579" s="50"/>
      <c r="AK4579" s="50"/>
    </row>
    <row r="4580" spans="12:37">
      <c r="L4580" s="50"/>
      <c r="Q4580" s="50"/>
      <c r="V4580" s="50"/>
      <c r="AA4580" s="50"/>
      <c r="AF4580" s="50"/>
      <c r="AK4580" s="50"/>
    </row>
    <row r="4581" spans="12:37">
      <c r="L4581" s="50"/>
      <c r="Q4581" s="50"/>
      <c r="V4581" s="50"/>
      <c r="AA4581" s="50"/>
      <c r="AF4581" s="50"/>
      <c r="AK4581" s="50"/>
    </row>
    <row r="4582" spans="12:37">
      <c r="L4582" s="50"/>
      <c r="Q4582" s="50"/>
      <c r="V4582" s="50"/>
      <c r="AA4582" s="50"/>
      <c r="AF4582" s="50"/>
      <c r="AK4582" s="50"/>
    </row>
    <row r="4583" spans="12:37">
      <c r="L4583" s="50"/>
      <c r="Q4583" s="50"/>
      <c r="V4583" s="50"/>
      <c r="AA4583" s="50"/>
      <c r="AF4583" s="50"/>
      <c r="AK4583" s="50"/>
    </row>
    <row r="4584" spans="12:37">
      <c r="L4584" s="50"/>
      <c r="Q4584" s="50"/>
      <c r="V4584" s="50"/>
      <c r="AA4584" s="50"/>
      <c r="AF4584" s="50"/>
      <c r="AK4584" s="50"/>
    </row>
    <row r="4585" spans="12:37">
      <c r="L4585" s="50"/>
      <c r="Q4585" s="50"/>
      <c r="V4585" s="50"/>
      <c r="AA4585" s="50"/>
      <c r="AF4585" s="50"/>
      <c r="AK4585" s="50"/>
    </row>
    <row r="4586" spans="12:37">
      <c r="L4586" s="50"/>
      <c r="Q4586" s="50"/>
      <c r="V4586" s="50"/>
      <c r="AA4586" s="50"/>
      <c r="AF4586" s="50"/>
      <c r="AK4586" s="50"/>
    </row>
    <row r="4587" spans="12:37">
      <c r="L4587" s="50"/>
      <c r="Q4587" s="50"/>
      <c r="V4587" s="50"/>
      <c r="AA4587" s="50"/>
      <c r="AF4587" s="50"/>
      <c r="AK4587" s="50"/>
    </row>
    <row r="4588" spans="12:37">
      <c r="L4588" s="50"/>
      <c r="Q4588" s="50"/>
      <c r="V4588" s="50"/>
      <c r="AA4588" s="50"/>
      <c r="AF4588" s="50"/>
      <c r="AK4588" s="50"/>
    </row>
    <row r="4589" spans="12:37">
      <c r="L4589" s="50"/>
      <c r="Q4589" s="50"/>
      <c r="V4589" s="50"/>
      <c r="AA4589" s="50"/>
      <c r="AF4589" s="50"/>
      <c r="AK4589" s="50"/>
    </row>
    <row r="4590" spans="12:37">
      <c r="L4590" s="50"/>
      <c r="Q4590" s="50"/>
      <c r="V4590" s="50"/>
      <c r="AA4590" s="50"/>
      <c r="AF4590" s="50"/>
      <c r="AK4590" s="50"/>
    </row>
    <row r="4591" spans="12:37">
      <c r="L4591" s="50"/>
      <c r="Q4591" s="50"/>
      <c r="V4591" s="50"/>
      <c r="AA4591" s="50"/>
      <c r="AF4591" s="50"/>
      <c r="AK4591" s="50"/>
    </row>
    <row r="4592" spans="12:37">
      <c r="L4592" s="50"/>
      <c r="Q4592" s="50"/>
      <c r="V4592" s="50"/>
      <c r="AA4592" s="50"/>
      <c r="AF4592" s="50"/>
      <c r="AK4592" s="50"/>
    </row>
    <row r="4593" spans="12:37">
      <c r="L4593" s="50"/>
      <c r="Q4593" s="50"/>
      <c r="V4593" s="50"/>
      <c r="AA4593" s="50"/>
      <c r="AF4593" s="50"/>
      <c r="AK4593" s="50"/>
    </row>
    <row r="4594" spans="12:37">
      <c r="L4594" s="50"/>
      <c r="Q4594" s="50"/>
      <c r="V4594" s="50"/>
      <c r="AA4594" s="50"/>
      <c r="AF4594" s="50"/>
      <c r="AK4594" s="50"/>
    </row>
    <row r="4595" spans="12:37">
      <c r="L4595" s="50"/>
      <c r="Q4595" s="50"/>
      <c r="V4595" s="50"/>
      <c r="AA4595" s="50"/>
      <c r="AF4595" s="50"/>
      <c r="AK4595" s="50"/>
    </row>
    <row r="4596" spans="12:37">
      <c r="L4596" s="50"/>
      <c r="Q4596" s="50"/>
      <c r="V4596" s="50"/>
      <c r="AA4596" s="50"/>
      <c r="AF4596" s="50"/>
      <c r="AK4596" s="50"/>
    </row>
    <row r="4597" spans="12:37">
      <c r="L4597" s="50"/>
      <c r="Q4597" s="50"/>
      <c r="V4597" s="50"/>
      <c r="AA4597" s="50"/>
      <c r="AF4597" s="50"/>
      <c r="AK4597" s="50"/>
    </row>
    <row r="4598" spans="12:37">
      <c r="L4598" s="50"/>
      <c r="Q4598" s="50"/>
      <c r="V4598" s="50"/>
      <c r="AA4598" s="50"/>
      <c r="AF4598" s="50"/>
      <c r="AK4598" s="50"/>
    </row>
    <row r="4599" spans="12:37">
      <c r="L4599" s="50"/>
      <c r="Q4599" s="50"/>
      <c r="V4599" s="50"/>
      <c r="AA4599" s="50"/>
      <c r="AF4599" s="50"/>
      <c r="AK4599" s="50"/>
    </row>
    <row r="4600" spans="12:37">
      <c r="L4600" s="50"/>
      <c r="Q4600" s="50"/>
      <c r="V4600" s="50"/>
      <c r="AA4600" s="50"/>
      <c r="AF4600" s="50"/>
      <c r="AK4600" s="50"/>
    </row>
    <row r="4601" spans="12:37">
      <c r="L4601" s="50"/>
      <c r="Q4601" s="50"/>
      <c r="V4601" s="50"/>
      <c r="AA4601" s="50"/>
      <c r="AF4601" s="50"/>
      <c r="AK4601" s="50"/>
    </row>
    <row r="4602" spans="12:37">
      <c r="L4602" s="50"/>
      <c r="Q4602" s="50"/>
      <c r="V4602" s="50"/>
      <c r="AA4602" s="50"/>
      <c r="AF4602" s="50"/>
      <c r="AK4602" s="50"/>
    </row>
    <row r="4603" spans="12:37">
      <c r="L4603" s="50"/>
      <c r="Q4603" s="50"/>
      <c r="V4603" s="50"/>
      <c r="AA4603" s="50"/>
      <c r="AF4603" s="50"/>
      <c r="AK4603" s="50"/>
    </row>
    <row r="4604" spans="12:37">
      <c r="L4604" s="50"/>
      <c r="Q4604" s="50"/>
      <c r="V4604" s="50"/>
      <c r="AA4604" s="50"/>
      <c r="AF4604" s="50"/>
      <c r="AK4604" s="50"/>
    </row>
    <row r="4605" spans="12:37">
      <c r="L4605" s="50"/>
      <c r="Q4605" s="50"/>
      <c r="V4605" s="50"/>
      <c r="AA4605" s="50"/>
      <c r="AF4605" s="50"/>
      <c r="AK4605" s="50"/>
    </row>
    <row r="4606" spans="12:37">
      <c r="L4606" s="50"/>
      <c r="Q4606" s="50"/>
      <c r="V4606" s="50"/>
      <c r="AA4606" s="50"/>
      <c r="AF4606" s="50"/>
      <c r="AK4606" s="50"/>
    </row>
    <row r="4607" spans="12:37">
      <c r="L4607" s="50"/>
      <c r="Q4607" s="50"/>
      <c r="V4607" s="50"/>
      <c r="AA4607" s="50"/>
      <c r="AF4607" s="50"/>
      <c r="AK4607" s="50"/>
    </row>
    <row r="4608" spans="12:37">
      <c r="L4608" s="50"/>
      <c r="Q4608" s="50"/>
      <c r="V4608" s="50"/>
      <c r="AA4608" s="50"/>
      <c r="AF4608" s="50"/>
      <c r="AK4608" s="50"/>
    </row>
    <row r="4609" spans="12:37">
      <c r="L4609" s="50"/>
      <c r="Q4609" s="50"/>
      <c r="V4609" s="50"/>
      <c r="AA4609" s="50"/>
      <c r="AF4609" s="50"/>
      <c r="AK4609" s="50"/>
    </row>
    <row r="4610" spans="12:37">
      <c r="L4610" s="50"/>
      <c r="Q4610" s="50"/>
      <c r="V4610" s="50"/>
      <c r="AA4610" s="50"/>
      <c r="AF4610" s="50"/>
      <c r="AK4610" s="50"/>
    </row>
    <row r="4611" spans="12:37">
      <c r="L4611" s="50"/>
      <c r="Q4611" s="50"/>
      <c r="V4611" s="50"/>
      <c r="AA4611" s="50"/>
      <c r="AF4611" s="50"/>
      <c r="AK4611" s="50"/>
    </row>
    <row r="4612" spans="12:37">
      <c r="L4612" s="50"/>
      <c r="Q4612" s="50"/>
      <c r="V4612" s="50"/>
      <c r="AA4612" s="50"/>
      <c r="AF4612" s="50"/>
      <c r="AK4612" s="50"/>
    </row>
    <row r="4613" spans="12:37">
      <c r="L4613" s="50"/>
      <c r="Q4613" s="50"/>
      <c r="V4613" s="50"/>
      <c r="AA4613" s="50"/>
      <c r="AF4613" s="50"/>
      <c r="AK4613" s="50"/>
    </row>
    <row r="4614" spans="12:37">
      <c r="L4614" s="50"/>
      <c r="Q4614" s="50"/>
      <c r="V4614" s="50"/>
      <c r="AA4614" s="50"/>
      <c r="AF4614" s="50"/>
      <c r="AK4614" s="50"/>
    </row>
    <row r="4615" spans="12:37">
      <c r="L4615" s="50"/>
      <c r="Q4615" s="50"/>
      <c r="V4615" s="50"/>
      <c r="AA4615" s="50"/>
      <c r="AF4615" s="50"/>
      <c r="AK4615" s="50"/>
    </row>
    <row r="4616" spans="12:37">
      <c r="L4616" s="50"/>
      <c r="Q4616" s="50"/>
      <c r="V4616" s="50"/>
      <c r="AA4616" s="50"/>
      <c r="AF4616" s="50"/>
      <c r="AK4616" s="50"/>
    </row>
    <row r="4617" spans="12:37">
      <c r="L4617" s="50"/>
      <c r="Q4617" s="50"/>
      <c r="V4617" s="50"/>
      <c r="AA4617" s="50"/>
      <c r="AF4617" s="50"/>
      <c r="AK4617" s="50"/>
    </row>
    <row r="4618" spans="12:37">
      <c r="L4618" s="50"/>
      <c r="Q4618" s="50"/>
      <c r="V4618" s="50"/>
      <c r="AA4618" s="50"/>
      <c r="AF4618" s="50"/>
      <c r="AK4618" s="50"/>
    </row>
    <row r="4619" spans="12:37">
      <c r="L4619" s="50"/>
      <c r="Q4619" s="50"/>
      <c r="V4619" s="50"/>
      <c r="AA4619" s="50"/>
      <c r="AF4619" s="50"/>
      <c r="AK4619" s="50"/>
    </row>
    <row r="4620" spans="12:37">
      <c r="L4620" s="50"/>
      <c r="Q4620" s="50"/>
      <c r="V4620" s="50"/>
      <c r="AA4620" s="50"/>
      <c r="AF4620" s="50"/>
      <c r="AK4620" s="50"/>
    </row>
    <row r="4621" spans="12:37">
      <c r="L4621" s="50"/>
      <c r="Q4621" s="50"/>
      <c r="V4621" s="50"/>
      <c r="AA4621" s="50"/>
      <c r="AF4621" s="50"/>
      <c r="AK4621" s="50"/>
    </row>
    <row r="4622" spans="12:37">
      <c r="L4622" s="50"/>
      <c r="Q4622" s="50"/>
      <c r="V4622" s="50"/>
      <c r="AA4622" s="50"/>
      <c r="AF4622" s="50"/>
      <c r="AK4622" s="50"/>
    </row>
    <row r="4623" spans="12:37">
      <c r="L4623" s="50"/>
      <c r="Q4623" s="50"/>
      <c r="V4623" s="50"/>
      <c r="AA4623" s="50"/>
      <c r="AF4623" s="50"/>
      <c r="AK4623" s="50"/>
    </row>
    <row r="4624" spans="12:37">
      <c r="L4624" s="50"/>
      <c r="Q4624" s="50"/>
      <c r="V4624" s="50"/>
      <c r="AA4624" s="50"/>
      <c r="AF4624" s="50"/>
      <c r="AK4624" s="50"/>
    </row>
    <row r="4625" spans="12:37">
      <c r="L4625" s="50"/>
      <c r="Q4625" s="50"/>
      <c r="V4625" s="50"/>
      <c r="AA4625" s="50"/>
      <c r="AF4625" s="50"/>
      <c r="AK4625" s="50"/>
    </row>
    <row r="4626" spans="12:37">
      <c r="L4626" s="50"/>
      <c r="Q4626" s="50"/>
      <c r="V4626" s="50"/>
      <c r="AA4626" s="50"/>
      <c r="AF4626" s="50"/>
      <c r="AK4626" s="50"/>
    </row>
    <row r="4627" spans="12:37">
      <c r="L4627" s="50"/>
      <c r="Q4627" s="50"/>
      <c r="V4627" s="50"/>
      <c r="AA4627" s="50"/>
      <c r="AF4627" s="50"/>
      <c r="AK4627" s="50"/>
    </row>
    <row r="4628" spans="12:37">
      <c r="L4628" s="50"/>
      <c r="Q4628" s="50"/>
      <c r="V4628" s="50"/>
      <c r="AA4628" s="50"/>
      <c r="AF4628" s="50"/>
      <c r="AK4628" s="50"/>
    </row>
    <row r="4629" spans="12:37">
      <c r="L4629" s="50"/>
      <c r="Q4629" s="50"/>
      <c r="V4629" s="50"/>
      <c r="AA4629" s="50"/>
      <c r="AF4629" s="50"/>
      <c r="AK4629" s="50"/>
    </row>
    <row r="4630" spans="12:37">
      <c r="L4630" s="50"/>
      <c r="Q4630" s="50"/>
      <c r="V4630" s="50"/>
      <c r="AA4630" s="50"/>
      <c r="AF4630" s="50"/>
      <c r="AK4630" s="50"/>
    </row>
    <row r="4631" spans="12:37">
      <c r="L4631" s="50"/>
      <c r="Q4631" s="50"/>
      <c r="V4631" s="50"/>
      <c r="AA4631" s="50"/>
      <c r="AF4631" s="50"/>
      <c r="AK4631" s="50"/>
    </row>
    <row r="4632" spans="12:37">
      <c r="L4632" s="50"/>
      <c r="Q4632" s="50"/>
      <c r="V4632" s="50"/>
      <c r="AA4632" s="50"/>
      <c r="AF4632" s="50"/>
      <c r="AK4632" s="50"/>
    </row>
    <row r="4633" spans="12:37">
      <c r="L4633" s="50"/>
      <c r="Q4633" s="50"/>
      <c r="V4633" s="50"/>
      <c r="AA4633" s="50"/>
      <c r="AF4633" s="50"/>
      <c r="AK4633" s="50"/>
    </row>
    <row r="4634" spans="12:37">
      <c r="L4634" s="50"/>
      <c r="Q4634" s="50"/>
      <c r="V4634" s="50"/>
      <c r="AA4634" s="50"/>
      <c r="AF4634" s="50"/>
      <c r="AK4634" s="50"/>
    </row>
    <row r="4635" spans="12:37">
      <c r="L4635" s="50"/>
      <c r="Q4635" s="50"/>
      <c r="V4635" s="50"/>
      <c r="AA4635" s="50"/>
      <c r="AF4635" s="50"/>
      <c r="AK4635" s="50"/>
    </row>
    <row r="4636" spans="12:37">
      <c r="L4636" s="50"/>
      <c r="Q4636" s="50"/>
      <c r="V4636" s="50"/>
      <c r="AA4636" s="50"/>
      <c r="AF4636" s="50"/>
      <c r="AK4636" s="50"/>
    </row>
    <row r="4637" spans="12:37">
      <c r="L4637" s="50"/>
      <c r="Q4637" s="50"/>
      <c r="V4637" s="50"/>
      <c r="AA4637" s="50"/>
      <c r="AF4637" s="50"/>
      <c r="AK4637" s="50"/>
    </row>
    <row r="4638" spans="12:37">
      <c r="L4638" s="50"/>
      <c r="Q4638" s="50"/>
      <c r="V4638" s="50"/>
      <c r="AA4638" s="50"/>
      <c r="AF4638" s="50"/>
      <c r="AK4638" s="50"/>
    </row>
    <row r="4639" spans="12:37">
      <c r="L4639" s="50"/>
      <c r="Q4639" s="50"/>
      <c r="V4639" s="50"/>
      <c r="AA4639" s="50"/>
      <c r="AF4639" s="50"/>
      <c r="AK4639" s="50"/>
    </row>
    <row r="4640" spans="12:37">
      <c r="L4640" s="50"/>
      <c r="Q4640" s="50"/>
      <c r="V4640" s="50"/>
      <c r="AA4640" s="50"/>
      <c r="AF4640" s="50"/>
      <c r="AK4640" s="50"/>
    </row>
    <row r="4641" spans="12:37">
      <c r="L4641" s="50"/>
      <c r="Q4641" s="50"/>
      <c r="V4641" s="50"/>
      <c r="AA4641" s="50"/>
      <c r="AF4641" s="50"/>
      <c r="AK4641" s="50"/>
    </row>
    <row r="4642" spans="12:37">
      <c r="L4642" s="50"/>
      <c r="Q4642" s="50"/>
      <c r="V4642" s="50"/>
      <c r="AA4642" s="50"/>
      <c r="AF4642" s="50"/>
      <c r="AK4642" s="50"/>
    </row>
    <row r="4643" spans="12:37">
      <c r="L4643" s="50"/>
      <c r="Q4643" s="50"/>
      <c r="V4643" s="50"/>
      <c r="AA4643" s="50"/>
      <c r="AF4643" s="50"/>
      <c r="AK4643" s="50"/>
    </row>
    <row r="4644" spans="12:37">
      <c r="L4644" s="50"/>
      <c r="Q4644" s="50"/>
      <c r="V4644" s="50"/>
      <c r="AA4644" s="50"/>
      <c r="AF4644" s="50"/>
      <c r="AK4644" s="50"/>
    </row>
    <row r="4645" spans="12:37">
      <c r="L4645" s="50"/>
      <c r="Q4645" s="50"/>
      <c r="V4645" s="50"/>
      <c r="AA4645" s="50"/>
      <c r="AF4645" s="50"/>
      <c r="AK4645" s="50"/>
    </row>
    <row r="4646" spans="12:37">
      <c r="L4646" s="50"/>
      <c r="Q4646" s="50"/>
      <c r="V4646" s="50"/>
      <c r="AA4646" s="50"/>
      <c r="AF4646" s="50"/>
      <c r="AK4646" s="50"/>
    </row>
    <row r="4647" spans="12:37">
      <c r="L4647" s="50"/>
      <c r="Q4647" s="50"/>
      <c r="V4647" s="50"/>
      <c r="AA4647" s="50"/>
      <c r="AF4647" s="50"/>
      <c r="AK4647" s="50"/>
    </row>
    <row r="4648" spans="12:37">
      <c r="L4648" s="50"/>
      <c r="Q4648" s="50"/>
      <c r="V4648" s="50"/>
      <c r="AA4648" s="50"/>
      <c r="AF4648" s="50"/>
      <c r="AK4648" s="50"/>
    </row>
    <row r="4649" spans="12:37">
      <c r="L4649" s="50"/>
      <c r="Q4649" s="50"/>
      <c r="V4649" s="50"/>
      <c r="AA4649" s="50"/>
      <c r="AF4649" s="50"/>
      <c r="AK4649" s="50"/>
    </row>
    <row r="4650" spans="12:37">
      <c r="L4650" s="50"/>
      <c r="Q4650" s="50"/>
      <c r="V4650" s="50"/>
      <c r="AA4650" s="50"/>
      <c r="AF4650" s="50"/>
      <c r="AK4650" s="50"/>
    </row>
    <row r="4651" spans="12:37">
      <c r="L4651" s="50"/>
      <c r="Q4651" s="50"/>
      <c r="V4651" s="50"/>
      <c r="AA4651" s="50"/>
      <c r="AF4651" s="50"/>
      <c r="AK4651" s="50"/>
    </row>
    <row r="4652" spans="12:37">
      <c r="L4652" s="50"/>
      <c r="Q4652" s="50"/>
      <c r="V4652" s="50"/>
      <c r="AA4652" s="50"/>
      <c r="AF4652" s="50"/>
      <c r="AK4652" s="50"/>
    </row>
    <row r="4653" spans="12:37">
      <c r="L4653" s="50"/>
      <c r="Q4653" s="50"/>
      <c r="V4653" s="50"/>
      <c r="AA4653" s="50"/>
      <c r="AF4653" s="50"/>
      <c r="AK4653" s="50"/>
    </row>
    <row r="4654" spans="12:37">
      <c r="L4654" s="50"/>
      <c r="Q4654" s="50"/>
      <c r="V4654" s="50"/>
      <c r="AA4654" s="50"/>
      <c r="AF4654" s="50"/>
      <c r="AK4654" s="50"/>
    </row>
    <row r="4655" spans="12:37">
      <c r="L4655" s="50"/>
      <c r="Q4655" s="50"/>
      <c r="V4655" s="50"/>
      <c r="AA4655" s="50"/>
      <c r="AF4655" s="50"/>
      <c r="AK4655" s="50"/>
    </row>
    <row r="4656" spans="12:37">
      <c r="L4656" s="50"/>
      <c r="Q4656" s="50"/>
      <c r="V4656" s="50"/>
      <c r="AA4656" s="50"/>
      <c r="AF4656" s="50"/>
      <c r="AK4656" s="50"/>
    </row>
    <row r="4657" spans="12:37">
      <c r="L4657" s="50"/>
      <c r="Q4657" s="50"/>
      <c r="V4657" s="50"/>
      <c r="AA4657" s="50"/>
      <c r="AF4657" s="50"/>
      <c r="AK4657" s="50"/>
    </row>
    <row r="4658" spans="12:37">
      <c r="L4658" s="50"/>
      <c r="Q4658" s="50"/>
      <c r="V4658" s="50"/>
      <c r="AA4658" s="50"/>
      <c r="AF4658" s="50"/>
      <c r="AK4658" s="50"/>
    </row>
    <row r="4659" spans="12:37">
      <c r="L4659" s="50"/>
      <c r="Q4659" s="50"/>
      <c r="V4659" s="50"/>
      <c r="AA4659" s="50"/>
      <c r="AF4659" s="50"/>
      <c r="AK4659" s="50"/>
    </row>
    <row r="4660" spans="12:37">
      <c r="L4660" s="50"/>
      <c r="Q4660" s="50"/>
      <c r="V4660" s="50"/>
      <c r="AA4660" s="50"/>
      <c r="AF4660" s="50"/>
      <c r="AK4660" s="50"/>
    </row>
    <row r="4661" spans="12:37">
      <c r="L4661" s="50"/>
      <c r="Q4661" s="50"/>
      <c r="V4661" s="50"/>
      <c r="AA4661" s="50"/>
      <c r="AF4661" s="50"/>
      <c r="AK4661" s="50"/>
    </row>
    <row r="4662" spans="12:37">
      <c r="L4662" s="50"/>
      <c r="Q4662" s="50"/>
      <c r="V4662" s="50"/>
      <c r="AA4662" s="50"/>
      <c r="AF4662" s="50"/>
      <c r="AK4662" s="50"/>
    </row>
    <row r="4663" spans="12:37">
      <c r="L4663" s="50"/>
      <c r="Q4663" s="50"/>
      <c r="V4663" s="50"/>
      <c r="AA4663" s="50"/>
      <c r="AF4663" s="50"/>
      <c r="AK4663" s="50"/>
    </row>
    <row r="4664" spans="12:37">
      <c r="L4664" s="50"/>
      <c r="Q4664" s="50"/>
      <c r="V4664" s="50"/>
      <c r="AA4664" s="50"/>
      <c r="AF4664" s="50"/>
      <c r="AK4664" s="50"/>
    </row>
    <row r="4665" spans="12:37">
      <c r="L4665" s="50"/>
      <c r="Q4665" s="50"/>
      <c r="V4665" s="50"/>
      <c r="AA4665" s="50"/>
      <c r="AF4665" s="50"/>
      <c r="AK4665" s="50"/>
    </row>
    <row r="4666" spans="12:37">
      <c r="L4666" s="50"/>
      <c r="Q4666" s="50"/>
      <c r="V4666" s="50"/>
      <c r="AA4666" s="50"/>
      <c r="AF4666" s="50"/>
      <c r="AK4666" s="50"/>
    </row>
    <row r="4667" spans="12:37">
      <c r="L4667" s="50"/>
      <c r="Q4667" s="50"/>
      <c r="V4667" s="50"/>
      <c r="AA4667" s="50"/>
      <c r="AF4667" s="50"/>
      <c r="AK4667" s="50"/>
    </row>
    <row r="4668" spans="12:37">
      <c r="L4668" s="50"/>
      <c r="Q4668" s="50"/>
      <c r="V4668" s="50"/>
      <c r="AA4668" s="50"/>
      <c r="AF4668" s="50"/>
      <c r="AK4668" s="50"/>
    </row>
    <row r="4669" spans="12:37">
      <c r="L4669" s="50"/>
      <c r="Q4669" s="50"/>
      <c r="V4669" s="50"/>
      <c r="AA4669" s="50"/>
      <c r="AF4669" s="50"/>
      <c r="AK4669" s="50"/>
    </row>
    <row r="4670" spans="12:37">
      <c r="L4670" s="50"/>
      <c r="Q4670" s="50"/>
      <c r="V4670" s="50"/>
      <c r="AA4670" s="50"/>
      <c r="AF4670" s="50"/>
      <c r="AK4670" s="50"/>
    </row>
    <row r="4671" spans="12:37">
      <c r="L4671" s="50"/>
      <c r="Q4671" s="50"/>
      <c r="V4671" s="50"/>
      <c r="AA4671" s="50"/>
      <c r="AF4671" s="50"/>
      <c r="AK4671" s="50"/>
    </row>
    <row r="4672" spans="12:37">
      <c r="L4672" s="50"/>
      <c r="Q4672" s="50"/>
      <c r="V4672" s="50"/>
      <c r="AA4672" s="50"/>
      <c r="AF4672" s="50"/>
      <c r="AK4672" s="50"/>
    </row>
    <row r="4673" spans="12:37">
      <c r="L4673" s="50"/>
      <c r="Q4673" s="50"/>
      <c r="V4673" s="50"/>
      <c r="AA4673" s="50"/>
      <c r="AF4673" s="50"/>
      <c r="AK4673" s="50"/>
    </row>
    <row r="4674" spans="12:37">
      <c r="L4674" s="50"/>
      <c r="Q4674" s="50"/>
      <c r="V4674" s="50"/>
      <c r="AA4674" s="50"/>
      <c r="AF4674" s="50"/>
      <c r="AK4674" s="50"/>
    </row>
    <row r="4675" spans="12:37">
      <c r="L4675" s="50"/>
      <c r="Q4675" s="50"/>
      <c r="V4675" s="50"/>
      <c r="AA4675" s="50"/>
      <c r="AF4675" s="50"/>
      <c r="AK4675" s="50"/>
    </row>
    <row r="4676" spans="12:37">
      <c r="L4676" s="50"/>
      <c r="Q4676" s="50"/>
      <c r="V4676" s="50"/>
      <c r="AA4676" s="50"/>
      <c r="AF4676" s="50"/>
      <c r="AK4676" s="50"/>
    </row>
    <row r="4677" spans="12:37">
      <c r="L4677" s="50"/>
      <c r="Q4677" s="50"/>
      <c r="V4677" s="50"/>
      <c r="AA4677" s="50"/>
      <c r="AF4677" s="50"/>
      <c r="AK4677" s="50"/>
    </row>
    <row r="4678" spans="12:37">
      <c r="L4678" s="50"/>
      <c r="Q4678" s="50"/>
      <c r="V4678" s="50"/>
      <c r="AA4678" s="50"/>
      <c r="AF4678" s="50"/>
      <c r="AK4678" s="50"/>
    </row>
    <row r="4679" spans="12:37">
      <c r="L4679" s="50"/>
      <c r="Q4679" s="50"/>
      <c r="V4679" s="50"/>
      <c r="AA4679" s="50"/>
      <c r="AF4679" s="50"/>
      <c r="AK4679" s="50"/>
    </row>
    <row r="4680" spans="12:37">
      <c r="L4680" s="50"/>
      <c r="Q4680" s="50"/>
      <c r="V4680" s="50"/>
      <c r="AA4680" s="50"/>
      <c r="AF4680" s="50"/>
      <c r="AK4680" s="50"/>
    </row>
    <row r="4681" spans="12:37">
      <c r="L4681" s="50"/>
      <c r="Q4681" s="50"/>
      <c r="V4681" s="50"/>
      <c r="AA4681" s="50"/>
      <c r="AF4681" s="50"/>
      <c r="AK4681" s="50"/>
    </row>
    <row r="4682" spans="12:37">
      <c r="L4682" s="50"/>
      <c r="Q4682" s="50"/>
      <c r="V4682" s="50"/>
      <c r="AA4682" s="50"/>
      <c r="AF4682" s="50"/>
      <c r="AK4682" s="50"/>
    </row>
    <row r="4683" spans="12:37">
      <c r="L4683" s="50"/>
      <c r="Q4683" s="50"/>
      <c r="V4683" s="50"/>
      <c r="AA4683" s="50"/>
      <c r="AF4683" s="50"/>
      <c r="AK4683" s="50"/>
    </row>
    <row r="4684" spans="12:37">
      <c r="L4684" s="50"/>
      <c r="Q4684" s="50"/>
      <c r="V4684" s="50"/>
      <c r="AA4684" s="50"/>
      <c r="AF4684" s="50"/>
      <c r="AK4684" s="50"/>
    </row>
    <row r="4685" spans="12:37">
      <c r="L4685" s="50"/>
      <c r="Q4685" s="50"/>
      <c r="V4685" s="50"/>
      <c r="AA4685" s="50"/>
      <c r="AF4685" s="50"/>
      <c r="AK4685" s="50"/>
    </row>
    <row r="4686" spans="12:37">
      <c r="L4686" s="50"/>
      <c r="Q4686" s="50"/>
      <c r="V4686" s="50"/>
      <c r="AA4686" s="50"/>
      <c r="AF4686" s="50"/>
      <c r="AK4686" s="50"/>
    </row>
    <row r="4687" spans="12:37">
      <c r="L4687" s="50"/>
      <c r="Q4687" s="50"/>
      <c r="V4687" s="50"/>
      <c r="AA4687" s="50"/>
      <c r="AF4687" s="50"/>
      <c r="AK4687" s="50"/>
    </row>
    <row r="4688" spans="12:37">
      <c r="L4688" s="50"/>
      <c r="Q4688" s="50"/>
      <c r="V4688" s="50"/>
      <c r="AA4688" s="50"/>
      <c r="AF4688" s="50"/>
      <c r="AK4688" s="50"/>
    </row>
    <row r="4689" spans="12:37">
      <c r="L4689" s="50"/>
      <c r="Q4689" s="50"/>
      <c r="V4689" s="50"/>
      <c r="AA4689" s="50"/>
      <c r="AF4689" s="50"/>
      <c r="AK4689" s="50"/>
    </row>
    <row r="4690" spans="12:37">
      <c r="L4690" s="50"/>
      <c r="Q4690" s="50"/>
      <c r="V4690" s="50"/>
      <c r="AA4690" s="50"/>
      <c r="AF4690" s="50"/>
      <c r="AK4690" s="50"/>
    </row>
    <row r="4691" spans="12:37">
      <c r="L4691" s="50"/>
      <c r="Q4691" s="50"/>
      <c r="V4691" s="50"/>
      <c r="AA4691" s="50"/>
      <c r="AF4691" s="50"/>
      <c r="AK4691" s="50"/>
    </row>
    <row r="4692" spans="12:37">
      <c r="L4692" s="50"/>
      <c r="Q4692" s="50"/>
      <c r="V4692" s="50"/>
      <c r="AA4692" s="50"/>
      <c r="AF4692" s="50"/>
      <c r="AK4692" s="50"/>
    </row>
    <row r="4693" spans="12:37">
      <c r="L4693" s="50"/>
      <c r="Q4693" s="50"/>
      <c r="V4693" s="50"/>
      <c r="AA4693" s="50"/>
      <c r="AF4693" s="50"/>
      <c r="AK4693" s="50"/>
    </row>
    <row r="4694" spans="12:37">
      <c r="L4694" s="50"/>
      <c r="Q4694" s="50"/>
      <c r="V4694" s="50"/>
      <c r="AA4694" s="50"/>
      <c r="AF4694" s="50"/>
      <c r="AK4694" s="50"/>
    </row>
    <row r="4695" spans="12:37">
      <c r="L4695" s="50"/>
      <c r="Q4695" s="50"/>
      <c r="V4695" s="50"/>
      <c r="AA4695" s="50"/>
      <c r="AF4695" s="50"/>
      <c r="AK4695" s="50"/>
    </row>
    <row r="4696" spans="12:37">
      <c r="L4696" s="50"/>
      <c r="Q4696" s="50"/>
      <c r="V4696" s="50"/>
      <c r="AA4696" s="50"/>
      <c r="AF4696" s="50"/>
      <c r="AK4696" s="50"/>
    </row>
    <row r="4697" spans="12:37">
      <c r="L4697" s="50"/>
      <c r="Q4697" s="50"/>
      <c r="V4697" s="50"/>
      <c r="AA4697" s="50"/>
      <c r="AF4697" s="50"/>
      <c r="AK4697" s="50"/>
    </row>
    <row r="4698" spans="12:37">
      <c r="L4698" s="50"/>
      <c r="Q4698" s="50"/>
      <c r="V4698" s="50"/>
      <c r="AA4698" s="50"/>
      <c r="AF4698" s="50"/>
      <c r="AK4698" s="50"/>
    </row>
    <row r="4699" spans="12:37">
      <c r="L4699" s="50"/>
      <c r="Q4699" s="50"/>
      <c r="V4699" s="50"/>
      <c r="AA4699" s="50"/>
      <c r="AF4699" s="50"/>
      <c r="AK4699" s="50"/>
    </row>
    <row r="4700" spans="12:37">
      <c r="L4700" s="50"/>
      <c r="Q4700" s="50"/>
      <c r="V4700" s="50"/>
      <c r="AA4700" s="50"/>
      <c r="AF4700" s="50"/>
      <c r="AK4700" s="50"/>
    </row>
    <row r="4701" spans="12:37">
      <c r="L4701" s="50"/>
      <c r="Q4701" s="50"/>
      <c r="V4701" s="50"/>
      <c r="AA4701" s="50"/>
      <c r="AF4701" s="50"/>
      <c r="AK4701" s="50"/>
    </row>
    <row r="4702" spans="12:37">
      <c r="L4702" s="50"/>
      <c r="Q4702" s="50"/>
      <c r="V4702" s="50"/>
      <c r="AA4702" s="50"/>
      <c r="AF4702" s="50"/>
      <c r="AK4702" s="50"/>
    </row>
    <row r="4703" spans="12:37">
      <c r="L4703" s="50"/>
      <c r="Q4703" s="50"/>
      <c r="V4703" s="50"/>
      <c r="AA4703" s="50"/>
      <c r="AF4703" s="50"/>
      <c r="AK4703" s="50"/>
    </row>
    <row r="4704" spans="12:37">
      <c r="L4704" s="50"/>
      <c r="Q4704" s="50"/>
      <c r="V4704" s="50"/>
      <c r="AA4704" s="50"/>
      <c r="AF4704" s="50"/>
      <c r="AK4704" s="50"/>
    </row>
    <row r="4705" spans="12:37">
      <c r="L4705" s="50"/>
      <c r="Q4705" s="50"/>
      <c r="V4705" s="50"/>
      <c r="AA4705" s="50"/>
      <c r="AF4705" s="50"/>
      <c r="AK4705" s="50"/>
    </row>
    <row r="4706" spans="12:37">
      <c r="L4706" s="50"/>
      <c r="Q4706" s="50"/>
      <c r="V4706" s="50"/>
      <c r="AA4706" s="50"/>
      <c r="AF4706" s="50"/>
      <c r="AK4706" s="50"/>
    </row>
    <row r="4707" spans="12:37">
      <c r="L4707" s="50"/>
      <c r="Q4707" s="50"/>
      <c r="V4707" s="50"/>
      <c r="AA4707" s="50"/>
      <c r="AF4707" s="50"/>
      <c r="AK4707" s="50"/>
    </row>
    <row r="4708" spans="12:37">
      <c r="L4708" s="50"/>
      <c r="Q4708" s="50"/>
      <c r="V4708" s="50"/>
      <c r="AA4708" s="50"/>
      <c r="AF4708" s="50"/>
      <c r="AK4708" s="50"/>
    </row>
    <row r="4709" spans="12:37">
      <c r="L4709" s="50"/>
      <c r="Q4709" s="50"/>
      <c r="V4709" s="50"/>
      <c r="AA4709" s="50"/>
      <c r="AF4709" s="50"/>
      <c r="AK4709" s="50"/>
    </row>
    <row r="4710" spans="12:37">
      <c r="L4710" s="50"/>
      <c r="Q4710" s="50"/>
      <c r="V4710" s="50"/>
      <c r="AA4710" s="50"/>
      <c r="AF4710" s="50"/>
      <c r="AK4710" s="50"/>
    </row>
    <row r="4711" spans="12:37">
      <c r="L4711" s="50"/>
      <c r="Q4711" s="50"/>
      <c r="V4711" s="50"/>
      <c r="AA4711" s="50"/>
      <c r="AF4711" s="50"/>
      <c r="AK4711" s="50"/>
    </row>
    <row r="4712" spans="12:37">
      <c r="L4712" s="50"/>
      <c r="Q4712" s="50"/>
      <c r="V4712" s="50"/>
      <c r="AA4712" s="50"/>
      <c r="AF4712" s="50"/>
      <c r="AK4712" s="50"/>
    </row>
    <row r="4713" spans="12:37">
      <c r="L4713" s="50"/>
      <c r="Q4713" s="50"/>
      <c r="V4713" s="50"/>
      <c r="AA4713" s="50"/>
      <c r="AF4713" s="50"/>
      <c r="AK4713" s="50"/>
    </row>
    <row r="4714" spans="12:37">
      <c r="L4714" s="50"/>
      <c r="Q4714" s="50"/>
      <c r="V4714" s="50"/>
      <c r="AA4714" s="50"/>
      <c r="AF4714" s="50"/>
      <c r="AK4714" s="50"/>
    </row>
    <row r="4715" spans="12:37">
      <c r="L4715" s="50"/>
      <c r="Q4715" s="50"/>
      <c r="V4715" s="50"/>
      <c r="AA4715" s="50"/>
      <c r="AF4715" s="50"/>
      <c r="AK4715" s="50"/>
    </row>
    <row r="4716" spans="12:37">
      <c r="L4716" s="50"/>
      <c r="Q4716" s="50"/>
      <c r="V4716" s="50"/>
      <c r="AA4716" s="50"/>
      <c r="AF4716" s="50"/>
      <c r="AK4716" s="50"/>
    </row>
    <row r="4717" spans="12:37">
      <c r="L4717" s="50"/>
      <c r="Q4717" s="50"/>
      <c r="V4717" s="50"/>
      <c r="AA4717" s="50"/>
      <c r="AF4717" s="50"/>
      <c r="AK4717" s="50"/>
    </row>
    <row r="4718" spans="12:37">
      <c r="L4718" s="50"/>
      <c r="Q4718" s="50"/>
      <c r="V4718" s="50"/>
      <c r="AA4718" s="50"/>
      <c r="AF4718" s="50"/>
      <c r="AK4718" s="50"/>
    </row>
    <row r="4719" spans="12:37">
      <c r="L4719" s="50"/>
      <c r="Q4719" s="50"/>
      <c r="V4719" s="50"/>
      <c r="AA4719" s="50"/>
      <c r="AF4719" s="50"/>
      <c r="AK4719" s="50"/>
    </row>
    <row r="4720" spans="12:37">
      <c r="L4720" s="50"/>
      <c r="Q4720" s="50"/>
      <c r="V4720" s="50"/>
      <c r="AA4720" s="50"/>
      <c r="AF4720" s="50"/>
      <c r="AK4720" s="50"/>
    </row>
    <row r="4721" spans="12:37">
      <c r="L4721" s="50"/>
      <c r="Q4721" s="50"/>
      <c r="V4721" s="50"/>
      <c r="AA4721" s="50"/>
      <c r="AF4721" s="50"/>
      <c r="AK4721" s="50"/>
    </row>
    <row r="4722" spans="12:37">
      <c r="L4722" s="50"/>
      <c r="Q4722" s="50"/>
      <c r="V4722" s="50"/>
      <c r="AA4722" s="50"/>
      <c r="AF4722" s="50"/>
      <c r="AK4722" s="50"/>
    </row>
    <row r="4723" spans="12:37">
      <c r="L4723" s="50"/>
      <c r="Q4723" s="50"/>
      <c r="V4723" s="50"/>
      <c r="AA4723" s="50"/>
      <c r="AF4723" s="50"/>
      <c r="AK4723" s="50"/>
    </row>
    <row r="4724" spans="12:37">
      <c r="L4724" s="50"/>
      <c r="Q4724" s="50"/>
      <c r="V4724" s="50"/>
      <c r="AA4724" s="50"/>
      <c r="AF4724" s="50"/>
      <c r="AK4724" s="50"/>
    </row>
    <row r="4725" spans="12:37">
      <c r="L4725" s="50"/>
      <c r="Q4725" s="50"/>
      <c r="V4725" s="50"/>
      <c r="AA4725" s="50"/>
      <c r="AF4725" s="50"/>
      <c r="AK4725" s="50"/>
    </row>
    <row r="4726" spans="12:37">
      <c r="L4726" s="50"/>
      <c r="Q4726" s="50"/>
      <c r="V4726" s="50"/>
      <c r="AA4726" s="50"/>
      <c r="AF4726" s="50"/>
      <c r="AK4726" s="50"/>
    </row>
    <row r="4727" spans="12:37">
      <c r="L4727" s="50"/>
      <c r="Q4727" s="50"/>
      <c r="V4727" s="50"/>
      <c r="AA4727" s="50"/>
      <c r="AF4727" s="50"/>
      <c r="AK4727" s="50"/>
    </row>
    <row r="4728" spans="12:37">
      <c r="L4728" s="50"/>
      <c r="Q4728" s="50"/>
      <c r="V4728" s="50"/>
      <c r="AA4728" s="50"/>
      <c r="AF4728" s="50"/>
      <c r="AK4728" s="50"/>
    </row>
    <row r="4729" spans="12:37">
      <c r="L4729" s="50"/>
      <c r="Q4729" s="50"/>
      <c r="V4729" s="50"/>
      <c r="AA4729" s="50"/>
      <c r="AF4729" s="50"/>
      <c r="AK4729" s="50"/>
    </row>
    <row r="4730" spans="12:37">
      <c r="L4730" s="50"/>
      <c r="Q4730" s="50"/>
      <c r="V4730" s="50"/>
      <c r="AA4730" s="50"/>
      <c r="AF4730" s="50"/>
      <c r="AK4730" s="50"/>
    </row>
    <row r="4731" spans="12:37">
      <c r="L4731" s="50"/>
      <c r="Q4731" s="50"/>
      <c r="V4731" s="50"/>
      <c r="AA4731" s="50"/>
      <c r="AF4731" s="50"/>
      <c r="AK4731" s="50"/>
    </row>
    <row r="4732" spans="12:37">
      <c r="L4732" s="50"/>
      <c r="Q4732" s="50"/>
      <c r="V4732" s="50"/>
      <c r="AA4732" s="50"/>
      <c r="AF4732" s="50"/>
      <c r="AK4732" s="50"/>
    </row>
    <row r="4733" spans="12:37">
      <c r="L4733" s="50"/>
      <c r="Q4733" s="50"/>
      <c r="V4733" s="50"/>
      <c r="AA4733" s="50"/>
      <c r="AF4733" s="50"/>
      <c r="AK4733" s="50"/>
    </row>
    <row r="4734" spans="12:37">
      <c r="L4734" s="50"/>
      <c r="Q4734" s="50"/>
      <c r="V4734" s="50"/>
      <c r="AA4734" s="50"/>
      <c r="AF4734" s="50"/>
      <c r="AK4734" s="50"/>
    </row>
    <row r="4735" spans="12:37">
      <c r="L4735" s="50"/>
      <c r="Q4735" s="50"/>
      <c r="V4735" s="50"/>
      <c r="AA4735" s="50"/>
      <c r="AF4735" s="50"/>
      <c r="AK4735" s="50"/>
    </row>
    <row r="4736" spans="12:37">
      <c r="L4736" s="50"/>
      <c r="Q4736" s="50"/>
      <c r="V4736" s="50"/>
      <c r="AA4736" s="50"/>
      <c r="AF4736" s="50"/>
      <c r="AK4736" s="50"/>
    </row>
    <row r="4737" spans="12:37">
      <c r="L4737" s="50"/>
      <c r="Q4737" s="50"/>
      <c r="V4737" s="50"/>
      <c r="AA4737" s="50"/>
      <c r="AF4737" s="50"/>
      <c r="AK4737" s="50"/>
    </row>
    <row r="4738" spans="12:37">
      <c r="L4738" s="50"/>
      <c r="Q4738" s="50"/>
      <c r="V4738" s="50"/>
      <c r="AA4738" s="50"/>
      <c r="AF4738" s="50"/>
      <c r="AK4738" s="50"/>
    </row>
    <row r="4739" spans="12:37">
      <c r="L4739" s="50"/>
      <c r="Q4739" s="50"/>
      <c r="V4739" s="50"/>
      <c r="AA4739" s="50"/>
      <c r="AF4739" s="50"/>
      <c r="AK4739" s="50"/>
    </row>
    <row r="4740" spans="12:37">
      <c r="L4740" s="50"/>
      <c r="Q4740" s="50"/>
      <c r="V4740" s="50"/>
      <c r="AA4740" s="50"/>
      <c r="AF4740" s="50"/>
      <c r="AK4740" s="50"/>
    </row>
    <row r="4741" spans="12:37">
      <c r="L4741" s="50"/>
      <c r="Q4741" s="50"/>
      <c r="V4741" s="50"/>
      <c r="AA4741" s="50"/>
      <c r="AF4741" s="50"/>
      <c r="AK4741" s="50"/>
    </row>
    <row r="4742" spans="12:37">
      <c r="L4742" s="50"/>
      <c r="Q4742" s="50"/>
      <c r="V4742" s="50"/>
      <c r="AA4742" s="50"/>
      <c r="AF4742" s="50"/>
      <c r="AK4742" s="50"/>
    </row>
    <row r="4743" spans="12:37">
      <c r="L4743" s="50"/>
      <c r="Q4743" s="50"/>
      <c r="V4743" s="50"/>
      <c r="AA4743" s="50"/>
      <c r="AF4743" s="50"/>
      <c r="AK4743" s="50"/>
    </row>
    <row r="4744" spans="12:37">
      <c r="L4744" s="50"/>
      <c r="Q4744" s="50"/>
      <c r="V4744" s="50"/>
      <c r="AA4744" s="50"/>
      <c r="AF4744" s="50"/>
      <c r="AK4744" s="50"/>
    </row>
    <row r="4745" spans="12:37">
      <c r="L4745" s="50"/>
      <c r="Q4745" s="50"/>
      <c r="V4745" s="50"/>
      <c r="AA4745" s="50"/>
      <c r="AF4745" s="50"/>
      <c r="AK4745" s="50"/>
    </row>
    <row r="4746" spans="12:37">
      <c r="L4746" s="50"/>
      <c r="Q4746" s="50"/>
      <c r="V4746" s="50"/>
      <c r="AA4746" s="50"/>
      <c r="AF4746" s="50"/>
      <c r="AK4746" s="50"/>
    </row>
    <row r="4747" spans="12:37">
      <c r="L4747" s="50"/>
      <c r="Q4747" s="50"/>
      <c r="V4747" s="50"/>
      <c r="AA4747" s="50"/>
      <c r="AF4747" s="50"/>
      <c r="AK4747" s="50"/>
    </row>
    <row r="4748" spans="12:37">
      <c r="L4748" s="50"/>
      <c r="Q4748" s="50"/>
      <c r="V4748" s="50"/>
      <c r="AA4748" s="50"/>
      <c r="AF4748" s="50"/>
      <c r="AK4748" s="50"/>
    </row>
    <row r="4749" spans="12:37">
      <c r="L4749" s="50"/>
      <c r="Q4749" s="50"/>
      <c r="V4749" s="50"/>
      <c r="AA4749" s="50"/>
      <c r="AF4749" s="50"/>
      <c r="AK4749" s="50"/>
    </row>
    <row r="4750" spans="12:37">
      <c r="L4750" s="50"/>
      <c r="Q4750" s="50"/>
      <c r="V4750" s="50"/>
      <c r="AA4750" s="50"/>
      <c r="AF4750" s="50"/>
      <c r="AK4750" s="50"/>
    </row>
    <row r="4751" spans="12:37">
      <c r="L4751" s="50"/>
      <c r="Q4751" s="50"/>
      <c r="V4751" s="50"/>
      <c r="AA4751" s="50"/>
      <c r="AF4751" s="50"/>
      <c r="AK4751" s="50"/>
    </row>
    <row r="4752" spans="12:37">
      <c r="L4752" s="50"/>
      <c r="Q4752" s="50"/>
      <c r="V4752" s="50"/>
      <c r="AA4752" s="50"/>
      <c r="AF4752" s="50"/>
      <c r="AK4752" s="50"/>
    </row>
    <row r="4753" spans="12:37">
      <c r="L4753" s="50"/>
      <c r="Q4753" s="50"/>
      <c r="V4753" s="50"/>
      <c r="AA4753" s="50"/>
      <c r="AF4753" s="50"/>
      <c r="AK4753" s="50"/>
    </row>
    <row r="4754" spans="12:37">
      <c r="L4754" s="50"/>
      <c r="Q4754" s="50"/>
      <c r="V4754" s="50"/>
      <c r="AA4754" s="50"/>
      <c r="AF4754" s="50"/>
      <c r="AK4754" s="50"/>
    </row>
    <row r="4755" spans="12:37">
      <c r="L4755" s="50"/>
      <c r="Q4755" s="50"/>
      <c r="V4755" s="50"/>
      <c r="AA4755" s="50"/>
      <c r="AF4755" s="50"/>
      <c r="AK4755" s="50"/>
    </row>
    <row r="4756" spans="12:37">
      <c r="L4756" s="50"/>
      <c r="Q4756" s="50"/>
      <c r="V4756" s="50"/>
      <c r="AA4756" s="50"/>
      <c r="AF4756" s="50"/>
      <c r="AK4756" s="50"/>
    </row>
    <row r="4757" spans="12:37">
      <c r="L4757" s="50"/>
      <c r="Q4757" s="50"/>
      <c r="V4757" s="50"/>
      <c r="AA4757" s="50"/>
      <c r="AF4757" s="50"/>
      <c r="AK4757" s="50"/>
    </row>
    <row r="4758" spans="12:37">
      <c r="L4758" s="50"/>
      <c r="Q4758" s="50"/>
      <c r="V4758" s="50"/>
      <c r="AA4758" s="50"/>
      <c r="AF4758" s="50"/>
      <c r="AK4758" s="50"/>
    </row>
    <row r="4759" spans="12:37">
      <c r="L4759" s="50"/>
      <c r="Q4759" s="50"/>
      <c r="V4759" s="50"/>
      <c r="AA4759" s="50"/>
      <c r="AF4759" s="50"/>
      <c r="AK4759" s="50"/>
    </row>
    <row r="4760" spans="12:37">
      <c r="L4760" s="50"/>
      <c r="Q4760" s="50"/>
      <c r="V4760" s="50"/>
      <c r="AA4760" s="50"/>
      <c r="AF4760" s="50"/>
      <c r="AK4760" s="50"/>
    </row>
    <row r="4761" spans="12:37">
      <c r="L4761" s="50"/>
      <c r="Q4761" s="50"/>
      <c r="V4761" s="50"/>
      <c r="AA4761" s="50"/>
      <c r="AF4761" s="50"/>
      <c r="AK4761" s="50"/>
    </row>
    <row r="4762" spans="12:37">
      <c r="L4762" s="50"/>
      <c r="Q4762" s="50"/>
      <c r="V4762" s="50"/>
      <c r="AA4762" s="50"/>
      <c r="AF4762" s="50"/>
      <c r="AK4762" s="50"/>
    </row>
    <row r="4763" spans="12:37">
      <c r="L4763" s="50"/>
      <c r="Q4763" s="50"/>
      <c r="V4763" s="50"/>
      <c r="AA4763" s="50"/>
      <c r="AF4763" s="50"/>
      <c r="AK4763" s="50"/>
    </row>
    <row r="4764" spans="12:37">
      <c r="L4764" s="50"/>
      <c r="Q4764" s="50"/>
      <c r="V4764" s="50"/>
      <c r="AA4764" s="50"/>
      <c r="AF4764" s="50"/>
      <c r="AK4764" s="50"/>
    </row>
    <row r="4765" spans="12:37">
      <c r="L4765" s="50"/>
      <c r="Q4765" s="50"/>
      <c r="V4765" s="50"/>
      <c r="AA4765" s="50"/>
      <c r="AF4765" s="50"/>
      <c r="AK4765" s="50"/>
    </row>
    <row r="4766" spans="12:37">
      <c r="L4766" s="50"/>
      <c r="Q4766" s="50"/>
      <c r="V4766" s="50"/>
      <c r="AA4766" s="50"/>
      <c r="AF4766" s="50"/>
      <c r="AK4766" s="50"/>
    </row>
    <row r="4767" spans="12:37">
      <c r="L4767" s="50"/>
      <c r="Q4767" s="50"/>
      <c r="V4767" s="50"/>
      <c r="AA4767" s="50"/>
      <c r="AF4767" s="50"/>
      <c r="AK4767" s="50"/>
    </row>
    <row r="4768" spans="12:37">
      <c r="L4768" s="50"/>
      <c r="Q4768" s="50"/>
      <c r="V4768" s="50"/>
      <c r="AA4768" s="50"/>
      <c r="AF4768" s="50"/>
      <c r="AK4768" s="50"/>
    </row>
    <row r="4769" spans="12:37">
      <c r="L4769" s="50"/>
      <c r="Q4769" s="50"/>
      <c r="V4769" s="50"/>
      <c r="AA4769" s="50"/>
      <c r="AF4769" s="50"/>
      <c r="AK4769" s="50"/>
    </row>
    <row r="4770" spans="12:37">
      <c r="L4770" s="50"/>
      <c r="Q4770" s="50"/>
      <c r="V4770" s="50"/>
      <c r="AA4770" s="50"/>
      <c r="AF4770" s="50"/>
      <c r="AK4770" s="50"/>
    </row>
    <row r="4771" spans="12:37">
      <c r="L4771" s="50"/>
      <c r="Q4771" s="50"/>
      <c r="V4771" s="50"/>
      <c r="AA4771" s="50"/>
      <c r="AF4771" s="50"/>
      <c r="AK4771" s="50"/>
    </row>
    <row r="4772" spans="12:37">
      <c r="L4772" s="50"/>
      <c r="Q4772" s="50"/>
      <c r="V4772" s="50"/>
      <c r="AA4772" s="50"/>
      <c r="AF4772" s="50"/>
      <c r="AK4772" s="50"/>
    </row>
    <row r="4773" spans="12:37">
      <c r="L4773" s="50"/>
      <c r="Q4773" s="50"/>
      <c r="V4773" s="50"/>
      <c r="AA4773" s="50"/>
      <c r="AF4773" s="50"/>
      <c r="AK4773" s="50"/>
    </row>
    <row r="4774" spans="12:37">
      <c r="L4774" s="50"/>
      <c r="Q4774" s="50"/>
      <c r="V4774" s="50"/>
      <c r="AA4774" s="50"/>
      <c r="AF4774" s="50"/>
      <c r="AK4774" s="50"/>
    </row>
    <row r="4775" spans="12:37">
      <c r="L4775" s="50"/>
      <c r="Q4775" s="50"/>
      <c r="V4775" s="50"/>
      <c r="AA4775" s="50"/>
      <c r="AF4775" s="50"/>
      <c r="AK4775" s="50"/>
    </row>
    <row r="4776" spans="12:37">
      <c r="L4776" s="50"/>
      <c r="Q4776" s="50"/>
      <c r="V4776" s="50"/>
      <c r="AA4776" s="50"/>
      <c r="AF4776" s="50"/>
      <c r="AK4776" s="50"/>
    </row>
    <row r="4777" spans="12:37">
      <c r="L4777" s="50"/>
      <c r="Q4777" s="50"/>
      <c r="V4777" s="50"/>
      <c r="AA4777" s="50"/>
      <c r="AF4777" s="50"/>
      <c r="AK4777" s="50"/>
    </row>
    <row r="4778" spans="12:37">
      <c r="L4778" s="50"/>
      <c r="Q4778" s="50"/>
      <c r="V4778" s="50"/>
      <c r="AA4778" s="50"/>
      <c r="AF4778" s="50"/>
      <c r="AK4778" s="50"/>
    </row>
    <row r="4779" spans="12:37">
      <c r="L4779" s="50"/>
      <c r="Q4779" s="50"/>
      <c r="V4779" s="50"/>
      <c r="AA4779" s="50"/>
      <c r="AF4779" s="50"/>
      <c r="AK4779" s="50"/>
    </row>
    <row r="4780" spans="12:37">
      <c r="L4780" s="50"/>
      <c r="Q4780" s="50"/>
      <c r="V4780" s="50"/>
      <c r="AA4780" s="50"/>
      <c r="AF4780" s="50"/>
      <c r="AK4780" s="50"/>
    </row>
    <row r="4781" spans="12:37">
      <c r="L4781" s="50"/>
      <c r="Q4781" s="50"/>
      <c r="V4781" s="50"/>
      <c r="AA4781" s="50"/>
      <c r="AF4781" s="50"/>
      <c r="AK4781" s="50"/>
    </row>
    <row r="4782" spans="12:37">
      <c r="L4782" s="50"/>
      <c r="Q4782" s="50"/>
      <c r="V4782" s="50"/>
      <c r="AA4782" s="50"/>
      <c r="AF4782" s="50"/>
      <c r="AK4782" s="50"/>
    </row>
    <row r="4783" spans="12:37">
      <c r="L4783" s="50"/>
      <c r="Q4783" s="50"/>
      <c r="V4783" s="50"/>
      <c r="AA4783" s="50"/>
      <c r="AF4783" s="50"/>
      <c r="AK4783" s="50"/>
    </row>
    <row r="4784" spans="12:37">
      <c r="L4784" s="50"/>
      <c r="Q4784" s="50"/>
      <c r="V4784" s="50"/>
      <c r="AA4784" s="50"/>
      <c r="AF4784" s="50"/>
      <c r="AK4784" s="50"/>
    </row>
    <row r="4785" spans="12:37">
      <c r="L4785" s="50"/>
      <c r="Q4785" s="50"/>
      <c r="V4785" s="50"/>
      <c r="AA4785" s="50"/>
      <c r="AF4785" s="50"/>
      <c r="AK4785" s="50"/>
    </row>
    <row r="4786" spans="12:37">
      <c r="L4786" s="50"/>
      <c r="Q4786" s="50"/>
      <c r="V4786" s="50"/>
      <c r="AA4786" s="50"/>
      <c r="AF4786" s="50"/>
      <c r="AK4786" s="50"/>
    </row>
    <row r="4787" spans="12:37">
      <c r="L4787" s="50"/>
      <c r="Q4787" s="50"/>
      <c r="V4787" s="50"/>
      <c r="AA4787" s="50"/>
      <c r="AF4787" s="50"/>
      <c r="AK4787" s="50"/>
    </row>
    <row r="4788" spans="12:37">
      <c r="L4788" s="50"/>
      <c r="Q4788" s="50"/>
      <c r="V4788" s="50"/>
      <c r="AA4788" s="50"/>
      <c r="AF4788" s="50"/>
      <c r="AK4788" s="50"/>
    </row>
    <row r="4789" spans="12:37">
      <c r="L4789" s="50"/>
      <c r="Q4789" s="50"/>
      <c r="V4789" s="50"/>
      <c r="AA4789" s="50"/>
      <c r="AF4789" s="50"/>
      <c r="AK4789" s="50"/>
    </row>
    <row r="4790" spans="12:37">
      <c r="L4790" s="50"/>
      <c r="Q4790" s="50"/>
      <c r="V4790" s="50"/>
      <c r="AA4790" s="50"/>
      <c r="AF4790" s="50"/>
      <c r="AK4790" s="50"/>
    </row>
    <row r="4791" spans="12:37">
      <c r="L4791" s="50"/>
      <c r="Q4791" s="50"/>
      <c r="V4791" s="50"/>
      <c r="AA4791" s="50"/>
      <c r="AF4791" s="50"/>
      <c r="AK4791" s="50"/>
    </row>
    <row r="4792" spans="12:37">
      <c r="L4792" s="50"/>
      <c r="Q4792" s="50"/>
      <c r="V4792" s="50"/>
      <c r="AA4792" s="50"/>
      <c r="AF4792" s="50"/>
      <c r="AK4792" s="50"/>
    </row>
    <row r="4793" spans="12:37">
      <c r="L4793" s="50"/>
      <c r="Q4793" s="50"/>
      <c r="V4793" s="50"/>
      <c r="AA4793" s="50"/>
      <c r="AF4793" s="50"/>
      <c r="AK4793" s="50"/>
    </row>
    <row r="4794" spans="12:37">
      <c r="L4794" s="50"/>
      <c r="Q4794" s="50"/>
      <c r="V4794" s="50"/>
      <c r="AA4794" s="50"/>
      <c r="AF4794" s="50"/>
      <c r="AK4794" s="50"/>
    </row>
    <row r="4795" spans="12:37">
      <c r="L4795" s="50"/>
      <c r="Q4795" s="50"/>
      <c r="V4795" s="50"/>
      <c r="AA4795" s="50"/>
      <c r="AF4795" s="50"/>
      <c r="AK4795" s="50"/>
    </row>
    <row r="4796" spans="12:37">
      <c r="L4796" s="50"/>
      <c r="Q4796" s="50"/>
      <c r="V4796" s="50"/>
      <c r="AA4796" s="50"/>
      <c r="AF4796" s="50"/>
      <c r="AK4796" s="50"/>
    </row>
    <row r="4797" spans="12:37">
      <c r="L4797" s="50"/>
      <c r="Q4797" s="50"/>
      <c r="V4797" s="50"/>
      <c r="AA4797" s="50"/>
      <c r="AF4797" s="50"/>
      <c r="AK4797" s="50"/>
    </row>
    <row r="4798" spans="12:37">
      <c r="L4798" s="50"/>
      <c r="Q4798" s="50"/>
      <c r="V4798" s="50"/>
      <c r="AA4798" s="50"/>
      <c r="AF4798" s="50"/>
      <c r="AK4798" s="50"/>
    </row>
    <row r="4799" spans="12:37">
      <c r="L4799" s="50"/>
      <c r="Q4799" s="50"/>
      <c r="V4799" s="50"/>
      <c r="AA4799" s="50"/>
      <c r="AF4799" s="50"/>
      <c r="AK4799" s="50"/>
    </row>
    <row r="4800" spans="12:37">
      <c r="L4800" s="50"/>
      <c r="Q4800" s="50"/>
      <c r="V4800" s="50"/>
      <c r="AA4800" s="50"/>
      <c r="AF4800" s="50"/>
      <c r="AK4800" s="50"/>
    </row>
    <row r="4801" spans="12:37">
      <c r="L4801" s="50"/>
      <c r="Q4801" s="50"/>
      <c r="V4801" s="50"/>
      <c r="AA4801" s="50"/>
      <c r="AF4801" s="50"/>
      <c r="AK4801" s="50"/>
    </row>
    <row r="4802" spans="12:37">
      <c r="L4802" s="50"/>
      <c r="Q4802" s="50"/>
      <c r="V4802" s="50"/>
      <c r="AA4802" s="50"/>
      <c r="AF4802" s="50"/>
      <c r="AK4802" s="50"/>
    </row>
    <row r="4803" spans="12:37">
      <c r="L4803" s="50"/>
      <c r="Q4803" s="50"/>
      <c r="V4803" s="50"/>
      <c r="AA4803" s="50"/>
      <c r="AF4803" s="50"/>
      <c r="AK4803" s="50"/>
    </row>
    <row r="4804" spans="12:37">
      <c r="L4804" s="50"/>
      <c r="Q4804" s="50"/>
      <c r="V4804" s="50"/>
      <c r="AA4804" s="50"/>
      <c r="AF4804" s="50"/>
      <c r="AK4804" s="50"/>
    </row>
    <row r="4805" spans="12:37">
      <c r="L4805" s="50"/>
      <c r="Q4805" s="50"/>
      <c r="V4805" s="50"/>
      <c r="AA4805" s="50"/>
      <c r="AF4805" s="50"/>
      <c r="AK4805" s="50"/>
    </row>
    <row r="4806" spans="12:37">
      <c r="L4806" s="50"/>
      <c r="Q4806" s="50"/>
      <c r="V4806" s="50"/>
      <c r="AA4806" s="50"/>
      <c r="AF4806" s="50"/>
      <c r="AK4806" s="50"/>
    </row>
    <row r="4807" spans="12:37">
      <c r="L4807" s="50"/>
      <c r="Q4807" s="50"/>
      <c r="V4807" s="50"/>
      <c r="AA4807" s="50"/>
      <c r="AF4807" s="50"/>
      <c r="AK4807" s="50"/>
    </row>
    <row r="4808" spans="12:37">
      <c r="L4808" s="50"/>
      <c r="Q4808" s="50"/>
      <c r="V4808" s="50"/>
      <c r="AA4808" s="50"/>
      <c r="AF4808" s="50"/>
      <c r="AK4808" s="50"/>
    </row>
    <row r="4809" spans="12:37">
      <c r="L4809" s="50"/>
      <c r="Q4809" s="50"/>
      <c r="V4809" s="50"/>
      <c r="AA4809" s="50"/>
      <c r="AF4809" s="50"/>
      <c r="AK4809" s="50"/>
    </row>
    <row r="4810" spans="12:37">
      <c r="L4810" s="50"/>
      <c r="Q4810" s="50"/>
      <c r="V4810" s="50"/>
      <c r="AA4810" s="50"/>
      <c r="AF4810" s="50"/>
      <c r="AK4810" s="50"/>
    </row>
    <row r="4811" spans="12:37">
      <c r="L4811" s="50"/>
      <c r="Q4811" s="50"/>
      <c r="V4811" s="50"/>
      <c r="AA4811" s="50"/>
      <c r="AF4811" s="50"/>
      <c r="AK4811" s="50"/>
    </row>
    <row r="4812" spans="12:37">
      <c r="L4812" s="50"/>
      <c r="Q4812" s="50"/>
      <c r="V4812" s="50"/>
      <c r="AA4812" s="50"/>
      <c r="AF4812" s="50"/>
      <c r="AK4812" s="50"/>
    </row>
    <row r="4813" spans="12:37">
      <c r="L4813" s="50"/>
      <c r="Q4813" s="50"/>
      <c r="V4813" s="50"/>
      <c r="AA4813" s="50"/>
      <c r="AF4813" s="50"/>
      <c r="AK4813" s="50"/>
    </row>
    <row r="4814" spans="12:37">
      <c r="L4814" s="50"/>
      <c r="Q4814" s="50"/>
      <c r="V4814" s="50"/>
      <c r="AA4814" s="50"/>
      <c r="AF4814" s="50"/>
      <c r="AK4814" s="50"/>
    </row>
    <row r="4815" spans="12:37">
      <c r="L4815" s="50"/>
      <c r="Q4815" s="50"/>
      <c r="V4815" s="50"/>
      <c r="AA4815" s="50"/>
      <c r="AF4815" s="50"/>
      <c r="AK4815" s="50"/>
    </row>
    <row r="4816" spans="12:37">
      <c r="L4816" s="50"/>
      <c r="Q4816" s="50"/>
      <c r="V4816" s="50"/>
      <c r="AA4816" s="50"/>
      <c r="AF4816" s="50"/>
      <c r="AK4816" s="50"/>
    </row>
    <row r="4817" spans="12:37">
      <c r="L4817" s="50"/>
      <c r="Q4817" s="50"/>
      <c r="V4817" s="50"/>
      <c r="AA4817" s="50"/>
      <c r="AF4817" s="50"/>
      <c r="AK4817" s="50"/>
    </row>
    <row r="4818" spans="12:37">
      <c r="L4818" s="50"/>
      <c r="Q4818" s="50"/>
      <c r="V4818" s="50"/>
      <c r="AA4818" s="50"/>
      <c r="AF4818" s="50"/>
      <c r="AK4818" s="50"/>
    </row>
    <row r="4819" spans="12:37">
      <c r="L4819" s="50"/>
      <c r="Q4819" s="50"/>
      <c r="V4819" s="50"/>
      <c r="AA4819" s="50"/>
      <c r="AF4819" s="50"/>
      <c r="AK4819" s="50"/>
    </row>
    <row r="4820" spans="12:37">
      <c r="L4820" s="50"/>
      <c r="Q4820" s="50"/>
      <c r="V4820" s="50"/>
      <c r="AA4820" s="50"/>
      <c r="AF4820" s="50"/>
      <c r="AK4820" s="50"/>
    </row>
    <row r="4821" spans="12:37">
      <c r="L4821" s="50"/>
      <c r="Q4821" s="50"/>
      <c r="V4821" s="50"/>
      <c r="AA4821" s="50"/>
      <c r="AF4821" s="50"/>
      <c r="AK4821" s="50"/>
    </row>
    <row r="4822" spans="12:37">
      <c r="L4822" s="50"/>
      <c r="Q4822" s="50"/>
      <c r="V4822" s="50"/>
      <c r="AA4822" s="50"/>
      <c r="AF4822" s="50"/>
      <c r="AK4822" s="50"/>
    </row>
    <row r="4823" spans="12:37">
      <c r="L4823" s="50"/>
      <c r="Q4823" s="50"/>
      <c r="V4823" s="50"/>
      <c r="AA4823" s="50"/>
      <c r="AF4823" s="50"/>
      <c r="AK4823" s="50"/>
    </row>
    <row r="4824" spans="12:37">
      <c r="L4824" s="50"/>
      <c r="Q4824" s="50"/>
      <c r="V4824" s="50"/>
      <c r="AA4824" s="50"/>
      <c r="AF4824" s="50"/>
      <c r="AK4824" s="50"/>
    </row>
    <row r="4825" spans="12:37">
      <c r="L4825" s="50"/>
      <c r="Q4825" s="50"/>
      <c r="V4825" s="50"/>
      <c r="AA4825" s="50"/>
      <c r="AF4825" s="50"/>
      <c r="AK4825" s="50"/>
    </row>
    <row r="4826" spans="12:37">
      <c r="L4826" s="50"/>
      <c r="Q4826" s="50"/>
      <c r="V4826" s="50"/>
      <c r="AA4826" s="50"/>
      <c r="AF4826" s="50"/>
      <c r="AK4826" s="50"/>
    </row>
    <row r="4827" spans="12:37">
      <c r="L4827" s="50"/>
      <c r="Q4827" s="50"/>
      <c r="V4827" s="50"/>
      <c r="AA4827" s="50"/>
      <c r="AF4827" s="50"/>
      <c r="AK4827" s="50"/>
    </row>
    <row r="4828" spans="12:37">
      <c r="L4828" s="50"/>
      <c r="Q4828" s="50"/>
      <c r="V4828" s="50"/>
      <c r="AA4828" s="50"/>
      <c r="AF4828" s="50"/>
      <c r="AK4828" s="50"/>
    </row>
    <row r="4829" spans="12:37">
      <c r="L4829" s="50"/>
      <c r="Q4829" s="50"/>
      <c r="V4829" s="50"/>
      <c r="AA4829" s="50"/>
      <c r="AF4829" s="50"/>
      <c r="AK4829" s="50"/>
    </row>
    <row r="4830" spans="12:37">
      <c r="L4830" s="50"/>
      <c r="Q4830" s="50"/>
      <c r="V4830" s="50"/>
      <c r="AA4830" s="50"/>
      <c r="AF4830" s="50"/>
      <c r="AK4830" s="50"/>
    </row>
    <row r="4831" spans="12:37">
      <c r="L4831" s="50"/>
      <c r="Q4831" s="50"/>
      <c r="V4831" s="50"/>
      <c r="AA4831" s="50"/>
      <c r="AF4831" s="50"/>
      <c r="AK4831" s="50"/>
    </row>
    <row r="4832" spans="12:37">
      <c r="L4832" s="50"/>
      <c r="Q4832" s="50"/>
      <c r="V4832" s="50"/>
      <c r="AA4832" s="50"/>
      <c r="AF4832" s="50"/>
      <c r="AK4832" s="50"/>
    </row>
    <row r="4833" spans="12:37">
      <c r="L4833" s="50"/>
      <c r="Q4833" s="50"/>
      <c r="V4833" s="50"/>
      <c r="AA4833" s="50"/>
      <c r="AF4833" s="50"/>
      <c r="AK4833" s="50"/>
    </row>
    <row r="4834" spans="12:37">
      <c r="L4834" s="50"/>
      <c r="Q4834" s="50"/>
      <c r="V4834" s="50"/>
      <c r="AA4834" s="50"/>
      <c r="AF4834" s="50"/>
      <c r="AK4834" s="50"/>
    </row>
    <row r="4835" spans="12:37">
      <c r="L4835" s="50"/>
      <c r="Q4835" s="50"/>
      <c r="V4835" s="50"/>
      <c r="AA4835" s="50"/>
      <c r="AF4835" s="50"/>
      <c r="AK4835" s="50"/>
    </row>
    <row r="4836" spans="12:37">
      <c r="L4836" s="50"/>
      <c r="Q4836" s="50"/>
      <c r="V4836" s="50"/>
      <c r="AA4836" s="50"/>
      <c r="AF4836" s="50"/>
      <c r="AK4836" s="50"/>
    </row>
    <row r="4837" spans="12:37">
      <c r="L4837" s="50"/>
      <c r="Q4837" s="50"/>
      <c r="V4837" s="50"/>
      <c r="AA4837" s="50"/>
      <c r="AF4837" s="50"/>
      <c r="AK4837" s="50"/>
    </row>
    <row r="4838" spans="12:37">
      <c r="L4838" s="50"/>
      <c r="Q4838" s="50"/>
      <c r="V4838" s="50"/>
      <c r="AA4838" s="50"/>
      <c r="AF4838" s="50"/>
      <c r="AK4838" s="50"/>
    </row>
    <row r="4839" spans="12:37">
      <c r="L4839" s="50"/>
      <c r="Q4839" s="50"/>
      <c r="V4839" s="50"/>
      <c r="AA4839" s="50"/>
      <c r="AF4839" s="50"/>
      <c r="AK4839" s="50"/>
    </row>
    <row r="4840" spans="12:37">
      <c r="L4840" s="50"/>
      <c r="Q4840" s="50"/>
      <c r="V4840" s="50"/>
      <c r="AA4840" s="50"/>
      <c r="AF4840" s="50"/>
      <c r="AK4840" s="50"/>
    </row>
    <row r="4841" spans="12:37">
      <c r="L4841" s="50"/>
      <c r="Q4841" s="50"/>
      <c r="V4841" s="50"/>
      <c r="AA4841" s="50"/>
      <c r="AF4841" s="50"/>
      <c r="AK4841" s="50"/>
    </row>
    <row r="4842" spans="12:37">
      <c r="L4842" s="50"/>
      <c r="Q4842" s="50"/>
      <c r="V4842" s="50"/>
      <c r="AA4842" s="50"/>
      <c r="AF4842" s="50"/>
      <c r="AK4842" s="50"/>
    </row>
    <row r="4843" spans="12:37">
      <c r="L4843" s="50"/>
      <c r="Q4843" s="50"/>
      <c r="V4843" s="50"/>
      <c r="AA4843" s="50"/>
      <c r="AF4843" s="50"/>
      <c r="AK4843" s="50"/>
    </row>
    <row r="4844" spans="12:37">
      <c r="L4844" s="50"/>
      <c r="Q4844" s="50"/>
      <c r="V4844" s="50"/>
      <c r="AA4844" s="50"/>
      <c r="AF4844" s="50"/>
      <c r="AK4844" s="50"/>
    </row>
    <row r="4845" spans="12:37">
      <c r="L4845" s="50"/>
      <c r="Q4845" s="50"/>
      <c r="V4845" s="50"/>
      <c r="AA4845" s="50"/>
      <c r="AF4845" s="50"/>
      <c r="AK4845" s="50"/>
    </row>
    <row r="4846" spans="12:37">
      <c r="L4846" s="50"/>
      <c r="Q4846" s="50"/>
      <c r="V4846" s="50"/>
      <c r="AA4846" s="50"/>
      <c r="AF4846" s="50"/>
      <c r="AK4846" s="50"/>
    </row>
    <row r="4847" spans="12:37">
      <c r="L4847" s="50"/>
      <c r="Q4847" s="50"/>
      <c r="V4847" s="50"/>
      <c r="AA4847" s="50"/>
      <c r="AF4847" s="50"/>
      <c r="AK4847" s="50"/>
    </row>
    <row r="4848" spans="12:37">
      <c r="L4848" s="50"/>
      <c r="Q4848" s="50"/>
      <c r="V4848" s="50"/>
      <c r="AA4848" s="50"/>
      <c r="AF4848" s="50"/>
      <c r="AK4848" s="50"/>
    </row>
    <row r="4849" spans="12:37">
      <c r="L4849" s="50"/>
      <c r="Q4849" s="50"/>
      <c r="V4849" s="50"/>
      <c r="AA4849" s="50"/>
      <c r="AF4849" s="50"/>
      <c r="AK4849" s="50"/>
    </row>
    <row r="4850" spans="12:37">
      <c r="L4850" s="50"/>
      <c r="Q4850" s="50"/>
      <c r="V4850" s="50"/>
      <c r="AA4850" s="50"/>
      <c r="AF4850" s="50"/>
      <c r="AK4850" s="50"/>
    </row>
    <row r="4851" spans="12:37">
      <c r="L4851" s="50"/>
      <c r="Q4851" s="50"/>
      <c r="V4851" s="50"/>
      <c r="AA4851" s="50"/>
      <c r="AF4851" s="50"/>
      <c r="AK4851" s="50"/>
    </row>
    <row r="4852" spans="12:37">
      <c r="L4852" s="50"/>
      <c r="Q4852" s="50"/>
      <c r="V4852" s="50"/>
      <c r="AA4852" s="50"/>
      <c r="AF4852" s="50"/>
      <c r="AK4852" s="50"/>
    </row>
    <row r="4853" spans="12:37">
      <c r="L4853" s="50"/>
      <c r="Q4853" s="50"/>
      <c r="V4853" s="50"/>
      <c r="AA4853" s="50"/>
      <c r="AF4853" s="50"/>
      <c r="AK4853" s="50"/>
    </row>
    <row r="4854" spans="12:37">
      <c r="L4854" s="50"/>
      <c r="Q4854" s="50"/>
      <c r="V4854" s="50"/>
      <c r="AA4854" s="50"/>
      <c r="AF4854" s="50"/>
      <c r="AK4854" s="50"/>
    </row>
    <row r="4855" spans="12:37">
      <c r="L4855" s="50"/>
      <c r="Q4855" s="50"/>
      <c r="V4855" s="50"/>
      <c r="AA4855" s="50"/>
      <c r="AF4855" s="50"/>
      <c r="AK4855" s="50"/>
    </row>
    <row r="4856" spans="12:37">
      <c r="L4856" s="50"/>
      <c r="Q4856" s="50"/>
      <c r="V4856" s="50"/>
      <c r="AA4856" s="50"/>
      <c r="AF4856" s="50"/>
      <c r="AK4856" s="50"/>
    </row>
    <row r="4857" spans="12:37">
      <c r="L4857" s="50"/>
      <c r="Q4857" s="50"/>
      <c r="V4857" s="50"/>
      <c r="AA4857" s="50"/>
      <c r="AF4857" s="50"/>
      <c r="AK4857" s="50"/>
    </row>
    <row r="4858" spans="12:37">
      <c r="L4858" s="50"/>
      <c r="Q4858" s="50"/>
      <c r="V4858" s="50"/>
      <c r="AA4858" s="50"/>
      <c r="AF4858" s="50"/>
      <c r="AK4858" s="50"/>
    </row>
    <row r="4859" spans="12:37">
      <c r="L4859" s="50"/>
      <c r="Q4859" s="50"/>
      <c r="V4859" s="50"/>
      <c r="AA4859" s="50"/>
      <c r="AF4859" s="50"/>
      <c r="AK4859" s="50"/>
    </row>
    <row r="4860" spans="12:37">
      <c r="L4860" s="50"/>
      <c r="Q4860" s="50"/>
      <c r="V4860" s="50"/>
      <c r="AA4860" s="50"/>
      <c r="AF4860" s="50"/>
      <c r="AK4860" s="50"/>
    </row>
    <row r="4861" spans="12:37">
      <c r="L4861" s="50"/>
      <c r="Q4861" s="50"/>
      <c r="V4861" s="50"/>
      <c r="AA4861" s="50"/>
      <c r="AF4861" s="50"/>
      <c r="AK4861" s="50"/>
    </row>
    <row r="4862" spans="12:37">
      <c r="L4862" s="50"/>
      <c r="Q4862" s="50"/>
      <c r="V4862" s="50"/>
      <c r="AA4862" s="50"/>
      <c r="AF4862" s="50"/>
      <c r="AK4862" s="50"/>
    </row>
    <row r="4863" spans="12:37">
      <c r="L4863" s="50"/>
      <c r="Q4863" s="50"/>
      <c r="V4863" s="50"/>
      <c r="AA4863" s="50"/>
      <c r="AF4863" s="50"/>
      <c r="AK4863" s="50"/>
    </row>
    <row r="4864" spans="12:37">
      <c r="L4864" s="50"/>
      <c r="Q4864" s="50"/>
      <c r="V4864" s="50"/>
      <c r="AA4864" s="50"/>
      <c r="AF4864" s="50"/>
      <c r="AK4864" s="50"/>
    </row>
    <row r="4865" spans="12:37">
      <c r="L4865" s="50"/>
      <c r="Q4865" s="50"/>
      <c r="V4865" s="50"/>
      <c r="AA4865" s="50"/>
      <c r="AF4865" s="50"/>
      <c r="AK4865" s="50"/>
    </row>
    <row r="4866" spans="12:37">
      <c r="L4866" s="50"/>
      <c r="Q4866" s="50"/>
      <c r="V4866" s="50"/>
      <c r="AA4866" s="50"/>
      <c r="AF4866" s="50"/>
      <c r="AK4866" s="50"/>
    </row>
    <row r="4867" spans="12:37">
      <c r="L4867" s="50"/>
      <c r="Q4867" s="50"/>
      <c r="V4867" s="50"/>
      <c r="AA4867" s="50"/>
      <c r="AF4867" s="50"/>
      <c r="AK4867" s="50"/>
    </row>
    <row r="4868" spans="12:37">
      <c r="L4868" s="50"/>
      <c r="Q4868" s="50"/>
      <c r="V4868" s="50"/>
      <c r="AA4868" s="50"/>
      <c r="AF4868" s="50"/>
      <c r="AK4868" s="50"/>
    </row>
    <row r="4869" spans="12:37">
      <c r="L4869" s="50"/>
      <c r="Q4869" s="50"/>
      <c r="V4869" s="50"/>
      <c r="AA4869" s="50"/>
      <c r="AF4869" s="50"/>
      <c r="AK4869" s="50"/>
    </row>
    <row r="4870" spans="12:37">
      <c r="L4870" s="50"/>
      <c r="Q4870" s="50"/>
      <c r="V4870" s="50"/>
      <c r="AA4870" s="50"/>
      <c r="AF4870" s="50"/>
      <c r="AK4870" s="50"/>
    </row>
    <row r="4871" spans="12:37">
      <c r="L4871" s="50"/>
      <c r="Q4871" s="50"/>
      <c r="V4871" s="50"/>
      <c r="AA4871" s="50"/>
      <c r="AF4871" s="50"/>
      <c r="AK4871" s="50"/>
    </row>
    <row r="4872" spans="12:37">
      <c r="L4872" s="50"/>
      <c r="Q4872" s="50"/>
      <c r="V4872" s="50"/>
      <c r="AA4872" s="50"/>
      <c r="AF4872" s="50"/>
      <c r="AK4872" s="50"/>
    </row>
    <row r="4873" spans="12:37">
      <c r="L4873" s="50"/>
      <c r="Q4873" s="50"/>
      <c r="V4873" s="50"/>
      <c r="AA4873" s="50"/>
      <c r="AF4873" s="50"/>
      <c r="AK4873" s="50"/>
    </row>
    <row r="4874" spans="12:37">
      <c r="L4874" s="50"/>
      <c r="Q4874" s="50"/>
      <c r="V4874" s="50"/>
      <c r="AA4874" s="50"/>
      <c r="AF4874" s="50"/>
      <c r="AK4874" s="50"/>
    </row>
    <row r="4875" spans="12:37">
      <c r="L4875" s="50"/>
      <c r="Q4875" s="50"/>
      <c r="V4875" s="50"/>
      <c r="AA4875" s="50"/>
      <c r="AF4875" s="50"/>
      <c r="AK4875" s="50"/>
    </row>
    <row r="4876" spans="12:37">
      <c r="L4876" s="50"/>
      <c r="Q4876" s="50"/>
      <c r="V4876" s="50"/>
      <c r="AA4876" s="50"/>
      <c r="AF4876" s="50"/>
      <c r="AK4876" s="50"/>
    </row>
    <row r="4877" spans="12:37">
      <c r="L4877" s="50"/>
      <c r="Q4877" s="50"/>
      <c r="V4877" s="50"/>
      <c r="AA4877" s="50"/>
      <c r="AF4877" s="50"/>
      <c r="AK4877" s="50"/>
    </row>
    <row r="4878" spans="12:37">
      <c r="L4878" s="50"/>
      <c r="Q4878" s="50"/>
      <c r="V4878" s="50"/>
      <c r="AA4878" s="50"/>
      <c r="AF4878" s="50"/>
      <c r="AK4878" s="50"/>
    </row>
    <row r="4879" spans="12:37">
      <c r="L4879" s="50"/>
      <c r="Q4879" s="50"/>
      <c r="V4879" s="50"/>
      <c r="AA4879" s="50"/>
      <c r="AF4879" s="50"/>
      <c r="AK4879" s="50"/>
    </row>
    <row r="4880" spans="12:37">
      <c r="L4880" s="50"/>
      <c r="Q4880" s="50"/>
      <c r="V4880" s="50"/>
      <c r="AA4880" s="50"/>
      <c r="AF4880" s="50"/>
      <c r="AK4880" s="50"/>
    </row>
    <row r="4881" spans="12:37">
      <c r="L4881" s="50"/>
      <c r="Q4881" s="50"/>
      <c r="V4881" s="50"/>
      <c r="AA4881" s="50"/>
      <c r="AF4881" s="50"/>
      <c r="AK4881" s="50"/>
    </row>
    <row r="4882" spans="12:37">
      <c r="L4882" s="50"/>
      <c r="Q4882" s="50"/>
      <c r="V4882" s="50"/>
      <c r="AA4882" s="50"/>
      <c r="AF4882" s="50"/>
      <c r="AK4882" s="50"/>
    </row>
    <row r="4883" spans="12:37">
      <c r="L4883" s="50"/>
      <c r="Q4883" s="50"/>
      <c r="V4883" s="50"/>
      <c r="AA4883" s="50"/>
      <c r="AF4883" s="50"/>
      <c r="AK4883" s="50"/>
    </row>
    <row r="4884" spans="12:37">
      <c r="L4884" s="50"/>
      <c r="Q4884" s="50"/>
      <c r="V4884" s="50"/>
      <c r="AA4884" s="50"/>
      <c r="AF4884" s="50"/>
      <c r="AK4884" s="50"/>
    </row>
    <row r="4885" spans="12:37">
      <c r="L4885" s="50"/>
      <c r="Q4885" s="50"/>
      <c r="V4885" s="50"/>
      <c r="AA4885" s="50"/>
      <c r="AF4885" s="50"/>
      <c r="AK4885" s="50"/>
    </row>
    <row r="4886" spans="12:37">
      <c r="L4886" s="50"/>
      <c r="Q4886" s="50"/>
      <c r="V4886" s="50"/>
      <c r="AA4886" s="50"/>
      <c r="AF4886" s="50"/>
      <c r="AK4886" s="50"/>
    </row>
    <row r="4887" spans="12:37">
      <c r="L4887" s="50"/>
      <c r="Q4887" s="50"/>
      <c r="V4887" s="50"/>
      <c r="AA4887" s="50"/>
      <c r="AF4887" s="50"/>
      <c r="AK4887" s="50"/>
    </row>
    <row r="4888" spans="12:37">
      <c r="L4888" s="50"/>
      <c r="Q4888" s="50"/>
      <c r="V4888" s="50"/>
      <c r="AA4888" s="50"/>
      <c r="AF4888" s="50"/>
      <c r="AK4888" s="50"/>
    </row>
    <row r="4889" spans="12:37">
      <c r="L4889" s="50"/>
      <c r="Q4889" s="50"/>
      <c r="V4889" s="50"/>
      <c r="AA4889" s="50"/>
      <c r="AF4889" s="50"/>
      <c r="AK4889" s="50"/>
    </row>
    <row r="4890" spans="12:37">
      <c r="L4890" s="50"/>
      <c r="Q4890" s="50"/>
      <c r="V4890" s="50"/>
      <c r="AA4890" s="50"/>
      <c r="AF4890" s="50"/>
      <c r="AK4890" s="50"/>
    </row>
    <row r="4891" spans="12:37">
      <c r="L4891" s="50"/>
      <c r="Q4891" s="50"/>
      <c r="V4891" s="50"/>
      <c r="AA4891" s="50"/>
      <c r="AF4891" s="50"/>
      <c r="AK4891" s="50"/>
    </row>
    <row r="4892" spans="12:37">
      <c r="L4892" s="50"/>
      <c r="Q4892" s="50"/>
      <c r="V4892" s="50"/>
      <c r="AA4892" s="50"/>
      <c r="AF4892" s="50"/>
      <c r="AK4892" s="50"/>
    </row>
    <row r="4893" spans="12:37">
      <c r="L4893" s="50"/>
      <c r="Q4893" s="50"/>
      <c r="V4893" s="50"/>
      <c r="AA4893" s="50"/>
      <c r="AF4893" s="50"/>
      <c r="AK4893" s="50"/>
    </row>
    <row r="4894" spans="12:37">
      <c r="L4894" s="50"/>
      <c r="Q4894" s="50"/>
      <c r="V4894" s="50"/>
      <c r="AA4894" s="50"/>
      <c r="AF4894" s="50"/>
      <c r="AK4894" s="50"/>
    </row>
    <row r="4895" spans="12:37">
      <c r="L4895" s="50"/>
      <c r="Q4895" s="50"/>
      <c r="V4895" s="50"/>
      <c r="AA4895" s="50"/>
      <c r="AF4895" s="50"/>
      <c r="AK4895" s="50"/>
    </row>
    <row r="4896" spans="12:37">
      <c r="L4896" s="50"/>
      <c r="Q4896" s="50"/>
      <c r="V4896" s="50"/>
      <c r="AA4896" s="50"/>
      <c r="AF4896" s="50"/>
      <c r="AK4896" s="50"/>
    </row>
    <row r="4897" spans="12:37">
      <c r="L4897" s="50"/>
      <c r="Q4897" s="50"/>
      <c r="V4897" s="50"/>
      <c r="AA4897" s="50"/>
      <c r="AF4897" s="50"/>
      <c r="AK4897" s="50"/>
    </row>
    <row r="4898" spans="12:37">
      <c r="L4898" s="50"/>
      <c r="Q4898" s="50"/>
      <c r="V4898" s="50"/>
      <c r="AA4898" s="50"/>
      <c r="AF4898" s="50"/>
      <c r="AK4898" s="50"/>
    </row>
    <row r="4899" spans="12:37">
      <c r="L4899" s="50"/>
      <c r="Q4899" s="50"/>
      <c r="V4899" s="50"/>
      <c r="AA4899" s="50"/>
      <c r="AF4899" s="50"/>
      <c r="AK4899" s="50"/>
    </row>
    <row r="4900" spans="12:37">
      <c r="L4900" s="50"/>
      <c r="Q4900" s="50"/>
      <c r="V4900" s="50"/>
      <c r="AA4900" s="50"/>
      <c r="AF4900" s="50"/>
      <c r="AK4900" s="50"/>
    </row>
    <row r="4901" spans="12:37">
      <c r="L4901" s="50"/>
      <c r="Q4901" s="50"/>
      <c r="V4901" s="50"/>
      <c r="AA4901" s="50"/>
      <c r="AF4901" s="50"/>
      <c r="AK4901" s="50"/>
    </row>
    <row r="4902" spans="12:37">
      <c r="L4902" s="50"/>
      <c r="Q4902" s="50"/>
      <c r="V4902" s="50"/>
      <c r="AA4902" s="50"/>
      <c r="AF4902" s="50"/>
      <c r="AK4902" s="50"/>
    </row>
    <row r="4903" spans="12:37">
      <c r="L4903" s="50"/>
      <c r="Q4903" s="50"/>
      <c r="V4903" s="50"/>
      <c r="AA4903" s="50"/>
      <c r="AF4903" s="50"/>
      <c r="AK4903" s="50"/>
    </row>
    <row r="4904" spans="12:37">
      <c r="L4904" s="50"/>
      <c r="Q4904" s="50"/>
      <c r="V4904" s="50"/>
      <c r="AA4904" s="50"/>
      <c r="AF4904" s="50"/>
      <c r="AK4904" s="50"/>
    </row>
    <row r="4905" spans="12:37">
      <c r="L4905" s="50"/>
      <c r="Q4905" s="50"/>
      <c r="V4905" s="50"/>
      <c r="AA4905" s="50"/>
      <c r="AF4905" s="50"/>
      <c r="AK4905" s="50"/>
    </row>
    <row r="4906" spans="12:37">
      <c r="L4906" s="50"/>
      <c r="Q4906" s="50"/>
      <c r="V4906" s="50"/>
      <c r="AA4906" s="50"/>
      <c r="AF4906" s="50"/>
      <c r="AK4906" s="50"/>
    </row>
    <row r="4907" spans="12:37">
      <c r="L4907" s="50"/>
      <c r="Q4907" s="50"/>
      <c r="V4907" s="50"/>
      <c r="AA4907" s="50"/>
      <c r="AF4907" s="50"/>
      <c r="AK4907" s="50"/>
    </row>
    <row r="4908" spans="12:37">
      <c r="L4908" s="50"/>
      <c r="Q4908" s="50"/>
      <c r="V4908" s="50"/>
      <c r="AA4908" s="50"/>
      <c r="AF4908" s="50"/>
      <c r="AK4908" s="50"/>
    </row>
    <row r="4909" spans="12:37">
      <c r="L4909" s="50"/>
      <c r="Q4909" s="50"/>
      <c r="V4909" s="50"/>
      <c r="AA4909" s="50"/>
      <c r="AF4909" s="50"/>
      <c r="AK4909" s="50"/>
    </row>
    <row r="4910" spans="12:37">
      <c r="L4910" s="50"/>
      <c r="Q4910" s="50"/>
      <c r="V4910" s="50"/>
      <c r="AA4910" s="50"/>
      <c r="AF4910" s="50"/>
      <c r="AK4910" s="50"/>
    </row>
    <row r="4911" spans="12:37">
      <c r="L4911" s="50"/>
      <c r="Q4911" s="50"/>
      <c r="V4911" s="50"/>
      <c r="AA4911" s="50"/>
      <c r="AF4911" s="50"/>
      <c r="AK4911" s="50"/>
    </row>
    <row r="4912" spans="12:37">
      <c r="L4912" s="50"/>
      <c r="Q4912" s="50"/>
      <c r="V4912" s="50"/>
      <c r="AA4912" s="50"/>
      <c r="AF4912" s="50"/>
      <c r="AK4912" s="50"/>
    </row>
    <row r="4913" spans="12:37">
      <c r="L4913" s="50"/>
      <c r="Q4913" s="50"/>
      <c r="V4913" s="50"/>
      <c r="AA4913" s="50"/>
      <c r="AF4913" s="50"/>
      <c r="AK4913" s="50"/>
    </row>
    <row r="4914" spans="12:37">
      <c r="L4914" s="50"/>
      <c r="Q4914" s="50"/>
      <c r="V4914" s="50"/>
      <c r="AA4914" s="50"/>
      <c r="AF4914" s="50"/>
      <c r="AK4914" s="50"/>
    </row>
    <row r="4915" spans="12:37">
      <c r="L4915" s="50"/>
      <c r="Q4915" s="50"/>
      <c r="V4915" s="50"/>
      <c r="AA4915" s="50"/>
      <c r="AF4915" s="50"/>
      <c r="AK4915" s="50"/>
    </row>
    <row r="4916" spans="12:37">
      <c r="L4916" s="50"/>
      <c r="Q4916" s="50"/>
      <c r="V4916" s="50"/>
      <c r="AA4916" s="50"/>
      <c r="AF4916" s="50"/>
      <c r="AK4916" s="50"/>
    </row>
    <row r="4917" spans="12:37">
      <c r="L4917" s="50"/>
      <c r="Q4917" s="50"/>
      <c r="V4917" s="50"/>
      <c r="AA4917" s="50"/>
      <c r="AF4917" s="50"/>
      <c r="AK4917" s="50"/>
    </row>
    <row r="4918" spans="12:37">
      <c r="L4918" s="50"/>
      <c r="Q4918" s="50"/>
      <c r="V4918" s="50"/>
      <c r="AA4918" s="50"/>
      <c r="AF4918" s="50"/>
      <c r="AK4918" s="50"/>
    </row>
    <row r="4919" spans="12:37">
      <c r="L4919" s="50"/>
      <c r="Q4919" s="50"/>
      <c r="V4919" s="50"/>
      <c r="AA4919" s="50"/>
      <c r="AF4919" s="50"/>
      <c r="AK4919" s="50"/>
    </row>
    <row r="4920" spans="12:37">
      <c r="L4920" s="50"/>
      <c r="Q4920" s="50"/>
      <c r="V4920" s="50"/>
      <c r="AA4920" s="50"/>
      <c r="AF4920" s="50"/>
      <c r="AK4920" s="50"/>
    </row>
    <row r="4921" spans="12:37">
      <c r="L4921" s="50"/>
      <c r="Q4921" s="50"/>
      <c r="V4921" s="50"/>
      <c r="AA4921" s="50"/>
      <c r="AF4921" s="50"/>
      <c r="AK4921" s="50"/>
    </row>
    <row r="4922" spans="12:37">
      <c r="L4922" s="50"/>
      <c r="Q4922" s="50"/>
      <c r="V4922" s="50"/>
      <c r="AA4922" s="50"/>
      <c r="AF4922" s="50"/>
      <c r="AK4922" s="50"/>
    </row>
    <row r="4923" spans="12:37">
      <c r="L4923" s="50"/>
      <c r="Q4923" s="50"/>
      <c r="V4923" s="50"/>
      <c r="AA4923" s="50"/>
      <c r="AF4923" s="50"/>
      <c r="AK4923" s="50"/>
    </row>
    <row r="4924" spans="12:37">
      <c r="L4924" s="50"/>
      <c r="Q4924" s="50"/>
      <c r="V4924" s="50"/>
      <c r="AA4924" s="50"/>
      <c r="AF4924" s="50"/>
      <c r="AK4924" s="50"/>
    </row>
    <row r="4925" spans="12:37">
      <c r="L4925" s="50"/>
      <c r="Q4925" s="50"/>
      <c r="V4925" s="50"/>
      <c r="AA4925" s="50"/>
      <c r="AF4925" s="50"/>
      <c r="AK4925" s="50"/>
    </row>
    <row r="4926" spans="12:37">
      <c r="L4926" s="50"/>
      <c r="Q4926" s="50"/>
      <c r="V4926" s="50"/>
      <c r="AA4926" s="50"/>
      <c r="AF4926" s="50"/>
      <c r="AK4926" s="50"/>
    </row>
    <row r="4927" spans="12:37">
      <c r="L4927" s="50"/>
      <c r="Q4927" s="50"/>
      <c r="V4927" s="50"/>
      <c r="AA4927" s="50"/>
      <c r="AF4927" s="50"/>
      <c r="AK4927" s="50"/>
    </row>
    <row r="4928" spans="12:37">
      <c r="L4928" s="50"/>
      <c r="Q4928" s="50"/>
      <c r="V4928" s="50"/>
      <c r="AA4928" s="50"/>
      <c r="AF4928" s="50"/>
      <c r="AK4928" s="50"/>
    </row>
    <row r="4929" spans="12:37">
      <c r="L4929" s="50"/>
      <c r="Q4929" s="50"/>
      <c r="V4929" s="50"/>
      <c r="AA4929" s="50"/>
      <c r="AF4929" s="50"/>
      <c r="AK4929" s="50"/>
    </row>
    <row r="4930" spans="12:37">
      <c r="L4930" s="50"/>
      <c r="Q4930" s="50"/>
      <c r="V4930" s="50"/>
      <c r="AA4930" s="50"/>
      <c r="AF4930" s="50"/>
      <c r="AK4930" s="50"/>
    </row>
    <row r="4931" spans="12:37">
      <c r="L4931" s="50"/>
      <c r="Q4931" s="50"/>
      <c r="V4931" s="50"/>
      <c r="AA4931" s="50"/>
      <c r="AF4931" s="50"/>
      <c r="AK4931" s="50"/>
    </row>
    <row r="4932" spans="12:37">
      <c r="L4932" s="50"/>
      <c r="Q4932" s="50"/>
      <c r="V4932" s="50"/>
      <c r="AA4932" s="50"/>
      <c r="AF4932" s="50"/>
      <c r="AK4932" s="50"/>
    </row>
    <row r="4933" spans="12:37">
      <c r="L4933" s="50"/>
      <c r="Q4933" s="50"/>
      <c r="V4933" s="50"/>
      <c r="AA4933" s="50"/>
      <c r="AF4933" s="50"/>
      <c r="AK4933" s="50"/>
    </row>
    <row r="4934" spans="12:37">
      <c r="L4934" s="50"/>
      <c r="Q4934" s="50"/>
      <c r="V4934" s="50"/>
      <c r="AA4934" s="50"/>
      <c r="AF4934" s="50"/>
      <c r="AK4934" s="50"/>
    </row>
    <row r="4935" spans="12:37">
      <c r="L4935" s="50"/>
      <c r="Q4935" s="50"/>
      <c r="V4935" s="50"/>
      <c r="AA4935" s="50"/>
      <c r="AF4935" s="50"/>
      <c r="AK4935" s="50"/>
    </row>
    <row r="4936" spans="12:37">
      <c r="L4936" s="50"/>
      <c r="Q4936" s="50"/>
      <c r="V4936" s="50"/>
      <c r="AA4936" s="50"/>
      <c r="AF4936" s="50"/>
      <c r="AK4936" s="50"/>
    </row>
    <row r="4937" spans="12:37">
      <c r="L4937" s="50"/>
      <c r="Q4937" s="50"/>
      <c r="V4937" s="50"/>
      <c r="AA4937" s="50"/>
      <c r="AF4937" s="50"/>
      <c r="AK4937" s="50"/>
    </row>
    <row r="4938" spans="12:37">
      <c r="L4938" s="50"/>
      <c r="Q4938" s="50"/>
      <c r="V4938" s="50"/>
      <c r="AA4938" s="50"/>
      <c r="AF4938" s="50"/>
      <c r="AK4938" s="50"/>
    </row>
    <row r="4939" spans="12:37">
      <c r="L4939" s="50"/>
      <c r="Q4939" s="50"/>
      <c r="V4939" s="50"/>
      <c r="AA4939" s="50"/>
      <c r="AF4939" s="50"/>
      <c r="AK4939" s="50"/>
    </row>
    <row r="4940" spans="12:37">
      <c r="L4940" s="50"/>
      <c r="Q4940" s="50"/>
      <c r="V4940" s="50"/>
      <c r="AA4940" s="50"/>
      <c r="AF4940" s="50"/>
      <c r="AK4940" s="50"/>
    </row>
    <row r="4941" spans="12:37">
      <c r="L4941" s="50"/>
      <c r="Q4941" s="50"/>
      <c r="V4941" s="50"/>
      <c r="AA4941" s="50"/>
      <c r="AF4941" s="50"/>
      <c r="AK4941" s="50"/>
    </row>
    <row r="4942" spans="12:37">
      <c r="L4942" s="50"/>
      <c r="Q4942" s="50"/>
      <c r="V4942" s="50"/>
      <c r="AA4942" s="50"/>
      <c r="AF4942" s="50"/>
      <c r="AK4942" s="50"/>
    </row>
    <row r="4943" spans="12:37">
      <c r="L4943" s="50"/>
      <c r="Q4943" s="50"/>
      <c r="V4943" s="50"/>
      <c r="AA4943" s="50"/>
      <c r="AF4943" s="50"/>
      <c r="AK4943" s="50"/>
    </row>
    <row r="4944" spans="12:37">
      <c r="L4944" s="50"/>
      <c r="Q4944" s="50"/>
      <c r="V4944" s="50"/>
      <c r="AA4944" s="50"/>
      <c r="AF4944" s="50"/>
      <c r="AK4944" s="50"/>
    </row>
    <row r="4945" spans="12:37">
      <c r="L4945" s="50"/>
      <c r="Q4945" s="50"/>
      <c r="V4945" s="50"/>
      <c r="AA4945" s="50"/>
      <c r="AF4945" s="50"/>
      <c r="AK4945" s="50"/>
    </row>
    <row r="4946" spans="12:37">
      <c r="L4946" s="50"/>
      <c r="Q4946" s="50"/>
      <c r="V4946" s="50"/>
      <c r="AA4946" s="50"/>
      <c r="AF4946" s="50"/>
      <c r="AK4946" s="50"/>
    </row>
    <row r="4947" spans="12:37">
      <c r="L4947" s="50"/>
      <c r="Q4947" s="50"/>
      <c r="V4947" s="50"/>
      <c r="AA4947" s="50"/>
      <c r="AF4947" s="50"/>
      <c r="AK4947" s="50"/>
    </row>
    <row r="4948" spans="12:37">
      <c r="L4948" s="50"/>
      <c r="Q4948" s="50"/>
      <c r="V4948" s="50"/>
      <c r="AA4948" s="50"/>
      <c r="AF4948" s="50"/>
      <c r="AK4948" s="50"/>
    </row>
    <row r="4949" spans="12:37">
      <c r="L4949" s="50"/>
      <c r="Q4949" s="50"/>
      <c r="V4949" s="50"/>
      <c r="AA4949" s="50"/>
      <c r="AF4949" s="50"/>
      <c r="AK4949" s="50"/>
    </row>
    <row r="4950" spans="12:37">
      <c r="L4950" s="50"/>
      <c r="Q4950" s="50"/>
      <c r="V4950" s="50"/>
      <c r="AA4950" s="50"/>
      <c r="AF4950" s="50"/>
      <c r="AK4950" s="50"/>
    </row>
    <row r="4951" spans="12:37">
      <c r="L4951" s="50"/>
      <c r="Q4951" s="50"/>
      <c r="V4951" s="50"/>
      <c r="AA4951" s="50"/>
      <c r="AF4951" s="50"/>
      <c r="AK4951" s="50"/>
    </row>
    <row r="4952" spans="12:37">
      <c r="L4952" s="50"/>
      <c r="Q4952" s="50"/>
      <c r="V4952" s="50"/>
      <c r="AA4952" s="50"/>
      <c r="AF4952" s="50"/>
      <c r="AK4952" s="50"/>
    </row>
    <row r="4953" spans="12:37">
      <c r="L4953" s="50"/>
      <c r="Q4953" s="50"/>
      <c r="V4953" s="50"/>
      <c r="AA4953" s="50"/>
      <c r="AF4953" s="50"/>
      <c r="AK4953" s="50"/>
    </row>
    <row r="4954" spans="12:37">
      <c r="L4954" s="50"/>
      <c r="Q4954" s="50"/>
      <c r="V4954" s="50"/>
      <c r="AA4954" s="50"/>
      <c r="AF4954" s="50"/>
      <c r="AK4954" s="50"/>
    </row>
    <row r="4955" spans="12:37">
      <c r="L4955" s="50"/>
      <c r="Q4955" s="50"/>
      <c r="V4955" s="50"/>
      <c r="AA4955" s="50"/>
      <c r="AF4955" s="50"/>
      <c r="AK4955" s="50"/>
    </row>
    <row r="4956" spans="12:37">
      <c r="L4956" s="50"/>
      <c r="Q4956" s="50"/>
      <c r="V4956" s="50"/>
      <c r="AA4956" s="50"/>
      <c r="AF4956" s="50"/>
      <c r="AK4956" s="50"/>
    </row>
    <row r="4957" spans="12:37">
      <c r="L4957" s="50"/>
      <c r="Q4957" s="50"/>
      <c r="V4957" s="50"/>
      <c r="AA4957" s="50"/>
      <c r="AF4957" s="50"/>
      <c r="AK4957" s="50"/>
    </row>
    <row r="4958" spans="12:37">
      <c r="L4958" s="50"/>
      <c r="Q4958" s="50"/>
      <c r="V4958" s="50"/>
      <c r="AA4958" s="50"/>
      <c r="AF4958" s="50"/>
      <c r="AK4958" s="50"/>
    </row>
    <row r="4959" spans="12:37">
      <c r="L4959" s="50"/>
      <c r="Q4959" s="50"/>
      <c r="V4959" s="50"/>
      <c r="AA4959" s="50"/>
      <c r="AF4959" s="50"/>
      <c r="AK4959" s="50"/>
    </row>
    <row r="4960" spans="12:37">
      <c r="L4960" s="50"/>
      <c r="Q4960" s="50"/>
      <c r="V4960" s="50"/>
      <c r="AA4960" s="50"/>
      <c r="AF4960" s="50"/>
      <c r="AK4960" s="50"/>
    </row>
    <row r="4961" spans="12:37">
      <c r="L4961" s="50"/>
      <c r="Q4961" s="50"/>
      <c r="V4961" s="50"/>
      <c r="AA4961" s="50"/>
      <c r="AF4961" s="50"/>
      <c r="AK4961" s="50"/>
    </row>
    <row r="4962" spans="12:37">
      <c r="L4962" s="50"/>
      <c r="Q4962" s="50"/>
      <c r="V4962" s="50"/>
      <c r="AA4962" s="50"/>
      <c r="AF4962" s="50"/>
      <c r="AK4962" s="50"/>
    </row>
    <row r="4963" spans="12:37">
      <c r="L4963" s="50"/>
      <c r="Q4963" s="50"/>
      <c r="V4963" s="50"/>
      <c r="AA4963" s="50"/>
      <c r="AF4963" s="50"/>
      <c r="AK4963" s="50"/>
    </row>
    <row r="4964" spans="12:37">
      <c r="L4964" s="50"/>
      <c r="Q4964" s="50"/>
      <c r="V4964" s="50"/>
      <c r="AA4964" s="50"/>
      <c r="AF4964" s="50"/>
      <c r="AK4964" s="50"/>
    </row>
    <row r="4965" spans="12:37">
      <c r="L4965" s="50"/>
      <c r="Q4965" s="50"/>
      <c r="V4965" s="50"/>
      <c r="AA4965" s="50"/>
      <c r="AF4965" s="50"/>
      <c r="AK4965" s="50"/>
    </row>
    <row r="4966" spans="12:37">
      <c r="L4966" s="50"/>
      <c r="Q4966" s="50"/>
      <c r="V4966" s="50"/>
      <c r="AA4966" s="50"/>
      <c r="AF4966" s="50"/>
      <c r="AK4966" s="50"/>
    </row>
    <row r="4967" spans="12:37">
      <c r="L4967" s="50"/>
      <c r="Q4967" s="50"/>
      <c r="V4967" s="50"/>
      <c r="AA4967" s="50"/>
      <c r="AF4967" s="50"/>
      <c r="AK4967" s="50"/>
    </row>
    <row r="4968" spans="12:37">
      <c r="L4968" s="50"/>
      <c r="Q4968" s="50"/>
      <c r="V4968" s="50"/>
      <c r="AA4968" s="50"/>
      <c r="AF4968" s="50"/>
      <c r="AK4968" s="50"/>
    </row>
    <row r="4969" spans="12:37">
      <c r="L4969" s="50"/>
      <c r="Q4969" s="50"/>
      <c r="V4969" s="50"/>
      <c r="AA4969" s="50"/>
      <c r="AF4969" s="50"/>
      <c r="AK4969" s="50"/>
    </row>
    <row r="4970" spans="12:37">
      <c r="L4970" s="50"/>
      <c r="Q4970" s="50"/>
      <c r="V4970" s="50"/>
      <c r="AA4970" s="50"/>
      <c r="AF4970" s="50"/>
      <c r="AK4970" s="50"/>
    </row>
    <row r="4971" spans="12:37">
      <c r="L4971" s="50"/>
      <c r="Q4971" s="50"/>
      <c r="V4971" s="50"/>
      <c r="AA4971" s="50"/>
      <c r="AF4971" s="50"/>
      <c r="AK4971" s="50"/>
    </row>
    <row r="4972" spans="12:37">
      <c r="L4972" s="50"/>
      <c r="Q4972" s="50"/>
      <c r="V4972" s="50"/>
      <c r="AA4972" s="50"/>
      <c r="AF4972" s="50"/>
      <c r="AK4972" s="50"/>
    </row>
    <row r="4973" spans="12:37">
      <c r="L4973" s="50"/>
      <c r="Q4973" s="50"/>
      <c r="V4973" s="50"/>
      <c r="AA4973" s="50"/>
      <c r="AF4973" s="50"/>
      <c r="AK4973" s="50"/>
    </row>
    <row r="4974" spans="12:37">
      <c r="L4974" s="50"/>
      <c r="Q4974" s="50"/>
      <c r="V4974" s="50"/>
      <c r="AA4974" s="50"/>
      <c r="AF4974" s="50"/>
      <c r="AK4974" s="50"/>
    </row>
    <row r="4975" spans="12:37">
      <c r="L4975" s="50"/>
      <c r="Q4975" s="50"/>
      <c r="V4975" s="50"/>
      <c r="AA4975" s="50"/>
      <c r="AF4975" s="50"/>
      <c r="AK4975" s="50"/>
    </row>
    <row r="4976" spans="12:37">
      <c r="L4976" s="50"/>
      <c r="Q4976" s="50"/>
      <c r="V4976" s="50"/>
      <c r="AA4976" s="50"/>
      <c r="AF4976" s="50"/>
      <c r="AK4976" s="50"/>
    </row>
    <row r="4977" spans="12:37">
      <c r="L4977" s="50"/>
      <c r="Q4977" s="50"/>
      <c r="V4977" s="50"/>
      <c r="AA4977" s="50"/>
      <c r="AF4977" s="50"/>
      <c r="AK4977" s="50"/>
    </row>
    <row r="4978" spans="12:37">
      <c r="L4978" s="50"/>
      <c r="Q4978" s="50"/>
      <c r="V4978" s="50"/>
      <c r="AA4978" s="50"/>
      <c r="AF4978" s="50"/>
      <c r="AK4978" s="50"/>
    </row>
    <row r="4979" spans="12:37">
      <c r="L4979" s="50"/>
      <c r="Q4979" s="50"/>
      <c r="V4979" s="50"/>
      <c r="AA4979" s="50"/>
      <c r="AF4979" s="50"/>
      <c r="AK4979" s="50"/>
    </row>
    <row r="4980" spans="12:37">
      <c r="L4980" s="50"/>
      <c r="Q4980" s="50"/>
      <c r="V4980" s="50"/>
      <c r="AA4980" s="50"/>
      <c r="AF4980" s="50"/>
      <c r="AK4980" s="50"/>
    </row>
    <row r="4981" spans="12:37">
      <c r="L4981" s="50"/>
      <c r="Q4981" s="50"/>
      <c r="V4981" s="50"/>
      <c r="AA4981" s="50"/>
      <c r="AF4981" s="50"/>
      <c r="AK4981" s="50"/>
    </row>
    <row r="4982" spans="12:37">
      <c r="L4982" s="50"/>
      <c r="Q4982" s="50"/>
      <c r="V4982" s="50"/>
      <c r="AA4982" s="50"/>
      <c r="AF4982" s="50"/>
      <c r="AK4982" s="50"/>
    </row>
    <row r="4983" spans="12:37">
      <c r="L4983" s="50"/>
      <c r="Q4983" s="50"/>
      <c r="V4983" s="50"/>
      <c r="AA4983" s="50"/>
      <c r="AF4983" s="50"/>
      <c r="AK4983" s="50"/>
    </row>
    <row r="4984" spans="12:37">
      <c r="L4984" s="50"/>
      <c r="Q4984" s="50"/>
      <c r="V4984" s="50"/>
      <c r="AA4984" s="50"/>
      <c r="AF4984" s="50"/>
      <c r="AK4984" s="50"/>
    </row>
    <row r="4985" spans="12:37">
      <c r="L4985" s="50"/>
      <c r="Q4985" s="50"/>
      <c r="V4985" s="50"/>
      <c r="AA4985" s="50"/>
      <c r="AF4985" s="50"/>
      <c r="AK4985" s="50"/>
    </row>
    <row r="4986" spans="12:37">
      <c r="L4986" s="50"/>
      <c r="Q4986" s="50"/>
      <c r="V4986" s="50"/>
      <c r="AA4986" s="50"/>
      <c r="AF4986" s="50"/>
      <c r="AK4986" s="50"/>
    </row>
    <row r="4987" spans="12:37">
      <c r="L4987" s="50"/>
      <c r="Q4987" s="50"/>
      <c r="V4987" s="50"/>
      <c r="AA4987" s="50"/>
      <c r="AF4987" s="50"/>
      <c r="AK4987" s="50"/>
    </row>
    <row r="4988" spans="12:37">
      <c r="L4988" s="50"/>
      <c r="Q4988" s="50"/>
      <c r="V4988" s="50"/>
      <c r="AA4988" s="50"/>
      <c r="AF4988" s="50"/>
      <c r="AK4988" s="50"/>
    </row>
    <row r="4989" spans="12:37">
      <c r="L4989" s="50"/>
      <c r="Q4989" s="50"/>
      <c r="V4989" s="50"/>
      <c r="AA4989" s="50"/>
      <c r="AF4989" s="50"/>
      <c r="AK4989" s="50"/>
    </row>
    <row r="4990" spans="12:37">
      <c r="L4990" s="50"/>
      <c r="Q4990" s="50"/>
      <c r="V4990" s="50"/>
      <c r="AA4990" s="50"/>
      <c r="AF4990" s="50"/>
      <c r="AK4990" s="50"/>
    </row>
    <row r="4991" spans="12:37">
      <c r="L4991" s="50"/>
      <c r="Q4991" s="50"/>
      <c r="V4991" s="50"/>
      <c r="AA4991" s="50"/>
      <c r="AF4991" s="50"/>
      <c r="AK4991" s="50"/>
    </row>
    <row r="4992" spans="12:37">
      <c r="L4992" s="50"/>
      <c r="Q4992" s="50"/>
      <c r="V4992" s="50"/>
      <c r="AA4992" s="50"/>
      <c r="AF4992" s="50"/>
      <c r="AK4992" s="50"/>
    </row>
    <row r="4993" spans="12:37">
      <c r="L4993" s="50"/>
      <c r="Q4993" s="50"/>
      <c r="V4993" s="50"/>
      <c r="AA4993" s="50"/>
      <c r="AF4993" s="50"/>
      <c r="AK4993" s="50"/>
    </row>
    <row r="4994" spans="12:37">
      <c r="L4994" s="50"/>
      <c r="Q4994" s="50"/>
      <c r="V4994" s="50"/>
      <c r="AA4994" s="50"/>
      <c r="AF4994" s="50"/>
      <c r="AK4994" s="50"/>
    </row>
    <row r="4995" spans="12:37">
      <c r="L4995" s="50"/>
      <c r="Q4995" s="50"/>
      <c r="V4995" s="50"/>
      <c r="AA4995" s="50"/>
      <c r="AF4995" s="50"/>
      <c r="AK4995" s="50"/>
    </row>
    <row r="4996" spans="12:37">
      <c r="L4996" s="50"/>
      <c r="Q4996" s="50"/>
      <c r="V4996" s="50"/>
      <c r="AA4996" s="50"/>
      <c r="AF4996" s="50"/>
      <c r="AK4996" s="50"/>
    </row>
    <row r="4997" spans="12:37">
      <c r="L4997" s="50"/>
      <c r="Q4997" s="50"/>
      <c r="V4997" s="50"/>
      <c r="AA4997" s="50"/>
      <c r="AF4997" s="50"/>
      <c r="AK4997" s="50"/>
    </row>
    <row r="4998" spans="12:37">
      <c r="L4998" s="50"/>
      <c r="Q4998" s="50"/>
      <c r="V4998" s="50"/>
      <c r="AA4998" s="50"/>
      <c r="AF4998" s="50"/>
      <c r="AK4998" s="50"/>
    </row>
    <row r="4999" spans="12:37">
      <c r="L4999" s="50"/>
      <c r="Q4999" s="50"/>
      <c r="V4999" s="50"/>
      <c r="AA4999" s="50"/>
      <c r="AF4999" s="50"/>
      <c r="AK4999" s="50"/>
    </row>
    <row r="5000" spans="12:37">
      <c r="L5000" s="50"/>
      <c r="Q5000" s="50"/>
      <c r="V5000" s="50"/>
      <c r="AA5000" s="50"/>
      <c r="AF5000" s="50"/>
      <c r="AK5000" s="50"/>
    </row>
    <row r="5001" spans="12:37">
      <c r="L5001" s="50"/>
      <c r="Q5001" s="50"/>
      <c r="V5001" s="50"/>
      <c r="AA5001" s="50"/>
      <c r="AF5001" s="50"/>
      <c r="AK5001" s="50"/>
    </row>
    <row r="5002" spans="12:37">
      <c r="L5002" s="50"/>
      <c r="Q5002" s="50"/>
      <c r="V5002" s="50"/>
      <c r="AA5002" s="50"/>
      <c r="AF5002" s="50"/>
      <c r="AK5002" s="50"/>
    </row>
    <row r="5003" spans="12:37">
      <c r="L5003" s="50"/>
      <c r="Q5003" s="50"/>
      <c r="V5003" s="50"/>
      <c r="AA5003" s="50"/>
      <c r="AF5003" s="50"/>
      <c r="AK5003" s="50"/>
    </row>
    <row r="5004" spans="12:37">
      <c r="L5004" s="50"/>
      <c r="Q5004" s="50"/>
      <c r="V5004" s="50"/>
      <c r="AA5004" s="50"/>
      <c r="AF5004" s="50"/>
      <c r="AK5004" s="50"/>
    </row>
    <row r="5005" spans="12:37">
      <c r="L5005" s="50"/>
      <c r="Q5005" s="50"/>
      <c r="V5005" s="50"/>
      <c r="AA5005" s="50"/>
      <c r="AF5005" s="50"/>
      <c r="AK5005" s="50"/>
    </row>
    <row r="5006" spans="12:37">
      <c r="L5006" s="50"/>
      <c r="Q5006" s="50"/>
      <c r="V5006" s="50"/>
      <c r="AA5006" s="50"/>
      <c r="AF5006" s="50"/>
      <c r="AK5006" s="50"/>
    </row>
    <row r="5007" spans="12:37">
      <c r="L5007" s="50"/>
      <c r="Q5007" s="50"/>
      <c r="V5007" s="50"/>
      <c r="AA5007" s="50"/>
      <c r="AF5007" s="50"/>
      <c r="AK5007" s="50"/>
    </row>
    <row r="5008" spans="12:37">
      <c r="L5008" s="50"/>
      <c r="Q5008" s="50"/>
      <c r="V5008" s="50"/>
      <c r="AA5008" s="50"/>
      <c r="AF5008" s="50"/>
      <c r="AK5008" s="50"/>
    </row>
    <row r="5009" spans="12:37">
      <c r="L5009" s="50"/>
      <c r="Q5009" s="50"/>
      <c r="V5009" s="50"/>
      <c r="AA5009" s="50"/>
      <c r="AF5009" s="50"/>
      <c r="AK5009" s="50"/>
    </row>
    <row r="5010" spans="12:37">
      <c r="L5010" s="50"/>
      <c r="Q5010" s="50"/>
      <c r="V5010" s="50"/>
      <c r="AA5010" s="50"/>
      <c r="AF5010" s="50"/>
      <c r="AK5010" s="50"/>
    </row>
    <row r="5011" spans="12:37">
      <c r="L5011" s="50"/>
      <c r="Q5011" s="50"/>
      <c r="V5011" s="50"/>
      <c r="AA5011" s="50"/>
      <c r="AF5011" s="50"/>
      <c r="AK5011" s="50"/>
    </row>
    <row r="5012" spans="12:37">
      <c r="L5012" s="50"/>
      <c r="Q5012" s="50"/>
      <c r="V5012" s="50"/>
      <c r="AA5012" s="50"/>
      <c r="AF5012" s="50"/>
      <c r="AK5012" s="50"/>
    </row>
    <row r="5013" spans="12:37">
      <c r="L5013" s="50"/>
      <c r="Q5013" s="50"/>
      <c r="V5013" s="50"/>
      <c r="AA5013" s="50"/>
      <c r="AF5013" s="50"/>
      <c r="AK5013" s="50"/>
    </row>
    <row r="5014" spans="12:37">
      <c r="L5014" s="50"/>
      <c r="Q5014" s="50"/>
      <c r="V5014" s="50"/>
      <c r="AA5014" s="50"/>
      <c r="AF5014" s="50"/>
      <c r="AK5014" s="50"/>
    </row>
    <row r="5015" spans="12:37">
      <c r="L5015" s="50"/>
      <c r="Q5015" s="50"/>
      <c r="V5015" s="50"/>
      <c r="AA5015" s="50"/>
      <c r="AF5015" s="50"/>
      <c r="AK5015" s="50"/>
    </row>
    <row r="5016" spans="12:37">
      <c r="L5016" s="50"/>
      <c r="Q5016" s="50"/>
      <c r="V5016" s="50"/>
      <c r="AA5016" s="50"/>
      <c r="AF5016" s="50"/>
      <c r="AK5016" s="50"/>
    </row>
    <row r="5017" spans="12:37">
      <c r="L5017" s="50"/>
      <c r="Q5017" s="50"/>
      <c r="V5017" s="50"/>
      <c r="AA5017" s="50"/>
      <c r="AF5017" s="50"/>
      <c r="AK5017" s="50"/>
    </row>
    <row r="5018" spans="12:37">
      <c r="L5018" s="50"/>
      <c r="Q5018" s="50"/>
      <c r="V5018" s="50"/>
      <c r="AA5018" s="50"/>
      <c r="AF5018" s="50"/>
      <c r="AK5018" s="50"/>
    </row>
    <row r="5019" spans="12:37">
      <c r="L5019" s="50"/>
      <c r="Q5019" s="50"/>
      <c r="V5019" s="50"/>
      <c r="AA5019" s="50"/>
      <c r="AF5019" s="50"/>
      <c r="AK5019" s="50"/>
    </row>
    <row r="5020" spans="12:37">
      <c r="L5020" s="50"/>
      <c r="Q5020" s="50"/>
      <c r="V5020" s="50"/>
      <c r="AA5020" s="50"/>
      <c r="AF5020" s="50"/>
      <c r="AK5020" s="50"/>
    </row>
    <row r="5021" spans="12:37">
      <c r="L5021" s="50"/>
      <c r="Q5021" s="50"/>
      <c r="V5021" s="50"/>
      <c r="AA5021" s="50"/>
      <c r="AF5021" s="50"/>
      <c r="AK5021" s="50"/>
    </row>
    <row r="5022" spans="12:37">
      <c r="L5022" s="50"/>
      <c r="Q5022" s="50"/>
      <c r="V5022" s="50"/>
      <c r="AA5022" s="50"/>
      <c r="AF5022" s="50"/>
      <c r="AK5022" s="50"/>
    </row>
    <row r="5023" spans="12:37">
      <c r="L5023" s="50"/>
      <c r="Q5023" s="50"/>
      <c r="V5023" s="50"/>
      <c r="AA5023" s="50"/>
      <c r="AF5023" s="50"/>
      <c r="AK5023" s="50"/>
    </row>
    <row r="5024" spans="12:37">
      <c r="L5024" s="50"/>
      <c r="Q5024" s="50"/>
      <c r="V5024" s="50"/>
      <c r="AA5024" s="50"/>
      <c r="AF5024" s="50"/>
      <c r="AK5024" s="50"/>
    </row>
    <row r="5025" spans="12:37">
      <c r="L5025" s="50"/>
      <c r="Q5025" s="50"/>
      <c r="V5025" s="50"/>
      <c r="AA5025" s="50"/>
      <c r="AF5025" s="50"/>
      <c r="AK5025" s="50"/>
    </row>
    <row r="5026" spans="12:37">
      <c r="L5026" s="50"/>
      <c r="Q5026" s="50"/>
      <c r="V5026" s="50"/>
      <c r="AA5026" s="50"/>
      <c r="AF5026" s="50"/>
      <c r="AK5026" s="50"/>
    </row>
    <row r="5027" spans="12:37">
      <c r="L5027" s="50"/>
      <c r="Q5027" s="50"/>
      <c r="V5027" s="50"/>
      <c r="AA5027" s="50"/>
      <c r="AF5027" s="50"/>
      <c r="AK5027" s="50"/>
    </row>
    <row r="5028" spans="12:37">
      <c r="L5028" s="50"/>
      <c r="Q5028" s="50"/>
      <c r="V5028" s="50"/>
      <c r="AA5028" s="50"/>
      <c r="AF5028" s="50"/>
      <c r="AK5028" s="50"/>
    </row>
    <row r="5029" spans="12:37">
      <c r="L5029" s="50"/>
      <c r="Q5029" s="50"/>
      <c r="V5029" s="50"/>
      <c r="AA5029" s="50"/>
      <c r="AF5029" s="50"/>
      <c r="AK5029" s="50"/>
    </row>
    <row r="5030" spans="12:37">
      <c r="L5030" s="50"/>
      <c r="Q5030" s="50"/>
      <c r="V5030" s="50"/>
      <c r="AA5030" s="50"/>
      <c r="AF5030" s="50"/>
      <c r="AK5030" s="50"/>
    </row>
    <row r="5031" spans="12:37">
      <c r="L5031" s="50"/>
      <c r="Q5031" s="50"/>
      <c r="V5031" s="50"/>
      <c r="AA5031" s="50"/>
      <c r="AF5031" s="50"/>
      <c r="AK5031" s="50"/>
    </row>
    <row r="5032" spans="12:37">
      <c r="L5032" s="50"/>
      <c r="Q5032" s="50"/>
      <c r="V5032" s="50"/>
      <c r="AA5032" s="50"/>
      <c r="AF5032" s="50"/>
      <c r="AK5032" s="50"/>
    </row>
    <row r="5033" spans="12:37">
      <c r="L5033" s="50"/>
      <c r="Q5033" s="50"/>
      <c r="V5033" s="50"/>
      <c r="AA5033" s="50"/>
      <c r="AF5033" s="50"/>
      <c r="AK5033" s="50"/>
    </row>
    <row r="5034" spans="12:37">
      <c r="L5034" s="50"/>
      <c r="Q5034" s="50"/>
      <c r="V5034" s="50"/>
      <c r="AA5034" s="50"/>
      <c r="AF5034" s="50"/>
      <c r="AK5034" s="50"/>
    </row>
    <row r="5035" spans="12:37">
      <c r="L5035" s="50"/>
      <c r="Q5035" s="50"/>
      <c r="V5035" s="50"/>
      <c r="AA5035" s="50"/>
      <c r="AF5035" s="50"/>
      <c r="AK5035" s="50"/>
    </row>
    <row r="5036" spans="12:37">
      <c r="L5036" s="50"/>
      <c r="Q5036" s="50"/>
      <c r="V5036" s="50"/>
      <c r="AA5036" s="50"/>
      <c r="AF5036" s="50"/>
      <c r="AK5036" s="50"/>
    </row>
    <row r="5037" spans="12:37">
      <c r="L5037" s="50"/>
      <c r="Q5037" s="50"/>
      <c r="V5037" s="50"/>
      <c r="AA5037" s="50"/>
      <c r="AF5037" s="50"/>
      <c r="AK5037" s="50"/>
    </row>
    <row r="5038" spans="12:37">
      <c r="L5038" s="50"/>
      <c r="Q5038" s="50"/>
      <c r="V5038" s="50"/>
      <c r="AA5038" s="50"/>
      <c r="AF5038" s="50"/>
      <c r="AK5038" s="50"/>
    </row>
    <row r="5039" spans="12:37">
      <c r="L5039" s="50"/>
      <c r="Q5039" s="50"/>
      <c r="V5039" s="50"/>
      <c r="AA5039" s="50"/>
      <c r="AF5039" s="50"/>
      <c r="AK5039" s="50"/>
    </row>
    <row r="5040" spans="12:37">
      <c r="L5040" s="50"/>
      <c r="Q5040" s="50"/>
      <c r="V5040" s="50"/>
      <c r="AA5040" s="50"/>
      <c r="AF5040" s="50"/>
      <c r="AK5040" s="50"/>
    </row>
    <row r="5041" spans="12:37">
      <c r="L5041" s="50"/>
      <c r="Q5041" s="50"/>
      <c r="V5041" s="50"/>
      <c r="AA5041" s="50"/>
      <c r="AF5041" s="50"/>
      <c r="AK5041" s="50"/>
    </row>
    <row r="5042" spans="12:37">
      <c r="L5042" s="50"/>
      <c r="Q5042" s="50"/>
      <c r="V5042" s="50"/>
      <c r="AA5042" s="50"/>
      <c r="AF5042" s="50"/>
      <c r="AK5042" s="50"/>
    </row>
    <row r="5043" spans="12:37">
      <c r="L5043" s="50"/>
      <c r="Q5043" s="50"/>
      <c r="V5043" s="50"/>
      <c r="AA5043" s="50"/>
      <c r="AF5043" s="50"/>
      <c r="AK5043" s="50"/>
    </row>
    <row r="5044" spans="12:37">
      <c r="L5044" s="50"/>
      <c r="Q5044" s="50"/>
      <c r="V5044" s="50"/>
      <c r="AA5044" s="50"/>
      <c r="AF5044" s="50"/>
      <c r="AK5044" s="50"/>
    </row>
    <row r="5045" spans="12:37">
      <c r="L5045" s="50"/>
      <c r="Q5045" s="50"/>
      <c r="V5045" s="50"/>
      <c r="AA5045" s="50"/>
      <c r="AF5045" s="50"/>
      <c r="AK5045" s="50"/>
    </row>
    <row r="5046" spans="12:37">
      <c r="L5046" s="50"/>
      <c r="Q5046" s="50"/>
      <c r="V5046" s="50"/>
      <c r="AA5046" s="50"/>
      <c r="AF5046" s="50"/>
      <c r="AK5046" s="50"/>
    </row>
    <row r="5047" spans="12:37">
      <c r="L5047" s="50"/>
      <c r="Q5047" s="50"/>
      <c r="V5047" s="50"/>
      <c r="AA5047" s="50"/>
      <c r="AF5047" s="50"/>
      <c r="AK5047" s="50"/>
    </row>
    <row r="5048" spans="12:37">
      <c r="L5048" s="50"/>
      <c r="Q5048" s="50"/>
      <c r="V5048" s="50"/>
      <c r="AA5048" s="50"/>
      <c r="AF5048" s="50"/>
      <c r="AK5048" s="50"/>
    </row>
    <row r="5049" spans="12:37">
      <c r="L5049" s="50"/>
      <c r="Q5049" s="50"/>
      <c r="V5049" s="50"/>
      <c r="AA5049" s="50"/>
      <c r="AF5049" s="50"/>
      <c r="AK5049" s="50"/>
    </row>
    <row r="5050" spans="12:37">
      <c r="L5050" s="50"/>
      <c r="Q5050" s="50"/>
      <c r="V5050" s="50"/>
      <c r="AA5050" s="50"/>
      <c r="AF5050" s="50"/>
      <c r="AK5050" s="50"/>
    </row>
    <row r="5051" spans="12:37">
      <c r="L5051" s="50"/>
      <c r="Q5051" s="50"/>
      <c r="V5051" s="50"/>
      <c r="AA5051" s="50"/>
      <c r="AF5051" s="50"/>
      <c r="AK5051" s="50"/>
    </row>
    <row r="5052" spans="12:37">
      <c r="L5052" s="50"/>
      <c r="Q5052" s="50"/>
      <c r="V5052" s="50"/>
      <c r="AA5052" s="50"/>
      <c r="AF5052" s="50"/>
      <c r="AK5052" s="50"/>
    </row>
    <row r="5053" spans="12:37">
      <c r="L5053" s="50"/>
      <c r="Q5053" s="50"/>
      <c r="V5053" s="50"/>
      <c r="AA5053" s="50"/>
      <c r="AF5053" s="50"/>
      <c r="AK5053" s="50"/>
    </row>
    <row r="5054" spans="12:37">
      <c r="L5054" s="50"/>
      <c r="Q5054" s="50"/>
      <c r="V5054" s="50"/>
      <c r="AA5054" s="50"/>
      <c r="AF5054" s="50"/>
      <c r="AK5054" s="50"/>
    </row>
    <row r="5055" spans="12:37">
      <c r="L5055" s="50"/>
      <c r="Q5055" s="50"/>
      <c r="V5055" s="50"/>
      <c r="AA5055" s="50"/>
      <c r="AF5055" s="50"/>
      <c r="AK5055" s="50"/>
    </row>
    <row r="5056" spans="12:37">
      <c r="L5056" s="50"/>
      <c r="Q5056" s="50"/>
      <c r="V5056" s="50"/>
      <c r="AA5056" s="50"/>
      <c r="AF5056" s="50"/>
      <c r="AK5056" s="50"/>
    </row>
    <row r="5057" spans="12:37">
      <c r="L5057" s="50"/>
      <c r="Q5057" s="50"/>
      <c r="V5057" s="50"/>
      <c r="AA5057" s="50"/>
      <c r="AF5057" s="50"/>
      <c r="AK5057" s="50"/>
    </row>
    <row r="5058" spans="12:37">
      <c r="L5058" s="50"/>
      <c r="Q5058" s="50"/>
      <c r="V5058" s="50"/>
      <c r="AA5058" s="50"/>
      <c r="AF5058" s="50"/>
      <c r="AK5058" s="50"/>
    </row>
    <row r="5059" spans="12:37">
      <c r="L5059" s="50"/>
      <c r="Q5059" s="50"/>
      <c r="V5059" s="50"/>
      <c r="AA5059" s="50"/>
      <c r="AF5059" s="50"/>
      <c r="AK5059" s="50"/>
    </row>
    <row r="5060" spans="12:37">
      <c r="L5060" s="50"/>
      <c r="Q5060" s="50"/>
      <c r="V5060" s="50"/>
      <c r="AA5060" s="50"/>
      <c r="AF5060" s="50"/>
      <c r="AK5060" s="50"/>
    </row>
    <row r="5061" spans="12:37">
      <c r="L5061" s="50"/>
      <c r="Q5061" s="50"/>
      <c r="V5061" s="50"/>
      <c r="AA5061" s="50"/>
      <c r="AF5061" s="50"/>
      <c r="AK5061" s="50"/>
    </row>
    <row r="5062" spans="12:37">
      <c r="L5062" s="50"/>
      <c r="Q5062" s="50"/>
      <c r="V5062" s="50"/>
      <c r="AA5062" s="50"/>
      <c r="AF5062" s="50"/>
      <c r="AK5062" s="50"/>
    </row>
    <row r="5063" spans="12:37">
      <c r="L5063" s="50"/>
      <c r="Q5063" s="50"/>
      <c r="V5063" s="50"/>
      <c r="AA5063" s="50"/>
      <c r="AF5063" s="50"/>
      <c r="AK5063" s="50"/>
    </row>
    <row r="5064" spans="12:37">
      <c r="L5064" s="50"/>
      <c r="Q5064" s="50"/>
      <c r="V5064" s="50"/>
      <c r="AA5064" s="50"/>
      <c r="AF5064" s="50"/>
      <c r="AK5064" s="50"/>
    </row>
    <row r="5065" spans="12:37">
      <c r="L5065" s="50"/>
      <c r="Q5065" s="50"/>
      <c r="V5065" s="50"/>
      <c r="AA5065" s="50"/>
      <c r="AF5065" s="50"/>
      <c r="AK5065" s="50"/>
    </row>
    <row r="5066" spans="12:37">
      <c r="L5066" s="50"/>
      <c r="Q5066" s="50"/>
      <c r="V5066" s="50"/>
      <c r="AA5066" s="50"/>
      <c r="AF5066" s="50"/>
      <c r="AK5066" s="50"/>
    </row>
    <row r="5067" spans="12:37">
      <c r="L5067" s="50"/>
      <c r="Q5067" s="50"/>
      <c r="V5067" s="50"/>
      <c r="AA5067" s="50"/>
      <c r="AF5067" s="50"/>
      <c r="AK5067" s="50"/>
    </row>
    <row r="5068" spans="12:37">
      <c r="L5068" s="50"/>
      <c r="Q5068" s="50"/>
      <c r="V5068" s="50"/>
      <c r="AA5068" s="50"/>
      <c r="AF5068" s="50"/>
      <c r="AK5068" s="50"/>
    </row>
    <row r="5069" spans="12:37">
      <c r="L5069" s="50"/>
      <c r="Q5069" s="50"/>
      <c r="V5069" s="50"/>
      <c r="AA5069" s="50"/>
      <c r="AF5069" s="50"/>
      <c r="AK5069" s="50"/>
    </row>
    <row r="5070" spans="12:37">
      <c r="L5070" s="50"/>
      <c r="Q5070" s="50"/>
      <c r="V5070" s="50"/>
      <c r="AA5070" s="50"/>
      <c r="AF5070" s="50"/>
      <c r="AK5070" s="50"/>
    </row>
    <row r="5071" spans="12:37">
      <c r="L5071" s="50"/>
      <c r="Q5071" s="50"/>
      <c r="V5071" s="50"/>
      <c r="AA5071" s="50"/>
      <c r="AF5071" s="50"/>
      <c r="AK5071" s="50"/>
    </row>
    <row r="5072" spans="12:37">
      <c r="L5072" s="50"/>
      <c r="Q5072" s="50"/>
      <c r="V5072" s="50"/>
      <c r="AA5072" s="50"/>
      <c r="AF5072" s="50"/>
      <c r="AK5072" s="50"/>
    </row>
    <row r="5073" spans="12:37">
      <c r="L5073" s="50"/>
      <c r="Q5073" s="50"/>
      <c r="V5073" s="50"/>
      <c r="AA5073" s="50"/>
      <c r="AF5073" s="50"/>
      <c r="AK5073" s="50"/>
    </row>
    <row r="5074" spans="12:37">
      <c r="L5074" s="50"/>
      <c r="Q5074" s="50"/>
      <c r="V5074" s="50"/>
      <c r="AA5074" s="50"/>
      <c r="AF5074" s="50"/>
      <c r="AK5074" s="50"/>
    </row>
    <row r="5075" spans="12:37">
      <c r="L5075" s="50"/>
      <c r="Q5075" s="50"/>
      <c r="V5075" s="50"/>
      <c r="AA5075" s="50"/>
      <c r="AF5075" s="50"/>
      <c r="AK5075" s="50"/>
    </row>
    <row r="5076" spans="12:37">
      <c r="L5076" s="50"/>
      <c r="Q5076" s="50"/>
      <c r="V5076" s="50"/>
      <c r="AA5076" s="50"/>
      <c r="AF5076" s="50"/>
      <c r="AK5076" s="50"/>
    </row>
    <row r="5077" spans="12:37">
      <c r="L5077" s="50"/>
      <c r="Q5077" s="50"/>
      <c r="V5077" s="50"/>
      <c r="AA5077" s="50"/>
      <c r="AF5077" s="50"/>
      <c r="AK5077" s="50"/>
    </row>
    <row r="5078" spans="12:37">
      <c r="L5078" s="50"/>
      <c r="Q5078" s="50"/>
      <c r="V5078" s="50"/>
      <c r="AA5078" s="50"/>
      <c r="AF5078" s="50"/>
      <c r="AK5078" s="50"/>
    </row>
    <row r="5079" spans="12:37">
      <c r="L5079" s="50"/>
      <c r="Q5079" s="50"/>
      <c r="V5079" s="50"/>
      <c r="AA5079" s="50"/>
      <c r="AF5079" s="50"/>
      <c r="AK5079" s="50"/>
    </row>
    <row r="5080" spans="12:37">
      <c r="L5080" s="50"/>
      <c r="Q5080" s="50"/>
      <c r="V5080" s="50"/>
      <c r="AA5080" s="50"/>
      <c r="AF5080" s="50"/>
      <c r="AK5080" s="50"/>
    </row>
    <row r="5081" spans="12:37">
      <c r="L5081" s="50"/>
      <c r="Q5081" s="50"/>
      <c r="V5081" s="50"/>
      <c r="AA5081" s="50"/>
      <c r="AF5081" s="50"/>
      <c r="AK5081" s="50"/>
    </row>
    <row r="5082" spans="12:37">
      <c r="L5082" s="50"/>
      <c r="Q5082" s="50"/>
      <c r="V5082" s="50"/>
      <c r="AA5082" s="50"/>
      <c r="AF5082" s="50"/>
      <c r="AK5082" s="50"/>
    </row>
    <row r="5083" spans="12:37">
      <c r="L5083" s="50"/>
      <c r="Q5083" s="50"/>
      <c r="V5083" s="50"/>
      <c r="AA5083" s="50"/>
      <c r="AF5083" s="50"/>
      <c r="AK5083" s="50"/>
    </row>
    <row r="5084" spans="12:37">
      <c r="L5084" s="50"/>
      <c r="Q5084" s="50"/>
      <c r="V5084" s="50"/>
      <c r="AA5084" s="50"/>
      <c r="AF5084" s="50"/>
      <c r="AK5084" s="50"/>
    </row>
    <row r="5085" spans="12:37">
      <c r="L5085" s="50"/>
      <c r="Q5085" s="50"/>
      <c r="V5085" s="50"/>
      <c r="AA5085" s="50"/>
      <c r="AF5085" s="50"/>
      <c r="AK5085" s="50"/>
    </row>
    <row r="5086" spans="12:37">
      <c r="L5086" s="50"/>
      <c r="Q5086" s="50"/>
      <c r="V5086" s="50"/>
      <c r="AA5086" s="50"/>
      <c r="AF5086" s="50"/>
      <c r="AK5086" s="50"/>
    </row>
    <row r="5087" spans="12:37">
      <c r="L5087" s="50"/>
      <c r="Q5087" s="50"/>
      <c r="V5087" s="50"/>
      <c r="AA5087" s="50"/>
      <c r="AF5087" s="50"/>
      <c r="AK5087" s="50"/>
    </row>
    <row r="5088" spans="12:37">
      <c r="L5088" s="50"/>
      <c r="Q5088" s="50"/>
      <c r="V5088" s="50"/>
      <c r="AA5088" s="50"/>
      <c r="AF5088" s="50"/>
      <c r="AK5088" s="50"/>
    </row>
    <row r="5089" spans="12:37">
      <c r="L5089" s="50"/>
      <c r="Q5089" s="50"/>
      <c r="V5089" s="50"/>
      <c r="AA5089" s="50"/>
      <c r="AF5089" s="50"/>
      <c r="AK5089" s="50"/>
    </row>
    <row r="5090" spans="12:37">
      <c r="L5090" s="50"/>
      <c r="Q5090" s="50"/>
      <c r="V5090" s="50"/>
      <c r="AA5090" s="50"/>
      <c r="AF5090" s="50"/>
      <c r="AK5090" s="50"/>
    </row>
    <row r="5091" spans="12:37">
      <c r="L5091" s="50"/>
      <c r="Q5091" s="50"/>
      <c r="V5091" s="50"/>
      <c r="AA5091" s="50"/>
      <c r="AF5091" s="50"/>
      <c r="AK5091" s="50"/>
    </row>
    <row r="5092" spans="12:37">
      <c r="L5092" s="50"/>
      <c r="Q5092" s="50"/>
      <c r="V5092" s="50"/>
      <c r="AA5092" s="50"/>
      <c r="AF5092" s="50"/>
      <c r="AK5092" s="50"/>
    </row>
    <row r="5093" spans="12:37">
      <c r="L5093" s="50"/>
      <c r="Q5093" s="50"/>
      <c r="V5093" s="50"/>
      <c r="AA5093" s="50"/>
      <c r="AF5093" s="50"/>
      <c r="AK5093" s="50"/>
    </row>
    <row r="5094" spans="12:37">
      <c r="L5094" s="50"/>
      <c r="Q5094" s="50"/>
      <c r="V5094" s="50"/>
      <c r="AA5094" s="50"/>
      <c r="AF5094" s="50"/>
      <c r="AK5094" s="50"/>
    </row>
    <row r="5095" spans="12:37">
      <c r="L5095" s="50"/>
      <c r="Q5095" s="50"/>
      <c r="V5095" s="50"/>
      <c r="AA5095" s="50"/>
      <c r="AF5095" s="50"/>
      <c r="AK5095" s="50"/>
    </row>
    <row r="5096" spans="12:37">
      <c r="L5096" s="50"/>
      <c r="Q5096" s="50"/>
      <c r="V5096" s="50"/>
      <c r="AA5096" s="50"/>
      <c r="AF5096" s="50"/>
      <c r="AK5096" s="50"/>
    </row>
    <row r="5097" spans="12:37">
      <c r="L5097" s="50"/>
      <c r="Q5097" s="50"/>
      <c r="V5097" s="50"/>
      <c r="AA5097" s="50"/>
      <c r="AF5097" s="50"/>
      <c r="AK5097" s="50"/>
    </row>
    <row r="5098" spans="12:37">
      <c r="L5098" s="50"/>
      <c r="Q5098" s="50"/>
      <c r="V5098" s="50"/>
      <c r="AA5098" s="50"/>
      <c r="AF5098" s="50"/>
      <c r="AK5098" s="50"/>
    </row>
    <row r="5099" spans="12:37">
      <c r="L5099" s="50"/>
      <c r="Q5099" s="50"/>
      <c r="V5099" s="50"/>
      <c r="AA5099" s="50"/>
      <c r="AF5099" s="50"/>
      <c r="AK5099" s="50"/>
    </row>
    <row r="5100" spans="12:37">
      <c r="L5100" s="50"/>
      <c r="Q5100" s="50"/>
      <c r="V5100" s="50"/>
      <c r="AA5100" s="50"/>
      <c r="AF5100" s="50"/>
      <c r="AK5100" s="50"/>
    </row>
    <row r="5101" spans="12:37">
      <c r="L5101" s="50"/>
      <c r="Q5101" s="50"/>
      <c r="V5101" s="50"/>
      <c r="AA5101" s="50"/>
      <c r="AF5101" s="50"/>
      <c r="AK5101" s="50"/>
    </row>
    <row r="5102" spans="12:37">
      <c r="L5102" s="50"/>
      <c r="Q5102" s="50"/>
      <c r="V5102" s="50"/>
      <c r="AA5102" s="50"/>
      <c r="AF5102" s="50"/>
      <c r="AK5102" s="50"/>
    </row>
    <row r="5103" spans="12:37">
      <c r="L5103" s="50"/>
      <c r="Q5103" s="50"/>
      <c r="V5103" s="50"/>
      <c r="AA5103" s="50"/>
      <c r="AF5103" s="50"/>
      <c r="AK5103" s="50"/>
    </row>
    <row r="5104" spans="12:37">
      <c r="L5104" s="50"/>
      <c r="Q5104" s="50"/>
      <c r="V5104" s="50"/>
      <c r="AA5104" s="50"/>
      <c r="AF5104" s="50"/>
      <c r="AK5104" s="50"/>
    </row>
    <row r="5105" spans="12:37">
      <c r="L5105" s="50"/>
      <c r="Q5105" s="50"/>
      <c r="V5105" s="50"/>
      <c r="AA5105" s="50"/>
      <c r="AF5105" s="50"/>
      <c r="AK5105" s="50"/>
    </row>
    <row r="5106" spans="12:37">
      <c r="L5106" s="50"/>
      <c r="Q5106" s="50"/>
      <c r="V5106" s="50"/>
      <c r="AA5106" s="50"/>
      <c r="AF5106" s="50"/>
      <c r="AK5106" s="50"/>
    </row>
    <row r="5107" spans="12:37">
      <c r="L5107" s="50"/>
      <c r="Q5107" s="50"/>
      <c r="V5107" s="50"/>
      <c r="AA5107" s="50"/>
      <c r="AF5107" s="50"/>
      <c r="AK5107" s="50"/>
    </row>
    <row r="5108" spans="12:37">
      <c r="L5108" s="50"/>
      <c r="Q5108" s="50"/>
      <c r="V5108" s="50"/>
      <c r="AA5108" s="50"/>
      <c r="AF5108" s="50"/>
      <c r="AK5108" s="50"/>
    </row>
    <row r="5109" spans="12:37">
      <c r="L5109" s="50"/>
      <c r="Q5109" s="50"/>
      <c r="V5109" s="50"/>
      <c r="AA5109" s="50"/>
      <c r="AF5109" s="50"/>
      <c r="AK5109" s="50"/>
    </row>
    <row r="5110" spans="12:37">
      <c r="L5110" s="50"/>
      <c r="Q5110" s="50"/>
      <c r="V5110" s="50"/>
      <c r="AA5110" s="50"/>
      <c r="AF5110" s="50"/>
      <c r="AK5110" s="50"/>
    </row>
    <row r="5111" spans="12:37">
      <c r="L5111" s="50"/>
      <c r="Q5111" s="50"/>
      <c r="V5111" s="50"/>
      <c r="AA5111" s="50"/>
      <c r="AF5111" s="50"/>
      <c r="AK5111" s="50"/>
    </row>
    <row r="5112" spans="12:37">
      <c r="L5112" s="50"/>
      <c r="Q5112" s="50"/>
      <c r="V5112" s="50"/>
      <c r="AA5112" s="50"/>
      <c r="AF5112" s="50"/>
      <c r="AK5112" s="50"/>
    </row>
    <row r="5113" spans="12:37">
      <c r="L5113" s="50"/>
      <c r="Q5113" s="50"/>
      <c r="V5113" s="50"/>
      <c r="AA5113" s="50"/>
      <c r="AF5113" s="50"/>
      <c r="AK5113" s="50"/>
    </row>
    <row r="5114" spans="12:37">
      <c r="L5114" s="50"/>
      <c r="Q5114" s="50"/>
      <c r="V5114" s="50"/>
      <c r="AA5114" s="50"/>
      <c r="AF5114" s="50"/>
      <c r="AK5114" s="50"/>
    </row>
    <row r="5115" spans="12:37">
      <c r="L5115" s="50"/>
      <c r="Q5115" s="50"/>
      <c r="V5115" s="50"/>
      <c r="AA5115" s="50"/>
      <c r="AF5115" s="50"/>
      <c r="AK5115" s="50"/>
    </row>
    <row r="5116" spans="12:37">
      <c r="L5116" s="50"/>
      <c r="Q5116" s="50"/>
      <c r="V5116" s="50"/>
      <c r="AA5116" s="50"/>
      <c r="AF5116" s="50"/>
      <c r="AK5116" s="50"/>
    </row>
    <row r="5117" spans="12:37">
      <c r="L5117" s="50"/>
      <c r="Q5117" s="50"/>
      <c r="V5117" s="50"/>
      <c r="AA5117" s="50"/>
      <c r="AF5117" s="50"/>
      <c r="AK5117" s="50"/>
    </row>
    <row r="5118" spans="12:37">
      <c r="L5118" s="50"/>
      <c r="Q5118" s="50"/>
      <c r="V5118" s="50"/>
      <c r="AA5118" s="50"/>
      <c r="AF5118" s="50"/>
      <c r="AK5118" s="50"/>
    </row>
    <row r="5119" spans="12:37">
      <c r="L5119" s="50"/>
      <c r="Q5119" s="50"/>
      <c r="V5119" s="50"/>
      <c r="AA5119" s="50"/>
      <c r="AF5119" s="50"/>
      <c r="AK5119" s="50"/>
    </row>
    <row r="5120" spans="12:37">
      <c r="L5120" s="50"/>
      <c r="Q5120" s="50"/>
      <c r="V5120" s="50"/>
      <c r="AA5120" s="50"/>
      <c r="AF5120" s="50"/>
      <c r="AK5120" s="50"/>
    </row>
    <row r="5121" spans="12:37">
      <c r="L5121" s="50"/>
      <c r="Q5121" s="50"/>
      <c r="V5121" s="50"/>
      <c r="AA5121" s="50"/>
      <c r="AF5121" s="50"/>
      <c r="AK5121" s="50"/>
    </row>
    <row r="5122" spans="12:37">
      <c r="L5122" s="50"/>
      <c r="Q5122" s="50"/>
      <c r="V5122" s="50"/>
      <c r="AA5122" s="50"/>
      <c r="AF5122" s="50"/>
      <c r="AK5122" s="50"/>
    </row>
    <row r="5123" spans="12:37">
      <c r="L5123" s="50"/>
      <c r="Q5123" s="50"/>
      <c r="V5123" s="50"/>
      <c r="AA5123" s="50"/>
      <c r="AF5123" s="50"/>
      <c r="AK5123" s="50"/>
    </row>
    <row r="5124" spans="12:37">
      <c r="L5124" s="50"/>
      <c r="Q5124" s="50"/>
      <c r="V5124" s="50"/>
      <c r="AA5124" s="50"/>
      <c r="AF5124" s="50"/>
      <c r="AK5124" s="50"/>
    </row>
    <row r="5125" spans="12:37">
      <c r="L5125" s="50"/>
      <c r="Q5125" s="50"/>
      <c r="V5125" s="50"/>
      <c r="AA5125" s="50"/>
      <c r="AF5125" s="50"/>
      <c r="AK5125" s="50"/>
    </row>
    <row r="5126" spans="12:37">
      <c r="L5126" s="50"/>
      <c r="Q5126" s="50"/>
      <c r="V5126" s="50"/>
      <c r="AA5126" s="50"/>
      <c r="AF5126" s="50"/>
      <c r="AK5126" s="50"/>
    </row>
    <row r="5127" spans="12:37">
      <c r="L5127" s="50"/>
      <c r="Q5127" s="50"/>
      <c r="V5127" s="50"/>
      <c r="AA5127" s="50"/>
      <c r="AF5127" s="50"/>
      <c r="AK5127" s="50"/>
    </row>
    <row r="5128" spans="12:37">
      <c r="L5128" s="50"/>
      <c r="Q5128" s="50"/>
      <c r="V5128" s="50"/>
      <c r="AA5128" s="50"/>
      <c r="AF5128" s="50"/>
      <c r="AK5128" s="50"/>
    </row>
    <row r="5129" spans="12:37">
      <c r="L5129" s="50"/>
      <c r="Q5129" s="50"/>
      <c r="V5129" s="50"/>
      <c r="AA5129" s="50"/>
      <c r="AF5129" s="50"/>
      <c r="AK5129" s="50"/>
    </row>
    <row r="5130" spans="12:37">
      <c r="L5130" s="50"/>
      <c r="Q5130" s="50"/>
      <c r="V5130" s="50"/>
      <c r="AA5130" s="50"/>
      <c r="AF5130" s="50"/>
      <c r="AK5130" s="50"/>
    </row>
    <row r="5131" spans="12:37">
      <c r="L5131" s="50"/>
      <c r="Q5131" s="50"/>
      <c r="V5131" s="50"/>
      <c r="AA5131" s="50"/>
      <c r="AF5131" s="50"/>
      <c r="AK5131" s="50"/>
    </row>
    <row r="5132" spans="12:37">
      <c r="L5132" s="50"/>
      <c r="Q5132" s="50"/>
      <c r="V5132" s="50"/>
      <c r="AA5132" s="50"/>
      <c r="AF5132" s="50"/>
      <c r="AK5132" s="50"/>
    </row>
    <row r="5133" spans="12:37">
      <c r="L5133" s="50"/>
      <c r="Q5133" s="50"/>
      <c r="V5133" s="50"/>
      <c r="AA5133" s="50"/>
      <c r="AF5133" s="50"/>
      <c r="AK5133" s="50"/>
    </row>
    <row r="5134" spans="12:37">
      <c r="L5134" s="50"/>
      <c r="Q5134" s="50"/>
      <c r="V5134" s="50"/>
      <c r="AA5134" s="50"/>
      <c r="AF5134" s="50"/>
      <c r="AK5134" s="50"/>
    </row>
    <row r="5135" spans="12:37">
      <c r="L5135" s="50"/>
      <c r="Q5135" s="50"/>
      <c r="V5135" s="50"/>
      <c r="AA5135" s="50"/>
      <c r="AF5135" s="50"/>
      <c r="AK5135" s="50"/>
    </row>
    <row r="5136" spans="12:37">
      <c r="L5136" s="50"/>
      <c r="Q5136" s="50"/>
      <c r="V5136" s="50"/>
      <c r="AA5136" s="50"/>
      <c r="AF5136" s="50"/>
      <c r="AK5136" s="50"/>
    </row>
    <row r="5137" spans="12:37">
      <c r="L5137" s="50"/>
      <c r="Q5137" s="50"/>
      <c r="V5137" s="50"/>
      <c r="AA5137" s="50"/>
      <c r="AF5137" s="50"/>
      <c r="AK5137" s="50"/>
    </row>
    <row r="5138" spans="12:37">
      <c r="L5138" s="50"/>
      <c r="Q5138" s="50"/>
      <c r="V5138" s="50"/>
      <c r="AA5138" s="50"/>
      <c r="AF5138" s="50"/>
      <c r="AK5138" s="50"/>
    </row>
    <row r="5139" spans="12:37">
      <c r="L5139" s="50"/>
      <c r="Q5139" s="50"/>
      <c r="V5139" s="50"/>
      <c r="AA5139" s="50"/>
      <c r="AF5139" s="50"/>
      <c r="AK5139" s="50"/>
    </row>
    <row r="5140" spans="12:37">
      <c r="L5140" s="50"/>
      <c r="Q5140" s="50"/>
      <c r="V5140" s="50"/>
      <c r="AA5140" s="50"/>
      <c r="AF5140" s="50"/>
      <c r="AK5140" s="50"/>
    </row>
    <row r="5141" spans="12:37">
      <c r="L5141" s="50"/>
      <c r="Q5141" s="50"/>
      <c r="V5141" s="50"/>
      <c r="AA5141" s="50"/>
      <c r="AF5141" s="50"/>
      <c r="AK5141" s="50"/>
    </row>
    <row r="5142" spans="12:37">
      <c r="L5142" s="50"/>
      <c r="Q5142" s="50"/>
      <c r="V5142" s="50"/>
      <c r="AA5142" s="50"/>
      <c r="AF5142" s="50"/>
      <c r="AK5142" s="50"/>
    </row>
    <row r="5143" spans="12:37">
      <c r="L5143" s="50"/>
      <c r="Q5143" s="50"/>
      <c r="V5143" s="50"/>
      <c r="AA5143" s="50"/>
      <c r="AF5143" s="50"/>
      <c r="AK5143" s="50"/>
    </row>
    <row r="5144" spans="12:37">
      <c r="L5144" s="50"/>
      <c r="Q5144" s="50"/>
      <c r="V5144" s="50"/>
      <c r="AA5144" s="50"/>
      <c r="AF5144" s="50"/>
      <c r="AK5144" s="50"/>
    </row>
    <row r="5145" spans="12:37">
      <c r="L5145" s="50"/>
      <c r="Q5145" s="50"/>
      <c r="V5145" s="50"/>
      <c r="AA5145" s="50"/>
      <c r="AF5145" s="50"/>
      <c r="AK5145" s="50"/>
    </row>
    <row r="5146" spans="12:37">
      <c r="L5146" s="50"/>
      <c r="Q5146" s="50"/>
      <c r="V5146" s="50"/>
      <c r="AA5146" s="50"/>
      <c r="AF5146" s="50"/>
      <c r="AK5146" s="50"/>
    </row>
    <row r="5147" spans="12:37">
      <c r="L5147" s="50"/>
      <c r="Q5147" s="50"/>
      <c r="V5147" s="50"/>
      <c r="AA5147" s="50"/>
      <c r="AF5147" s="50"/>
      <c r="AK5147" s="50"/>
    </row>
    <row r="5148" spans="12:37">
      <c r="L5148" s="50"/>
      <c r="Q5148" s="50"/>
      <c r="V5148" s="50"/>
      <c r="AA5148" s="50"/>
      <c r="AF5148" s="50"/>
      <c r="AK5148" s="50"/>
    </row>
    <row r="5149" spans="12:37">
      <c r="L5149" s="50"/>
      <c r="Q5149" s="50"/>
      <c r="V5149" s="50"/>
      <c r="AA5149" s="50"/>
      <c r="AF5149" s="50"/>
      <c r="AK5149" s="50"/>
    </row>
    <row r="5150" spans="12:37">
      <c r="L5150" s="50"/>
      <c r="Q5150" s="50"/>
      <c r="V5150" s="50"/>
      <c r="AA5150" s="50"/>
      <c r="AF5150" s="50"/>
      <c r="AK5150" s="50"/>
    </row>
    <row r="5151" spans="12:37">
      <c r="L5151" s="50"/>
      <c r="Q5151" s="50"/>
      <c r="V5151" s="50"/>
      <c r="AA5151" s="50"/>
      <c r="AF5151" s="50"/>
      <c r="AK5151" s="50"/>
    </row>
    <row r="5152" spans="12:37">
      <c r="L5152" s="50"/>
      <c r="Q5152" s="50"/>
      <c r="V5152" s="50"/>
      <c r="AA5152" s="50"/>
      <c r="AF5152" s="50"/>
      <c r="AK5152" s="50"/>
    </row>
    <row r="5153" spans="12:37">
      <c r="L5153" s="50"/>
      <c r="Q5153" s="50"/>
      <c r="V5153" s="50"/>
      <c r="AA5153" s="50"/>
      <c r="AF5153" s="50"/>
      <c r="AK5153" s="50"/>
    </row>
    <row r="5154" spans="12:37">
      <c r="L5154" s="50"/>
      <c r="Q5154" s="50"/>
      <c r="V5154" s="50"/>
      <c r="AA5154" s="50"/>
      <c r="AF5154" s="50"/>
      <c r="AK5154" s="50"/>
    </row>
    <row r="5155" spans="12:37">
      <c r="L5155" s="50"/>
      <c r="Q5155" s="50"/>
      <c r="V5155" s="50"/>
      <c r="AA5155" s="50"/>
      <c r="AF5155" s="50"/>
      <c r="AK5155" s="50"/>
    </row>
    <row r="5156" spans="12:37">
      <c r="L5156" s="50"/>
      <c r="Q5156" s="50"/>
      <c r="V5156" s="50"/>
      <c r="AA5156" s="50"/>
      <c r="AF5156" s="50"/>
      <c r="AK5156" s="50"/>
    </row>
    <row r="5157" spans="12:37">
      <c r="L5157" s="50"/>
      <c r="Q5157" s="50"/>
      <c r="V5157" s="50"/>
      <c r="AA5157" s="50"/>
      <c r="AF5157" s="50"/>
      <c r="AK5157" s="50"/>
    </row>
    <row r="5158" spans="12:37">
      <c r="L5158" s="50"/>
      <c r="Q5158" s="50"/>
      <c r="V5158" s="50"/>
      <c r="AA5158" s="50"/>
      <c r="AF5158" s="50"/>
      <c r="AK5158" s="50"/>
    </row>
    <row r="5159" spans="12:37">
      <c r="L5159" s="50"/>
      <c r="Q5159" s="50"/>
      <c r="V5159" s="50"/>
      <c r="AA5159" s="50"/>
      <c r="AF5159" s="50"/>
      <c r="AK5159" s="50"/>
    </row>
    <row r="5160" spans="12:37">
      <c r="L5160" s="50"/>
      <c r="Q5160" s="50"/>
      <c r="V5160" s="50"/>
      <c r="AA5160" s="50"/>
      <c r="AF5160" s="50"/>
      <c r="AK5160" s="50"/>
    </row>
    <row r="5161" spans="12:37">
      <c r="L5161" s="50"/>
      <c r="Q5161" s="50"/>
      <c r="V5161" s="50"/>
      <c r="AA5161" s="50"/>
      <c r="AF5161" s="50"/>
      <c r="AK5161" s="50"/>
    </row>
    <row r="5162" spans="12:37">
      <c r="L5162" s="50"/>
      <c r="Q5162" s="50"/>
      <c r="V5162" s="50"/>
      <c r="AA5162" s="50"/>
      <c r="AF5162" s="50"/>
      <c r="AK5162" s="50"/>
    </row>
    <row r="5163" spans="12:37">
      <c r="L5163" s="50"/>
      <c r="Q5163" s="50"/>
      <c r="V5163" s="50"/>
      <c r="AA5163" s="50"/>
      <c r="AF5163" s="50"/>
      <c r="AK5163" s="50"/>
    </row>
    <row r="5164" spans="12:37">
      <c r="L5164" s="50"/>
      <c r="Q5164" s="50"/>
      <c r="V5164" s="50"/>
      <c r="AA5164" s="50"/>
      <c r="AF5164" s="50"/>
      <c r="AK5164" s="50"/>
    </row>
    <row r="5165" spans="12:37">
      <c r="L5165" s="50"/>
      <c r="Q5165" s="50"/>
      <c r="V5165" s="50"/>
      <c r="AA5165" s="50"/>
      <c r="AF5165" s="50"/>
      <c r="AK5165" s="50"/>
    </row>
    <row r="5166" spans="12:37">
      <c r="L5166" s="50"/>
      <c r="Q5166" s="50"/>
      <c r="V5166" s="50"/>
      <c r="AA5166" s="50"/>
      <c r="AF5166" s="50"/>
      <c r="AK5166" s="50"/>
    </row>
    <row r="5167" spans="12:37">
      <c r="L5167" s="50"/>
      <c r="Q5167" s="50"/>
      <c r="V5167" s="50"/>
      <c r="AA5167" s="50"/>
      <c r="AF5167" s="50"/>
      <c r="AK5167" s="50"/>
    </row>
    <row r="5168" spans="12:37">
      <c r="L5168" s="50"/>
      <c r="Q5168" s="50"/>
      <c r="V5168" s="50"/>
      <c r="AA5168" s="50"/>
      <c r="AF5168" s="50"/>
      <c r="AK5168" s="50"/>
    </row>
    <row r="5169" spans="12:37">
      <c r="L5169" s="50"/>
      <c r="Q5169" s="50"/>
      <c r="V5169" s="50"/>
      <c r="AA5169" s="50"/>
      <c r="AF5169" s="50"/>
      <c r="AK5169" s="50"/>
    </row>
    <row r="5170" spans="12:37">
      <c r="L5170" s="50"/>
      <c r="Q5170" s="50"/>
      <c r="V5170" s="50"/>
      <c r="AA5170" s="50"/>
      <c r="AF5170" s="50"/>
      <c r="AK5170" s="50"/>
    </row>
    <row r="5171" spans="12:37">
      <c r="L5171" s="50"/>
      <c r="Q5171" s="50"/>
      <c r="V5171" s="50"/>
      <c r="AA5171" s="50"/>
      <c r="AF5171" s="50"/>
      <c r="AK5171" s="50"/>
    </row>
    <row r="5172" spans="12:37">
      <c r="L5172" s="50"/>
      <c r="Q5172" s="50"/>
      <c r="V5172" s="50"/>
      <c r="AA5172" s="50"/>
      <c r="AF5172" s="50"/>
      <c r="AK5172" s="50"/>
    </row>
    <row r="5173" spans="12:37">
      <c r="L5173" s="50"/>
      <c r="Q5173" s="50"/>
      <c r="V5173" s="50"/>
      <c r="AA5173" s="50"/>
      <c r="AF5173" s="50"/>
      <c r="AK5173" s="50"/>
    </row>
    <row r="5174" spans="12:37">
      <c r="L5174" s="50"/>
      <c r="Q5174" s="50"/>
      <c r="V5174" s="50"/>
      <c r="AA5174" s="50"/>
      <c r="AF5174" s="50"/>
      <c r="AK5174" s="50"/>
    </row>
    <row r="5175" spans="12:37">
      <c r="L5175" s="50"/>
      <c r="Q5175" s="50"/>
      <c r="V5175" s="50"/>
      <c r="AA5175" s="50"/>
      <c r="AF5175" s="50"/>
      <c r="AK5175" s="50"/>
    </row>
    <row r="5176" spans="12:37">
      <c r="L5176" s="50"/>
      <c r="Q5176" s="50"/>
      <c r="V5176" s="50"/>
      <c r="AA5176" s="50"/>
      <c r="AF5176" s="50"/>
      <c r="AK5176" s="50"/>
    </row>
    <row r="5177" spans="12:37">
      <c r="L5177" s="50"/>
      <c r="Q5177" s="50"/>
      <c r="V5177" s="50"/>
      <c r="AA5177" s="50"/>
      <c r="AF5177" s="50"/>
      <c r="AK5177" s="50"/>
    </row>
    <row r="5178" spans="12:37">
      <c r="L5178" s="50"/>
      <c r="Q5178" s="50"/>
      <c r="V5178" s="50"/>
      <c r="AA5178" s="50"/>
      <c r="AF5178" s="50"/>
      <c r="AK5178" s="50"/>
    </row>
    <row r="5179" spans="12:37">
      <c r="L5179" s="50"/>
      <c r="Q5179" s="50"/>
      <c r="V5179" s="50"/>
      <c r="AA5179" s="50"/>
      <c r="AF5179" s="50"/>
      <c r="AK5179" s="50"/>
    </row>
    <row r="5180" spans="12:37">
      <c r="L5180" s="50"/>
      <c r="Q5180" s="50"/>
      <c r="V5180" s="50"/>
      <c r="AA5180" s="50"/>
      <c r="AF5180" s="50"/>
      <c r="AK5180" s="50"/>
    </row>
    <row r="5181" spans="12:37">
      <c r="L5181" s="50"/>
      <c r="Q5181" s="50"/>
      <c r="V5181" s="50"/>
      <c r="AA5181" s="50"/>
      <c r="AF5181" s="50"/>
      <c r="AK5181" s="50"/>
    </row>
    <row r="5182" spans="12:37">
      <c r="L5182" s="50"/>
      <c r="Q5182" s="50"/>
      <c r="V5182" s="50"/>
      <c r="AA5182" s="50"/>
      <c r="AF5182" s="50"/>
      <c r="AK5182" s="50"/>
    </row>
    <row r="5183" spans="12:37">
      <c r="L5183" s="50"/>
      <c r="Q5183" s="50"/>
      <c r="V5183" s="50"/>
      <c r="AA5183" s="50"/>
      <c r="AF5183" s="50"/>
      <c r="AK5183" s="50"/>
    </row>
    <row r="5184" spans="12:37">
      <c r="L5184" s="50"/>
      <c r="Q5184" s="50"/>
      <c r="V5184" s="50"/>
      <c r="AA5184" s="50"/>
      <c r="AF5184" s="50"/>
      <c r="AK5184" s="50"/>
    </row>
    <row r="5185" spans="12:37">
      <c r="L5185" s="50"/>
      <c r="Q5185" s="50"/>
      <c r="V5185" s="50"/>
      <c r="AA5185" s="50"/>
      <c r="AF5185" s="50"/>
      <c r="AK5185" s="50"/>
    </row>
    <row r="5186" spans="12:37">
      <c r="L5186" s="50"/>
      <c r="Q5186" s="50"/>
      <c r="V5186" s="50"/>
      <c r="AA5186" s="50"/>
      <c r="AF5186" s="50"/>
      <c r="AK5186" s="50"/>
    </row>
    <row r="5187" spans="12:37">
      <c r="L5187" s="50"/>
      <c r="Q5187" s="50"/>
      <c r="V5187" s="50"/>
      <c r="AA5187" s="50"/>
      <c r="AF5187" s="50"/>
      <c r="AK5187" s="50"/>
    </row>
    <row r="5188" spans="12:37">
      <c r="L5188" s="50"/>
      <c r="Q5188" s="50"/>
      <c r="V5188" s="50"/>
      <c r="AA5188" s="50"/>
      <c r="AF5188" s="50"/>
      <c r="AK5188" s="50"/>
    </row>
    <row r="5189" spans="12:37">
      <c r="L5189" s="50"/>
      <c r="Q5189" s="50"/>
      <c r="V5189" s="50"/>
      <c r="AA5189" s="50"/>
      <c r="AF5189" s="50"/>
      <c r="AK5189" s="50"/>
    </row>
    <row r="5190" spans="12:37">
      <c r="L5190" s="50"/>
      <c r="Q5190" s="50"/>
      <c r="V5190" s="50"/>
      <c r="AA5190" s="50"/>
      <c r="AF5190" s="50"/>
      <c r="AK5190" s="50"/>
    </row>
    <row r="5191" spans="12:37">
      <c r="L5191" s="50"/>
      <c r="Q5191" s="50"/>
      <c r="V5191" s="50"/>
      <c r="AA5191" s="50"/>
      <c r="AF5191" s="50"/>
      <c r="AK5191" s="50"/>
    </row>
    <row r="5192" spans="12:37">
      <c r="L5192" s="50"/>
      <c r="Q5192" s="50"/>
      <c r="V5192" s="50"/>
      <c r="AA5192" s="50"/>
      <c r="AF5192" s="50"/>
      <c r="AK5192" s="50"/>
    </row>
    <row r="5193" spans="12:37">
      <c r="L5193" s="50"/>
      <c r="Q5193" s="50"/>
      <c r="V5193" s="50"/>
      <c r="AA5193" s="50"/>
      <c r="AF5193" s="50"/>
      <c r="AK5193" s="50"/>
    </row>
    <row r="5194" spans="12:37">
      <c r="L5194" s="50"/>
      <c r="Q5194" s="50"/>
      <c r="V5194" s="50"/>
      <c r="AA5194" s="50"/>
      <c r="AF5194" s="50"/>
      <c r="AK5194" s="50"/>
    </row>
    <row r="5195" spans="12:37">
      <c r="L5195" s="50"/>
      <c r="Q5195" s="50"/>
      <c r="V5195" s="50"/>
      <c r="AA5195" s="50"/>
      <c r="AF5195" s="50"/>
      <c r="AK5195" s="50"/>
    </row>
    <row r="5196" spans="12:37">
      <c r="L5196" s="50"/>
      <c r="Q5196" s="50"/>
      <c r="V5196" s="50"/>
      <c r="AA5196" s="50"/>
      <c r="AF5196" s="50"/>
      <c r="AK5196" s="50"/>
    </row>
    <row r="5197" spans="12:37">
      <c r="L5197" s="50"/>
      <c r="Q5197" s="50"/>
      <c r="V5197" s="50"/>
      <c r="AA5197" s="50"/>
      <c r="AF5197" s="50"/>
      <c r="AK5197" s="50"/>
    </row>
    <row r="5198" spans="12:37">
      <c r="L5198" s="50"/>
      <c r="Q5198" s="50"/>
      <c r="V5198" s="50"/>
      <c r="AA5198" s="50"/>
      <c r="AF5198" s="50"/>
      <c r="AK5198" s="50"/>
    </row>
    <row r="5199" spans="12:37">
      <c r="L5199" s="50"/>
      <c r="Q5199" s="50"/>
      <c r="V5199" s="50"/>
      <c r="AA5199" s="50"/>
      <c r="AF5199" s="50"/>
      <c r="AK5199" s="50"/>
    </row>
    <row r="5200" spans="12:37">
      <c r="L5200" s="50"/>
      <c r="Q5200" s="50"/>
      <c r="V5200" s="50"/>
      <c r="AA5200" s="50"/>
      <c r="AF5200" s="50"/>
      <c r="AK5200" s="50"/>
    </row>
    <row r="5201" spans="12:37">
      <c r="L5201" s="50"/>
      <c r="Q5201" s="50"/>
      <c r="V5201" s="50"/>
      <c r="AA5201" s="50"/>
      <c r="AF5201" s="50"/>
      <c r="AK5201" s="50"/>
    </row>
    <row r="5202" spans="12:37">
      <c r="L5202" s="50"/>
      <c r="Q5202" s="50"/>
      <c r="V5202" s="50"/>
      <c r="AA5202" s="50"/>
      <c r="AF5202" s="50"/>
      <c r="AK5202" s="50"/>
    </row>
    <row r="5203" spans="12:37">
      <c r="L5203" s="50"/>
      <c r="Q5203" s="50"/>
      <c r="V5203" s="50"/>
      <c r="AA5203" s="50"/>
      <c r="AF5203" s="50"/>
      <c r="AK5203" s="50"/>
    </row>
    <row r="5204" spans="12:37">
      <c r="L5204" s="50"/>
      <c r="Q5204" s="50"/>
      <c r="V5204" s="50"/>
      <c r="AA5204" s="50"/>
      <c r="AF5204" s="50"/>
      <c r="AK5204" s="50"/>
    </row>
    <row r="5205" spans="12:37">
      <c r="L5205" s="50"/>
      <c r="Q5205" s="50"/>
      <c r="V5205" s="50"/>
      <c r="AA5205" s="50"/>
      <c r="AF5205" s="50"/>
      <c r="AK5205" s="50"/>
    </row>
    <row r="5206" spans="12:37">
      <c r="L5206" s="50"/>
      <c r="Q5206" s="50"/>
      <c r="V5206" s="50"/>
      <c r="AA5206" s="50"/>
      <c r="AF5206" s="50"/>
      <c r="AK5206" s="50"/>
    </row>
    <row r="5207" spans="12:37">
      <c r="L5207" s="50"/>
      <c r="Q5207" s="50"/>
      <c r="V5207" s="50"/>
      <c r="AA5207" s="50"/>
      <c r="AF5207" s="50"/>
      <c r="AK5207" s="50"/>
    </row>
    <row r="5208" spans="12:37">
      <c r="L5208" s="50"/>
      <c r="Q5208" s="50"/>
      <c r="V5208" s="50"/>
      <c r="AA5208" s="50"/>
      <c r="AF5208" s="50"/>
      <c r="AK5208" s="50"/>
    </row>
    <row r="5209" spans="12:37">
      <c r="L5209" s="50"/>
      <c r="Q5209" s="50"/>
      <c r="V5209" s="50"/>
      <c r="AA5209" s="50"/>
      <c r="AF5209" s="50"/>
      <c r="AK5209" s="50"/>
    </row>
    <row r="5210" spans="12:37">
      <c r="L5210" s="50"/>
      <c r="Q5210" s="50"/>
      <c r="V5210" s="50"/>
      <c r="AA5210" s="50"/>
      <c r="AF5210" s="50"/>
      <c r="AK5210" s="50"/>
    </row>
    <row r="5211" spans="12:37">
      <c r="L5211" s="50"/>
      <c r="Q5211" s="50"/>
      <c r="V5211" s="50"/>
      <c r="AA5211" s="50"/>
      <c r="AF5211" s="50"/>
      <c r="AK5211" s="50"/>
    </row>
    <row r="5212" spans="12:37">
      <c r="L5212" s="50"/>
      <c r="Q5212" s="50"/>
      <c r="V5212" s="50"/>
      <c r="AA5212" s="50"/>
      <c r="AF5212" s="50"/>
      <c r="AK5212" s="50"/>
    </row>
    <row r="5213" spans="12:37">
      <c r="L5213" s="50"/>
      <c r="Q5213" s="50"/>
      <c r="V5213" s="50"/>
      <c r="AA5213" s="50"/>
      <c r="AF5213" s="50"/>
      <c r="AK5213" s="50"/>
    </row>
    <row r="5214" spans="12:37">
      <c r="L5214" s="50"/>
      <c r="Q5214" s="50"/>
      <c r="V5214" s="50"/>
      <c r="AA5214" s="50"/>
      <c r="AF5214" s="50"/>
      <c r="AK5214" s="50"/>
    </row>
    <row r="5215" spans="12:37">
      <c r="L5215" s="50"/>
      <c r="Q5215" s="50"/>
      <c r="V5215" s="50"/>
      <c r="AA5215" s="50"/>
      <c r="AF5215" s="50"/>
      <c r="AK5215" s="50"/>
    </row>
    <row r="5216" spans="12:37">
      <c r="L5216" s="50"/>
      <c r="Q5216" s="50"/>
      <c r="V5216" s="50"/>
      <c r="AA5216" s="50"/>
      <c r="AF5216" s="50"/>
      <c r="AK5216" s="50"/>
    </row>
    <row r="5217" spans="12:37">
      <c r="L5217" s="50"/>
      <c r="Q5217" s="50"/>
      <c r="V5217" s="50"/>
      <c r="AA5217" s="50"/>
      <c r="AF5217" s="50"/>
      <c r="AK5217" s="50"/>
    </row>
    <row r="5218" spans="12:37">
      <c r="L5218" s="50"/>
      <c r="Q5218" s="50"/>
      <c r="V5218" s="50"/>
      <c r="AA5218" s="50"/>
      <c r="AF5218" s="50"/>
      <c r="AK5218" s="50"/>
    </row>
    <row r="5219" spans="12:37">
      <c r="L5219" s="50"/>
      <c r="Q5219" s="50"/>
      <c r="V5219" s="50"/>
      <c r="AA5219" s="50"/>
      <c r="AF5219" s="50"/>
      <c r="AK5219" s="50"/>
    </row>
    <row r="5220" spans="12:37">
      <c r="L5220" s="50"/>
      <c r="Q5220" s="50"/>
      <c r="V5220" s="50"/>
      <c r="AA5220" s="50"/>
      <c r="AF5220" s="50"/>
      <c r="AK5220" s="50"/>
    </row>
    <row r="5221" spans="12:37">
      <c r="L5221" s="50"/>
      <c r="Q5221" s="50"/>
      <c r="V5221" s="50"/>
      <c r="AA5221" s="50"/>
      <c r="AF5221" s="50"/>
      <c r="AK5221" s="50"/>
    </row>
    <row r="5222" spans="12:37">
      <c r="L5222" s="50"/>
      <c r="Q5222" s="50"/>
      <c r="V5222" s="50"/>
      <c r="AA5222" s="50"/>
      <c r="AF5222" s="50"/>
      <c r="AK5222" s="50"/>
    </row>
    <row r="5223" spans="12:37">
      <c r="L5223" s="50"/>
      <c r="Q5223" s="50"/>
      <c r="V5223" s="50"/>
      <c r="AA5223" s="50"/>
      <c r="AF5223" s="50"/>
      <c r="AK5223" s="50"/>
    </row>
    <row r="5224" spans="12:37">
      <c r="L5224" s="50"/>
      <c r="Q5224" s="50"/>
      <c r="V5224" s="50"/>
      <c r="AA5224" s="50"/>
      <c r="AF5224" s="50"/>
      <c r="AK5224" s="50"/>
    </row>
    <row r="5225" spans="12:37">
      <c r="L5225" s="50"/>
      <c r="Q5225" s="50"/>
      <c r="V5225" s="50"/>
      <c r="AA5225" s="50"/>
      <c r="AF5225" s="50"/>
      <c r="AK5225" s="50"/>
    </row>
    <row r="5226" spans="12:37">
      <c r="L5226" s="50"/>
      <c r="Q5226" s="50"/>
      <c r="V5226" s="50"/>
      <c r="AA5226" s="50"/>
      <c r="AF5226" s="50"/>
      <c r="AK5226" s="50"/>
    </row>
    <row r="5227" spans="12:37">
      <c r="L5227" s="50"/>
      <c r="Q5227" s="50"/>
      <c r="V5227" s="50"/>
      <c r="AA5227" s="50"/>
      <c r="AF5227" s="50"/>
      <c r="AK5227" s="50"/>
    </row>
    <row r="5228" spans="12:37">
      <c r="L5228" s="50"/>
      <c r="Q5228" s="50"/>
      <c r="V5228" s="50"/>
      <c r="AA5228" s="50"/>
      <c r="AF5228" s="50"/>
      <c r="AK5228" s="50"/>
    </row>
    <row r="5229" spans="12:37">
      <c r="L5229" s="50"/>
      <c r="Q5229" s="50"/>
      <c r="V5229" s="50"/>
      <c r="AA5229" s="50"/>
      <c r="AF5229" s="50"/>
      <c r="AK5229" s="50"/>
    </row>
    <row r="5230" spans="12:37">
      <c r="L5230" s="50"/>
      <c r="Q5230" s="50"/>
      <c r="V5230" s="50"/>
      <c r="AA5230" s="50"/>
      <c r="AF5230" s="50"/>
      <c r="AK5230" s="50"/>
    </row>
    <row r="5231" spans="12:37">
      <c r="L5231" s="50"/>
      <c r="Q5231" s="50"/>
      <c r="V5231" s="50"/>
      <c r="AA5231" s="50"/>
      <c r="AF5231" s="50"/>
      <c r="AK5231" s="50"/>
    </row>
    <row r="5232" spans="12:37">
      <c r="L5232" s="50"/>
      <c r="Q5232" s="50"/>
      <c r="V5232" s="50"/>
      <c r="AA5232" s="50"/>
      <c r="AF5232" s="50"/>
      <c r="AK5232" s="50"/>
    </row>
    <row r="5233" spans="12:37">
      <c r="L5233" s="50"/>
      <c r="Q5233" s="50"/>
      <c r="V5233" s="50"/>
      <c r="AA5233" s="50"/>
      <c r="AF5233" s="50"/>
      <c r="AK5233" s="50"/>
    </row>
    <row r="5234" spans="12:37">
      <c r="L5234" s="50"/>
      <c r="Q5234" s="50"/>
      <c r="V5234" s="50"/>
      <c r="AA5234" s="50"/>
      <c r="AF5234" s="50"/>
      <c r="AK5234" s="50"/>
    </row>
    <row r="5235" spans="12:37">
      <c r="L5235" s="50"/>
      <c r="Q5235" s="50"/>
      <c r="V5235" s="50"/>
      <c r="AA5235" s="50"/>
      <c r="AF5235" s="50"/>
      <c r="AK5235" s="50"/>
    </row>
    <row r="5236" spans="12:37">
      <c r="L5236" s="50"/>
      <c r="Q5236" s="50"/>
      <c r="V5236" s="50"/>
      <c r="AA5236" s="50"/>
      <c r="AF5236" s="50"/>
      <c r="AK5236" s="50"/>
    </row>
    <row r="5237" spans="12:37">
      <c r="L5237" s="50"/>
      <c r="Q5237" s="50"/>
      <c r="V5237" s="50"/>
      <c r="AA5237" s="50"/>
      <c r="AF5237" s="50"/>
      <c r="AK5237" s="50"/>
    </row>
    <row r="5238" spans="12:37">
      <c r="L5238" s="50"/>
      <c r="Q5238" s="50"/>
      <c r="V5238" s="50"/>
      <c r="AA5238" s="50"/>
      <c r="AF5238" s="50"/>
      <c r="AK5238" s="50"/>
    </row>
    <row r="5239" spans="12:37">
      <c r="L5239" s="50"/>
      <c r="Q5239" s="50"/>
      <c r="V5239" s="50"/>
      <c r="AA5239" s="50"/>
      <c r="AF5239" s="50"/>
      <c r="AK5239" s="50"/>
    </row>
    <row r="5240" spans="12:37">
      <c r="L5240" s="50"/>
      <c r="Q5240" s="50"/>
      <c r="V5240" s="50"/>
      <c r="AA5240" s="50"/>
      <c r="AF5240" s="50"/>
      <c r="AK5240" s="50"/>
    </row>
    <row r="5241" spans="12:37">
      <c r="L5241" s="50"/>
      <c r="Q5241" s="50"/>
      <c r="V5241" s="50"/>
      <c r="AA5241" s="50"/>
      <c r="AF5241" s="50"/>
      <c r="AK5241" s="50"/>
    </row>
    <row r="5242" spans="12:37">
      <c r="L5242" s="50"/>
      <c r="Q5242" s="50"/>
      <c r="V5242" s="50"/>
      <c r="AA5242" s="50"/>
      <c r="AF5242" s="50"/>
      <c r="AK5242" s="50"/>
    </row>
    <row r="5243" spans="12:37">
      <c r="L5243" s="50"/>
      <c r="Q5243" s="50"/>
      <c r="V5243" s="50"/>
      <c r="AA5243" s="50"/>
      <c r="AF5243" s="50"/>
      <c r="AK5243" s="50"/>
    </row>
    <row r="5244" spans="12:37">
      <c r="L5244" s="50"/>
      <c r="Q5244" s="50"/>
      <c r="V5244" s="50"/>
      <c r="AA5244" s="50"/>
      <c r="AF5244" s="50"/>
      <c r="AK5244" s="50"/>
    </row>
    <row r="5245" spans="12:37">
      <c r="L5245" s="50"/>
      <c r="Q5245" s="50"/>
      <c r="V5245" s="50"/>
      <c r="AA5245" s="50"/>
      <c r="AF5245" s="50"/>
      <c r="AK5245" s="50"/>
    </row>
    <row r="5246" spans="12:37">
      <c r="L5246" s="50"/>
      <c r="Q5246" s="50"/>
      <c r="V5246" s="50"/>
      <c r="AA5246" s="50"/>
      <c r="AF5246" s="50"/>
      <c r="AK5246" s="50"/>
    </row>
    <row r="5247" spans="12:37">
      <c r="L5247" s="50"/>
      <c r="Q5247" s="50"/>
      <c r="V5247" s="50"/>
      <c r="AA5247" s="50"/>
      <c r="AF5247" s="50"/>
      <c r="AK5247" s="50"/>
    </row>
    <row r="5248" spans="12:37">
      <c r="L5248" s="50"/>
      <c r="Q5248" s="50"/>
      <c r="V5248" s="50"/>
      <c r="AA5248" s="50"/>
      <c r="AF5248" s="50"/>
      <c r="AK5248" s="50"/>
    </row>
    <row r="5249" spans="12:37">
      <c r="L5249" s="50"/>
      <c r="Q5249" s="50"/>
      <c r="V5249" s="50"/>
      <c r="AA5249" s="50"/>
      <c r="AF5249" s="50"/>
      <c r="AK5249" s="50"/>
    </row>
    <row r="5250" spans="12:37">
      <c r="L5250" s="50"/>
      <c r="Q5250" s="50"/>
      <c r="V5250" s="50"/>
      <c r="AA5250" s="50"/>
      <c r="AF5250" s="50"/>
      <c r="AK5250" s="50"/>
    </row>
    <row r="5251" spans="12:37">
      <c r="L5251" s="50"/>
      <c r="Q5251" s="50"/>
      <c r="V5251" s="50"/>
      <c r="AA5251" s="50"/>
      <c r="AF5251" s="50"/>
      <c r="AK5251" s="50"/>
    </row>
    <row r="5252" spans="12:37">
      <c r="L5252" s="50"/>
      <c r="Q5252" s="50"/>
      <c r="V5252" s="50"/>
      <c r="AA5252" s="50"/>
      <c r="AF5252" s="50"/>
      <c r="AK5252" s="50"/>
    </row>
    <row r="5253" spans="12:37">
      <c r="L5253" s="50"/>
      <c r="Q5253" s="50"/>
      <c r="V5253" s="50"/>
      <c r="AA5253" s="50"/>
      <c r="AF5253" s="50"/>
      <c r="AK5253" s="50"/>
    </row>
    <row r="5254" spans="12:37">
      <c r="L5254" s="50"/>
      <c r="Q5254" s="50"/>
      <c r="V5254" s="50"/>
      <c r="AA5254" s="50"/>
      <c r="AF5254" s="50"/>
      <c r="AK5254" s="50"/>
    </row>
    <row r="5255" spans="12:37">
      <c r="L5255" s="50"/>
      <c r="Q5255" s="50"/>
      <c r="V5255" s="50"/>
      <c r="AA5255" s="50"/>
      <c r="AF5255" s="50"/>
      <c r="AK5255" s="50"/>
    </row>
    <row r="5256" spans="12:37">
      <c r="L5256" s="50"/>
      <c r="Q5256" s="50"/>
      <c r="V5256" s="50"/>
      <c r="AA5256" s="50"/>
      <c r="AF5256" s="50"/>
      <c r="AK5256" s="50"/>
    </row>
    <row r="5257" spans="12:37">
      <c r="L5257" s="50"/>
      <c r="Q5257" s="50"/>
      <c r="V5257" s="50"/>
      <c r="AA5257" s="50"/>
      <c r="AF5257" s="50"/>
      <c r="AK5257" s="50"/>
    </row>
    <row r="5258" spans="12:37">
      <c r="L5258" s="50"/>
      <c r="Q5258" s="50"/>
      <c r="V5258" s="50"/>
      <c r="AA5258" s="50"/>
      <c r="AF5258" s="50"/>
      <c r="AK5258" s="50"/>
    </row>
    <row r="5259" spans="12:37">
      <c r="L5259" s="50"/>
      <c r="Q5259" s="50"/>
      <c r="V5259" s="50"/>
      <c r="AA5259" s="50"/>
      <c r="AF5259" s="50"/>
      <c r="AK5259" s="50"/>
    </row>
    <row r="5260" spans="12:37">
      <c r="L5260" s="50"/>
      <c r="Q5260" s="50"/>
      <c r="V5260" s="50"/>
      <c r="AA5260" s="50"/>
      <c r="AF5260" s="50"/>
      <c r="AK5260" s="50"/>
    </row>
    <row r="5261" spans="12:37">
      <c r="L5261" s="50"/>
      <c r="Q5261" s="50"/>
      <c r="V5261" s="50"/>
      <c r="AA5261" s="50"/>
      <c r="AF5261" s="50"/>
      <c r="AK5261" s="50"/>
    </row>
    <row r="5262" spans="12:37">
      <c r="L5262" s="50"/>
      <c r="Q5262" s="50"/>
      <c r="V5262" s="50"/>
      <c r="AA5262" s="50"/>
      <c r="AF5262" s="50"/>
      <c r="AK5262" s="50"/>
    </row>
    <row r="5263" spans="12:37">
      <c r="L5263" s="50"/>
      <c r="Q5263" s="50"/>
      <c r="V5263" s="50"/>
      <c r="AA5263" s="50"/>
      <c r="AF5263" s="50"/>
      <c r="AK5263" s="50"/>
    </row>
    <row r="5264" spans="12:37">
      <c r="L5264" s="50"/>
      <c r="Q5264" s="50"/>
      <c r="V5264" s="50"/>
      <c r="AA5264" s="50"/>
      <c r="AF5264" s="50"/>
      <c r="AK5264" s="50"/>
    </row>
    <row r="5265" spans="12:37">
      <c r="L5265" s="50"/>
      <c r="Q5265" s="50"/>
      <c r="V5265" s="50"/>
      <c r="AA5265" s="50"/>
      <c r="AF5265" s="50"/>
      <c r="AK5265" s="50"/>
    </row>
    <row r="5266" spans="12:37">
      <c r="L5266" s="50"/>
      <c r="Q5266" s="50"/>
      <c r="V5266" s="50"/>
      <c r="AA5266" s="50"/>
      <c r="AF5266" s="50"/>
      <c r="AK5266" s="50"/>
    </row>
    <row r="5267" spans="12:37">
      <c r="L5267" s="50"/>
      <c r="Q5267" s="50"/>
      <c r="V5267" s="50"/>
      <c r="AA5267" s="50"/>
      <c r="AF5267" s="50"/>
      <c r="AK5267" s="50"/>
    </row>
    <row r="5268" spans="12:37">
      <c r="L5268" s="50"/>
      <c r="Q5268" s="50"/>
      <c r="V5268" s="50"/>
      <c r="AA5268" s="50"/>
      <c r="AF5268" s="50"/>
      <c r="AK5268" s="50"/>
    </row>
    <row r="5269" spans="12:37">
      <c r="L5269" s="50"/>
      <c r="Q5269" s="50"/>
      <c r="V5269" s="50"/>
      <c r="AA5269" s="50"/>
      <c r="AF5269" s="50"/>
      <c r="AK5269" s="50"/>
    </row>
    <row r="5270" spans="12:37">
      <c r="L5270" s="50"/>
      <c r="Q5270" s="50"/>
      <c r="V5270" s="50"/>
      <c r="AA5270" s="50"/>
      <c r="AF5270" s="50"/>
      <c r="AK5270" s="50"/>
    </row>
    <row r="5271" spans="12:37">
      <c r="L5271" s="50"/>
      <c r="Q5271" s="50"/>
      <c r="V5271" s="50"/>
      <c r="AA5271" s="50"/>
      <c r="AF5271" s="50"/>
      <c r="AK5271" s="50"/>
    </row>
    <row r="5272" spans="12:37">
      <c r="L5272" s="50"/>
      <c r="Q5272" s="50"/>
      <c r="V5272" s="50"/>
      <c r="AA5272" s="50"/>
      <c r="AF5272" s="50"/>
      <c r="AK5272" s="50"/>
    </row>
    <row r="5273" spans="12:37">
      <c r="L5273" s="50"/>
      <c r="Q5273" s="50"/>
      <c r="V5273" s="50"/>
      <c r="AA5273" s="50"/>
      <c r="AF5273" s="50"/>
      <c r="AK5273" s="50"/>
    </row>
    <row r="5274" spans="12:37">
      <c r="L5274" s="50"/>
      <c r="Q5274" s="50"/>
      <c r="V5274" s="50"/>
      <c r="AA5274" s="50"/>
      <c r="AF5274" s="50"/>
      <c r="AK5274" s="50"/>
    </row>
    <row r="5275" spans="12:37">
      <c r="L5275" s="50"/>
      <c r="Q5275" s="50"/>
      <c r="V5275" s="50"/>
      <c r="AA5275" s="50"/>
      <c r="AF5275" s="50"/>
      <c r="AK5275" s="50"/>
    </row>
    <row r="5276" spans="12:37">
      <c r="L5276" s="50"/>
      <c r="Q5276" s="50"/>
      <c r="V5276" s="50"/>
      <c r="AA5276" s="50"/>
      <c r="AF5276" s="50"/>
      <c r="AK5276" s="50"/>
    </row>
    <row r="5277" spans="12:37">
      <c r="L5277" s="50"/>
      <c r="Q5277" s="50"/>
      <c r="V5277" s="50"/>
      <c r="AA5277" s="50"/>
      <c r="AF5277" s="50"/>
      <c r="AK5277" s="50"/>
    </row>
    <row r="5278" spans="12:37">
      <c r="L5278" s="50"/>
      <c r="Q5278" s="50"/>
      <c r="V5278" s="50"/>
      <c r="AA5278" s="50"/>
      <c r="AF5278" s="50"/>
      <c r="AK5278" s="50"/>
    </row>
    <row r="5279" spans="12:37">
      <c r="L5279" s="50"/>
      <c r="Q5279" s="50"/>
      <c r="V5279" s="50"/>
      <c r="AA5279" s="50"/>
      <c r="AF5279" s="50"/>
      <c r="AK5279" s="50"/>
    </row>
    <row r="5280" spans="12:37">
      <c r="L5280" s="50"/>
      <c r="Q5280" s="50"/>
      <c r="V5280" s="50"/>
      <c r="AA5280" s="50"/>
      <c r="AF5280" s="50"/>
      <c r="AK5280" s="50"/>
    </row>
    <row r="5281" spans="12:37">
      <c r="L5281" s="50"/>
      <c r="Q5281" s="50"/>
      <c r="V5281" s="50"/>
      <c r="AA5281" s="50"/>
      <c r="AF5281" s="50"/>
      <c r="AK5281" s="50"/>
    </row>
    <row r="5282" spans="12:37">
      <c r="L5282" s="50"/>
      <c r="Q5282" s="50"/>
      <c r="V5282" s="50"/>
      <c r="AA5282" s="50"/>
      <c r="AF5282" s="50"/>
      <c r="AK5282" s="50"/>
    </row>
    <row r="5283" spans="12:37">
      <c r="L5283" s="50"/>
      <c r="Q5283" s="50"/>
      <c r="V5283" s="50"/>
      <c r="AA5283" s="50"/>
      <c r="AF5283" s="50"/>
      <c r="AK5283" s="50"/>
    </row>
    <row r="5284" spans="12:37">
      <c r="L5284" s="50"/>
      <c r="Q5284" s="50"/>
      <c r="V5284" s="50"/>
      <c r="AA5284" s="50"/>
      <c r="AF5284" s="50"/>
      <c r="AK5284" s="50"/>
    </row>
    <row r="5285" spans="12:37">
      <c r="L5285" s="50"/>
      <c r="Q5285" s="50"/>
      <c r="V5285" s="50"/>
      <c r="AA5285" s="50"/>
      <c r="AF5285" s="50"/>
      <c r="AK5285" s="50"/>
    </row>
    <row r="5286" spans="12:37">
      <c r="L5286" s="50"/>
      <c r="Q5286" s="50"/>
      <c r="V5286" s="50"/>
      <c r="AA5286" s="50"/>
      <c r="AF5286" s="50"/>
      <c r="AK5286" s="50"/>
    </row>
    <row r="5287" spans="12:37">
      <c r="L5287" s="50"/>
      <c r="Q5287" s="50"/>
      <c r="V5287" s="50"/>
      <c r="AA5287" s="50"/>
      <c r="AF5287" s="50"/>
      <c r="AK5287" s="50"/>
    </row>
    <row r="5288" spans="12:37">
      <c r="L5288" s="50"/>
      <c r="Q5288" s="50"/>
      <c r="V5288" s="50"/>
      <c r="AA5288" s="50"/>
      <c r="AF5288" s="50"/>
      <c r="AK5288" s="50"/>
    </row>
    <row r="5289" spans="12:37">
      <c r="L5289" s="50"/>
      <c r="Q5289" s="50"/>
      <c r="V5289" s="50"/>
      <c r="AA5289" s="50"/>
      <c r="AF5289" s="50"/>
      <c r="AK5289" s="50"/>
    </row>
    <row r="5290" spans="12:37">
      <c r="L5290" s="50"/>
      <c r="Q5290" s="50"/>
      <c r="V5290" s="50"/>
      <c r="AA5290" s="50"/>
      <c r="AF5290" s="50"/>
      <c r="AK5290" s="50"/>
    </row>
    <row r="5291" spans="12:37">
      <c r="L5291" s="50"/>
      <c r="Q5291" s="50"/>
      <c r="V5291" s="50"/>
      <c r="AA5291" s="50"/>
      <c r="AF5291" s="50"/>
      <c r="AK5291" s="50"/>
    </row>
    <row r="5292" spans="12:37">
      <c r="L5292" s="50"/>
      <c r="Q5292" s="50"/>
      <c r="V5292" s="50"/>
      <c r="AA5292" s="50"/>
      <c r="AF5292" s="50"/>
      <c r="AK5292" s="50"/>
    </row>
    <row r="5293" spans="12:37">
      <c r="L5293" s="50"/>
      <c r="Q5293" s="50"/>
      <c r="V5293" s="50"/>
      <c r="AA5293" s="50"/>
      <c r="AF5293" s="50"/>
      <c r="AK5293" s="50"/>
    </row>
    <row r="5294" spans="12:37">
      <c r="L5294" s="50"/>
      <c r="Q5294" s="50"/>
      <c r="V5294" s="50"/>
      <c r="AA5294" s="50"/>
      <c r="AF5294" s="50"/>
      <c r="AK5294" s="50"/>
    </row>
    <row r="5295" spans="12:37">
      <c r="L5295" s="50"/>
      <c r="Q5295" s="50"/>
      <c r="V5295" s="50"/>
      <c r="AA5295" s="50"/>
      <c r="AF5295" s="50"/>
      <c r="AK5295" s="50"/>
    </row>
    <row r="5296" spans="12:37">
      <c r="L5296" s="50"/>
      <c r="Q5296" s="50"/>
      <c r="V5296" s="50"/>
      <c r="AA5296" s="50"/>
      <c r="AF5296" s="50"/>
      <c r="AK5296" s="50"/>
    </row>
    <row r="5297" spans="12:37">
      <c r="L5297" s="50"/>
      <c r="Q5297" s="50"/>
      <c r="V5297" s="50"/>
      <c r="AA5297" s="50"/>
      <c r="AF5297" s="50"/>
      <c r="AK5297" s="50"/>
    </row>
    <row r="5298" spans="12:37">
      <c r="L5298" s="50"/>
      <c r="Q5298" s="50"/>
      <c r="V5298" s="50"/>
      <c r="AA5298" s="50"/>
      <c r="AF5298" s="50"/>
      <c r="AK5298" s="50"/>
    </row>
    <row r="5299" spans="12:37">
      <c r="L5299" s="50"/>
      <c r="Q5299" s="50"/>
      <c r="V5299" s="50"/>
      <c r="AA5299" s="50"/>
      <c r="AF5299" s="50"/>
      <c r="AK5299" s="50"/>
    </row>
    <row r="5300" spans="12:37">
      <c r="L5300" s="50"/>
      <c r="Q5300" s="50"/>
      <c r="V5300" s="50"/>
      <c r="AA5300" s="50"/>
      <c r="AF5300" s="50"/>
      <c r="AK5300" s="50"/>
    </row>
    <row r="5301" spans="12:37">
      <c r="L5301" s="50"/>
      <c r="Q5301" s="50"/>
      <c r="V5301" s="50"/>
      <c r="AA5301" s="50"/>
      <c r="AF5301" s="50"/>
      <c r="AK5301" s="50"/>
    </row>
    <row r="5302" spans="12:37">
      <c r="L5302" s="50"/>
      <c r="Q5302" s="50"/>
      <c r="V5302" s="50"/>
      <c r="AA5302" s="50"/>
      <c r="AF5302" s="50"/>
      <c r="AK5302" s="50"/>
    </row>
    <row r="5303" spans="12:37">
      <c r="L5303" s="50"/>
      <c r="Q5303" s="50"/>
      <c r="V5303" s="50"/>
      <c r="AA5303" s="50"/>
      <c r="AF5303" s="50"/>
      <c r="AK5303" s="50"/>
    </row>
    <row r="5304" spans="12:37">
      <c r="L5304" s="50"/>
      <c r="Q5304" s="50"/>
      <c r="V5304" s="50"/>
      <c r="AA5304" s="50"/>
      <c r="AF5304" s="50"/>
      <c r="AK5304" s="50"/>
    </row>
    <row r="5305" spans="12:37">
      <c r="L5305" s="50"/>
      <c r="Q5305" s="50"/>
      <c r="V5305" s="50"/>
      <c r="AA5305" s="50"/>
      <c r="AF5305" s="50"/>
      <c r="AK5305" s="50"/>
    </row>
    <row r="5306" spans="12:37">
      <c r="L5306" s="50"/>
      <c r="Q5306" s="50"/>
      <c r="V5306" s="50"/>
      <c r="AA5306" s="50"/>
      <c r="AF5306" s="50"/>
      <c r="AK5306" s="50"/>
    </row>
    <row r="5307" spans="12:37">
      <c r="L5307" s="50"/>
      <c r="Q5307" s="50"/>
      <c r="V5307" s="50"/>
      <c r="AA5307" s="50"/>
      <c r="AF5307" s="50"/>
      <c r="AK5307" s="50"/>
    </row>
    <row r="5308" spans="12:37">
      <c r="L5308" s="50"/>
      <c r="Q5308" s="50"/>
      <c r="V5308" s="50"/>
      <c r="AA5308" s="50"/>
      <c r="AF5308" s="50"/>
      <c r="AK5308" s="50"/>
    </row>
    <row r="5309" spans="12:37">
      <c r="L5309" s="50"/>
      <c r="Q5309" s="50"/>
      <c r="V5309" s="50"/>
      <c r="AA5309" s="50"/>
      <c r="AF5309" s="50"/>
      <c r="AK5309" s="50"/>
    </row>
    <row r="5310" spans="12:37">
      <c r="L5310" s="50"/>
      <c r="Q5310" s="50"/>
      <c r="V5310" s="50"/>
      <c r="AA5310" s="50"/>
      <c r="AF5310" s="50"/>
      <c r="AK5310" s="50"/>
    </row>
    <row r="5311" spans="12:37">
      <c r="L5311" s="50"/>
      <c r="Q5311" s="50"/>
      <c r="V5311" s="50"/>
      <c r="AA5311" s="50"/>
      <c r="AF5311" s="50"/>
      <c r="AK5311" s="50"/>
    </row>
    <row r="5312" spans="12:37">
      <c r="L5312" s="50"/>
      <c r="Q5312" s="50"/>
      <c r="V5312" s="50"/>
      <c r="AA5312" s="50"/>
      <c r="AF5312" s="50"/>
      <c r="AK5312" s="50"/>
    </row>
    <row r="5313" spans="12:37">
      <c r="L5313" s="50"/>
      <c r="Q5313" s="50"/>
      <c r="V5313" s="50"/>
      <c r="AA5313" s="50"/>
      <c r="AF5313" s="50"/>
      <c r="AK5313" s="50"/>
    </row>
    <row r="5314" spans="12:37">
      <c r="L5314" s="50"/>
      <c r="Q5314" s="50"/>
      <c r="V5314" s="50"/>
      <c r="AA5314" s="50"/>
      <c r="AF5314" s="50"/>
      <c r="AK5314" s="50"/>
    </row>
    <row r="5315" spans="12:37">
      <c r="L5315" s="50"/>
      <c r="Q5315" s="50"/>
      <c r="V5315" s="50"/>
      <c r="AA5315" s="50"/>
      <c r="AF5315" s="50"/>
      <c r="AK5315" s="50"/>
    </row>
    <row r="5316" spans="12:37">
      <c r="L5316" s="50"/>
      <c r="Q5316" s="50"/>
      <c r="V5316" s="50"/>
      <c r="AA5316" s="50"/>
      <c r="AF5316" s="50"/>
      <c r="AK5316" s="50"/>
    </row>
    <row r="5317" spans="12:37">
      <c r="L5317" s="50"/>
      <c r="Q5317" s="50"/>
      <c r="V5317" s="50"/>
      <c r="AA5317" s="50"/>
      <c r="AF5317" s="50"/>
      <c r="AK5317" s="50"/>
    </row>
    <row r="5318" spans="12:37">
      <c r="L5318" s="50"/>
      <c r="Q5318" s="50"/>
      <c r="V5318" s="50"/>
      <c r="AA5318" s="50"/>
      <c r="AF5318" s="50"/>
      <c r="AK5318" s="50"/>
    </row>
    <row r="5319" spans="12:37">
      <c r="L5319" s="50"/>
      <c r="Q5319" s="50"/>
      <c r="V5319" s="50"/>
      <c r="AA5319" s="50"/>
      <c r="AF5319" s="50"/>
      <c r="AK5319" s="50"/>
    </row>
    <row r="5320" spans="12:37">
      <c r="L5320" s="50"/>
      <c r="Q5320" s="50"/>
      <c r="V5320" s="50"/>
      <c r="AA5320" s="50"/>
      <c r="AF5320" s="50"/>
      <c r="AK5320" s="50"/>
    </row>
    <row r="5321" spans="12:37">
      <c r="L5321" s="50"/>
      <c r="Q5321" s="50"/>
      <c r="V5321" s="50"/>
      <c r="AA5321" s="50"/>
      <c r="AF5321" s="50"/>
      <c r="AK5321" s="50"/>
    </row>
    <row r="5322" spans="12:37">
      <c r="L5322" s="50"/>
      <c r="Q5322" s="50"/>
      <c r="V5322" s="50"/>
      <c r="AA5322" s="50"/>
      <c r="AF5322" s="50"/>
      <c r="AK5322" s="50"/>
    </row>
    <row r="5323" spans="12:37">
      <c r="L5323" s="50"/>
      <c r="Q5323" s="50"/>
      <c r="V5323" s="50"/>
      <c r="AA5323" s="50"/>
      <c r="AF5323" s="50"/>
      <c r="AK5323" s="50"/>
    </row>
    <row r="5324" spans="12:37">
      <c r="L5324" s="50"/>
      <c r="Q5324" s="50"/>
      <c r="V5324" s="50"/>
      <c r="AA5324" s="50"/>
      <c r="AF5324" s="50"/>
      <c r="AK5324" s="50"/>
    </row>
    <row r="5325" spans="12:37">
      <c r="L5325" s="50"/>
      <c r="Q5325" s="50"/>
      <c r="V5325" s="50"/>
      <c r="AA5325" s="50"/>
      <c r="AF5325" s="50"/>
      <c r="AK5325" s="50"/>
    </row>
    <row r="5326" spans="12:37">
      <c r="L5326" s="50"/>
      <c r="Q5326" s="50"/>
      <c r="V5326" s="50"/>
      <c r="AA5326" s="50"/>
      <c r="AF5326" s="50"/>
      <c r="AK5326" s="50"/>
    </row>
    <row r="5327" spans="12:37">
      <c r="L5327" s="50"/>
      <c r="Q5327" s="50"/>
      <c r="V5327" s="50"/>
      <c r="AA5327" s="50"/>
      <c r="AF5327" s="50"/>
      <c r="AK5327" s="50"/>
    </row>
    <row r="5328" spans="12:37">
      <c r="L5328" s="50"/>
      <c r="Q5328" s="50"/>
      <c r="V5328" s="50"/>
      <c r="AA5328" s="50"/>
      <c r="AF5328" s="50"/>
      <c r="AK5328" s="50"/>
    </row>
    <row r="5329" spans="12:37">
      <c r="L5329" s="50"/>
      <c r="Q5329" s="50"/>
      <c r="V5329" s="50"/>
      <c r="AA5329" s="50"/>
      <c r="AF5329" s="50"/>
      <c r="AK5329" s="50"/>
    </row>
    <row r="5330" spans="12:37">
      <c r="L5330" s="50"/>
      <c r="Q5330" s="50"/>
      <c r="V5330" s="50"/>
      <c r="AA5330" s="50"/>
      <c r="AF5330" s="50"/>
      <c r="AK5330" s="50"/>
    </row>
    <row r="5331" spans="12:37">
      <c r="L5331" s="50"/>
      <c r="Q5331" s="50"/>
      <c r="V5331" s="50"/>
      <c r="AA5331" s="50"/>
      <c r="AF5331" s="50"/>
      <c r="AK5331" s="50"/>
    </row>
    <row r="5332" spans="12:37">
      <c r="L5332" s="50"/>
      <c r="Q5332" s="50"/>
      <c r="V5332" s="50"/>
      <c r="AA5332" s="50"/>
      <c r="AF5332" s="50"/>
      <c r="AK5332" s="50"/>
    </row>
    <row r="5333" spans="12:37">
      <c r="L5333" s="50"/>
      <c r="Q5333" s="50"/>
      <c r="V5333" s="50"/>
      <c r="AA5333" s="50"/>
      <c r="AF5333" s="50"/>
      <c r="AK5333" s="50"/>
    </row>
    <row r="5334" spans="12:37">
      <c r="L5334" s="50"/>
      <c r="Q5334" s="50"/>
      <c r="V5334" s="50"/>
      <c r="AA5334" s="50"/>
      <c r="AF5334" s="50"/>
      <c r="AK5334" s="50"/>
    </row>
    <row r="5335" spans="12:37">
      <c r="L5335" s="50"/>
      <c r="Q5335" s="50"/>
      <c r="V5335" s="50"/>
      <c r="AA5335" s="50"/>
      <c r="AF5335" s="50"/>
      <c r="AK5335" s="50"/>
    </row>
    <row r="5336" spans="12:37">
      <c r="L5336" s="50"/>
      <c r="Q5336" s="50"/>
      <c r="V5336" s="50"/>
      <c r="AA5336" s="50"/>
      <c r="AF5336" s="50"/>
      <c r="AK5336" s="50"/>
    </row>
    <row r="5337" spans="12:37">
      <c r="L5337" s="50"/>
      <c r="Q5337" s="50"/>
      <c r="V5337" s="50"/>
      <c r="AA5337" s="50"/>
      <c r="AF5337" s="50"/>
      <c r="AK5337" s="50"/>
    </row>
    <row r="5338" spans="12:37">
      <c r="L5338" s="50"/>
      <c r="Q5338" s="50"/>
      <c r="V5338" s="50"/>
      <c r="AA5338" s="50"/>
      <c r="AF5338" s="50"/>
      <c r="AK5338" s="50"/>
    </row>
    <row r="5339" spans="12:37">
      <c r="L5339" s="50"/>
      <c r="Q5339" s="50"/>
      <c r="V5339" s="50"/>
      <c r="AA5339" s="50"/>
      <c r="AF5339" s="50"/>
      <c r="AK5339" s="50"/>
    </row>
    <row r="5340" spans="12:37">
      <c r="L5340" s="50"/>
      <c r="Q5340" s="50"/>
      <c r="V5340" s="50"/>
      <c r="AA5340" s="50"/>
      <c r="AF5340" s="50"/>
      <c r="AK5340" s="50"/>
    </row>
    <row r="5341" spans="12:37">
      <c r="L5341" s="50"/>
      <c r="Q5341" s="50"/>
      <c r="V5341" s="50"/>
      <c r="AA5341" s="50"/>
      <c r="AF5341" s="50"/>
      <c r="AK5341" s="50"/>
    </row>
    <row r="5342" spans="12:37">
      <c r="L5342" s="50"/>
      <c r="Q5342" s="50"/>
      <c r="V5342" s="50"/>
      <c r="AA5342" s="50"/>
      <c r="AF5342" s="50"/>
      <c r="AK5342" s="50"/>
    </row>
    <row r="5343" spans="12:37">
      <c r="L5343" s="50"/>
      <c r="Q5343" s="50"/>
      <c r="V5343" s="50"/>
      <c r="AA5343" s="50"/>
      <c r="AF5343" s="50"/>
      <c r="AK5343" s="50"/>
    </row>
    <row r="5344" spans="12:37">
      <c r="L5344" s="50"/>
      <c r="Q5344" s="50"/>
      <c r="V5344" s="50"/>
      <c r="AA5344" s="50"/>
      <c r="AF5344" s="50"/>
      <c r="AK5344" s="50"/>
    </row>
    <row r="5345" spans="12:37">
      <c r="L5345" s="50"/>
      <c r="Q5345" s="50"/>
      <c r="V5345" s="50"/>
      <c r="AA5345" s="50"/>
      <c r="AF5345" s="50"/>
      <c r="AK5345" s="50"/>
    </row>
    <row r="5346" spans="12:37">
      <c r="L5346" s="50"/>
      <c r="Q5346" s="50"/>
      <c r="V5346" s="50"/>
      <c r="AA5346" s="50"/>
      <c r="AF5346" s="50"/>
      <c r="AK5346" s="50"/>
    </row>
    <row r="5347" spans="12:37">
      <c r="L5347" s="50"/>
      <c r="Q5347" s="50"/>
      <c r="V5347" s="50"/>
      <c r="AA5347" s="50"/>
      <c r="AF5347" s="50"/>
      <c r="AK5347" s="50"/>
    </row>
    <row r="5348" spans="12:37">
      <c r="L5348" s="50"/>
      <c r="Q5348" s="50"/>
      <c r="V5348" s="50"/>
      <c r="AA5348" s="50"/>
      <c r="AF5348" s="50"/>
      <c r="AK5348" s="50"/>
    </row>
    <row r="5349" spans="12:37">
      <c r="L5349" s="50"/>
      <c r="Q5349" s="50"/>
      <c r="V5349" s="50"/>
      <c r="AA5349" s="50"/>
      <c r="AF5349" s="50"/>
      <c r="AK5349" s="50"/>
    </row>
    <row r="5350" spans="12:37">
      <c r="L5350" s="50"/>
      <c r="Q5350" s="50"/>
      <c r="V5350" s="50"/>
      <c r="AA5350" s="50"/>
      <c r="AF5350" s="50"/>
      <c r="AK5350" s="50"/>
    </row>
    <row r="5351" spans="12:37">
      <c r="L5351" s="50"/>
      <c r="Q5351" s="50"/>
      <c r="V5351" s="50"/>
      <c r="AA5351" s="50"/>
      <c r="AF5351" s="50"/>
      <c r="AK5351" s="50"/>
    </row>
    <row r="5352" spans="12:37">
      <c r="L5352" s="50"/>
      <c r="Q5352" s="50"/>
      <c r="V5352" s="50"/>
      <c r="AA5352" s="50"/>
      <c r="AF5352" s="50"/>
      <c r="AK5352" s="50"/>
    </row>
    <row r="5353" spans="12:37">
      <c r="L5353" s="50"/>
      <c r="Q5353" s="50"/>
      <c r="V5353" s="50"/>
      <c r="AA5353" s="50"/>
      <c r="AF5353" s="50"/>
      <c r="AK5353" s="50"/>
    </row>
    <row r="5354" spans="12:37">
      <c r="L5354" s="50"/>
      <c r="Q5354" s="50"/>
      <c r="V5354" s="50"/>
      <c r="AA5354" s="50"/>
      <c r="AF5354" s="50"/>
      <c r="AK5354" s="50"/>
    </row>
    <row r="5355" spans="12:37">
      <c r="L5355" s="50"/>
      <c r="Q5355" s="50"/>
      <c r="V5355" s="50"/>
      <c r="AA5355" s="50"/>
      <c r="AF5355" s="50"/>
      <c r="AK5355" s="50"/>
    </row>
    <row r="5356" spans="12:37">
      <c r="L5356" s="50"/>
      <c r="Q5356" s="50"/>
      <c r="V5356" s="50"/>
      <c r="AA5356" s="50"/>
      <c r="AF5356" s="50"/>
      <c r="AK5356" s="50"/>
    </row>
    <row r="5357" spans="12:37">
      <c r="L5357" s="50"/>
      <c r="Q5357" s="50"/>
      <c r="V5357" s="50"/>
      <c r="AA5357" s="50"/>
      <c r="AF5357" s="50"/>
      <c r="AK5357" s="50"/>
    </row>
    <row r="5358" spans="12:37">
      <c r="L5358" s="50"/>
      <c r="Q5358" s="50"/>
      <c r="V5358" s="50"/>
      <c r="AA5358" s="50"/>
      <c r="AF5358" s="50"/>
      <c r="AK5358" s="50"/>
    </row>
    <row r="5359" spans="12:37">
      <c r="L5359" s="50"/>
      <c r="Q5359" s="50"/>
      <c r="V5359" s="50"/>
      <c r="AA5359" s="50"/>
      <c r="AF5359" s="50"/>
      <c r="AK5359" s="50"/>
    </row>
    <row r="5360" spans="12:37">
      <c r="L5360" s="50"/>
      <c r="Q5360" s="50"/>
      <c r="V5360" s="50"/>
      <c r="AA5360" s="50"/>
      <c r="AF5360" s="50"/>
      <c r="AK5360" s="50"/>
    </row>
    <row r="5361" spans="12:37">
      <c r="L5361" s="50"/>
      <c r="Q5361" s="50"/>
      <c r="V5361" s="50"/>
      <c r="AA5361" s="50"/>
      <c r="AF5361" s="50"/>
      <c r="AK5361" s="50"/>
    </row>
    <row r="5362" spans="12:37">
      <c r="L5362" s="50"/>
      <c r="Q5362" s="50"/>
      <c r="V5362" s="50"/>
      <c r="AA5362" s="50"/>
      <c r="AF5362" s="50"/>
      <c r="AK5362" s="50"/>
    </row>
    <row r="5363" spans="12:37">
      <c r="L5363" s="50"/>
      <c r="Q5363" s="50"/>
      <c r="V5363" s="50"/>
      <c r="AA5363" s="50"/>
      <c r="AF5363" s="50"/>
      <c r="AK5363" s="50"/>
    </row>
    <row r="5364" spans="12:37">
      <c r="L5364" s="50"/>
      <c r="Q5364" s="50"/>
      <c r="V5364" s="50"/>
      <c r="AA5364" s="50"/>
      <c r="AF5364" s="50"/>
      <c r="AK5364" s="50"/>
    </row>
    <row r="5365" spans="12:37">
      <c r="L5365" s="50"/>
      <c r="Q5365" s="50"/>
      <c r="V5365" s="50"/>
      <c r="AA5365" s="50"/>
      <c r="AF5365" s="50"/>
      <c r="AK5365" s="50"/>
    </row>
    <row r="5366" spans="12:37">
      <c r="L5366" s="50"/>
      <c r="Q5366" s="50"/>
      <c r="V5366" s="50"/>
      <c r="AA5366" s="50"/>
      <c r="AF5366" s="50"/>
      <c r="AK5366" s="50"/>
    </row>
    <row r="5367" spans="12:37">
      <c r="L5367" s="50"/>
      <c r="Q5367" s="50"/>
      <c r="V5367" s="50"/>
      <c r="AA5367" s="50"/>
      <c r="AF5367" s="50"/>
      <c r="AK5367" s="50"/>
    </row>
    <row r="5368" spans="12:37">
      <c r="L5368" s="50"/>
      <c r="Q5368" s="50"/>
      <c r="V5368" s="50"/>
      <c r="AA5368" s="50"/>
      <c r="AF5368" s="50"/>
      <c r="AK5368" s="50"/>
    </row>
    <row r="5369" spans="12:37">
      <c r="L5369" s="50"/>
      <c r="Q5369" s="50"/>
      <c r="V5369" s="50"/>
      <c r="AA5369" s="50"/>
      <c r="AF5369" s="50"/>
      <c r="AK5369" s="50"/>
    </row>
    <row r="5370" spans="12:37">
      <c r="L5370" s="50"/>
      <c r="Q5370" s="50"/>
      <c r="V5370" s="50"/>
      <c r="AA5370" s="50"/>
      <c r="AF5370" s="50"/>
      <c r="AK5370" s="50"/>
    </row>
    <row r="5371" spans="12:37">
      <c r="L5371" s="50"/>
      <c r="Q5371" s="50"/>
      <c r="V5371" s="50"/>
      <c r="AA5371" s="50"/>
      <c r="AF5371" s="50"/>
      <c r="AK5371" s="50"/>
    </row>
    <row r="5372" spans="12:37">
      <c r="L5372" s="50"/>
      <c r="Q5372" s="50"/>
      <c r="V5372" s="50"/>
      <c r="AA5372" s="50"/>
      <c r="AF5372" s="50"/>
      <c r="AK5372" s="50"/>
    </row>
    <row r="5373" spans="12:37">
      <c r="L5373" s="50"/>
      <c r="Q5373" s="50"/>
      <c r="V5373" s="50"/>
      <c r="AA5373" s="50"/>
      <c r="AF5373" s="50"/>
      <c r="AK5373" s="50"/>
    </row>
    <row r="5374" spans="12:37">
      <c r="L5374" s="50"/>
      <c r="Q5374" s="50"/>
      <c r="V5374" s="50"/>
      <c r="AA5374" s="50"/>
      <c r="AF5374" s="50"/>
      <c r="AK5374" s="50"/>
    </row>
    <row r="5375" spans="12:37">
      <c r="L5375" s="50"/>
      <c r="Q5375" s="50"/>
      <c r="V5375" s="50"/>
      <c r="AA5375" s="50"/>
      <c r="AF5375" s="50"/>
      <c r="AK5375" s="50"/>
    </row>
    <row r="5376" spans="12:37">
      <c r="L5376" s="50"/>
      <c r="Q5376" s="50"/>
      <c r="V5376" s="50"/>
      <c r="AA5376" s="50"/>
      <c r="AF5376" s="50"/>
      <c r="AK5376" s="50"/>
    </row>
    <row r="5377" spans="12:37">
      <c r="L5377" s="50"/>
      <c r="Q5377" s="50"/>
      <c r="V5377" s="50"/>
      <c r="AA5377" s="50"/>
      <c r="AF5377" s="50"/>
      <c r="AK5377" s="50"/>
    </row>
    <row r="5378" spans="12:37">
      <c r="L5378" s="50"/>
      <c r="Q5378" s="50"/>
      <c r="V5378" s="50"/>
      <c r="AA5378" s="50"/>
      <c r="AF5378" s="50"/>
      <c r="AK5378" s="50"/>
    </row>
    <row r="5379" spans="12:37">
      <c r="L5379" s="50"/>
      <c r="Q5379" s="50"/>
      <c r="V5379" s="50"/>
      <c r="AA5379" s="50"/>
      <c r="AF5379" s="50"/>
      <c r="AK5379" s="50"/>
    </row>
    <row r="5380" spans="12:37">
      <c r="L5380" s="50"/>
      <c r="Q5380" s="50"/>
      <c r="V5380" s="50"/>
      <c r="AA5380" s="50"/>
      <c r="AF5380" s="50"/>
      <c r="AK5380" s="50"/>
    </row>
    <row r="5381" spans="12:37">
      <c r="L5381" s="50"/>
      <c r="Q5381" s="50"/>
      <c r="V5381" s="50"/>
      <c r="AA5381" s="50"/>
      <c r="AF5381" s="50"/>
      <c r="AK5381" s="50"/>
    </row>
    <row r="5382" spans="12:37">
      <c r="L5382" s="50"/>
      <c r="Q5382" s="50"/>
      <c r="V5382" s="50"/>
      <c r="AA5382" s="50"/>
      <c r="AF5382" s="50"/>
      <c r="AK5382" s="50"/>
    </row>
    <row r="5383" spans="12:37">
      <c r="L5383" s="50"/>
      <c r="Q5383" s="50"/>
      <c r="V5383" s="50"/>
      <c r="AA5383" s="50"/>
      <c r="AF5383" s="50"/>
      <c r="AK5383" s="50"/>
    </row>
    <row r="5384" spans="12:37">
      <c r="L5384" s="50"/>
      <c r="Q5384" s="50"/>
      <c r="V5384" s="50"/>
      <c r="AA5384" s="50"/>
      <c r="AF5384" s="50"/>
      <c r="AK5384" s="50"/>
    </row>
    <row r="5385" spans="12:37">
      <c r="L5385" s="50"/>
      <c r="Q5385" s="50"/>
      <c r="V5385" s="50"/>
      <c r="AA5385" s="50"/>
      <c r="AF5385" s="50"/>
      <c r="AK5385" s="50"/>
    </row>
    <row r="5386" spans="12:37">
      <c r="L5386" s="50"/>
      <c r="Q5386" s="50"/>
      <c r="V5386" s="50"/>
      <c r="AA5386" s="50"/>
      <c r="AF5386" s="50"/>
      <c r="AK5386" s="50"/>
    </row>
    <row r="5387" spans="12:37">
      <c r="L5387" s="50"/>
      <c r="Q5387" s="50"/>
      <c r="V5387" s="50"/>
      <c r="AA5387" s="50"/>
      <c r="AF5387" s="50"/>
      <c r="AK5387" s="50"/>
    </row>
    <row r="5388" spans="12:37">
      <c r="L5388" s="50"/>
      <c r="Q5388" s="50"/>
      <c r="V5388" s="50"/>
      <c r="AA5388" s="50"/>
      <c r="AF5388" s="50"/>
      <c r="AK5388" s="50"/>
    </row>
    <row r="5389" spans="12:37">
      <c r="L5389" s="50"/>
      <c r="Q5389" s="50"/>
      <c r="V5389" s="50"/>
      <c r="AA5389" s="50"/>
      <c r="AF5389" s="50"/>
      <c r="AK5389" s="50"/>
    </row>
    <row r="5390" spans="12:37">
      <c r="L5390" s="50"/>
      <c r="Q5390" s="50"/>
      <c r="V5390" s="50"/>
      <c r="AA5390" s="50"/>
      <c r="AF5390" s="50"/>
      <c r="AK5390" s="50"/>
    </row>
    <row r="5391" spans="12:37">
      <c r="L5391" s="50"/>
      <c r="Q5391" s="50"/>
      <c r="V5391" s="50"/>
      <c r="AA5391" s="50"/>
      <c r="AF5391" s="50"/>
      <c r="AK5391" s="50"/>
    </row>
    <row r="5392" spans="12:37">
      <c r="L5392" s="50"/>
      <c r="Q5392" s="50"/>
      <c r="V5392" s="50"/>
      <c r="AA5392" s="50"/>
      <c r="AF5392" s="50"/>
      <c r="AK5392" s="50"/>
    </row>
    <row r="5393" spans="12:37">
      <c r="L5393" s="50"/>
      <c r="Q5393" s="50"/>
      <c r="V5393" s="50"/>
      <c r="AA5393" s="50"/>
      <c r="AF5393" s="50"/>
      <c r="AK5393" s="50"/>
    </row>
    <row r="5394" spans="12:37">
      <c r="L5394" s="50"/>
      <c r="Q5394" s="50"/>
      <c r="V5394" s="50"/>
      <c r="AA5394" s="50"/>
      <c r="AF5394" s="50"/>
      <c r="AK5394" s="50"/>
    </row>
    <row r="5395" spans="12:37">
      <c r="L5395" s="50"/>
      <c r="Q5395" s="50"/>
      <c r="V5395" s="50"/>
      <c r="AA5395" s="50"/>
      <c r="AF5395" s="50"/>
      <c r="AK5395" s="50"/>
    </row>
    <row r="5396" spans="12:37">
      <c r="L5396" s="50"/>
      <c r="Q5396" s="50"/>
      <c r="V5396" s="50"/>
      <c r="AA5396" s="50"/>
      <c r="AF5396" s="50"/>
      <c r="AK5396" s="50"/>
    </row>
    <row r="5397" spans="12:37">
      <c r="L5397" s="50"/>
      <c r="Q5397" s="50"/>
      <c r="V5397" s="50"/>
      <c r="AA5397" s="50"/>
      <c r="AF5397" s="50"/>
      <c r="AK5397" s="50"/>
    </row>
    <row r="5398" spans="12:37">
      <c r="L5398" s="50"/>
      <c r="Q5398" s="50"/>
      <c r="V5398" s="50"/>
      <c r="AA5398" s="50"/>
      <c r="AF5398" s="50"/>
      <c r="AK5398" s="50"/>
    </row>
    <row r="5399" spans="12:37">
      <c r="L5399" s="50"/>
      <c r="Q5399" s="50"/>
      <c r="V5399" s="50"/>
      <c r="AA5399" s="50"/>
      <c r="AF5399" s="50"/>
      <c r="AK5399" s="50"/>
    </row>
    <row r="5400" spans="12:37">
      <c r="L5400" s="50"/>
      <c r="Q5400" s="50"/>
      <c r="V5400" s="50"/>
      <c r="AA5400" s="50"/>
      <c r="AF5400" s="50"/>
      <c r="AK5400" s="50"/>
    </row>
    <row r="5401" spans="12:37">
      <c r="L5401" s="50"/>
      <c r="Q5401" s="50"/>
      <c r="V5401" s="50"/>
      <c r="AA5401" s="50"/>
      <c r="AF5401" s="50"/>
      <c r="AK5401" s="50"/>
    </row>
    <row r="5402" spans="12:37">
      <c r="L5402" s="50"/>
      <c r="Q5402" s="50"/>
      <c r="V5402" s="50"/>
      <c r="AA5402" s="50"/>
      <c r="AF5402" s="50"/>
      <c r="AK5402" s="50"/>
    </row>
    <row r="5403" spans="12:37">
      <c r="L5403" s="50"/>
      <c r="Q5403" s="50"/>
      <c r="V5403" s="50"/>
      <c r="AA5403" s="50"/>
      <c r="AF5403" s="50"/>
      <c r="AK5403" s="50"/>
    </row>
    <row r="5404" spans="12:37">
      <c r="L5404" s="50"/>
      <c r="Q5404" s="50"/>
      <c r="V5404" s="50"/>
      <c r="AA5404" s="50"/>
      <c r="AF5404" s="50"/>
      <c r="AK5404" s="50"/>
    </row>
    <row r="5405" spans="12:37">
      <c r="L5405" s="50"/>
      <c r="Q5405" s="50"/>
      <c r="V5405" s="50"/>
      <c r="AA5405" s="50"/>
      <c r="AF5405" s="50"/>
      <c r="AK5405" s="50"/>
    </row>
    <row r="5406" spans="12:37">
      <c r="L5406" s="50"/>
      <c r="Q5406" s="50"/>
      <c r="V5406" s="50"/>
      <c r="AA5406" s="50"/>
      <c r="AF5406" s="50"/>
      <c r="AK5406" s="50"/>
    </row>
    <row r="5407" spans="12:37">
      <c r="L5407" s="50"/>
      <c r="Q5407" s="50"/>
      <c r="V5407" s="50"/>
      <c r="AA5407" s="50"/>
      <c r="AF5407" s="50"/>
      <c r="AK5407" s="50"/>
    </row>
    <row r="5408" spans="12:37">
      <c r="L5408" s="50"/>
      <c r="Q5408" s="50"/>
      <c r="V5408" s="50"/>
      <c r="AA5408" s="50"/>
      <c r="AF5408" s="50"/>
      <c r="AK5408" s="50"/>
    </row>
    <row r="5409" spans="12:37">
      <c r="L5409" s="50"/>
      <c r="Q5409" s="50"/>
      <c r="V5409" s="50"/>
      <c r="AA5409" s="50"/>
      <c r="AF5409" s="50"/>
      <c r="AK5409" s="50"/>
    </row>
    <row r="5410" spans="12:37">
      <c r="L5410" s="50"/>
      <c r="Q5410" s="50"/>
      <c r="V5410" s="50"/>
      <c r="AA5410" s="50"/>
      <c r="AF5410" s="50"/>
      <c r="AK5410" s="50"/>
    </row>
    <row r="5411" spans="12:37">
      <c r="L5411" s="50"/>
      <c r="Q5411" s="50"/>
      <c r="V5411" s="50"/>
      <c r="AA5411" s="50"/>
      <c r="AF5411" s="50"/>
      <c r="AK5411" s="50"/>
    </row>
    <row r="5412" spans="12:37">
      <c r="L5412" s="50"/>
      <c r="Q5412" s="50"/>
      <c r="V5412" s="50"/>
      <c r="AA5412" s="50"/>
      <c r="AF5412" s="50"/>
      <c r="AK5412" s="50"/>
    </row>
    <row r="5413" spans="12:37">
      <c r="L5413" s="50"/>
      <c r="Q5413" s="50"/>
      <c r="V5413" s="50"/>
      <c r="AA5413" s="50"/>
      <c r="AF5413" s="50"/>
      <c r="AK5413" s="50"/>
    </row>
    <row r="5414" spans="12:37">
      <c r="L5414" s="50"/>
      <c r="Q5414" s="50"/>
      <c r="V5414" s="50"/>
      <c r="AA5414" s="50"/>
      <c r="AF5414" s="50"/>
      <c r="AK5414" s="50"/>
    </row>
    <row r="5415" spans="12:37">
      <c r="L5415" s="50"/>
      <c r="Q5415" s="50"/>
      <c r="V5415" s="50"/>
      <c r="AA5415" s="50"/>
      <c r="AF5415" s="50"/>
      <c r="AK5415" s="50"/>
    </row>
    <row r="5416" spans="12:37">
      <c r="L5416" s="50"/>
      <c r="Q5416" s="50"/>
      <c r="V5416" s="50"/>
      <c r="AA5416" s="50"/>
      <c r="AF5416" s="50"/>
      <c r="AK5416" s="50"/>
    </row>
    <row r="5417" spans="12:37">
      <c r="L5417" s="50"/>
      <c r="Q5417" s="50"/>
      <c r="V5417" s="50"/>
      <c r="AA5417" s="50"/>
      <c r="AF5417" s="50"/>
      <c r="AK5417" s="50"/>
    </row>
    <row r="5418" spans="12:37">
      <c r="L5418" s="50"/>
      <c r="Q5418" s="50"/>
      <c r="V5418" s="50"/>
      <c r="AA5418" s="50"/>
      <c r="AF5418" s="50"/>
      <c r="AK5418" s="50"/>
    </row>
    <row r="5419" spans="12:37">
      <c r="L5419" s="50"/>
      <c r="Q5419" s="50"/>
      <c r="V5419" s="50"/>
      <c r="AA5419" s="50"/>
      <c r="AF5419" s="50"/>
      <c r="AK5419" s="50"/>
    </row>
    <row r="5420" spans="12:37">
      <c r="L5420" s="50"/>
      <c r="Q5420" s="50"/>
      <c r="V5420" s="50"/>
      <c r="AA5420" s="50"/>
      <c r="AF5420" s="50"/>
      <c r="AK5420" s="50"/>
    </row>
    <row r="5421" spans="12:37">
      <c r="L5421" s="50"/>
      <c r="Q5421" s="50"/>
      <c r="V5421" s="50"/>
      <c r="AA5421" s="50"/>
      <c r="AF5421" s="50"/>
      <c r="AK5421" s="50"/>
    </row>
    <row r="5422" spans="12:37">
      <c r="L5422" s="50"/>
      <c r="Q5422" s="50"/>
      <c r="V5422" s="50"/>
      <c r="AA5422" s="50"/>
      <c r="AF5422" s="50"/>
      <c r="AK5422" s="50"/>
    </row>
    <row r="5423" spans="12:37">
      <c r="L5423" s="50"/>
      <c r="Q5423" s="50"/>
      <c r="V5423" s="50"/>
      <c r="AA5423" s="50"/>
      <c r="AF5423" s="50"/>
      <c r="AK5423" s="50"/>
    </row>
    <row r="5424" spans="12:37">
      <c r="L5424" s="50"/>
      <c r="Q5424" s="50"/>
      <c r="V5424" s="50"/>
      <c r="AA5424" s="50"/>
      <c r="AF5424" s="50"/>
      <c r="AK5424" s="50"/>
    </row>
    <row r="5425" spans="12:37">
      <c r="L5425" s="50"/>
      <c r="Q5425" s="50"/>
      <c r="V5425" s="50"/>
      <c r="AA5425" s="50"/>
      <c r="AF5425" s="50"/>
      <c r="AK5425" s="50"/>
    </row>
    <row r="5426" spans="12:37">
      <c r="L5426" s="50"/>
      <c r="Q5426" s="50"/>
      <c r="V5426" s="50"/>
      <c r="AA5426" s="50"/>
      <c r="AF5426" s="50"/>
      <c r="AK5426" s="50"/>
    </row>
    <row r="5427" spans="12:37">
      <c r="L5427" s="50"/>
      <c r="Q5427" s="50"/>
      <c r="V5427" s="50"/>
      <c r="AA5427" s="50"/>
      <c r="AF5427" s="50"/>
      <c r="AK5427" s="50"/>
    </row>
    <row r="5428" spans="12:37">
      <c r="L5428" s="50"/>
      <c r="Q5428" s="50"/>
      <c r="V5428" s="50"/>
      <c r="AA5428" s="50"/>
      <c r="AF5428" s="50"/>
      <c r="AK5428" s="50"/>
    </row>
    <row r="5429" spans="12:37">
      <c r="L5429" s="50"/>
      <c r="Q5429" s="50"/>
      <c r="V5429" s="50"/>
      <c r="AA5429" s="50"/>
      <c r="AF5429" s="50"/>
      <c r="AK5429" s="50"/>
    </row>
    <row r="5430" spans="12:37">
      <c r="L5430" s="50"/>
      <c r="Q5430" s="50"/>
      <c r="V5430" s="50"/>
      <c r="AA5430" s="50"/>
      <c r="AF5430" s="50"/>
      <c r="AK5430" s="50"/>
    </row>
    <row r="5431" spans="12:37">
      <c r="L5431" s="50"/>
      <c r="Q5431" s="50"/>
      <c r="V5431" s="50"/>
      <c r="AA5431" s="50"/>
      <c r="AF5431" s="50"/>
      <c r="AK5431" s="50"/>
    </row>
    <row r="5432" spans="12:37">
      <c r="L5432" s="50"/>
      <c r="Q5432" s="50"/>
      <c r="V5432" s="50"/>
      <c r="AA5432" s="50"/>
      <c r="AF5432" s="50"/>
      <c r="AK5432" s="50"/>
    </row>
    <row r="5433" spans="12:37">
      <c r="L5433" s="50"/>
      <c r="Q5433" s="50"/>
      <c r="V5433" s="50"/>
      <c r="AA5433" s="50"/>
      <c r="AF5433" s="50"/>
      <c r="AK5433" s="50"/>
    </row>
    <row r="5434" spans="12:37">
      <c r="L5434" s="50"/>
      <c r="Q5434" s="50"/>
      <c r="V5434" s="50"/>
      <c r="AA5434" s="50"/>
      <c r="AF5434" s="50"/>
      <c r="AK5434" s="50"/>
    </row>
    <row r="5435" spans="12:37">
      <c r="L5435" s="50"/>
      <c r="Q5435" s="50"/>
      <c r="V5435" s="50"/>
      <c r="AA5435" s="50"/>
      <c r="AF5435" s="50"/>
      <c r="AK5435" s="50"/>
    </row>
    <row r="5436" spans="12:37">
      <c r="L5436" s="50"/>
      <c r="Q5436" s="50"/>
      <c r="V5436" s="50"/>
      <c r="AA5436" s="50"/>
      <c r="AF5436" s="50"/>
      <c r="AK5436" s="50"/>
    </row>
    <row r="5437" spans="12:37">
      <c r="L5437" s="50"/>
      <c r="Q5437" s="50"/>
      <c r="V5437" s="50"/>
      <c r="AA5437" s="50"/>
      <c r="AF5437" s="50"/>
      <c r="AK5437" s="50"/>
    </row>
    <row r="5438" spans="12:37">
      <c r="L5438" s="50"/>
      <c r="Q5438" s="50"/>
      <c r="V5438" s="50"/>
      <c r="AA5438" s="50"/>
      <c r="AF5438" s="50"/>
      <c r="AK5438" s="50"/>
    </row>
    <row r="5439" spans="12:37">
      <c r="L5439" s="50"/>
      <c r="Q5439" s="50"/>
      <c r="V5439" s="50"/>
      <c r="AA5439" s="50"/>
      <c r="AF5439" s="50"/>
      <c r="AK5439" s="50"/>
    </row>
    <row r="5440" spans="12:37">
      <c r="L5440" s="50"/>
      <c r="Q5440" s="50"/>
      <c r="V5440" s="50"/>
      <c r="AA5440" s="50"/>
      <c r="AF5440" s="50"/>
      <c r="AK5440" s="50"/>
    </row>
    <row r="5441" spans="12:37">
      <c r="L5441" s="50"/>
      <c r="Q5441" s="50"/>
      <c r="V5441" s="50"/>
      <c r="AA5441" s="50"/>
      <c r="AF5441" s="50"/>
      <c r="AK5441" s="50"/>
    </row>
    <row r="5442" spans="12:37">
      <c r="L5442" s="50"/>
      <c r="Q5442" s="50"/>
      <c r="V5442" s="50"/>
      <c r="AA5442" s="50"/>
      <c r="AF5442" s="50"/>
      <c r="AK5442" s="50"/>
    </row>
    <row r="5443" spans="12:37">
      <c r="L5443" s="50"/>
      <c r="Q5443" s="50"/>
      <c r="V5443" s="50"/>
      <c r="AA5443" s="50"/>
      <c r="AF5443" s="50"/>
      <c r="AK5443" s="50"/>
    </row>
    <row r="5444" spans="12:37">
      <c r="L5444" s="50"/>
      <c r="Q5444" s="50"/>
      <c r="V5444" s="50"/>
      <c r="AA5444" s="50"/>
      <c r="AF5444" s="50"/>
      <c r="AK5444" s="50"/>
    </row>
    <row r="5445" spans="12:37">
      <c r="L5445" s="50"/>
      <c r="Q5445" s="50"/>
      <c r="V5445" s="50"/>
      <c r="AA5445" s="50"/>
      <c r="AF5445" s="50"/>
      <c r="AK5445" s="50"/>
    </row>
    <row r="5446" spans="12:37">
      <c r="L5446" s="50"/>
      <c r="Q5446" s="50"/>
      <c r="V5446" s="50"/>
      <c r="AA5446" s="50"/>
      <c r="AF5446" s="50"/>
      <c r="AK5446" s="50"/>
    </row>
    <row r="5447" spans="12:37">
      <c r="L5447" s="50"/>
      <c r="Q5447" s="50"/>
      <c r="V5447" s="50"/>
      <c r="AA5447" s="50"/>
      <c r="AF5447" s="50"/>
      <c r="AK5447" s="50"/>
    </row>
    <row r="5448" spans="12:37">
      <c r="L5448" s="50"/>
      <c r="Q5448" s="50"/>
      <c r="V5448" s="50"/>
      <c r="AA5448" s="50"/>
      <c r="AF5448" s="50"/>
      <c r="AK5448" s="50"/>
    </row>
    <row r="5449" spans="12:37">
      <c r="L5449" s="50"/>
      <c r="Q5449" s="50"/>
      <c r="V5449" s="50"/>
      <c r="AA5449" s="50"/>
      <c r="AF5449" s="50"/>
      <c r="AK5449" s="50"/>
    </row>
    <row r="5450" spans="12:37">
      <c r="L5450" s="50"/>
      <c r="Q5450" s="50"/>
      <c r="V5450" s="50"/>
      <c r="AA5450" s="50"/>
      <c r="AF5450" s="50"/>
      <c r="AK5450" s="50"/>
    </row>
    <row r="5451" spans="12:37">
      <c r="L5451" s="50"/>
      <c r="Q5451" s="50"/>
      <c r="V5451" s="50"/>
      <c r="AA5451" s="50"/>
      <c r="AF5451" s="50"/>
      <c r="AK5451" s="50"/>
    </row>
    <row r="5452" spans="12:37">
      <c r="L5452" s="50"/>
      <c r="Q5452" s="50"/>
      <c r="V5452" s="50"/>
      <c r="AA5452" s="50"/>
      <c r="AF5452" s="50"/>
      <c r="AK5452" s="50"/>
    </row>
    <row r="5453" spans="12:37">
      <c r="L5453" s="50"/>
      <c r="Q5453" s="50"/>
      <c r="V5453" s="50"/>
      <c r="AA5453" s="50"/>
      <c r="AF5453" s="50"/>
      <c r="AK5453" s="50"/>
    </row>
    <row r="5454" spans="12:37">
      <c r="L5454" s="50"/>
      <c r="Q5454" s="50"/>
      <c r="V5454" s="50"/>
      <c r="AA5454" s="50"/>
      <c r="AF5454" s="50"/>
      <c r="AK5454" s="50"/>
    </row>
    <row r="5455" spans="12:37">
      <c r="L5455" s="50"/>
      <c r="Q5455" s="50"/>
      <c r="V5455" s="50"/>
      <c r="AA5455" s="50"/>
      <c r="AF5455" s="50"/>
      <c r="AK5455" s="50"/>
    </row>
    <row r="5456" spans="12:37">
      <c r="L5456" s="50"/>
      <c r="Q5456" s="50"/>
      <c r="V5456" s="50"/>
      <c r="AA5456" s="50"/>
      <c r="AF5456" s="50"/>
      <c r="AK5456" s="50"/>
    </row>
    <row r="5457" spans="12:37">
      <c r="L5457" s="50"/>
      <c r="Q5457" s="50"/>
      <c r="V5457" s="50"/>
      <c r="AA5457" s="50"/>
      <c r="AF5457" s="50"/>
      <c r="AK5457" s="50"/>
    </row>
    <row r="5458" spans="12:37">
      <c r="L5458" s="50"/>
      <c r="Q5458" s="50"/>
      <c r="V5458" s="50"/>
      <c r="AA5458" s="50"/>
      <c r="AF5458" s="50"/>
      <c r="AK5458" s="50"/>
    </row>
    <row r="5459" spans="12:37">
      <c r="L5459" s="50"/>
      <c r="Q5459" s="50"/>
      <c r="V5459" s="50"/>
      <c r="AA5459" s="50"/>
      <c r="AF5459" s="50"/>
      <c r="AK5459" s="50"/>
    </row>
    <row r="5460" spans="12:37">
      <c r="L5460" s="50"/>
      <c r="Q5460" s="50"/>
      <c r="V5460" s="50"/>
      <c r="AA5460" s="50"/>
      <c r="AF5460" s="50"/>
      <c r="AK5460" s="50"/>
    </row>
    <row r="5461" spans="12:37">
      <c r="L5461" s="50"/>
      <c r="Q5461" s="50"/>
      <c r="V5461" s="50"/>
      <c r="AA5461" s="50"/>
      <c r="AF5461" s="50"/>
      <c r="AK5461" s="50"/>
    </row>
    <row r="5462" spans="12:37">
      <c r="L5462" s="50"/>
      <c r="Q5462" s="50"/>
      <c r="V5462" s="50"/>
      <c r="AA5462" s="50"/>
      <c r="AF5462" s="50"/>
      <c r="AK5462" s="50"/>
    </row>
    <row r="5463" spans="12:37">
      <c r="L5463" s="50"/>
      <c r="Q5463" s="50"/>
      <c r="V5463" s="50"/>
      <c r="AA5463" s="50"/>
      <c r="AF5463" s="50"/>
      <c r="AK5463" s="50"/>
    </row>
    <row r="5464" spans="12:37">
      <c r="L5464" s="50"/>
      <c r="Q5464" s="50"/>
      <c r="V5464" s="50"/>
      <c r="AA5464" s="50"/>
      <c r="AF5464" s="50"/>
      <c r="AK5464" s="50"/>
    </row>
    <row r="5465" spans="12:37">
      <c r="L5465" s="50"/>
      <c r="Q5465" s="50"/>
      <c r="V5465" s="50"/>
      <c r="AA5465" s="50"/>
      <c r="AF5465" s="50"/>
      <c r="AK5465" s="50"/>
    </row>
    <row r="5466" spans="12:37">
      <c r="L5466" s="50"/>
      <c r="Q5466" s="50"/>
      <c r="V5466" s="50"/>
      <c r="AA5466" s="50"/>
      <c r="AF5466" s="50"/>
      <c r="AK5466" s="50"/>
    </row>
    <row r="5467" spans="12:37">
      <c r="L5467" s="50"/>
      <c r="Q5467" s="50"/>
      <c r="V5467" s="50"/>
      <c r="AA5467" s="50"/>
      <c r="AF5467" s="50"/>
      <c r="AK5467" s="50"/>
    </row>
    <row r="5468" spans="12:37">
      <c r="L5468" s="50"/>
      <c r="Q5468" s="50"/>
      <c r="V5468" s="50"/>
      <c r="AA5468" s="50"/>
      <c r="AF5468" s="50"/>
      <c r="AK5468" s="50"/>
    </row>
    <row r="5469" spans="12:37">
      <c r="L5469" s="50"/>
      <c r="Q5469" s="50"/>
      <c r="V5469" s="50"/>
      <c r="AA5469" s="50"/>
      <c r="AF5469" s="50"/>
      <c r="AK5469" s="50"/>
    </row>
    <row r="5470" spans="12:37">
      <c r="L5470" s="50"/>
      <c r="Q5470" s="50"/>
      <c r="V5470" s="50"/>
      <c r="AA5470" s="50"/>
      <c r="AF5470" s="50"/>
      <c r="AK5470" s="50"/>
    </row>
    <row r="5471" spans="12:37">
      <c r="L5471" s="50"/>
      <c r="Q5471" s="50"/>
      <c r="V5471" s="50"/>
      <c r="AA5471" s="50"/>
      <c r="AF5471" s="50"/>
      <c r="AK5471" s="50"/>
    </row>
    <row r="5472" spans="12:37">
      <c r="L5472" s="50"/>
      <c r="Q5472" s="50"/>
      <c r="V5472" s="50"/>
      <c r="AA5472" s="50"/>
      <c r="AF5472" s="50"/>
      <c r="AK5472" s="50"/>
    </row>
    <row r="5473" spans="12:37">
      <c r="L5473" s="50"/>
      <c r="Q5473" s="50"/>
      <c r="V5473" s="50"/>
      <c r="AA5473" s="50"/>
      <c r="AF5473" s="50"/>
      <c r="AK5473" s="50"/>
    </row>
    <row r="5474" spans="12:37">
      <c r="L5474" s="50"/>
      <c r="Q5474" s="50"/>
      <c r="V5474" s="50"/>
      <c r="AA5474" s="50"/>
      <c r="AF5474" s="50"/>
      <c r="AK5474" s="50"/>
    </row>
    <row r="5475" spans="12:37">
      <c r="L5475" s="50"/>
      <c r="Q5475" s="50"/>
      <c r="V5475" s="50"/>
      <c r="AA5475" s="50"/>
      <c r="AF5475" s="50"/>
      <c r="AK5475" s="50"/>
    </row>
    <row r="5476" spans="12:37">
      <c r="L5476" s="50"/>
      <c r="Q5476" s="50"/>
      <c r="V5476" s="50"/>
      <c r="AA5476" s="50"/>
      <c r="AF5476" s="50"/>
      <c r="AK5476" s="50"/>
    </row>
    <row r="5477" spans="12:37">
      <c r="L5477" s="50"/>
      <c r="Q5477" s="50"/>
      <c r="V5477" s="50"/>
      <c r="AA5477" s="50"/>
      <c r="AF5477" s="50"/>
      <c r="AK5477" s="50"/>
    </row>
    <row r="5478" spans="12:37">
      <c r="L5478" s="50"/>
      <c r="Q5478" s="50"/>
      <c r="V5478" s="50"/>
      <c r="AA5478" s="50"/>
      <c r="AF5478" s="50"/>
      <c r="AK5478" s="50"/>
    </row>
    <row r="5479" spans="12:37">
      <c r="L5479" s="50"/>
      <c r="Q5479" s="50"/>
      <c r="V5479" s="50"/>
      <c r="AA5479" s="50"/>
      <c r="AF5479" s="50"/>
      <c r="AK5479" s="50"/>
    </row>
    <row r="5480" spans="12:37">
      <c r="L5480" s="50"/>
      <c r="Q5480" s="50"/>
      <c r="V5480" s="50"/>
      <c r="AA5480" s="50"/>
      <c r="AF5480" s="50"/>
      <c r="AK5480" s="50"/>
    </row>
    <row r="5481" spans="12:37">
      <c r="L5481" s="50"/>
      <c r="Q5481" s="50"/>
      <c r="V5481" s="50"/>
      <c r="AA5481" s="50"/>
      <c r="AF5481" s="50"/>
      <c r="AK5481" s="50"/>
    </row>
    <row r="5482" spans="12:37">
      <c r="L5482" s="50"/>
      <c r="Q5482" s="50"/>
      <c r="V5482" s="50"/>
      <c r="AA5482" s="50"/>
      <c r="AF5482" s="50"/>
      <c r="AK5482" s="50"/>
    </row>
    <row r="5483" spans="12:37">
      <c r="L5483" s="50"/>
      <c r="Q5483" s="50"/>
      <c r="V5483" s="50"/>
      <c r="AA5483" s="50"/>
      <c r="AF5483" s="50"/>
      <c r="AK5483" s="50"/>
    </row>
    <row r="5484" spans="12:37">
      <c r="L5484" s="50"/>
      <c r="Q5484" s="50"/>
      <c r="V5484" s="50"/>
      <c r="AA5484" s="50"/>
      <c r="AF5484" s="50"/>
      <c r="AK5484" s="50"/>
    </row>
    <row r="5485" spans="12:37">
      <c r="L5485" s="50"/>
      <c r="Q5485" s="50"/>
      <c r="V5485" s="50"/>
      <c r="AA5485" s="50"/>
      <c r="AF5485" s="50"/>
      <c r="AK5485" s="50"/>
    </row>
    <row r="5486" spans="12:37">
      <c r="L5486" s="50"/>
      <c r="Q5486" s="50"/>
      <c r="V5486" s="50"/>
      <c r="AA5486" s="50"/>
      <c r="AF5486" s="50"/>
      <c r="AK5486" s="50"/>
    </row>
    <row r="5487" spans="12:37">
      <c r="L5487" s="50"/>
      <c r="Q5487" s="50"/>
      <c r="V5487" s="50"/>
      <c r="AA5487" s="50"/>
      <c r="AF5487" s="50"/>
      <c r="AK5487" s="50"/>
    </row>
    <row r="5488" spans="12:37">
      <c r="L5488" s="50"/>
      <c r="Q5488" s="50"/>
      <c r="V5488" s="50"/>
      <c r="AA5488" s="50"/>
      <c r="AF5488" s="50"/>
      <c r="AK5488" s="50"/>
    </row>
    <row r="5489" spans="12:37">
      <c r="L5489" s="50"/>
      <c r="Q5489" s="50"/>
      <c r="V5489" s="50"/>
      <c r="AA5489" s="50"/>
      <c r="AF5489" s="50"/>
      <c r="AK5489" s="50"/>
    </row>
    <row r="5490" spans="12:37">
      <c r="L5490" s="50"/>
      <c r="Q5490" s="50"/>
      <c r="V5490" s="50"/>
      <c r="AA5490" s="50"/>
      <c r="AF5490" s="50"/>
      <c r="AK5490" s="50"/>
    </row>
    <row r="5491" spans="12:37">
      <c r="L5491" s="50"/>
      <c r="Q5491" s="50"/>
      <c r="V5491" s="50"/>
      <c r="AA5491" s="50"/>
      <c r="AF5491" s="50"/>
      <c r="AK5491" s="50"/>
    </row>
    <row r="5492" spans="12:37">
      <c r="L5492" s="50"/>
      <c r="Q5492" s="50"/>
      <c r="V5492" s="50"/>
      <c r="AA5492" s="50"/>
      <c r="AF5492" s="50"/>
      <c r="AK5492" s="50"/>
    </row>
    <row r="5493" spans="12:37">
      <c r="L5493" s="50"/>
      <c r="Q5493" s="50"/>
      <c r="V5493" s="50"/>
      <c r="AA5493" s="50"/>
      <c r="AF5493" s="50"/>
      <c r="AK5493" s="50"/>
    </row>
    <row r="5494" spans="12:37">
      <c r="L5494" s="50"/>
      <c r="Q5494" s="50"/>
      <c r="V5494" s="50"/>
      <c r="AA5494" s="50"/>
      <c r="AF5494" s="50"/>
      <c r="AK5494" s="50"/>
    </row>
    <row r="5495" spans="12:37">
      <c r="L5495" s="50"/>
      <c r="Q5495" s="50"/>
      <c r="V5495" s="50"/>
      <c r="AA5495" s="50"/>
      <c r="AF5495" s="50"/>
      <c r="AK5495" s="50"/>
    </row>
    <row r="5496" spans="12:37">
      <c r="L5496" s="50"/>
      <c r="Q5496" s="50"/>
      <c r="V5496" s="50"/>
      <c r="AA5496" s="50"/>
      <c r="AF5496" s="50"/>
      <c r="AK5496" s="50"/>
    </row>
    <row r="5497" spans="12:37">
      <c r="L5497" s="50"/>
      <c r="Q5497" s="50"/>
      <c r="V5497" s="50"/>
      <c r="AA5497" s="50"/>
      <c r="AF5497" s="50"/>
      <c r="AK5497" s="50"/>
    </row>
    <row r="5498" spans="12:37">
      <c r="L5498" s="50"/>
      <c r="Q5498" s="50"/>
      <c r="V5498" s="50"/>
      <c r="AA5498" s="50"/>
      <c r="AF5498" s="50"/>
      <c r="AK5498" s="50"/>
    </row>
    <row r="5499" spans="12:37">
      <c r="L5499" s="50"/>
      <c r="Q5499" s="50"/>
      <c r="V5499" s="50"/>
      <c r="AA5499" s="50"/>
      <c r="AF5499" s="50"/>
      <c r="AK5499" s="50"/>
    </row>
    <row r="5500" spans="12:37">
      <c r="L5500" s="50"/>
      <c r="Q5500" s="50"/>
      <c r="V5500" s="50"/>
      <c r="AA5500" s="50"/>
      <c r="AF5500" s="50"/>
      <c r="AK5500" s="50"/>
    </row>
    <row r="5501" spans="12:37">
      <c r="L5501" s="50"/>
      <c r="Q5501" s="50"/>
      <c r="V5501" s="50"/>
      <c r="AA5501" s="50"/>
      <c r="AF5501" s="50"/>
      <c r="AK5501" s="50"/>
    </row>
    <row r="5502" spans="12:37">
      <c r="L5502" s="50"/>
      <c r="Q5502" s="50"/>
      <c r="V5502" s="50"/>
      <c r="AA5502" s="50"/>
      <c r="AF5502" s="50"/>
      <c r="AK5502" s="50"/>
    </row>
    <row r="5503" spans="12:37">
      <c r="L5503" s="50"/>
      <c r="Q5503" s="50"/>
      <c r="V5503" s="50"/>
      <c r="AA5503" s="50"/>
      <c r="AF5503" s="50"/>
      <c r="AK5503" s="50"/>
    </row>
    <row r="5504" spans="12:37">
      <c r="L5504" s="50"/>
      <c r="Q5504" s="50"/>
      <c r="V5504" s="50"/>
      <c r="AA5504" s="50"/>
      <c r="AF5504" s="50"/>
      <c r="AK5504" s="50"/>
    </row>
    <row r="5505" spans="12:37">
      <c r="L5505" s="50"/>
      <c r="Q5505" s="50"/>
      <c r="V5505" s="50"/>
      <c r="AA5505" s="50"/>
      <c r="AF5505" s="50"/>
      <c r="AK5505" s="50"/>
    </row>
    <row r="5506" spans="12:37">
      <c r="L5506" s="50"/>
      <c r="Q5506" s="50"/>
      <c r="V5506" s="50"/>
      <c r="AA5506" s="50"/>
      <c r="AF5506" s="50"/>
      <c r="AK5506" s="50"/>
    </row>
    <row r="5507" spans="12:37">
      <c r="L5507" s="50"/>
      <c r="Q5507" s="50"/>
      <c r="V5507" s="50"/>
      <c r="AA5507" s="50"/>
      <c r="AF5507" s="50"/>
      <c r="AK5507" s="50"/>
    </row>
    <row r="5508" spans="12:37">
      <c r="L5508" s="50"/>
      <c r="Q5508" s="50"/>
      <c r="V5508" s="50"/>
      <c r="AA5508" s="50"/>
      <c r="AF5508" s="50"/>
      <c r="AK5508" s="50"/>
    </row>
    <row r="5509" spans="12:37">
      <c r="L5509" s="50"/>
      <c r="Q5509" s="50"/>
      <c r="V5509" s="50"/>
      <c r="AA5509" s="50"/>
      <c r="AF5509" s="50"/>
      <c r="AK5509" s="50"/>
    </row>
    <row r="5510" spans="12:37">
      <c r="L5510" s="50"/>
      <c r="Q5510" s="50"/>
      <c r="V5510" s="50"/>
      <c r="AA5510" s="50"/>
      <c r="AF5510" s="50"/>
      <c r="AK5510" s="50"/>
    </row>
    <row r="5511" spans="12:37">
      <c r="L5511" s="50"/>
      <c r="Q5511" s="50"/>
      <c r="V5511" s="50"/>
      <c r="AA5511" s="50"/>
      <c r="AF5511" s="50"/>
      <c r="AK5511" s="50"/>
    </row>
    <row r="5512" spans="12:37">
      <c r="L5512" s="50"/>
      <c r="Q5512" s="50"/>
      <c r="V5512" s="50"/>
      <c r="AA5512" s="50"/>
      <c r="AF5512" s="50"/>
      <c r="AK5512" s="50"/>
    </row>
    <row r="5513" spans="12:37">
      <c r="L5513" s="50"/>
      <c r="Q5513" s="50"/>
      <c r="V5513" s="50"/>
      <c r="AA5513" s="50"/>
      <c r="AF5513" s="50"/>
      <c r="AK5513" s="50"/>
    </row>
    <row r="5514" spans="12:37">
      <c r="L5514" s="50"/>
      <c r="Q5514" s="50"/>
      <c r="V5514" s="50"/>
      <c r="AA5514" s="50"/>
      <c r="AF5514" s="50"/>
      <c r="AK5514" s="50"/>
    </row>
    <row r="5515" spans="12:37">
      <c r="L5515" s="50"/>
      <c r="Q5515" s="50"/>
      <c r="V5515" s="50"/>
      <c r="AA5515" s="50"/>
      <c r="AF5515" s="50"/>
      <c r="AK5515" s="50"/>
    </row>
    <row r="5516" spans="12:37">
      <c r="L5516" s="50"/>
      <c r="Q5516" s="50"/>
      <c r="V5516" s="50"/>
      <c r="AA5516" s="50"/>
      <c r="AF5516" s="50"/>
      <c r="AK5516" s="50"/>
    </row>
    <row r="5517" spans="12:37">
      <c r="L5517" s="50"/>
      <c r="Q5517" s="50"/>
      <c r="V5517" s="50"/>
      <c r="AA5517" s="50"/>
      <c r="AF5517" s="50"/>
      <c r="AK5517" s="50"/>
    </row>
    <row r="5518" spans="12:37">
      <c r="L5518" s="50"/>
      <c r="Q5518" s="50"/>
      <c r="V5518" s="50"/>
      <c r="AA5518" s="50"/>
      <c r="AF5518" s="50"/>
      <c r="AK5518" s="50"/>
    </row>
    <row r="5519" spans="12:37">
      <c r="L5519" s="50"/>
      <c r="Q5519" s="50"/>
      <c r="V5519" s="50"/>
      <c r="AA5519" s="50"/>
      <c r="AF5519" s="50"/>
      <c r="AK5519" s="50"/>
    </row>
    <row r="5520" spans="12:37">
      <c r="L5520" s="50"/>
      <c r="Q5520" s="50"/>
      <c r="V5520" s="50"/>
      <c r="AA5520" s="50"/>
      <c r="AF5520" s="50"/>
      <c r="AK5520" s="50"/>
    </row>
    <row r="5521" spans="12:37">
      <c r="L5521" s="50"/>
      <c r="Q5521" s="50"/>
      <c r="V5521" s="50"/>
      <c r="AA5521" s="50"/>
      <c r="AF5521" s="50"/>
      <c r="AK5521" s="50"/>
    </row>
    <row r="5522" spans="12:37">
      <c r="L5522" s="50"/>
      <c r="Q5522" s="50"/>
      <c r="V5522" s="50"/>
      <c r="AA5522" s="50"/>
      <c r="AF5522" s="50"/>
      <c r="AK5522" s="50"/>
    </row>
    <row r="5523" spans="12:37">
      <c r="L5523" s="50"/>
      <c r="Q5523" s="50"/>
      <c r="V5523" s="50"/>
      <c r="AA5523" s="50"/>
      <c r="AF5523" s="50"/>
      <c r="AK5523" s="50"/>
    </row>
    <row r="5524" spans="12:37">
      <c r="L5524" s="50"/>
      <c r="Q5524" s="50"/>
      <c r="V5524" s="50"/>
      <c r="AA5524" s="50"/>
      <c r="AF5524" s="50"/>
      <c r="AK5524" s="50"/>
    </row>
    <row r="5525" spans="12:37">
      <c r="L5525" s="50"/>
      <c r="Q5525" s="50"/>
      <c r="V5525" s="50"/>
      <c r="AA5525" s="50"/>
      <c r="AF5525" s="50"/>
      <c r="AK5525" s="50"/>
    </row>
    <row r="5526" spans="12:37">
      <c r="L5526" s="50"/>
      <c r="Q5526" s="50"/>
      <c r="V5526" s="50"/>
      <c r="AA5526" s="50"/>
      <c r="AF5526" s="50"/>
      <c r="AK5526" s="50"/>
    </row>
    <row r="5527" spans="12:37">
      <c r="L5527" s="50"/>
      <c r="Q5527" s="50"/>
      <c r="V5527" s="50"/>
      <c r="AA5527" s="50"/>
      <c r="AF5527" s="50"/>
      <c r="AK5527" s="50"/>
    </row>
    <row r="5528" spans="12:37">
      <c r="L5528" s="50"/>
      <c r="Q5528" s="50"/>
      <c r="V5528" s="50"/>
      <c r="AA5528" s="50"/>
      <c r="AF5528" s="50"/>
      <c r="AK5528" s="50"/>
    </row>
    <row r="5529" spans="12:37">
      <c r="L5529" s="50"/>
      <c r="Q5529" s="50"/>
      <c r="V5529" s="50"/>
      <c r="AA5529" s="50"/>
      <c r="AF5529" s="50"/>
      <c r="AK5529" s="50"/>
    </row>
    <row r="5530" spans="12:37">
      <c r="L5530" s="50"/>
      <c r="Q5530" s="50"/>
      <c r="V5530" s="50"/>
      <c r="AA5530" s="50"/>
      <c r="AF5530" s="50"/>
      <c r="AK5530" s="50"/>
    </row>
    <row r="5531" spans="12:37">
      <c r="L5531" s="50"/>
      <c r="Q5531" s="50"/>
      <c r="V5531" s="50"/>
      <c r="AA5531" s="50"/>
      <c r="AF5531" s="50"/>
      <c r="AK5531" s="50"/>
    </row>
    <row r="5532" spans="12:37">
      <c r="L5532" s="50"/>
      <c r="Q5532" s="50"/>
      <c r="V5532" s="50"/>
      <c r="AA5532" s="50"/>
      <c r="AF5532" s="50"/>
      <c r="AK5532" s="50"/>
    </row>
    <row r="5533" spans="12:37">
      <c r="L5533" s="50"/>
      <c r="Q5533" s="50"/>
      <c r="V5533" s="50"/>
      <c r="AA5533" s="50"/>
      <c r="AF5533" s="50"/>
      <c r="AK5533" s="50"/>
    </row>
    <row r="5534" spans="12:37">
      <c r="L5534" s="50"/>
      <c r="Q5534" s="50"/>
      <c r="V5534" s="50"/>
      <c r="AA5534" s="50"/>
      <c r="AF5534" s="50"/>
      <c r="AK5534" s="50"/>
    </row>
    <row r="5535" spans="12:37">
      <c r="L5535" s="50"/>
      <c r="Q5535" s="50"/>
      <c r="V5535" s="50"/>
      <c r="AA5535" s="50"/>
      <c r="AF5535" s="50"/>
      <c r="AK5535" s="50"/>
    </row>
    <row r="5536" spans="12:37">
      <c r="L5536" s="50"/>
      <c r="Q5536" s="50"/>
      <c r="V5536" s="50"/>
      <c r="AA5536" s="50"/>
      <c r="AF5536" s="50"/>
      <c r="AK5536" s="50"/>
    </row>
    <row r="5537" spans="12:37">
      <c r="L5537" s="50"/>
      <c r="Q5537" s="50"/>
      <c r="V5537" s="50"/>
      <c r="AA5537" s="50"/>
      <c r="AF5537" s="50"/>
      <c r="AK5537" s="50"/>
    </row>
    <row r="5538" spans="12:37">
      <c r="L5538" s="50"/>
      <c r="Q5538" s="50"/>
      <c r="V5538" s="50"/>
      <c r="AA5538" s="50"/>
      <c r="AF5538" s="50"/>
      <c r="AK5538" s="50"/>
    </row>
    <row r="5539" spans="12:37">
      <c r="L5539" s="50"/>
      <c r="Q5539" s="50"/>
      <c r="V5539" s="50"/>
      <c r="AA5539" s="50"/>
      <c r="AF5539" s="50"/>
      <c r="AK5539" s="50"/>
    </row>
    <row r="5540" spans="12:37">
      <c r="L5540" s="50"/>
      <c r="Q5540" s="50"/>
      <c r="V5540" s="50"/>
      <c r="AA5540" s="50"/>
      <c r="AF5540" s="50"/>
      <c r="AK5540" s="50"/>
    </row>
    <row r="5541" spans="12:37">
      <c r="L5541" s="50"/>
      <c r="Q5541" s="50"/>
      <c r="V5541" s="50"/>
      <c r="AA5541" s="50"/>
      <c r="AF5541" s="50"/>
      <c r="AK5541" s="50"/>
    </row>
    <row r="5542" spans="12:37">
      <c r="L5542" s="50"/>
      <c r="Q5542" s="50"/>
      <c r="V5542" s="50"/>
      <c r="AA5542" s="50"/>
      <c r="AF5542" s="50"/>
      <c r="AK5542" s="50"/>
    </row>
    <row r="5543" spans="12:37">
      <c r="L5543" s="50"/>
      <c r="Q5543" s="50"/>
      <c r="V5543" s="50"/>
      <c r="AA5543" s="50"/>
      <c r="AF5543" s="50"/>
      <c r="AK5543" s="50"/>
    </row>
    <row r="5544" spans="12:37">
      <c r="L5544" s="50"/>
      <c r="Q5544" s="50"/>
      <c r="V5544" s="50"/>
      <c r="AA5544" s="50"/>
      <c r="AF5544" s="50"/>
      <c r="AK5544" s="50"/>
    </row>
    <row r="5545" spans="12:37">
      <c r="L5545" s="50"/>
      <c r="Q5545" s="50"/>
      <c r="V5545" s="50"/>
      <c r="AA5545" s="50"/>
      <c r="AF5545" s="50"/>
      <c r="AK5545" s="50"/>
    </row>
    <row r="5546" spans="12:37">
      <c r="L5546" s="50"/>
      <c r="Q5546" s="50"/>
      <c r="V5546" s="50"/>
      <c r="AA5546" s="50"/>
      <c r="AF5546" s="50"/>
      <c r="AK5546" s="50"/>
    </row>
    <row r="5547" spans="12:37">
      <c r="L5547" s="50"/>
      <c r="Q5547" s="50"/>
      <c r="V5547" s="50"/>
      <c r="AA5547" s="50"/>
      <c r="AF5547" s="50"/>
      <c r="AK5547" s="50"/>
    </row>
    <row r="5548" spans="12:37">
      <c r="L5548" s="50"/>
      <c r="Q5548" s="50"/>
      <c r="V5548" s="50"/>
      <c r="AA5548" s="50"/>
      <c r="AF5548" s="50"/>
      <c r="AK5548" s="50"/>
    </row>
    <row r="5549" spans="12:37">
      <c r="L5549" s="50"/>
      <c r="Q5549" s="50"/>
      <c r="V5549" s="50"/>
      <c r="AA5549" s="50"/>
      <c r="AF5549" s="50"/>
      <c r="AK5549" s="50"/>
    </row>
    <row r="5550" spans="12:37">
      <c r="L5550" s="50"/>
      <c r="Q5550" s="50"/>
      <c r="V5550" s="50"/>
      <c r="AA5550" s="50"/>
      <c r="AF5550" s="50"/>
      <c r="AK5550" s="50"/>
    </row>
    <row r="5551" spans="12:37">
      <c r="L5551" s="50"/>
      <c r="Q5551" s="50"/>
      <c r="V5551" s="50"/>
      <c r="AA5551" s="50"/>
      <c r="AF5551" s="50"/>
      <c r="AK5551" s="50"/>
    </row>
    <row r="5552" spans="12:37">
      <c r="L5552" s="50"/>
      <c r="Q5552" s="50"/>
      <c r="V5552" s="50"/>
      <c r="AA5552" s="50"/>
      <c r="AF5552" s="50"/>
      <c r="AK5552" s="50"/>
    </row>
    <row r="5553" spans="12:37">
      <c r="L5553" s="50"/>
      <c r="Q5553" s="50"/>
      <c r="V5553" s="50"/>
      <c r="AA5553" s="50"/>
      <c r="AF5553" s="50"/>
      <c r="AK5553" s="50"/>
    </row>
    <row r="5554" spans="12:37">
      <c r="L5554" s="50"/>
      <c r="Q5554" s="50"/>
      <c r="V5554" s="50"/>
      <c r="AA5554" s="50"/>
      <c r="AF5554" s="50"/>
      <c r="AK5554" s="50"/>
    </row>
    <row r="5555" spans="12:37">
      <c r="L5555" s="50"/>
      <c r="Q5555" s="50"/>
      <c r="V5555" s="50"/>
      <c r="AA5555" s="50"/>
      <c r="AF5555" s="50"/>
      <c r="AK5555" s="50"/>
    </row>
    <row r="5556" spans="12:37">
      <c r="L5556" s="50"/>
      <c r="Q5556" s="50"/>
      <c r="V5556" s="50"/>
      <c r="AA5556" s="50"/>
      <c r="AF5556" s="50"/>
      <c r="AK5556" s="50"/>
    </row>
    <row r="5557" spans="12:37">
      <c r="L5557" s="50"/>
      <c r="Q5557" s="50"/>
      <c r="V5557" s="50"/>
      <c r="AA5557" s="50"/>
      <c r="AF5557" s="50"/>
      <c r="AK5557" s="50"/>
    </row>
    <row r="5558" spans="12:37">
      <c r="L5558" s="50"/>
      <c r="Q5558" s="50"/>
      <c r="V5558" s="50"/>
      <c r="AA5558" s="50"/>
      <c r="AF5558" s="50"/>
      <c r="AK5558" s="50"/>
    </row>
    <row r="5559" spans="12:37">
      <c r="L5559" s="50"/>
      <c r="Q5559" s="50"/>
      <c r="V5559" s="50"/>
      <c r="AA5559" s="50"/>
      <c r="AF5559" s="50"/>
      <c r="AK5559" s="50"/>
    </row>
    <row r="5560" spans="12:37">
      <c r="L5560" s="50"/>
      <c r="Q5560" s="50"/>
      <c r="V5560" s="50"/>
      <c r="AA5560" s="50"/>
      <c r="AF5560" s="50"/>
      <c r="AK5560" s="50"/>
    </row>
    <row r="5561" spans="12:37">
      <c r="L5561" s="50"/>
      <c r="Q5561" s="50"/>
      <c r="V5561" s="50"/>
      <c r="AA5561" s="50"/>
      <c r="AF5561" s="50"/>
      <c r="AK5561" s="50"/>
    </row>
    <row r="5562" spans="12:37">
      <c r="L5562" s="50"/>
      <c r="Q5562" s="50"/>
      <c r="V5562" s="50"/>
      <c r="AA5562" s="50"/>
      <c r="AF5562" s="50"/>
      <c r="AK5562" s="50"/>
    </row>
    <row r="5563" spans="12:37">
      <c r="L5563" s="50"/>
      <c r="Q5563" s="50"/>
      <c r="V5563" s="50"/>
      <c r="AA5563" s="50"/>
      <c r="AF5563" s="50"/>
      <c r="AK5563" s="50"/>
    </row>
    <row r="5564" spans="12:37">
      <c r="L5564" s="50"/>
      <c r="Q5564" s="50"/>
      <c r="V5564" s="50"/>
      <c r="AA5564" s="50"/>
      <c r="AF5564" s="50"/>
      <c r="AK5564" s="50"/>
    </row>
    <row r="5565" spans="12:37">
      <c r="L5565" s="50"/>
      <c r="Q5565" s="50"/>
      <c r="V5565" s="50"/>
      <c r="AA5565" s="50"/>
      <c r="AF5565" s="50"/>
      <c r="AK5565" s="50"/>
    </row>
    <row r="5566" spans="12:37">
      <c r="L5566" s="50"/>
      <c r="Q5566" s="50"/>
      <c r="V5566" s="50"/>
      <c r="AA5566" s="50"/>
      <c r="AF5566" s="50"/>
      <c r="AK5566" s="50"/>
    </row>
    <row r="5567" spans="12:37">
      <c r="L5567" s="50"/>
      <c r="Q5567" s="50"/>
      <c r="V5567" s="50"/>
      <c r="AA5567" s="50"/>
      <c r="AF5567" s="50"/>
      <c r="AK5567" s="50"/>
    </row>
    <row r="5568" spans="12:37">
      <c r="L5568" s="50"/>
      <c r="Q5568" s="50"/>
      <c r="V5568" s="50"/>
      <c r="AA5568" s="50"/>
      <c r="AF5568" s="50"/>
      <c r="AK5568" s="50"/>
    </row>
    <row r="5569" spans="12:37">
      <c r="L5569" s="50"/>
      <c r="Q5569" s="50"/>
      <c r="V5569" s="50"/>
      <c r="AA5569" s="50"/>
      <c r="AF5569" s="50"/>
      <c r="AK5569" s="50"/>
    </row>
    <row r="5570" spans="12:37">
      <c r="L5570" s="50"/>
      <c r="Q5570" s="50"/>
      <c r="V5570" s="50"/>
      <c r="AA5570" s="50"/>
      <c r="AF5570" s="50"/>
      <c r="AK5570" s="50"/>
    </row>
    <row r="5571" spans="12:37">
      <c r="L5571" s="50"/>
      <c r="Q5571" s="50"/>
      <c r="V5571" s="50"/>
      <c r="AA5571" s="50"/>
      <c r="AF5571" s="50"/>
      <c r="AK5571" s="50"/>
    </row>
    <row r="5572" spans="12:37">
      <c r="L5572" s="50"/>
      <c r="Q5572" s="50"/>
      <c r="V5572" s="50"/>
      <c r="AA5572" s="50"/>
      <c r="AF5572" s="50"/>
      <c r="AK5572" s="50"/>
    </row>
    <row r="5573" spans="12:37">
      <c r="L5573" s="50"/>
      <c r="Q5573" s="50"/>
      <c r="V5573" s="50"/>
      <c r="AA5573" s="50"/>
      <c r="AF5573" s="50"/>
      <c r="AK5573" s="50"/>
    </row>
    <row r="5574" spans="12:37">
      <c r="L5574" s="50"/>
      <c r="Q5574" s="50"/>
      <c r="V5574" s="50"/>
      <c r="AA5574" s="50"/>
      <c r="AF5574" s="50"/>
      <c r="AK5574" s="50"/>
    </row>
    <row r="5575" spans="12:37">
      <c r="L5575" s="50"/>
      <c r="Q5575" s="50"/>
      <c r="V5575" s="50"/>
      <c r="AA5575" s="50"/>
      <c r="AF5575" s="50"/>
      <c r="AK5575" s="50"/>
    </row>
    <row r="5576" spans="12:37">
      <c r="L5576" s="50"/>
      <c r="Q5576" s="50"/>
      <c r="V5576" s="50"/>
      <c r="AA5576" s="50"/>
      <c r="AF5576" s="50"/>
      <c r="AK5576" s="50"/>
    </row>
    <row r="5577" spans="12:37">
      <c r="L5577" s="50"/>
      <c r="Q5577" s="50"/>
      <c r="V5577" s="50"/>
      <c r="AA5577" s="50"/>
      <c r="AF5577" s="50"/>
      <c r="AK5577" s="50"/>
    </row>
    <row r="5578" spans="12:37">
      <c r="L5578" s="50"/>
      <c r="Q5578" s="50"/>
      <c r="V5578" s="50"/>
      <c r="AA5578" s="50"/>
      <c r="AF5578" s="50"/>
      <c r="AK5578" s="50"/>
    </row>
    <row r="5579" spans="12:37">
      <c r="L5579" s="50"/>
      <c r="Q5579" s="50"/>
      <c r="V5579" s="50"/>
      <c r="AA5579" s="50"/>
      <c r="AF5579" s="50"/>
      <c r="AK5579" s="50"/>
    </row>
    <row r="5580" spans="12:37">
      <c r="L5580" s="50"/>
      <c r="Q5580" s="50"/>
      <c r="V5580" s="50"/>
      <c r="AA5580" s="50"/>
      <c r="AF5580" s="50"/>
      <c r="AK5580" s="50"/>
    </row>
    <row r="5581" spans="12:37">
      <c r="L5581" s="50"/>
      <c r="Q5581" s="50"/>
      <c r="V5581" s="50"/>
      <c r="AA5581" s="50"/>
      <c r="AF5581" s="50"/>
      <c r="AK5581" s="50"/>
    </row>
    <row r="5582" spans="12:37">
      <c r="L5582" s="50"/>
      <c r="Q5582" s="50"/>
      <c r="V5582" s="50"/>
      <c r="AA5582" s="50"/>
      <c r="AF5582" s="50"/>
      <c r="AK5582" s="50"/>
    </row>
    <row r="5583" spans="12:37">
      <c r="L5583" s="50"/>
      <c r="Q5583" s="50"/>
      <c r="V5583" s="50"/>
      <c r="AA5583" s="50"/>
      <c r="AF5583" s="50"/>
      <c r="AK5583" s="50"/>
    </row>
    <row r="5584" spans="12:37">
      <c r="L5584" s="50"/>
      <c r="Q5584" s="50"/>
      <c r="V5584" s="50"/>
      <c r="AA5584" s="50"/>
      <c r="AF5584" s="50"/>
      <c r="AK5584" s="50"/>
    </row>
    <row r="5585" spans="12:37">
      <c r="L5585" s="50"/>
      <c r="Q5585" s="50"/>
      <c r="V5585" s="50"/>
      <c r="AA5585" s="50"/>
      <c r="AF5585" s="50"/>
      <c r="AK5585" s="50"/>
    </row>
    <row r="5586" spans="12:37">
      <c r="L5586" s="50"/>
      <c r="Q5586" s="50"/>
      <c r="V5586" s="50"/>
      <c r="AA5586" s="50"/>
      <c r="AF5586" s="50"/>
      <c r="AK5586" s="50"/>
    </row>
    <row r="5587" spans="12:37">
      <c r="L5587" s="50"/>
      <c r="Q5587" s="50"/>
      <c r="V5587" s="50"/>
      <c r="AA5587" s="50"/>
      <c r="AF5587" s="50"/>
      <c r="AK5587" s="50"/>
    </row>
    <row r="5588" spans="12:37">
      <c r="L5588" s="50"/>
      <c r="Q5588" s="50"/>
      <c r="V5588" s="50"/>
      <c r="AA5588" s="50"/>
      <c r="AF5588" s="50"/>
      <c r="AK5588" s="50"/>
    </row>
    <row r="5589" spans="12:37">
      <c r="L5589" s="50"/>
      <c r="Q5589" s="50"/>
      <c r="V5589" s="50"/>
      <c r="AA5589" s="50"/>
      <c r="AF5589" s="50"/>
      <c r="AK5589" s="50"/>
    </row>
    <row r="5590" spans="12:37">
      <c r="L5590" s="50"/>
      <c r="Q5590" s="50"/>
      <c r="V5590" s="50"/>
      <c r="AA5590" s="50"/>
      <c r="AF5590" s="50"/>
      <c r="AK5590" s="50"/>
    </row>
    <row r="5591" spans="12:37">
      <c r="L5591" s="50"/>
      <c r="Q5591" s="50"/>
      <c r="V5591" s="50"/>
      <c r="AA5591" s="50"/>
      <c r="AF5591" s="50"/>
      <c r="AK5591" s="50"/>
    </row>
    <row r="5592" spans="12:37">
      <c r="L5592" s="50"/>
      <c r="Q5592" s="50"/>
      <c r="V5592" s="50"/>
      <c r="AA5592" s="50"/>
      <c r="AF5592" s="50"/>
      <c r="AK5592" s="50"/>
    </row>
    <row r="5593" spans="12:37">
      <c r="L5593" s="50"/>
      <c r="Q5593" s="50"/>
      <c r="V5593" s="50"/>
      <c r="AA5593" s="50"/>
      <c r="AF5593" s="50"/>
      <c r="AK5593" s="50"/>
    </row>
    <row r="5594" spans="12:37">
      <c r="L5594" s="50"/>
      <c r="Q5594" s="50"/>
      <c r="V5594" s="50"/>
      <c r="AA5594" s="50"/>
      <c r="AF5594" s="50"/>
      <c r="AK5594" s="50"/>
    </row>
    <row r="5595" spans="12:37">
      <c r="L5595" s="50"/>
      <c r="Q5595" s="50"/>
      <c r="V5595" s="50"/>
      <c r="AA5595" s="50"/>
      <c r="AF5595" s="50"/>
      <c r="AK5595" s="50"/>
    </row>
    <row r="5596" spans="12:37">
      <c r="L5596" s="50"/>
      <c r="Q5596" s="50"/>
      <c r="V5596" s="50"/>
      <c r="AA5596" s="50"/>
      <c r="AF5596" s="50"/>
      <c r="AK5596" s="50"/>
    </row>
    <row r="5597" spans="12:37">
      <c r="L5597" s="50"/>
      <c r="Q5597" s="50"/>
      <c r="V5597" s="50"/>
      <c r="AA5597" s="50"/>
      <c r="AF5597" s="50"/>
      <c r="AK5597" s="50"/>
    </row>
    <row r="5598" spans="12:37">
      <c r="L5598" s="50"/>
      <c r="Q5598" s="50"/>
      <c r="V5598" s="50"/>
      <c r="AA5598" s="50"/>
      <c r="AF5598" s="50"/>
      <c r="AK5598" s="50"/>
    </row>
    <row r="5599" spans="12:37">
      <c r="L5599" s="50"/>
      <c r="Q5599" s="50"/>
      <c r="V5599" s="50"/>
      <c r="AA5599" s="50"/>
      <c r="AF5599" s="50"/>
      <c r="AK5599" s="50"/>
    </row>
    <row r="5600" spans="12:37">
      <c r="L5600" s="50"/>
      <c r="Q5600" s="50"/>
      <c r="V5600" s="50"/>
      <c r="AA5600" s="50"/>
      <c r="AF5600" s="50"/>
      <c r="AK5600" s="50"/>
    </row>
    <row r="5601" spans="12:37">
      <c r="L5601" s="50"/>
      <c r="Q5601" s="50"/>
      <c r="V5601" s="50"/>
      <c r="AA5601" s="50"/>
      <c r="AF5601" s="50"/>
      <c r="AK5601" s="50"/>
    </row>
    <row r="5602" spans="12:37">
      <c r="L5602" s="50"/>
      <c r="Q5602" s="50"/>
      <c r="V5602" s="50"/>
      <c r="AA5602" s="50"/>
      <c r="AF5602" s="50"/>
      <c r="AK5602" s="50"/>
    </row>
    <row r="5603" spans="12:37">
      <c r="L5603" s="50"/>
      <c r="Q5603" s="50"/>
      <c r="V5603" s="50"/>
      <c r="AA5603" s="50"/>
      <c r="AF5603" s="50"/>
      <c r="AK5603" s="50"/>
    </row>
    <row r="5604" spans="12:37">
      <c r="L5604" s="50"/>
      <c r="Q5604" s="50"/>
      <c r="V5604" s="50"/>
      <c r="AA5604" s="50"/>
      <c r="AF5604" s="50"/>
      <c r="AK5604" s="50"/>
    </row>
    <row r="5605" spans="12:37">
      <c r="L5605" s="50"/>
      <c r="Q5605" s="50"/>
      <c r="V5605" s="50"/>
      <c r="AA5605" s="50"/>
      <c r="AF5605" s="50"/>
      <c r="AK5605" s="50"/>
    </row>
    <row r="5606" spans="12:37">
      <c r="L5606" s="50"/>
      <c r="Q5606" s="50"/>
      <c r="V5606" s="50"/>
      <c r="AA5606" s="50"/>
      <c r="AF5606" s="50"/>
      <c r="AK5606" s="50"/>
    </row>
    <row r="5607" spans="12:37">
      <c r="L5607" s="50"/>
      <c r="Q5607" s="50"/>
      <c r="V5607" s="50"/>
      <c r="AA5607" s="50"/>
      <c r="AF5607" s="50"/>
      <c r="AK5607" s="50"/>
    </row>
    <row r="5608" spans="12:37">
      <c r="L5608" s="50"/>
      <c r="Q5608" s="50"/>
      <c r="V5608" s="50"/>
      <c r="AA5608" s="50"/>
      <c r="AF5608" s="50"/>
      <c r="AK5608" s="50"/>
    </row>
    <row r="5609" spans="12:37">
      <c r="L5609" s="50"/>
      <c r="Q5609" s="50"/>
      <c r="V5609" s="50"/>
      <c r="AA5609" s="50"/>
      <c r="AF5609" s="50"/>
      <c r="AK5609" s="50"/>
    </row>
    <row r="5610" spans="12:37">
      <c r="L5610" s="50"/>
      <c r="Q5610" s="50"/>
      <c r="V5610" s="50"/>
      <c r="AA5610" s="50"/>
      <c r="AF5610" s="50"/>
      <c r="AK5610" s="50"/>
    </row>
    <row r="5611" spans="12:37">
      <c r="L5611" s="50"/>
      <c r="Q5611" s="50"/>
      <c r="V5611" s="50"/>
      <c r="AA5611" s="50"/>
      <c r="AF5611" s="50"/>
      <c r="AK5611" s="50"/>
    </row>
    <row r="5612" spans="12:37">
      <c r="L5612" s="50"/>
      <c r="Q5612" s="50"/>
      <c r="V5612" s="50"/>
      <c r="AA5612" s="50"/>
      <c r="AF5612" s="50"/>
      <c r="AK5612" s="50"/>
    </row>
    <row r="5613" spans="12:37">
      <c r="L5613" s="50"/>
      <c r="Q5613" s="50"/>
      <c r="V5613" s="50"/>
      <c r="AA5613" s="50"/>
      <c r="AF5613" s="50"/>
      <c r="AK5613" s="50"/>
    </row>
    <row r="5614" spans="12:37">
      <c r="L5614" s="50"/>
      <c r="Q5614" s="50"/>
      <c r="V5614" s="50"/>
      <c r="AA5614" s="50"/>
      <c r="AF5614" s="50"/>
      <c r="AK5614" s="50"/>
    </row>
    <row r="5615" spans="12:37">
      <c r="L5615" s="50"/>
      <c r="Q5615" s="50"/>
      <c r="V5615" s="50"/>
      <c r="AA5615" s="50"/>
      <c r="AF5615" s="50"/>
      <c r="AK5615" s="50"/>
    </row>
    <row r="5616" spans="12:37">
      <c r="L5616" s="50"/>
      <c r="Q5616" s="50"/>
      <c r="V5616" s="50"/>
      <c r="AA5616" s="50"/>
      <c r="AF5616" s="50"/>
      <c r="AK5616" s="50"/>
    </row>
    <row r="5617" spans="12:37">
      <c r="L5617" s="50"/>
      <c r="Q5617" s="50"/>
      <c r="V5617" s="50"/>
      <c r="AA5617" s="50"/>
      <c r="AF5617" s="50"/>
      <c r="AK5617" s="50"/>
    </row>
    <row r="5618" spans="12:37">
      <c r="L5618" s="50"/>
      <c r="Q5618" s="50"/>
      <c r="V5618" s="50"/>
      <c r="AA5618" s="50"/>
      <c r="AF5618" s="50"/>
      <c r="AK5618" s="50"/>
    </row>
    <row r="5619" spans="12:37">
      <c r="L5619" s="50"/>
      <c r="Q5619" s="50"/>
      <c r="V5619" s="50"/>
      <c r="AA5619" s="50"/>
      <c r="AF5619" s="50"/>
      <c r="AK5619" s="50"/>
    </row>
    <row r="5620" spans="12:37">
      <c r="L5620" s="50"/>
      <c r="Q5620" s="50"/>
      <c r="V5620" s="50"/>
      <c r="AA5620" s="50"/>
      <c r="AF5620" s="50"/>
      <c r="AK5620" s="50"/>
    </row>
    <row r="5621" spans="12:37">
      <c r="L5621" s="50"/>
      <c r="Q5621" s="50"/>
      <c r="V5621" s="50"/>
      <c r="AA5621" s="50"/>
      <c r="AF5621" s="50"/>
      <c r="AK5621" s="50"/>
    </row>
    <row r="5622" spans="12:37">
      <c r="L5622" s="50"/>
      <c r="Q5622" s="50"/>
      <c r="V5622" s="50"/>
      <c r="AA5622" s="50"/>
      <c r="AF5622" s="50"/>
      <c r="AK5622" s="50"/>
    </row>
    <row r="5623" spans="12:37">
      <c r="L5623" s="50"/>
      <c r="Q5623" s="50"/>
      <c r="V5623" s="50"/>
      <c r="AA5623" s="50"/>
      <c r="AF5623" s="50"/>
      <c r="AK5623" s="50"/>
    </row>
    <row r="5624" spans="12:37">
      <c r="L5624" s="50"/>
      <c r="Q5624" s="50"/>
      <c r="V5624" s="50"/>
      <c r="AA5624" s="50"/>
      <c r="AF5624" s="50"/>
      <c r="AK5624" s="50"/>
    </row>
    <row r="5625" spans="12:37">
      <c r="L5625" s="50"/>
      <c r="Q5625" s="50"/>
      <c r="V5625" s="50"/>
      <c r="AA5625" s="50"/>
      <c r="AF5625" s="50"/>
      <c r="AK5625" s="50"/>
    </row>
    <row r="5626" spans="12:37">
      <c r="L5626" s="50"/>
      <c r="Q5626" s="50"/>
      <c r="V5626" s="50"/>
      <c r="AA5626" s="50"/>
      <c r="AF5626" s="50"/>
      <c r="AK5626" s="50"/>
    </row>
    <row r="5627" spans="12:37">
      <c r="L5627" s="50"/>
      <c r="Q5627" s="50"/>
      <c r="V5627" s="50"/>
      <c r="AA5627" s="50"/>
      <c r="AF5627" s="50"/>
      <c r="AK5627" s="50"/>
    </row>
    <row r="5628" spans="12:37">
      <c r="L5628" s="50"/>
      <c r="Q5628" s="50"/>
      <c r="V5628" s="50"/>
      <c r="AA5628" s="50"/>
      <c r="AF5628" s="50"/>
      <c r="AK5628" s="50"/>
    </row>
    <row r="5629" spans="12:37">
      <c r="L5629" s="50"/>
      <c r="Q5629" s="50"/>
      <c r="V5629" s="50"/>
      <c r="AA5629" s="50"/>
      <c r="AF5629" s="50"/>
      <c r="AK5629" s="50"/>
    </row>
    <row r="5630" spans="12:37">
      <c r="L5630" s="50"/>
      <c r="Q5630" s="50"/>
      <c r="V5630" s="50"/>
      <c r="AA5630" s="50"/>
      <c r="AF5630" s="50"/>
      <c r="AK5630" s="50"/>
    </row>
    <row r="5631" spans="12:37">
      <c r="L5631" s="50"/>
      <c r="Q5631" s="50"/>
      <c r="V5631" s="50"/>
      <c r="AA5631" s="50"/>
      <c r="AF5631" s="50"/>
      <c r="AK5631" s="50"/>
    </row>
    <row r="5632" spans="12:37">
      <c r="L5632" s="50"/>
      <c r="Q5632" s="50"/>
      <c r="V5632" s="50"/>
      <c r="AA5632" s="50"/>
      <c r="AF5632" s="50"/>
      <c r="AK5632" s="50"/>
    </row>
    <row r="5633" spans="12:37">
      <c r="L5633" s="50"/>
      <c r="Q5633" s="50"/>
      <c r="V5633" s="50"/>
      <c r="AA5633" s="50"/>
      <c r="AF5633" s="50"/>
      <c r="AK5633" s="50"/>
    </row>
    <row r="5634" spans="12:37">
      <c r="L5634" s="50"/>
      <c r="Q5634" s="50"/>
      <c r="V5634" s="50"/>
      <c r="AA5634" s="50"/>
      <c r="AF5634" s="50"/>
      <c r="AK5634" s="50"/>
    </row>
    <row r="5635" spans="12:37">
      <c r="L5635" s="50"/>
      <c r="Q5635" s="50"/>
      <c r="V5635" s="50"/>
      <c r="AA5635" s="50"/>
      <c r="AF5635" s="50"/>
      <c r="AK5635" s="50"/>
    </row>
    <row r="5636" spans="12:37">
      <c r="L5636" s="50"/>
      <c r="Q5636" s="50"/>
      <c r="V5636" s="50"/>
      <c r="AA5636" s="50"/>
      <c r="AF5636" s="50"/>
      <c r="AK5636" s="50"/>
    </row>
    <row r="5637" spans="12:37">
      <c r="L5637" s="50"/>
      <c r="Q5637" s="50"/>
      <c r="V5637" s="50"/>
      <c r="AA5637" s="50"/>
      <c r="AF5637" s="50"/>
      <c r="AK5637" s="50"/>
    </row>
    <row r="5638" spans="12:37">
      <c r="L5638" s="50"/>
      <c r="Q5638" s="50"/>
      <c r="V5638" s="50"/>
      <c r="AA5638" s="50"/>
      <c r="AF5638" s="50"/>
      <c r="AK5638" s="50"/>
    </row>
    <row r="5639" spans="12:37">
      <c r="L5639" s="50"/>
      <c r="Q5639" s="50"/>
      <c r="V5639" s="50"/>
      <c r="AA5639" s="50"/>
      <c r="AF5639" s="50"/>
      <c r="AK5639" s="50"/>
    </row>
    <row r="5640" spans="12:37">
      <c r="L5640" s="50"/>
      <c r="Q5640" s="50"/>
      <c r="V5640" s="50"/>
      <c r="AA5640" s="50"/>
      <c r="AF5640" s="50"/>
      <c r="AK5640" s="50"/>
    </row>
    <row r="5641" spans="12:37">
      <c r="L5641" s="50"/>
      <c r="Q5641" s="50"/>
      <c r="V5641" s="50"/>
      <c r="AA5641" s="50"/>
      <c r="AF5641" s="50"/>
      <c r="AK5641" s="50"/>
    </row>
    <row r="5642" spans="12:37">
      <c r="L5642" s="50"/>
      <c r="Q5642" s="50"/>
      <c r="V5642" s="50"/>
      <c r="AA5642" s="50"/>
      <c r="AF5642" s="50"/>
      <c r="AK5642" s="50"/>
    </row>
    <row r="5643" spans="12:37">
      <c r="L5643" s="50"/>
      <c r="Q5643" s="50"/>
      <c r="V5643" s="50"/>
      <c r="AA5643" s="50"/>
      <c r="AF5643" s="50"/>
      <c r="AK5643" s="50"/>
    </row>
    <row r="5644" spans="12:37">
      <c r="L5644" s="50"/>
      <c r="Q5644" s="50"/>
      <c r="V5644" s="50"/>
      <c r="AA5644" s="50"/>
      <c r="AF5644" s="50"/>
      <c r="AK5644" s="50"/>
    </row>
    <row r="5645" spans="12:37">
      <c r="L5645" s="50"/>
      <c r="Q5645" s="50"/>
      <c r="V5645" s="50"/>
      <c r="AA5645" s="50"/>
      <c r="AF5645" s="50"/>
      <c r="AK5645" s="50"/>
    </row>
    <row r="5646" spans="12:37">
      <c r="L5646" s="50"/>
      <c r="Q5646" s="50"/>
      <c r="V5646" s="50"/>
      <c r="AA5646" s="50"/>
      <c r="AF5646" s="50"/>
      <c r="AK5646" s="50"/>
    </row>
    <row r="5647" spans="12:37">
      <c r="L5647" s="50"/>
      <c r="Q5647" s="50"/>
      <c r="V5647" s="50"/>
      <c r="AA5647" s="50"/>
      <c r="AF5647" s="50"/>
      <c r="AK5647" s="50"/>
    </row>
    <row r="5648" spans="12:37">
      <c r="L5648" s="50"/>
      <c r="Q5648" s="50"/>
      <c r="V5648" s="50"/>
      <c r="AA5648" s="50"/>
      <c r="AF5648" s="50"/>
      <c r="AK5648" s="50"/>
    </row>
    <row r="5649" spans="12:37">
      <c r="L5649" s="50"/>
      <c r="Q5649" s="50"/>
      <c r="V5649" s="50"/>
      <c r="AA5649" s="50"/>
      <c r="AF5649" s="50"/>
      <c r="AK5649" s="50"/>
    </row>
    <row r="5650" spans="12:37">
      <c r="L5650" s="50"/>
      <c r="Q5650" s="50"/>
      <c r="V5650" s="50"/>
      <c r="AA5650" s="50"/>
      <c r="AF5650" s="50"/>
      <c r="AK5650" s="50"/>
    </row>
    <row r="5651" spans="12:37">
      <c r="L5651" s="50"/>
      <c r="Q5651" s="50"/>
      <c r="V5651" s="50"/>
      <c r="AA5651" s="50"/>
      <c r="AF5651" s="50"/>
      <c r="AK5651" s="50"/>
    </row>
    <row r="5652" spans="12:37">
      <c r="L5652" s="50"/>
      <c r="Q5652" s="50"/>
      <c r="V5652" s="50"/>
      <c r="AA5652" s="50"/>
      <c r="AF5652" s="50"/>
      <c r="AK5652" s="50"/>
    </row>
    <row r="5653" spans="12:37">
      <c r="L5653" s="50"/>
      <c r="Q5653" s="50"/>
      <c r="V5653" s="50"/>
      <c r="AA5653" s="50"/>
      <c r="AF5653" s="50"/>
      <c r="AK5653" s="50"/>
    </row>
    <row r="5654" spans="12:37">
      <c r="L5654" s="50"/>
      <c r="Q5654" s="50"/>
      <c r="V5654" s="50"/>
      <c r="AA5654" s="50"/>
      <c r="AF5654" s="50"/>
      <c r="AK5654" s="50"/>
    </row>
    <row r="5655" spans="12:37">
      <c r="L5655" s="50"/>
      <c r="Q5655" s="50"/>
      <c r="V5655" s="50"/>
      <c r="AA5655" s="50"/>
      <c r="AF5655" s="50"/>
      <c r="AK5655" s="50"/>
    </row>
    <row r="5656" spans="12:37">
      <c r="L5656" s="50"/>
      <c r="Q5656" s="50"/>
      <c r="V5656" s="50"/>
      <c r="AA5656" s="50"/>
      <c r="AF5656" s="50"/>
      <c r="AK5656" s="50"/>
    </row>
    <row r="5657" spans="12:37">
      <c r="L5657" s="50"/>
      <c r="Q5657" s="50"/>
      <c r="V5657" s="50"/>
      <c r="AA5657" s="50"/>
      <c r="AF5657" s="50"/>
      <c r="AK5657" s="50"/>
    </row>
    <row r="5658" spans="12:37">
      <c r="L5658" s="50"/>
      <c r="Q5658" s="50"/>
      <c r="V5658" s="50"/>
      <c r="AA5658" s="50"/>
      <c r="AF5658" s="50"/>
      <c r="AK5658" s="50"/>
    </row>
    <row r="5659" spans="12:37">
      <c r="L5659" s="50"/>
      <c r="Q5659" s="50"/>
      <c r="V5659" s="50"/>
      <c r="AA5659" s="50"/>
      <c r="AF5659" s="50"/>
      <c r="AK5659" s="50"/>
    </row>
    <row r="5660" spans="12:37">
      <c r="L5660" s="50"/>
      <c r="Q5660" s="50"/>
      <c r="V5660" s="50"/>
      <c r="AA5660" s="50"/>
      <c r="AF5660" s="50"/>
      <c r="AK5660" s="50"/>
    </row>
    <row r="5661" spans="12:37">
      <c r="L5661" s="50"/>
      <c r="Q5661" s="50"/>
      <c r="V5661" s="50"/>
      <c r="AA5661" s="50"/>
      <c r="AF5661" s="50"/>
      <c r="AK5661" s="50"/>
    </row>
    <row r="5662" spans="12:37">
      <c r="L5662" s="50"/>
      <c r="Q5662" s="50"/>
      <c r="V5662" s="50"/>
      <c r="AA5662" s="50"/>
      <c r="AF5662" s="50"/>
      <c r="AK5662" s="50"/>
    </row>
    <row r="5663" spans="12:37">
      <c r="L5663" s="50"/>
      <c r="Q5663" s="50"/>
      <c r="V5663" s="50"/>
      <c r="AA5663" s="50"/>
      <c r="AF5663" s="50"/>
      <c r="AK5663" s="50"/>
    </row>
    <row r="5664" spans="12:37">
      <c r="L5664" s="50"/>
      <c r="Q5664" s="50"/>
      <c r="V5664" s="50"/>
      <c r="AA5664" s="50"/>
      <c r="AF5664" s="50"/>
      <c r="AK5664" s="50"/>
    </row>
    <row r="5665" spans="12:37">
      <c r="L5665" s="50"/>
      <c r="Q5665" s="50"/>
      <c r="V5665" s="50"/>
      <c r="AA5665" s="50"/>
      <c r="AF5665" s="50"/>
      <c r="AK5665" s="50"/>
    </row>
    <row r="5666" spans="12:37">
      <c r="L5666" s="50"/>
      <c r="Q5666" s="50"/>
      <c r="V5666" s="50"/>
      <c r="AA5666" s="50"/>
      <c r="AF5666" s="50"/>
      <c r="AK5666" s="50"/>
    </row>
    <row r="5667" spans="12:37">
      <c r="L5667" s="50"/>
      <c r="Q5667" s="50"/>
      <c r="V5667" s="50"/>
      <c r="AA5667" s="50"/>
      <c r="AF5667" s="50"/>
      <c r="AK5667" s="50"/>
    </row>
    <row r="5668" spans="12:37">
      <c r="L5668" s="50"/>
      <c r="Q5668" s="50"/>
      <c r="V5668" s="50"/>
      <c r="AA5668" s="50"/>
      <c r="AF5668" s="50"/>
      <c r="AK5668" s="50"/>
    </row>
    <row r="5669" spans="12:37">
      <c r="L5669" s="50"/>
      <c r="Q5669" s="50"/>
      <c r="V5669" s="50"/>
      <c r="AA5669" s="50"/>
      <c r="AF5669" s="50"/>
      <c r="AK5669" s="50"/>
    </row>
    <row r="5670" spans="12:37">
      <c r="L5670" s="50"/>
      <c r="Q5670" s="50"/>
      <c r="V5670" s="50"/>
      <c r="AA5670" s="50"/>
      <c r="AF5670" s="50"/>
      <c r="AK5670" s="50"/>
    </row>
    <row r="5671" spans="12:37">
      <c r="L5671" s="50"/>
      <c r="Q5671" s="50"/>
      <c r="V5671" s="50"/>
      <c r="AA5671" s="50"/>
      <c r="AF5671" s="50"/>
      <c r="AK5671" s="50"/>
    </row>
    <row r="5672" spans="12:37">
      <c r="L5672" s="50"/>
      <c r="Q5672" s="50"/>
      <c r="V5672" s="50"/>
      <c r="AA5672" s="50"/>
      <c r="AF5672" s="50"/>
      <c r="AK5672" s="50"/>
    </row>
    <row r="5673" spans="12:37">
      <c r="L5673" s="50"/>
      <c r="Q5673" s="50"/>
      <c r="V5673" s="50"/>
      <c r="AA5673" s="50"/>
      <c r="AF5673" s="50"/>
      <c r="AK5673" s="50"/>
    </row>
    <row r="5674" spans="12:37">
      <c r="L5674" s="50"/>
      <c r="Q5674" s="50"/>
      <c r="V5674" s="50"/>
      <c r="AA5674" s="50"/>
      <c r="AF5674" s="50"/>
      <c r="AK5674" s="50"/>
    </row>
    <row r="5675" spans="12:37">
      <c r="L5675" s="50"/>
      <c r="Q5675" s="50"/>
      <c r="V5675" s="50"/>
      <c r="AA5675" s="50"/>
      <c r="AF5675" s="50"/>
      <c r="AK5675" s="50"/>
    </row>
    <row r="5676" spans="12:37">
      <c r="L5676" s="50"/>
      <c r="Q5676" s="50"/>
      <c r="V5676" s="50"/>
      <c r="AA5676" s="50"/>
      <c r="AF5676" s="50"/>
      <c r="AK5676" s="50"/>
    </row>
    <row r="5677" spans="12:37">
      <c r="L5677" s="50"/>
      <c r="Q5677" s="50"/>
      <c r="V5677" s="50"/>
      <c r="AA5677" s="50"/>
      <c r="AF5677" s="50"/>
      <c r="AK5677" s="50"/>
    </row>
    <row r="5678" spans="12:37">
      <c r="L5678" s="50"/>
      <c r="Q5678" s="50"/>
      <c r="V5678" s="50"/>
      <c r="AA5678" s="50"/>
      <c r="AF5678" s="50"/>
      <c r="AK5678" s="50"/>
    </row>
    <row r="5679" spans="12:37">
      <c r="L5679" s="50"/>
      <c r="Q5679" s="50"/>
      <c r="V5679" s="50"/>
      <c r="AA5679" s="50"/>
      <c r="AF5679" s="50"/>
      <c r="AK5679" s="50"/>
    </row>
    <row r="5680" spans="12:37">
      <c r="L5680" s="50"/>
      <c r="Q5680" s="50"/>
      <c r="V5680" s="50"/>
      <c r="AA5680" s="50"/>
      <c r="AF5680" s="50"/>
      <c r="AK5680" s="50"/>
    </row>
    <row r="5681" spans="12:37">
      <c r="L5681" s="50"/>
      <c r="Q5681" s="50"/>
      <c r="V5681" s="50"/>
      <c r="AA5681" s="50"/>
      <c r="AF5681" s="50"/>
      <c r="AK5681" s="50"/>
    </row>
    <row r="5682" spans="12:37">
      <c r="L5682" s="50"/>
      <c r="Q5682" s="50"/>
      <c r="V5682" s="50"/>
      <c r="AA5682" s="50"/>
      <c r="AF5682" s="50"/>
      <c r="AK5682" s="50"/>
    </row>
    <row r="5683" spans="12:37">
      <c r="L5683" s="50"/>
      <c r="Q5683" s="50"/>
      <c r="V5683" s="50"/>
      <c r="AA5683" s="50"/>
      <c r="AF5683" s="50"/>
      <c r="AK5683" s="50"/>
    </row>
    <row r="5684" spans="12:37">
      <c r="L5684" s="50"/>
      <c r="Q5684" s="50"/>
      <c r="V5684" s="50"/>
      <c r="AA5684" s="50"/>
      <c r="AF5684" s="50"/>
      <c r="AK5684" s="50"/>
    </row>
    <row r="5685" spans="12:37">
      <c r="L5685" s="50"/>
      <c r="Q5685" s="50"/>
      <c r="V5685" s="50"/>
      <c r="AA5685" s="50"/>
      <c r="AF5685" s="50"/>
      <c r="AK5685" s="50"/>
    </row>
    <row r="5686" spans="12:37">
      <c r="L5686" s="50"/>
      <c r="Q5686" s="50"/>
      <c r="V5686" s="50"/>
      <c r="AA5686" s="50"/>
      <c r="AF5686" s="50"/>
      <c r="AK5686" s="50"/>
    </row>
    <row r="5687" spans="12:37">
      <c r="L5687" s="50"/>
      <c r="Q5687" s="50"/>
      <c r="V5687" s="50"/>
      <c r="AA5687" s="50"/>
      <c r="AF5687" s="50"/>
      <c r="AK5687" s="50"/>
    </row>
    <row r="5688" spans="12:37">
      <c r="L5688" s="50"/>
      <c r="Q5688" s="50"/>
      <c r="V5688" s="50"/>
      <c r="AA5688" s="50"/>
      <c r="AF5688" s="50"/>
      <c r="AK5688" s="50"/>
    </row>
    <row r="5689" spans="12:37">
      <c r="L5689" s="50"/>
      <c r="Q5689" s="50"/>
      <c r="V5689" s="50"/>
      <c r="AA5689" s="50"/>
      <c r="AF5689" s="50"/>
      <c r="AK5689" s="50"/>
    </row>
    <row r="5690" spans="12:37">
      <c r="L5690" s="50"/>
      <c r="Q5690" s="50"/>
      <c r="V5690" s="50"/>
      <c r="AA5690" s="50"/>
      <c r="AF5690" s="50"/>
      <c r="AK5690" s="50"/>
    </row>
    <row r="5691" spans="12:37">
      <c r="L5691" s="50"/>
      <c r="Q5691" s="50"/>
      <c r="V5691" s="50"/>
      <c r="AA5691" s="50"/>
      <c r="AF5691" s="50"/>
      <c r="AK5691" s="50"/>
    </row>
    <row r="5692" spans="12:37">
      <c r="L5692" s="50"/>
      <c r="Q5692" s="50"/>
      <c r="V5692" s="50"/>
      <c r="AA5692" s="50"/>
      <c r="AF5692" s="50"/>
      <c r="AK5692" s="50"/>
    </row>
    <row r="5693" spans="12:37">
      <c r="L5693" s="50"/>
      <c r="Q5693" s="50"/>
      <c r="V5693" s="50"/>
      <c r="AA5693" s="50"/>
      <c r="AF5693" s="50"/>
      <c r="AK5693" s="50"/>
    </row>
    <row r="5694" spans="12:37">
      <c r="L5694" s="50"/>
      <c r="Q5694" s="50"/>
      <c r="V5694" s="50"/>
      <c r="AA5694" s="50"/>
      <c r="AF5694" s="50"/>
      <c r="AK5694" s="50"/>
    </row>
    <row r="5695" spans="12:37">
      <c r="L5695" s="50"/>
      <c r="Q5695" s="50"/>
      <c r="V5695" s="50"/>
      <c r="AA5695" s="50"/>
      <c r="AF5695" s="50"/>
      <c r="AK5695" s="50"/>
    </row>
    <row r="5696" spans="12:37">
      <c r="L5696" s="50"/>
      <c r="Q5696" s="50"/>
      <c r="V5696" s="50"/>
      <c r="AA5696" s="50"/>
      <c r="AF5696" s="50"/>
      <c r="AK5696" s="50"/>
    </row>
    <row r="5697" spans="12:37">
      <c r="L5697" s="50"/>
      <c r="Q5697" s="50"/>
      <c r="V5697" s="50"/>
      <c r="AA5697" s="50"/>
      <c r="AF5697" s="50"/>
      <c r="AK5697" s="50"/>
    </row>
    <row r="5698" spans="12:37">
      <c r="L5698" s="50"/>
      <c r="Q5698" s="50"/>
      <c r="V5698" s="50"/>
      <c r="AA5698" s="50"/>
      <c r="AF5698" s="50"/>
      <c r="AK5698" s="50"/>
    </row>
    <row r="5699" spans="12:37">
      <c r="L5699" s="50"/>
      <c r="Q5699" s="50"/>
      <c r="V5699" s="50"/>
      <c r="AA5699" s="50"/>
      <c r="AF5699" s="50"/>
      <c r="AK5699" s="50"/>
    </row>
    <row r="5700" spans="12:37">
      <c r="L5700" s="50"/>
      <c r="Q5700" s="50"/>
      <c r="V5700" s="50"/>
      <c r="AA5700" s="50"/>
      <c r="AF5700" s="50"/>
      <c r="AK5700" s="50"/>
    </row>
    <row r="5701" spans="12:37">
      <c r="L5701" s="50"/>
      <c r="Q5701" s="50"/>
      <c r="V5701" s="50"/>
      <c r="AA5701" s="50"/>
      <c r="AF5701" s="50"/>
      <c r="AK5701" s="50"/>
    </row>
    <row r="5702" spans="12:37">
      <c r="L5702" s="50"/>
      <c r="Q5702" s="50"/>
      <c r="V5702" s="50"/>
      <c r="AA5702" s="50"/>
      <c r="AF5702" s="50"/>
      <c r="AK5702" s="50"/>
    </row>
    <row r="5703" spans="12:37">
      <c r="L5703" s="50"/>
      <c r="Q5703" s="50"/>
      <c r="V5703" s="50"/>
      <c r="AA5703" s="50"/>
      <c r="AF5703" s="50"/>
      <c r="AK5703" s="50"/>
    </row>
    <row r="5704" spans="12:37">
      <c r="L5704" s="50"/>
      <c r="Q5704" s="50"/>
      <c r="V5704" s="50"/>
      <c r="AA5704" s="50"/>
      <c r="AF5704" s="50"/>
      <c r="AK5704" s="50"/>
    </row>
    <row r="5705" spans="12:37">
      <c r="L5705" s="50"/>
      <c r="Q5705" s="50"/>
      <c r="V5705" s="50"/>
      <c r="AA5705" s="50"/>
      <c r="AF5705" s="50"/>
      <c r="AK5705" s="50"/>
    </row>
    <row r="5706" spans="12:37">
      <c r="L5706" s="50"/>
      <c r="Q5706" s="50"/>
      <c r="V5706" s="50"/>
      <c r="AA5706" s="50"/>
      <c r="AF5706" s="50"/>
      <c r="AK5706" s="50"/>
    </row>
    <row r="5707" spans="12:37">
      <c r="L5707" s="50"/>
      <c r="Q5707" s="50"/>
      <c r="V5707" s="50"/>
      <c r="AA5707" s="50"/>
      <c r="AF5707" s="50"/>
      <c r="AK5707" s="50"/>
    </row>
    <row r="5708" spans="12:37">
      <c r="L5708" s="50"/>
      <c r="Q5708" s="50"/>
      <c r="V5708" s="50"/>
      <c r="AA5708" s="50"/>
      <c r="AF5708" s="50"/>
      <c r="AK5708" s="50"/>
    </row>
    <row r="5709" spans="12:37">
      <c r="L5709" s="50"/>
      <c r="Q5709" s="50"/>
      <c r="V5709" s="50"/>
      <c r="AA5709" s="50"/>
      <c r="AF5709" s="50"/>
      <c r="AK5709" s="50"/>
    </row>
    <row r="5710" spans="12:37">
      <c r="L5710" s="50"/>
      <c r="Q5710" s="50"/>
      <c r="V5710" s="50"/>
      <c r="AA5710" s="50"/>
      <c r="AF5710" s="50"/>
      <c r="AK5710" s="50"/>
    </row>
    <row r="5711" spans="12:37">
      <c r="L5711" s="50"/>
      <c r="Q5711" s="50"/>
      <c r="V5711" s="50"/>
      <c r="AA5711" s="50"/>
      <c r="AF5711" s="50"/>
      <c r="AK5711" s="50"/>
    </row>
    <row r="5712" spans="12:37">
      <c r="L5712" s="50"/>
      <c r="Q5712" s="50"/>
      <c r="V5712" s="50"/>
      <c r="AA5712" s="50"/>
      <c r="AF5712" s="50"/>
      <c r="AK5712" s="50"/>
    </row>
    <row r="5713" spans="12:37">
      <c r="L5713" s="50"/>
      <c r="Q5713" s="50"/>
      <c r="V5713" s="50"/>
      <c r="AA5713" s="50"/>
      <c r="AF5713" s="50"/>
      <c r="AK5713" s="50"/>
    </row>
    <row r="5714" spans="12:37">
      <c r="L5714" s="50"/>
      <c r="Q5714" s="50"/>
      <c r="V5714" s="50"/>
      <c r="AA5714" s="50"/>
      <c r="AF5714" s="50"/>
      <c r="AK5714" s="50"/>
    </row>
    <row r="5715" spans="12:37">
      <c r="L5715" s="50"/>
      <c r="Q5715" s="50"/>
      <c r="V5715" s="50"/>
      <c r="AA5715" s="50"/>
      <c r="AF5715" s="50"/>
      <c r="AK5715" s="50"/>
    </row>
    <row r="5716" spans="12:37">
      <c r="L5716" s="50"/>
      <c r="Q5716" s="50"/>
      <c r="V5716" s="50"/>
      <c r="AA5716" s="50"/>
      <c r="AF5716" s="50"/>
      <c r="AK5716" s="50"/>
    </row>
    <row r="5717" spans="12:37">
      <c r="L5717" s="50"/>
      <c r="Q5717" s="50"/>
      <c r="V5717" s="50"/>
      <c r="AA5717" s="50"/>
      <c r="AF5717" s="50"/>
      <c r="AK5717" s="50"/>
    </row>
    <row r="5718" spans="12:37">
      <c r="L5718" s="50"/>
      <c r="Q5718" s="50"/>
      <c r="V5718" s="50"/>
      <c r="AA5718" s="50"/>
      <c r="AF5718" s="50"/>
      <c r="AK5718" s="50"/>
    </row>
    <row r="5719" spans="12:37">
      <c r="L5719" s="50"/>
      <c r="Q5719" s="50"/>
      <c r="V5719" s="50"/>
      <c r="AA5719" s="50"/>
      <c r="AF5719" s="50"/>
      <c r="AK5719" s="50"/>
    </row>
    <row r="5720" spans="12:37">
      <c r="L5720" s="50"/>
      <c r="Q5720" s="50"/>
      <c r="V5720" s="50"/>
      <c r="AA5720" s="50"/>
      <c r="AF5720" s="50"/>
      <c r="AK5720" s="50"/>
    </row>
    <row r="5721" spans="12:37">
      <c r="L5721" s="50"/>
      <c r="Q5721" s="50"/>
      <c r="V5721" s="50"/>
      <c r="AA5721" s="50"/>
      <c r="AF5721" s="50"/>
      <c r="AK5721" s="50"/>
    </row>
    <row r="5722" spans="12:37">
      <c r="L5722" s="50"/>
      <c r="Q5722" s="50"/>
      <c r="V5722" s="50"/>
      <c r="AA5722" s="50"/>
      <c r="AF5722" s="50"/>
      <c r="AK5722" s="50"/>
    </row>
    <row r="5723" spans="12:37">
      <c r="L5723" s="50"/>
      <c r="Q5723" s="50"/>
      <c r="V5723" s="50"/>
      <c r="AA5723" s="50"/>
      <c r="AF5723" s="50"/>
      <c r="AK5723" s="50"/>
    </row>
    <row r="5724" spans="12:37">
      <c r="L5724" s="50"/>
      <c r="Q5724" s="50"/>
      <c r="V5724" s="50"/>
      <c r="AA5724" s="50"/>
      <c r="AF5724" s="50"/>
      <c r="AK5724" s="50"/>
    </row>
    <row r="5725" spans="12:37">
      <c r="L5725" s="50"/>
      <c r="Q5725" s="50"/>
      <c r="V5725" s="50"/>
      <c r="AA5725" s="50"/>
      <c r="AF5725" s="50"/>
      <c r="AK5725" s="50"/>
    </row>
    <row r="5726" spans="12:37">
      <c r="L5726" s="50"/>
      <c r="Q5726" s="50"/>
      <c r="V5726" s="50"/>
      <c r="AA5726" s="50"/>
      <c r="AF5726" s="50"/>
      <c r="AK5726" s="50"/>
    </row>
    <row r="5727" spans="12:37">
      <c r="L5727" s="50"/>
      <c r="Q5727" s="50"/>
      <c r="V5727" s="50"/>
      <c r="AA5727" s="50"/>
      <c r="AF5727" s="50"/>
      <c r="AK5727" s="50"/>
    </row>
    <row r="5728" spans="12:37">
      <c r="L5728" s="50"/>
      <c r="Q5728" s="50"/>
      <c r="V5728" s="50"/>
      <c r="AA5728" s="50"/>
      <c r="AF5728" s="50"/>
      <c r="AK5728" s="50"/>
    </row>
    <row r="5729" spans="12:37">
      <c r="L5729" s="50"/>
      <c r="Q5729" s="50"/>
      <c r="V5729" s="50"/>
      <c r="AA5729" s="50"/>
      <c r="AF5729" s="50"/>
      <c r="AK5729" s="50"/>
    </row>
    <row r="5730" spans="12:37">
      <c r="L5730" s="50"/>
      <c r="Q5730" s="50"/>
      <c r="V5730" s="50"/>
      <c r="AA5730" s="50"/>
      <c r="AF5730" s="50"/>
      <c r="AK5730" s="50"/>
    </row>
    <row r="5731" spans="12:37">
      <c r="L5731" s="50"/>
      <c r="Q5731" s="50"/>
      <c r="V5731" s="50"/>
      <c r="AA5731" s="50"/>
      <c r="AF5731" s="50"/>
      <c r="AK5731" s="50"/>
    </row>
    <row r="5732" spans="12:37">
      <c r="L5732" s="50"/>
      <c r="Q5732" s="50"/>
      <c r="V5732" s="50"/>
      <c r="AA5732" s="50"/>
      <c r="AF5732" s="50"/>
      <c r="AK5732" s="50"/>
    </row>
    <row r="5733" spans="12:37">
      <c r="L5733" s="50"/>
      <c r="Q5733" s="50"/>
      <c r="V5733" s="50"/>
      <c r="AA5733" s="50"/>
      <c r="AF5733" s="50"/>
      <c r="AK5733" s="50"/>
    </row>
    <row r="5734" spans="12:37">
      <c r="L5734" s="50"/>
      <c r="Q5734" s="50"/>
      <c r="V5734" s="50"/>
      <c r="AA5734" s="50"/>
      <c r="AF5734" s="50"/>
      <c r="AK5734" s="50"/>
    </row>
    <row r="5735" spans="12:37">
      <c r="L5735" s="50"/>
      <c r="Q5735" s="50"/>
      <c r="V5735" s="50"/>
      <c r="AA5735" s="50"/>
      <c r="AF5735" s="50"/>
      <c r="AK5735" s="50"/>
    </row>
    <row r="5736" spans="12:37">
      <c r="L5736" s="50"/>
      <c r="Q5736" s="50"/>
      <c r="V5736" s="50"/>
      <c r="AA5736" s="50"/>
      <c r="AF5736" s="50"/>
      <c r="AK5736" s="50"/>
    </row>
    <row r="5737" spans="12:37">
      <c r="L5737" s="50"/>
      <c r="Q5737" s="50"/>
      <c r="V5737" s="50"/>
      <c r="AA5737" s="50"/>
      <c r="AF5737" s="50"/>
      <c r="AK5737" s="50"/>
    </row>
    <row r="5738" spans="12:37">
      <c r="L5738" s="50"/>
      <c r="Q5738" s="50"/>
      <c r="V5738" s="50"/>
      <c r="AA5738" s="50"/>
      <c r="AF5738" s="50"/>
      <c r="AK5738" s="50"/>
    </row>
    <row r="5739" spans="12:37">
      <c r="L5739" s="50"/>
      <c r="Q5739" s="50"/>
      <c r="V5739" s="50"/>
      <c r="AA5739" s="50"/>
      <c r="AF5739" s="50"/>
      <c r="AK5739" s="50"/>
    </row>
    <row r="5740" spans="12:37">
      <c r="L5740" s="50"/>
      <c r="Q5740" s="50"/>
      <c r="V5740" s="50"/>
      <c r="AA5740" s="50"/>
      <c r="AF5740" s="50"/>
      <c r="AK5740" s="50"/>
    </row>
    <row r="5741" spans="12:37">
      <c r="L5741" s="50"/>
      <c r="Q5741" s="50"/>
      <c r="V5741" s="50"/>
      <c r="AA5741" s="50"/>
      <c r="AF5741" s="50"/>
      <c r="AK5741" s="50"/>
    </row>
    <row r="5742" spans="12:37">
      <c r="L5742" s="50"/>
      <c r="Q5742" s="50"/>
      <c r="V5742" s="50"/>
      <c r="AA5742" s="50"/>
      <c r="AF5742" s="50"/>
      <c r="AK5742" s="50"/>
    </row>
    <row r="5743" spans="12:37">
      <c r="L5743" s="50"/>
      <c r="Q5743" s="50"/>
      <c r="V5743" s="50"/>
      <c r="AA5743" s="50"/>
      <c r="AF5743" s="50"/>
      <c r="AK5743" s="50"/>
    </row>
    <row r="5744" spans="12:37">
      <c r="L5744" s="50"/>
      <c r="Q5744" s="50"/>
      <c r="V5744" s="50"/>
      <c r="AA5744" s="50"/>
      <c r="AF5744" s="50"/>
      <c r="AK5744" s="50"/>
    </row>
    <row r="5745" spans="12:37">
      <c r="L5745" s="50"/>
      <c r="Q5745" s="50"/>
      <c r="V5745" s="50"/>
      <c r="AA5745" s="50"/>
      <c r="AF5745" s="50"/>
      <c r="AK5745" s="50"/>
    </row>
    <row r="5746" spans="12:37">
      <c r="L5746" s="50"/>
      <c r="Q5746" s="50"/>
      <c r="V5746" s="50"/>
      <c r="AA5746" s="50"/>
      <c r="AF5746" s="50"/>
      <c r="AK5746" s="50"/>
    </row>
    <row r="5747" spans="12:37">
      <c r="L5747" s="50"/>
      <c r="Q5747" s="50"/>
      <c r="V5747" s="50"/>
      <c r="AA5747" s="50"/>
      <c r="AF5747" s="50"/>
      <c r="AK5747" s="50"/>
    </row>
    <row r="5748" spans="12:37">
      <c r="L5748" s="50"/>
      <c r="Q5748" s="50"/>
      <c r="V5748" s="50"/>
      <c r="AA5748" s="50"/>
      <c r="AF5748" s="50"/>
      <c r="AK5748" s="50"/>
    </row>
    <row r="5749" spans="12:37">
      <c r="L5749" s="50"/>
      <c r="Q5749" s="50"/>
      <c r="V5749" s="50"/>
      <c r="AA5749" s="50"/>
      <c r="AF5749" s="50"/>
      <c r="AK5749" s="50"/>
    </row>
    <row r="5750" spans="12:37">
      <c r="L5750" s="50"/>
      <c r="Q5750" s="50"/>
      <c r="V5750" s="50"/>
      <c r="AA5750" s="50"/>
      <c r="AF5750" s="50"/>
      <c r="AK5750" s="50"/>
    </row>
    <row r="5751" spans="12:37">
      <c r="L5751" s="50"/>
      <c r="Q5751" s="50"/>
      <c r="V5751" s="50"/>
      <c r="AA5751" s="50"/>
      <c r="AF5751" s="50"/>
      <c r="AK5751" s="50"/>
    </row>
    <row r="5752" spans="12:37">
      <c r="L5752" s="50"/>
      <c r="Q5752" s="50"/>
      <c r="V5752" s="50"/>
      <c r="AA5752" s="50"/>
      <c r="AF5752" s="50"/>
      <c r="AK5752" s="50"/>
    </row>
    <row r="5753" spans="12:37">
      <c r="L5753" s="50"/>
      <c r="Q5753" s="50"/>
      <c r="V5753" s="50"/>
      <c r="AA5753" s="50"/>
      <c r="AF5753" s="50"/>
      <c r="AK5753" s="50"/>
    </row>
    <row r="5754" spans="12:37">
      <c r="L5754" s="50"/>
      <c r="Q5754" s="50"/>
      <c r="V5754" s="50"/>
      <c r="AA5754" s="50"/>
      <c r="AF5754" s="50"/>
      <c r="AK5754" s="50"/>
    </row>
    <row r="5755" spans="12:37">
      <c r="L5755" s="50"/>
      <c r="Q5755" s="50"/>
      <c r="V5755" s="50"/>
      <c r="AA5755" s="50"/>
      <c r="AF5755" s="50"/>
      <c r="AK5755" s="50"/>
    </row>
    <row r="5756" spans="12:37">
      <c r="L5756" s="50"/>
      <c r="Q5756" s="50"/>
      <c r="V5756" s="50"/>
      <c r="AA5756" s="50"/>
      <c r="AF5756" s="50"/>
      <c r="AK5756" s="50"/>
    </row>
    <row r="5757" spans="12:37">
      <c r="L5757" s="50"/>
      <c r="Q5757" s="50"/>
      <c r="V5757" s="50"/>
      <c r="AA5757" s="50"/>
      <c r="AF5757" s="50"/>
      <c r="AK5757" s="50"/>
    </row>
    <row r="5758" spans="12:37">
      <c r="L5758" s="50"/>
      <c r="Q5758" s="50"/>
      <c r="V5758" s="50"/>
      <c r="AA5758" s="50"/>
      <c r="AF5758" s="50"/>
      <c r="AK5758" s="50"/>
    </row>
    <row r="5759" spans="12:37">
      <c r="L5759" s="50"/>
      <c r="Q5759" s="50"/>
      <c r="V5759" s="50"/>
      <c r="AA5759" s="50"/>
      <c r="AF5759" s="50"/>
      <c r="AK5759" s="50"/>
    </row>
    <row r="5760" spans="12:37">
      <c r="L5760" s="50"/>
      <c r="Q5760" s="50"/>
      <c r="AA5760" s="50"/>
      <c r="AF5760" s="50"/>
      <c r="AK5760" s="50"/>
    </row>
    <row r="5761" spans="12:37">
      <c r="L5761" s="50"/>
      <c r="Q5761" s="50"/>
      <c r="AA5761" s="50"/>
      <c r="AF5761" s="50"/>
      <c r="AK5761" s="50"/>
    </row>
    <row r="5762" spans="12:37">
      <c r="L5762" s="50"/>
      <c r="Q5762" s="50"/>
      <c r="AA5762" s="50"/>
      <c r="AF5762" s="50"/>
      <c r="AK5762" s="50"/>
    </row>
    <row r="5763" spans="12:37">
      <c r="L5763" s="50"/>
      <c r="Q5763" s="50"/>
      <c r="AA5763" s="50"/>
      <c r="AF5763" s="50"/>
      <c r="AK5763" s="50"/>
    </row>
    <row r="5764" spans="12:37">
      <c r="L5764" s="50"/>
      <c r="Q5764" s="50"/>
      <c r="AA5764" s="50"/>
      <c r="AF5764" s="50"/>
      <c r="AK5764" s="50"/>
    </row>
    <row r="5765" spans="12:37">
      <c r="L5765" s="50"/>
      <c r="Q5765" s="50"/>
      <c r="AA5765" s="50"/>
      <c r="AF5765" s="50"/>
      <c r="AK5765" s="50"/>
    </row>
    <row r="5766" spans="12:37">
      <c r="L5766" s="50"/>
      <c r="Q5766" s="50"/>
      <c r="AA5766" s="50"/>
      <c r="AF5766" s="50"/>
      <c r="AK5766" s="50"/>
    </row>
    <row r="5767" spans="12:37">
      <c r="L5767" s="50"/>
      <c r="Q5767" s="50"/>
      <c r="AA5767" s="50"/>
      <c r="AF5767" s="50"/>
      <c r="AK5767" s="50"/>
    </row>
    <row r="5768" spans="12:37">
      <c r="L5768" s="50"/>
      <c r="Q5768" s="50"/>
      <c r="AA5768" s="50"/>
      <c r="AF5768" s="50"/>
      <c r="AK5768" s="50"/>
    </row>
    <row r="5769" spans="12:37">
      <c r="L5769" s="50"/>
      <c r="Q5769" s="50"/>
      <c r="AA5769" s="50"/>
      <c r="AF5769" s="50"/>
      <c r="AK5769" s="50"/>
    </row>
    <row r="5770" spans="12:37">
      <c r="L5770" s="50"/>
      <c r="Q5770" s="50"/>
      <c r="AA5770" s="50"/>
      <c r="AF5770" s="50"/>
      <c r="AK5770" s="50"/>
    </row>
    <row r="5771" spans="12:37">
      <c r="L5771" s="50"/>
      <c r="Q5771" s="50"/>
      <c r="AA5771" s="50"/>
      <c r="AF5771" s="50"/>
      <c r="AK5771" s="50"/>
    </row>
    <row r="5772" spans="12:37">
      <c r="L5772" s="50"/>
      <c r="Q5772" s="50"/>
      <c r="AA5772" s="50"/>
      <c r="AK5772" s="50"/>
    </row>
    <row r="5773" spans="12:37">
      <c r="L5773" s="50"/>
      <c r="Q5773" s="50"/>
      <c r="AA5773" s="50"/>
      <c r="AK5773" s="50"/>
    </row>
    <row r="5774" spans="12:37">
      <c r="L5774" s="50"/>
      <c r="Q5774" s="50"/>
      <c r="AA5774" s="50"/>
      <c r="AK5774" s="50"/>
    </row>
    <row r="5775" spans="12:37">
      <c r="Q5775" s="50"/>
      <c r="AA5775" s="50"/>
      <c r="AK5775" s="50"/>
    </row>
    <row r="5776" spans="12:37">
      <c r="Q5776" s="50"/>
      <c r="AA5776" s="50"/>
      <c r="AK5776" s="50"/>
    </row>
    <row r="5777" spans="17:37">
      <c r="Q5777" s="50"/>
      <c r="AA5777" s="50"/>
      <c r="AK5777" s="50"/>
    </row>
    <row r="5778" spans="17:37">
      <c r="Q5778" s="50"/>
      <c r="AA5778" s="50"/>
      <c r="AK5778" s="50"/>
    </row>
    <row r="5779" spans="17:37">
      <c r="Q5779" s="50"/>
      <c r="AA5779" s="50"/>
    </row>
  </sheetData>
  <phoneticPr fontId="2" type="noConversion"/>
  <pageMargins left="0.74803149606299213" right="0.74803149606299213" top="0.74803149606299213" bottom="0.74803149606299213" header="0.51181102362204722" footer="0.51181102362204722"/>
  <pageSetup paperSize="9" scale="60" orientation="landscape" r:id="rId1"/>
  <headerFooter alignWithMargins="0">
    <oddFooter>&amp;C&amp;"Arial,Regular"&amp;8&amp;Z&amp;F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27</vt:i4>
      </vt:variant>
    </vt:vector>
  </HeadingPairs>
  <TitlesOfParts>
    <vt:vector size="30" baseType="lpstr">
      <vt:lpstr>Summary</vt:lpstr>
      <vt:lpstr>Data</vt:lpstr>
      <vt:lpstr>Comparables</vt:lpstr>
      <vt:lpstr>CoName</vt:lpstr>
      <vt:lpstr>days_count</vt:lpstr>
      <vt:lpstr>DVD</vt:lpstr>
      <vt:lpstr>DVDS</vt:lpstr>
      <vt:lpstr>ExBhv</vt:lpstr>
      <vt:lpstr>ExDate</vt:lpstr>
      <vt:lpstr>ExPrice</vt:lpstr>
      <vt:lpstr>life</vt:lpstr>
      <vt:lpstr>lot</vt:lpstr>
      <vt:lpstr>MatDate</vt:lpstr>
      <vt:lpstr>OpNo</vt:lpstr>
      <vt:lpstr>OpVal</vt:lpstr>
      <vt:lpstr>OpValR</vt:lpstr>
      <vt:lpstr>Comparables!Print_Area</vt:lpstr>
      <vt:lpstr>Proceeds</vt:lpstr>
      <vt:lpstr>Reference_Row</vt:lpstr>
      <vt:lpstr>RFRate</vt:lpstr>
      <vt:lpstr>RFRateS</vt:lpstr>
      <vt:lpstr>shares</vt:lpstr>
      <vt:lpstr>SP</vt:lpstr>
      <vt:lpstr>SPS</vt:lpstr>
      <vt:lpstr>Steps</vt:lpstr>
      <vt:lpstr>ticker</vt:lpstr>
      <vt:lpstr>ValDate</vt:lpstr>
      <vt:lpstr>Valuation_Row</vt:lpstr>
      <vt:lpstr>Vol</vt:lpstr>
      <vt:lpstr>VolS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嚣张 林</cp:lastModifiedBy>
  <dcterms:created xsi:type="dcterms:W3CDTF">2008-08-14T06:04:52Z</dcterms:created>
  <dcterms:modified xsi:type="dcterms:W3CDTF">2025-06-22T05:08:35Z</dcterms:modified>
</cp:coreProperties>
</file>