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10155" windowHeight="7080" tabRatio="500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index!#REF!</definedName>
    <definedName name="_xlnm._FilterDatabase" localSheetId="6" hidden="1">itk!$A$1:$AMR$1</definedName>
    <definedName name="_xlnm._FilterDatabase" localSheetId="1" hidden="1">plot!$A$1:$AMH$6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W6" i="1" l="1"/>
  <c r="BQ6" i="1"/>
  <c r="CC6" i="1" s="1"/>
  <c r="AS6" i="1"/>
  <c r="AM6" i="1"/>
  <c r="AY6" i="1" s="1"/>
  <c r="CI6" i="1"/>
  <c r="CO7" i="1"/>
  <c r="CO6" i="1"/>
  <c r="CI7" i="1"/>
  <c r="BW7" i="1"/>
  <c r="BQ7" i="1"/>
  <c r="CC7" i="1" s="1"/>
  <c r="AS7" i="1"/>
  <c r="AM7" i="1"/>
  <c r="AY7" i="1" s="1"/>
  <c r="U7" i="1"/>
  <c r="U6" i="1"/>
  <c r="CH3" i="1"/>
  <c r="CH4" i="1"/>
  <c r="CH5" i="1"/>
  <c r="CH2" i="1"/>
  <c r="BP3" i="1"/>
  <c r="BP4" i="1"/>
  <c r="BP5" i="1"/>
  <c r="BP2" i="1"/>
  <c r="AL3" i="1"/>
  <c r="AL4" i="1"/>
  <c r="AL5" i="1"/>
  <c r="AL2" i="1"/>
  <c r="CG35" i="1"/>
  <c r="CM35" i="1"/>
  <c r="AK37" i="1"/>
  <c r="AK38" i="1"/>
  <c r="AK36" i="1"/>
  <c r="AK35" i="1"/>
  <c r="BU35" i="1"/>
  <c r="BO37" i="1"/>
  <c r="BO38" i="1"/>
  <c r="BO35" i="1"/>
  <c r="BO36" i="1"/>
  <c r="CM36" i="1"/>
  <c r="CG37" i="1"/>
  <c r="CG38" i="1"/>
  <c r="CG36" i="1"/>
  <c r="CL9" i="1"/>
  <c r="CF9" i="1"/>
  <c r="BT12" i="1"/>
  <c r="BZ12" i="1" s="1"/>
  <c r="BN12" i="1"/>
  <c r="AP12" i="1"/>
  <c r="AJ13" i="1"/>
  <c r="CL10" i="1"/>
  <c r="CL11" i="1"/>
  <c r="CL12" i="1"/>
  <c r="CF10" i="1"/>
  <c r="CF11" i="1"/>
  <c r="CF12" i="1"/>
  <c r="CF13" i="1"/>
  <c r="CF14" i="1"/>
  <c r="CF15" i="1"/>
  <c r="CF16" i="1"/>
  <c r="BZ11" i="1"/>
  <c r="BT10" i="1"/>
  <c r="BZ10" i="1" s="1"/>
  <c r="BT11" i="1"/>
  <c r="BT9" i="1"/>
  <c r="BN9" i="1"/>
  <c r="BN10" i="1"/>
  <c r="BN11" i="1"/>
  <c r="BN13" i="1"/>
  <c r="BN14" i="1"/>
  <c r="BN15" i="1"/>
  <c r="BN16" i="1"/>
  <c r="AP10" i="1"/>
  <c r="AP11" i="1"/>
  <c r="AP9" i="1"/>
  <c r="AJ10" i="1"/>
  <c r="AJ11" i="1"/>
  <c r="AJ12" i="1"/>
  <c r="AJ14" i="1"/>
  <c r="AJ15" i="1"/>
  <c r="AJ16" i="1"/>
  <c r="AJ9" i="1"/>
  <c r="R12" i="1"/>
  <c r="R9" i="1"/>
  <c r="CK24" i="1"/>
  <c r="CE27" i="1"/>
  <c r="CE28" i="1"/>
  <c r="CE25" i="1"/>
  <c r="BM27" i="1"/>
  <c r="BM28" i="1"/>
  <c r="BM25" i="1"/>
  <c r="AI27" i="1"/>
  <c r="AI28" i="1"/>
  <c r="AI24" i="1"/>
  <c r="AO23" i="1"/>
  <c r="AI23" i="1"/>
  <c r="BL45" i="1"/>
  <c r="BL42" i="1"/>
  <c r="BR42" i="1"/>
  <c r="CJ42" i="1"/>
  <c r="CD45" i="1"/>
  <c r="CD44" i="1"/>
  <c r="AH45" i="1"/>
  <c r="BL43" i="1"/>
  <c r="BL44" i="1"/>
  <c r="AH43" i="1"/>
  <c r="AH33" i="1"/>
  <c r="CJ32" i="1"/>
  <c r="CD33" i="1"/>
  <c r="CD34" i="1"/>
  <c r="CD32" i="1"/>
  <c r="BL33" i="1"/>
  <c r="BL34" i="1"/>
  <c r="BL32" i="1"/>
  <c r="AH34" i="1"/>
  <c r="AH32" i="1"/>
  <c r="AV12" i="1" l="1"/>
  <c r="BZ9" i="1"/>
  <c r="AV9" i="1"/>
  <c r="BX42" i="1"/>
  <c r="AV10" i="1"/>
  <c r="AV11" i="1"/>
  <c r="BU36" i="1" l="1"/>
  <c r="AQ36" i="1"/>
  <c r="AW36" i="1" s="1"/>
  <c r="AQ35" i="1"/>
  <c r="AW35" i="1" s="1"/>
  <c r="S36" i="1"/>
  <c r="S35" i="1"/>
  <c r="CJ39" i="1"/>
  <c r="CD40" i="1"/>
  <c r="CD41" i="1"/>
  <c r="CD42" i="1"/>
  <c r="CD43" i="1"/>
  <c r="CD39" i="1"/>
  <c r="BR39" i="1"/>
  <c r="BL39" i="1"/>
  <c r="AN39" i="1"/>
  <c r="AH39" i="1"/>
  <c r="P39" i="1"/>
  <c r="CJ40" i="1"/>
  <c r="CJ41" i="1"/>
  <c r="BR40" i="1"/>
  <c r="BR41" i="1"/>
  <c r="BL40" i="1"/>
  <c r="BL41" i="1"/>
  <c r="AN40" i="1"/>
  <c r="AN41" i="1"/>
  <c r="AN42" i="1"/>
  <c r="AH40" i="1"/>
  <c r="AH41" i="1"/>
  <c r="AH42" i="1"/>
  <c r="AH44" i="1"/>
  <c r="P41" i="1"/>
  <c r="P42" i="1"/>
  <c r="P40" i="1"/>
  <c r="CD29" i="1"/>
  <c r="CJ30" i="1"/>
  <c r="CJ31" i="1"/>
  <c r="CJ29" i="1"/>
  <c r="CD30" i="1"/>
  <c r="CD31" i="1"/>
  <c r="BR30" i="1"/>
  <c r="BR31" i="1"/>
  <c r="BR32" i="1"/>
  <c r="BR29" i="1"/>
  <c r="BL29" i="1"/>
  <c r="BL30" i="1"/>
  <c r="BL31" i="1"/>
  <c r="AN29" i="1"/>
  <c r="AN30" i="1"/>
  <c r="AN31" i="1"/>
  <c r="AN32" i="1"/>
  <c r="AT32" i="1" s="1"/>
  <c r="AH29" i="1"/>
  <c r="AH30" i="1"/>
  <c r="AH31" i="1"/>
  <c r="P31" i="1"/>
  <c r="P32" i="1"/>
  <c r="P30" i="1"/>
  <c r="P29" i="1"/>
  <c r="CK21" i="1"/>
  <c r="CK22" i="1"/>
  <c r="CK23" i="1"/>
  <c r="CE21" i="1"/>
  <c r="CE22" i="1"/>
  <c r="CE23" i="1"/>
  <c r="CE24" i="1"/>
  <c r="CE26" i="1"/>
  <c r="BS24" i="1"/>
  <c r="BM24" i="1"/>
  <c r="BS23" i="1"/>
  <c r="BS22" i="1"/>
  <c r="BS21" i="1"/>
  <c r="BM26" i="1"/>
  <c r="BM23" i="1"/>
  <c r="BM22" i="1"/>
  <c r="BM21" i="1"/>
  <c r="BM17" i="1"/>
  <c r="AO24" i="1"/>
  <c r="AU24" i="1" s="1"/>
  <c r="AO22" i="1"/>
  <c r="AO21" i="1"/>
  <c r="AI26" i="1"/>
  <c r="AI25" i="1"/>
  <c r="AI22" i="1"/>
  <c r="AI21" i="1"/>
  <c r="AI20" i="1"/>
  <c r="Q22" i="1"/>
  <c r="Q23" i="1"/>
  <c r="Q24" i="1"/>
  <c r="Q21" i="1"/>
  <c r="AT39" i="1" l="1"/>
  <c r="BX29" i="1"/>
  <c r="AT42" i="1"/>
  <c r="AT41" i="1"/>
  <c r="BX41" i="1"/>
  <c r="BY24" i="1"/>
  <c r="AU23" i="1"/>
  <c r="AT31" i="1"/>
  <c r="BX39" i="1"/>
  <c r="CA36" i="1"/>
  <c r="BY22" i="1"/>
  <c r="CA35" i="1"/>
  <c r="BY23" i="1"/>
  <c r="AT40" i="1"/>
  <c r="AU21" i="1"/>
  <c r="BX31" i="1"/>
  <c r="AU22" i="1"/>
  <c r="AT30" i="1"/>
  <c r="BX30" i="1"/>
  <c r="BX40" i="1"/>
  <c r="BX32" i="1"/>
  <c r="AT29" i="1"/>
  <c r="BY21" i="1"/>
  <c r="CK17" i="1"/>
  <c r="CK18" i="1"/>
  <c r="CK19" i="1"/>
  <c r="CK20" i="1"/>
  <c r="CE18" i="1"/>
  <c r="CE19" i="1"/>
  <c r="CE20" i="1"/>
  <c r="CE17" i="1"/>
  <c r="BS18" i="1" l="1"/>
  <c r="BS19" i="1"/>
  <c r="BS20" i="1"/>
  <c r="BS17" i="1"/>
  <c r="BM18" i="1" l="1"/>
  <c r="BY18" i="1" s="1"/>
  <c r="BM19" i="1"/>
  <c r="BY19" i="1" s="1"/>
  <c r="BM20" i="1"/>
  <c r="BY20" i="1" s="1"/>
  <c r="BY17" i="1"/>
  <c r="AO17" i="1"/>
  <c r="AO20" i="1"/>
  <c r="AO19" i="1"/>
  <c r="AO18" i="1"/>
  <c r="AI17" i="1"/>
  <c r="AI18" i="1"/>
  <c r="AI19" i="1"/>
  <c r="Q18" i="1"/>
  <c r="Q19" i="1"/>
  <c r="Q20" i="1"/>
  <c r="Q17" i="1"/>
  <c r="AU20" i="1" l="1"/>
  <c r="AU19" i="1"/>
  <c r="AU18" i="1"/>
  <c r="AU17" i="1"/>
  <c r="R10" i="1"/>
  <c r="R11" i="1"/>
</calcChain>
</file>

<file path=xl/sharedStrings.xml><?xml version="1.0" encoding="utf-8"?>
<sst xmlns="http://schemas.openxmlformats.org/spreadsheetml/2006/main" count="1098" uniqueCount="272">
  <si>
    <t>code_crop</t>
  </si>
  <si>
    <t>cultivar</t>
  </si>
  <si>
    <t>block</t>
  </si>
  <si>
    <t>x</t>
  </si>
  <si>
    <t>y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</si>
  <si>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</si>
  <si>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</si>
  <si>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</si>
  <si>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</si>
  <si>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</si>
  <si>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</si>
  <si>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</si>
  <si>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</si>
  <si>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</si>
  <si>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</si>
  <si>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</si>
  <si>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</si>
  <si>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</si>
  <si>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</si>
  <si>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</si>
  <si>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</si>
  <si>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</si>
  <si>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</si>
  <si>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</si>
  <si>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</si>
  <si>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</si>
  <si>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</si>
  <si>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</si>
  <si>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</si>
  <si>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</si>
  <si>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</si>
  <si>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</si>
  <si>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</si>
  <si>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</si>
  <si>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</si>
  <si>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</si>
  <si>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</si>
  <si>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</si>
  <si>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</si>
  <si>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</si>
  <si>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</si>
  <si>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</si>
  <si>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</si>
  <si>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</si>
  <si>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</si>
  <si>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</si>
  <si>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</si>
  <si>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</si>
  <si>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</si>
  <si>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</si>
  <si>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</si>
  <si>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</si>
  <si>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</si>
  <si>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</si>
  <si>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</si>
  <si>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</si>
  <si>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</si>
  <si>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</si>
  <si>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</si>
  <si>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</si>
  <si>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</si>
  <si>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</si>
  <si>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</si>
  <si>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</si>
  <si>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</si>
  <si>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</si>
  <si>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</si>
  <si>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</si>
  <si>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</si>
  <si>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</si>
  <si>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</si>
  <si>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</si>
  <si>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</si>
  <si>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</si>
  <si>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I0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</si>
  <si>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</si>
  <si>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</si>
  <si>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</si>
  <si>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</si>
  <si>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</si>
  <si>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</si>
  <si>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</si>
  <si>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</si>
  <si>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</si>
  <si>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</si>
  <si>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</si>
  <si>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?</t>
  </si>
  <si>
    <t>no</t>
  </si>
  <si>
    <t>A1</t>
  </si>
  <si>
    <t>Previous crop</t>
  </si>
  <si>
    <t>Subsequent crop</t>
  </si>
  <si>
    <t>durum wheat</t>
  </si>
  <si>
    <t>sorghum</t>
  </si>
  <si>
    <t>sunflower</t>
  </si>
  <si>
    <t>biomass_shoot.2011-10-11</t>
  </si>
  <si>
    <t>biomass_shoot.2011-10-12</t>
  </si>
  <si>
    <t>biomass_shoot.2011-10-13</t>
  </si>
  <si>
    <t>biomass_shoot.2011-10-24</t>
  </si>
  <si>
    <t>biomass_root.2011-10-11</t>
  </si>
  <si>
    <t>biomass_root.2011-10-12</t>
  </si>
  <si>
    <t>biomass_root.2011-10-13</t>
  </si>
  <si>
    <t>biomass_root.2011-10-24</t>
  </si>
  <si>
    <t>biomass_shoot_root.2011-10-13</t>
  </si>
  <si>
    <t>biomass_shoot_root.2011-10-11</t>
  </si>
  <si>
    <t>biomass_shoot_root.2011-10-12</t>
  </si>
  <si>
    <t>biomass_shoot_root.2011-10-24</t>
  </si>
  <si>
    <t>nitrogen_shoot.2011-10-13</t>
  </si>
  <si>
    <t>nitrogen_shoot.2011-10-11</t>
  </si>
  <si>
    <t>nitrogen_shoot.2011-10-12</t>
  </si>
  <si>
    <t>nitrogen_shoot.2011-10-24</t>
  </si>
  <si>
    <t>biomass_shoot.2011-11-14</t>
  </si>
  <si>
    <t>biomass_shoot.2011-11-21</t>
  </si>
  <si>
    <t>cadence</t>
  </si>
  <si>
    <t>B2_Lg1_R1_SC_AS_cadence</t>
  </si>
  <si>
    <t>biomass_root.2011-11-14</t>
  </si>
  <si>
    <t>biomass_root.2011-11-21</t>
  </si>
  <si>
    <t>nitrogen_shoot.2011-11-14</t>
  </si>
  <si>
    <t>nitrogen_shoot.2011-11-21</t>
  </si>
  <si>
    <t>nitrogen_root.2011-11-14</t>
  </si>
  <si>
    <t>nitrogen_root.2011-11-21</t>
  </si>
  <si>
    <t>carbon_shoot.2011-11-14</t>
  </si>
  <si>
    <t>carbon_shoot.2011-11-21</t>
  </si>
  <si>
    <t>carbon_root.2011-11-21</t>
  </si>
  <si>
    <t>C1_Lg2_R1_SN</t>
  </si>
  <si>
    <t>nitrogen_root.2011-10-24</t>
  </si>
  <si>
    <t>carbon_shoot.2011-10-13</t>
  </si>
  <si>
    <t>carbon_root.2011-10-13</t>
  </si>
  <si>
    <t>biomass_shoot_root.2011-11-14</t>
  </si>
  <si>
    <t>biomass_shoot_root.2011-11-21</t>
  </si>
  <si>
    <t>nitrogen_root.2011-10-11</t>
  </si>
  <si>
    <t>nitrogen_root.2011-10-12</t>
  </si>
  <si>
    <t>nitrogen_root.2011-10-13</t>
  </si>
  <si>
    <t>carbon_shoot.2011-10-11</t>
  </si>
  <si>
    <t>carbon_shoot.2011-10-12</t>
  </si>
  <si>
    <t>carbon_shoot.2011-10-24</t>
  </si>
  <si>
    <t>carbon_root.2011-10-11</t>
  </si>
  <si>
    <t>carbon_root.2011-10-12</t>
  </si>
  <si>
    <t>carbon_root.2011-10-24</t>
  </si>
  <si>
    <t>carbon_root.2011-11-14</t>
  </si>
  <si>
    <t>carbon_fix_shoot.2011-10-12</t>
  </si>
  <si>
    <t>carbon_fix_root.2011-10-12</t>
  </si>
  <si>
    <t>carbon_fix_shoot_root.2011-10-12</t>
  </si>
  <si>
    <t>carbon_nitrogen_shoot.2011-10-12</t>
  </si>
  <si>
    <t>carbon_nitrogen_root.2011-10-12</t>
  </si>
  <si>
    <t>A1_Lg0_R1_SN_SO_?</t>
  </si>
  <si>
    <t>A2_Lg0_R1_SN_SO_?</t>
  </si>
  <si>
    <t>carbon_fix_shoot.2011-10-11</t>
  </si>
  <si>
    <t>carbon_fix_root.2011-10-11</t>
  </si>
  <si>
    <t>carbon_fix_shoot_root.2011-10-11</t>
  </si>
  <si>
    <t>carbon_nitrogen_shoot.2011-10-11</t>
  </si>
  <si>
    <t>carbon_nitrogen_root.2011-10-11</t>
  </si>
  <si>
    <t>ascot</t>
  </si>
  <si>
    <t>bingo</t>
  </si>
  <si>
    <t>H2_Lg0_R3_SC_TA_miriam</t>
  </si>
  <si>
    <t>miriam</t>
  </si>
  <si>
    <t>carbon_fix_shoot.2011-10-24</t>
  </si>
  <si>
    <t>carbon_fix_root.2011-10-24</t>
  </si>
  <si>
    <t>carbon_fix_shoot_root.2011-10-24</t>
  </si>
  <si>
    <t>carbon_nitrogen_shoot.2011-10-24</t>
  </si>
  <si>
    <t>carbon_nitrogen_root.2011-10-24</t>
  </si>
  <si>
    <t>durum wheat-winter pea</t>
  </si>
  <si>
    <t>faba bean</t>
  </si>
  <si>
    <t>triticale-faba bean</t>
  </si>
  <si>
    <t>soybean-sunflower</t>
  </si>
  <si>
    <t>sunflower-soybean</t>
  </si>
  <si>
    <t>purple_vetch</t>
  </si>
  <si>
    <t>hydrophyllaceae</t>
  </si>
  <si>
    <t>phacelia</t>
  </si>
  <si>
    <t>phacelia_tanacetifolia</t>
  </si>
  <si>
    <t xml:space="preserve">avena_strigosa    </t>
  </si>
  <si>
    <t>black_oat</t>
  </si>
  <si>
    <t>clover</t>
  </si>
  <si>
    <t>trifolium_alexandrinum</t>
  </si>
  <si>
    <t>egyptian_clover</t>
  </si>
  <si>
    <t>H2_Lg0_R3_SC_weed_miriam</t>
  </si>
  <si>
    <t>Lg0</t>
  </si>
  <si>
    <t>Lg1</t>
  </si>
  <si>
    <t>Lg2</t>
  </si>
  <si>
    <t>weed</t>
  </si>
  <si>
    <t>code_field</t>
  </si>
  <si>
    <t>A2</t>
  </si>
  <si>
    <t>B2</t>
  </si>
  <si>
    <t>C1</t>
  </si>
  <si>
    <t>D2</t>
  </si>
  <si>
    <t>E1</t>
  </si>
  <si>
    <t>F2</t>
  </si>
  <si>
    <t>G1</t>
  </si>
  <si>
    <t>H2</t>
  </si>
  <si>
    <t>I1</t>
  </si>
  <si>
    <t>MicMac-Design2011_AGIR</t>
  </si>
  <si>
    <t>vicia_faba</t>
  </si>
  <si>
    <t>winter_fababean</t>
  </si>
  <si>
    <t>durum_wheat</t>
  </si>
  <si>
    <t>BBCH_13</t>
  </si>
  <si>
    <t>BBCH_69</t>
  </si>
  <si>
    <t>BBCH_59</t>
  </si>
  <si>
    <t>BBCH_81</t>
  </si>
  <si>
    <t>BBCH_61</t>
  </si>
  <si>
    <t>BBCH_16</t>
  </si>
  <si>
    <t>carbon_fix_shoot.2011-10-13</t>
  </si>
  <si>
    <t>carbon_fix_shoot.2011-11-14</t>
  </si>
  <si>
    <t>carbon_fix_shoot.2011-11-21</t>
  </si>
  <si>
    <t>carbon_fix_root.2011-10-13</t>
  </si>
  <si>
    <t>carbon_fix_root.2011-11-14</t>
  </si>
  <si>
    <t>carbon_fix_root.2011-11-21</t>
  </si>
  <si>
    <t>carbon_fix_shoot_root.2011-10-13</t>
  </si>
  <si>
    <t>carbon_fix_shoot_root.2011-11-14</t>
  </si>
  <si>
    <t>carbon_nitrogen_shoot.2011-10-13</t>
  </si>
  <si>
    <t>carbon_fix_shoot_root.2011-11-21</t>
  </si>
  <si>
    <t>carbon_nitrogen_shoot.2011-11-21</t>
  </si>
  <si>
    <t>carbon_nitrogen_shoot.2011-11-14</t>
  </si>
  <si>
    <t>carbon_nitrogen_root.2011-10-13</t>
  </si>
  <si>
    <t>carbon_nitrogen_root.2011-11-14</t>
  </si>
  <si>
    <t>carbon_nitrogen_root.2011-11-21</t>
  </si>
  <si>
    <t>N</t>
  </si>
  <si>
    <t>P</t>
  </si>
  <si>
    <t>oat_purple_vetch</t>
  </si>
  <si>
    <t>mustard_purple_vetch</t>
  </si>
  <si>
    <t>ascot_bingo</t>
  </si>
  <si>
    <t>D2_Lg1_R2_IC_AS_cadence_bingo</t>
  </si>
  <si>
    <t>D2_Lg1_R2_IC_PV_cadence_bingo</t>
  </si>
  <si>
    <t>D2_Lg1_R2_IC_DW_cadence_bingo</t>
  </si>
  <si>
    <t>D2_Lg1_R2_IC_weed_cadence_bingo</t>
  </si>
  <si>
    <t>cadence_bingo</t>
  </si>
  <si>
    <t>?_bingo</t>
  </si>
  <si>
    <t>cadence_?</t>
  </si>
  <si>
    <t>oat_phacelia</t>
  </si>
  <si>
    <t>F2_Lg0_R2_IC_PH_?_bingo</t>
  </si>
  <si>
    <t>F2_Lg0_R2_IC_VP_?_bingo</t>
  </si>
  <si>
    <t>F2_Lg0_R2_IC_DW_?_bingo</t>
  </si>
  <si>
    <t>F2_Lg0_R2_IC_weed_?_bingo</t>
  </si>
  <si>
    <t>G1_Lg2_R3_IC_AS_cadence_?</t>
  </si>
  <si>
    <t>G1_Lg2_R3_IC_PH_cadence_?</t>
  </si>
  <si>
    <t>G1_Lg2_R3_IC_weed_cadence_?</t>
  </si>
  <si>
    <t>E1_Lg2_R2_IC_WM_ascot_bingo</t>
  </si>
  <si>
    <t>E1_Lg2_R2_IC_PV_ascot_bingo</t>
  </si>
  <si>
    <t>I1_Lg1_R3_IC_WM_ascot_bingo</t>
  </si>
  <si>
    <t>I1_Lg1_R3_IC_PV_ascot_bingo</t>
  </si>
  <si>
    <t>I1_Lg1_R3_IC_FB_ascot_bingo</t>
  </si>
  <si>
    <t>I1_Lg1_R3_IC_weed_ascot_bingo</t>
  </si>
  <si>
    <t xml:space="preserve">vicia_benghalensis </t>
  </si>
  <si>
    <t>phacelia_purple_vetch</t>
  </si>
  <si>
    <t>wheat_turgidum</t>
  </si>
  <si>
    <t>triticum_turgidum</t>
  </si>
  <si>
    <t>nitrogen_abs_fix_shoot.2011-10-11</t>
  </si>
  <si>
    <t>nitrogen_abs_fix_shoot.2011-10-12</t>
  </si>
  <si>
    <t>nitrogen_abs_fix_shoot.2011-10-13</t>
  </si>
  <si>
    <t>nitrogen_abs_fix_shoot.2011-10-24</t>
  </si>
  <si>
    <t>nitrogen_abs_fix_shoot.2011-11-14</t>
  </si>
  <si>
    <t>nitrogen_abs_fix_shoot.2011-11-21</t>
  </si>
  <si>
    <t>nitrogen_abs_fix_root.2011-10-11</t>
  </si>
  <si>
    <t>nitrogen_abs_fix_root.2011-10-12</t>
  </si>
  <si>
    <t>nitrogen_abs_fix_root.2011-10-13</t>
  </si>
  <si>
    <t>nitrogen_abs_fix_root.2011-10-24</t>
  </si>
  <si>
    <t>nitrogen_abs_fix_root.2011-11-14</t>
  </si>
  <si>
    <t>nitrogen_abs_fix_root.2011-11-21</t>
  </si>
  <si>
    <t>nitrogen_abs_fix_shoot_root.2011-10-11</t>
  </si>
  <si>
    <t>nitrogen_abs_fix_shoot_root.2011-10-12</t>
  </si>
  <si>
    <t>nitrogen_abs_fix_shoot_root.2011-10-13</t>
  </si>
  <si>
    <t>nitrogen_abs_fix_shoot_root.2011-10-24</t>
  </si>
  <si>
    <t>nitrogen_abs_fix_shoot_root.2011-11-14</t>
  </si>
  <si>
    <t>nitrogen_abs_fix_shoot_root.2011-11-21</t>
  </si>
  <si>
    <t>code</t>
  </si>
  <si>
    <t>sorghum_bicolor</t>
  </si>
  <si>
    <t>WM</t>
  </si>
  <si>
    <t>DW</t>
  </si>
  <si>
    <t>PV</t>
  </si>
  <si>
    <t>PH</t>
  </si>
  <si>
    <t>AS</t>
  </si>
  <si>
    <t>TA</t>
  </si>
  <si>
    <t>FB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</si>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</sst>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zoomScaleNormal="100" workbookViewId="0">
      <selection activeCell="G42" sqref="G42"/>
    </sheetView>
  </sheetViews>
  <sheetFormatPr baseColWidth="10" defaultColWidth="9.28515625" defaultRowHeight="15" x14ac:dyDescent="0.25"/>
  <cols>
    <col min="1" max="1" width="10.7109375" style="40" customWidth="1"/>
    <col min="2" max="2" width="16.140625" style="40" customWidth="1"/>
    <col min="3" max="1025" width="10.7109375" style="40" customWidth="1"/>
    <col min="1026" max="16384" width="9.28515625" style="40"/>
  </cols>
  <sheetData>
    <row r="1" spans="1:11" x14ac:dyDescent="0.25">
      <c r="A1" s="38" t="s">
        <v>36</v>
      </c>
      <c r="B1" s="39" t="s">
        <v>47</v>
      </c>
      <c r="C1" s="39" t="s">
        <v>48</v>
      </c>
      <c r="D1" s="39" t="s">
        <v>49</v>
      </c>
      <c r="E1" s="39" t="s">
        <v>50</v>
      </c>
      <c r="F1" s="39" t="s">
        <v>53</v>
      </c>
      <c r="G1" s="39" t="s">
        <v>52</v>
      </c>
      <c r="H1" s="39" t="s">
        <v>51</v>
      </c>
      <c r="I1" s="39"/>
      <c r="J1" s="39"/>
      <c r="K1" s="39"/>
    </row>
    <row r="2" spans="1:11" x14ac:dyDescent="0.25">
      <c r="B2" s="41">
        <v>40544</v>
      </c>
      <c r="C2" s="40">
        <v>3.1</v>
      </c>
      <c r="D2" s="40">
        <v>9.1</v>
      </c>
      <c r="E2" s="40">
        <v>6.5</v>
      </c>
      <c r="F2" s="40">
        <v>0</v>
      </c>
      <c r="G2" s="40">
        <v>1.69</v>
      </c>
      <c r="H2" s="40">
        <v>0.1</v>
      </c>
    </row>
    <row r="3" spans="1:11" x14ac:dyDescent="0.25">
      <c r="B3" s="41">
        <v>40545</v>
      </c>
      <c r="C3" s="40">
        <v>1.2</v>
      </c>
      <c r="D3" s="40">
        <v>3.9</v>
      </c>
      <c r="E3" s="40">
        <v>3</v>
      </c>
      <c r="F3" s="40">
        <v>0</v>
      </c>
      <c r="G3" s="40">
        <v>1.46</v>
      </c>
      <c r="H3" s="40">
        <v>0.1</v>
      </c>
    </row>
    <row r="4" spans="1:11" x14ac:dyDescent="0.25">
      <c r="B4" s="41">
        <v>40546</v>
      </c>
      <c r="C4" s="40">
        <v>0.7</v>
      </c>
      <c r="D4" s="40">
        <v>3</v>
      </c>
      <c r="E4" s="40">
        <v>2</v>
      </c>
      <c r="F4" s="40">
        <v>0</v>
      </c>
      <c r="G4" s="40">
        <v>2.12</v>
      </c>
      <c r="H4" s="40">
        <v>0.6</v>
      </c>
    </row>
    <row r="5" spans="1:11" x14ac:dyDescent="0.25">
      <c r="B5" s="41">
        <v>40547</v>
      </c>
      <c r="C5" s="40">
        <v>-0.8</v>
      </c>
      <c r="D5" s="40">
        <v>5.7</v>
      </c>
      <c r="E5" s="40">
        <v>2.4</v>
      </c>
      <c r="F5" s="40">
        <v>0.5</v>
      </c>
      <c r="G5" s="40">
        <v>7.06</v>
      </c>
      <c r="H5" s="40">
        <v>0.2</v>
      </c>
    </row>
    <row r="6" spans="1:11" x14ac:dyDescent="0.25">
      <c r="B6" s="41">
        <v>40548</v>
      </c>
      <c r="C6" s="40">
        <v>1.3</v>
      </c>
      <c r="D6" s="40">
        <v>9.4</v>
      </c>
      <c r="E6" s="40">
        <v>5.6</v>
      </c>
      <c r="F6" s="40">
        <v>0</v>
      </c>
      <c r="G6" s="40">
        <v>6.45</v>
      </c>
      <c r="H6" s="40">
        <v>0.4</v>
      </c>
    </row>
    <row r="7" spans="1:11" x14ac:dyDescent="0.25">
      <c r="B7" s="41">
        <v>40549</v>
      </c>
      <c r="C7" s="40">
        <v>6.5</v>
      </c>
      <c r="D7" s="40">
        <v>12</v>
      </c>
      <c r="E7" s="40">
        <v>10.199999999999999</v>
      </c>
      <c r="F7" s="40">
        <v>0</v>
      </c>
      <c r="G7" s="40">
        <v>2.84</v>
      </c>
      <c r="H7" s="40">
        <v>0.4</v>
      </c>
    </row>
    <row r="8" spans="1:11" x14ac:dyDescent="0.25">
      <c r="B8" s="41">
        <v>40550</v>
      </c>
      <c r="C8" s="40">
        <v>10</v>
      </c>
      <c r="D8" s="40">
        <v>13.7</v>
      </c>
      <c r="E8" s="40">
        <v>11.5</v>
      </c>
      <c r="F8" s="40">
        <v>0</v>
      </c>
      <c r="G8" s="40">
        <v>3.47</v>
      </c>
      <c r="H8" s="40">
        <v>1</v>
      </c>
    </row>
    <row r="9" spans="1:11" x14ac:dyDescent="0.25">
      <c r="B9" s="41">
        <v>40551</v>
      </c>
      <c r="C9" s="40">
        <v>10.199999999999999</v>
      </c>
      <c r="D9" s="40">
        <v>14.5</v>
      </c>
      <c r="E9" s="40">
        <v>11.7</v>
      </c>
      <c r="F9" s="40">
        <v>0</v>
      </c>
      <c r="G9" s="40">
        <v>4.2300000000000004</v>
      </c>
      <c r="H9" s="40">
        <v>1.2</v>
      </c>
    </row>
    <row r="10" spans="1:11" x14ac:dyDescent="0.25">
      <c r="B10" s="41">
        <v>40552</v>
      </c>
      <c r="C10" s="40">
        <v>6.5</v>
      </c>
      <c r="D10" s="40">
        <v>10.1</v>
      </c>
      <c r="E10" s="40">
        <v>7.7</v>
      </c>
      <c r="F10" s="40">
        <v>8.5</v>
      </c>
      <c r="G10" s="40">
        <v>1.33</v>
      </c>
      <c r="H10" s="40">
        <v>0.3</v>
      </c>
    </row>
    <row r="11" spans="1:11" x14ac:dyDescent="0.25">
      <c r="B11" s="41">
        <v>40553</v>
      </c>
      <c r="C11" s="40">
        <v>-1.4</v>
      </c>
      <c r="D11" s="40">
        <v>8.6999999999999993</v>
      </c>
      <c r="E11" s="40">
        <v>2.7</v>
      </c>
      <c r="F11" s="40">
        <v>2.5</v>
      </c>
      <c r="G11" s="40">
        <v>8.43</v>
      </c>
      <c r="H11" s="40">
        <v>0</v>
      </c>
    </row>
    <row r="12" spans="1:11" x14ac:dyDescent="0.25">
      <c r="B12" s="41">
        <v>40554</v>
      </c>
      <c r="C12" s="40">
        <v>0.6</v>
      </c>
      <c r="D12" s="40">
        <v>13.1</v>
      </c>
      <c r="E12" s="40">
        <v>8.3000000000000007</v>
      </c>
      <c r="F12" s="40">
        <v>10</v>
      </c>
      <c r="G12" s="40">
        <v>3.9</v>
      </c>
      <c r="H12" s="40">
        <v>0.3</v>
      </c>
    </row>
    <row r="13" spans="1:11" x14ac:dyDescent="0.25">
      <c r="B13" s="41">
        <v>40555</v>
      </c>
      <c r="C13" s="40">
        <v>7.5</v>
      </c>
      <c r="D13" s="40">
        <v>12.1</v>
      </c>
      <c r="E13" s="40">
        <v>9.9</v>
      </c>
      <c r="F13" s="40">
        <v>3</v>
      </c>
      <c r="G13" s="40">
        <v>1.07</v>
      </c>
      <c r="H13" s="40">
        <v>0.2</v>
      </c>
    </row>
    <row r="14" spans="1:11" x14ac:dyDescent="0.25">
      <c r="B14" s="41">
        <v>40556</v>
      </c>
      <c r="C14" s="40">
        <v>10.1</v>
      </c>
      <c r="D14" s="40">
        <v>16</v>
      </c>
      <c r="E14" s="40">
        <v>11.3</v>
      </c>
      <c r="F14" s="40">
        <v>0.5</v>
      </c>
      <c r="G14" s="40">
        <v>5.78</v>
      </c>
      <c r="H14" s="40">
        <v>0.9</v>
      </c>
    </row>
    <row r="15" spans="1:11" x14ac:dyDescent="0.25">
      <c r="B15" s="41">
        <v>40557</v>
      </c>
      <c r="C15" s="40">
        <v>4.4000000000000004</v>
      </c>
      <c r="D15" s="40">
        <v>13.3</v>
      </c>
      <c r="E15" s="40">
        <v>6.8</v>
      </c>
      <c r="F15" s="40">
        <v>0</v>
      </c>
      <c r="G15" s="40">
        <v>6.06</v>
      </c>
      <c r="H15" s="40">
        <v>0.3</v>
      </c>
    </row>
    <row r="16" spans="1:11" x14ac:dyDescent="0.25">
      <c r="B16" s="41">
        <v>40558</v>
      </c>
      <c r="C16" s="40">
        <v>3.3</v>
      </c>
      <c r="D16" s="40">
        <v>14.6</v>
      </c>
      <c r="E16" s="40">
        <v>7</v>
      </c>
      <c r="F16" s="40">
        <v>0</v>
      </c>
      <c r="G16" s="40">
        <v>7.57</v>
      </c>
      <c r="H16" s="40">
        <v>0.3</v>
      </c>
    </row>
    <row r="17" spans="2:8" x14ac:dyDescent="0.25">
      <c r="B17" s="41">
        <v>40559</v>
      </c>
      <c r="C17" s="40">
        <v>0.1</v>
      </c>
      <c r="D17" s="40">
        <v>12.9</v>
      </c>
      <c r="E17" s="40">
        <v>7.7</v>
      </c>
      <c r="F17" s="40">
        <v>0.5</v>
      </c>
      <c r="G17" s="40">
        <v>8.48</v>
      </c>
      <c r="H17" s="40">
        <v>0</v>
      </c>
    </row>
    <row r="18" spans="2:8" x14ac:dyDescent="0.25">
      <c r="B18" s="41">
        <v>40560</v>
      </c>
      <c r="C18" s="40">
        <v>6.5</v>
      </c>
      <c r="D18" s="40">
        <v>14.7</v>
      </c>
      <c r="E18" s="40">
        <v>9.4</v>
      </c>
      <c r="F18" s="40">
        <v>0</v>
      </c>
      <c r="G18" s="40">
        <v>6.95</v>
      </c>
      <c r="H18" s="40">
        <v>0.7</v>
      </c>
    </row>
    <row r="19" spans="2:8" x14ac:dyDescent="0.25">
      <c r="B19" s="41">
        <v>40561</v>
      </c>
      <c r="C19" s="40">
        <v>4.2</v>
      </c>
      <c r="D19" s="40">
        <v>15</v>
      </c>
      <c r="E19" s="40">
        <v>8.6</v>
      </c>
      <c r="F19" s="40">
        <v>0</v>
      </c>
      <c r="G19" s="40">
        <v>7.2</v>
      </c>
      <c r="H19" s="40">
        <v>0.3</v>
      </c>
    </row>
    <row r="20" spans="2:8" x14ac:dyDescent="0.25">
      <c r="B20" s="41">
        <v>40562</v>
      </c>
      <c r="C20" s="40">
        <v>5.6</v>
      </c>
      <c r="D20" s="40">
        <v>10.8</v>
      </c>
      <c r="E20" s="40">
        <v>6.8</v>
      </c>
      <c r="F20" s="40">
        <v>0.5</v>
      </c>
      <c r="G20" s="40">
        <v>7.69</v>
      </c>
      <c r="H20" s="40">
        <v>0.3</v>
      </c>
    </row>
    <row r="21" spans="2:8" x14ac:dyDescent="0.25">
      <c r="B21" s="41">
        <v>40563</v>
      </c>
      <c r="C21" s="40">
        <v>-2.8</v>
      </c>
      <c r="D21" s="40">
        <v>6.6</v>
      </c>
      <c r="E21" s="40">
        <v>1.9</v>
      </c>
      <c r="F21" s="40">
        <v>0</v>
      </c>
      <c r="G21" s="40">
        <v>9.6</v>
      </c>
      <c r="H21" s="40">
        <v>0.3</v>
      </c>
    </row>
    <row r="22" spans="2:8" x14ac:dyDescent="0.25">
      <c r="B22" s="41">
        <v>40564</v>
      </c>
      <c r="C22" s="40">
        <v>-1.4</v>
      </c>
      <c r="D22" s="40">
        <v>3.9</v>
      </c>
      <c r="E22" s="40">
        <v>0.8</v>
      </c>
      <c r="F22" s="40">
        <v>0</v>
      </c>
      <c r="G22" s="40">
        <v>6.63</v>
      </c>
      <c r="H22" s="40">
        <v>0.8</v>
      </c>
    </row>
    <row r="23" spans="2:8" x14ac:dyDescent="0.25">
      <c r="B23" s="41">
        <v>40565</v>
      </c>
      <c r="C23" s="40">
        <v>-3.6</v>
      </c>
      <c r="D23" s="40">
        <v>0</v>
      </c>
      <c r="E23" s="40">
        <v>-0.5</v>
      </c>
      <c r="F23" s="40">
        <v>0</v>
      </c>
      <c r="G23" s="40">
        <v>3.87</v>
      </c>
      <c r="H23" s="40">
        <v>0.7</v>
      </c>
    </row>
    <row r="24" spans="2:8" x14ac:dyDescent="0.25">
      <c r="B24" s="41">
        <v>40566</v>
      </c>
      <c r="C24" s="40">
        <v>-3.9</v>
      </c>
      <c r="D24" s="40">
        <v>3.1</v>
      </c>
      <c r="E24" s="40">
        <v>-0.7</v>
      </c>
      <c r="F24" s="40">
        <v>0</v>
      </c>
      <c r="G24" s="40">
        <v>7.9</v>
      </c>
      <c r="H24" s="40">
        <v>0.4</v>
      </c>
    </row>
    <row r="25" spans="2:8" x14ac:dyDescent="0.25">
      <c r="B25" s="41">
        <v>40567</v>
      </c>
      <c r="C25" s="40">
        <v>-5.3</v>
      </c>
      <c r="D25" s="40">
        <v>4.5</v>
      </c>
      <c r="E25" s="40">
        <v>-1</v>
      </c>
      <c r="F25" s="40">
        <v>0</v>
      </c>
      <c r="G25" s="40">
        <v>10.33</v>
      </c>
      <c r="H25" s="40">
        <v>0.2</v>
      </c>
    </row>
    <row r="26" spans="2:8" x14ac:dyDescent="0.25">
      <c r="B26" s="41">
        <v>40568</v>
      </c>
      <c r="C26" s="40">
        <v>-6.3</v>
      </c>
      <c r="D26" s="40">
        <v>4.3</v>
      </c>
      <c r="E26" s="40">
        <v>-0.3</v>
      </c>
      <c r="F26" s="40">
        <v>0</v>
      </c>
      <c r="G26" s="40">
        <v>6.09</v>
      </c>
      <c r="H26" s="40">
        <v>0.5</v>
      </c>
    </row>
    <row r="27" spans="2:8" x14ac:dyDescent="0.25">
      <c r="B27" s="41">
        <v>40569</v>
      </c>
      <c r="C27" s="40">
        <v>-3.3</v>
      </c>
      <c r="D27" s="40">
        <v>5.6</v>
      </c>
      <c r="E27" s="40">
        <v>0.6</v>
      </c>
      <c r="F27" s="40">
        <v>0</v>
      </c>
      <c r="G27" s="40">
        <v>5.19</v>
      </c>
      <c r="H27" s="40">
        <v>0.8</v>
      </c>
    </row>
    <row r="28" spans="2:8" x14ac:dyDescent="0.25">
      <c r="B28" s="41">
        <v>40570</v>
      </c>
      <c r="C28" s="40">
        <v>-4</v>
      </c>
      <c r="D28" s="40">
        <v>9.3000000000000007</v>
      </c>
      <c r="E28" s="40">
        <v>3.2</v>
      </c>
      <c r="F28" s="40">
        <v>0</v>
      </c>
      <c r="G28" s="40">
        <v>7.8</v>
      </c>
      <c r="H28" s="40">
        <v>0.6</v>
      </c>
    </row>
    <row r="29" spans="2:8" x14ac:dyDescent="0.25">
      <c r="B29" s="41">
        <v>40571</v>
      </c>
      <c r="C29" s="40">
        <v>1.2</v>
      </c>
      <c r="D29" s="40">
        <v>10.5</v>
      </c>
      <c r="E29" s="40">
        <v>6.9</v>
      </c>
      <c r="F29" s="40">
        <v>0</v>
      </c>
      <c r="G29" s="40">
        <v>9.15</v>
      </c>
      <c r="H29" s="40">
        <v>1.2</v>
      </c>
    </row>
    <row r="30" spans="2:8" x14ac:dyDescent="0.25">
      <c r="B30" s="41">
        <v>40572</v>
      </c>
      <c r="C30" s="40">
        <v>3.3</v>
      </c>
      <c r="D30" s="40">
        <v>6</v>
      </c>
      <c r="E30" s="40">
        <v>4.9000000000000004</v>
      </c>
      <c r="F30" s="40">
        <v>10</v>
      </c>
      <c r="G30" s="40">
        <v>1.1499999999999999</v>
      </c>
      <c r="H30" s="40">
        <v>0.2</v>
      </c>
    </row>
    <row r="31" spans="2:8" x14ac:dyDescent="0.25">
      <c r="B31" s="41">
        <v>40573</v>
      </c>
      <c r="C31" s="40">
        <v>2.7</v>
      </c>
      <c r="D31" s="40">
        <v>5.3</v>
      </c>
      <c r="E31" s="40">
        <v>4</v>
      </c>
      <c r="F31" s="40">
        <v>0</v>
      </c>
      <c r="G31" s="40">
        <v>1.62</v>
      </c>
      <c r="H31" s="40">
        <v>0.2</v>
      </c>
    </row>
    <row r="32" spans="2:8" x14ac:dyDescent="0.25">
      <c r="B32" s="41">
        <v>40574</v>
      </c>
      <c r="C32" s="40">
        <v>-0.1</v>
      </c>
      <c r="D32" s="40">
        <v>2.9</v>
      </c>
      <c r="E32" s="40">
        <v>1.2</v>
      </c>
      <c r="F32" s="40">
        <v>0</v>
      </c>
      <c r="G32" s="40">
        <v>3.24</v>
      </c>
      <c r="H32" s="40">
        <v>0.6</v>
      </c>
    </row>
    <row r="33" spans="2:8" x14ac:dyDescent="0.25">
      <c r="B33" s="41">
        <v>40575</v>
      </c>
      <c r="C33" s="40">
        <v>-2.2999999999999998</v>
      </c>
      <c r="D33" s="40">
        <v>1</v>
      </c>
      <c r="E33" s="40">
        <v>-0.4</v>
      </c>
      <c r="F33" s="40">
        <v>0</v>
      </c>
      <c r="G33" s="40">
        <v>1.69</v>
      </c>
      <c r="H33" s="40">
        <v>0.3</v>
      </c>
    </row>
    <row r="34" spans="2:8" x14ac:dyDescent="0.25">
      <c r="B34" s="41">
        <v>40576</v>
      </c>
      <c r="C34" s="40">
        <v>-1.5</v>
      </c>
      <c r="D34" s="40">
        <v>5.7</v>
      </c>
      <c r="E34" s="40">
        <v>2.1</v>
      </c>
      <c r="F34" s="40">
        <v>0</v>
      </c>
      <c r="G34" s="40">
        <v>5.95</v>
      </c>
      <c r="H34" s="40">
        <v>1</v>
      </c>
    </row>
    <row r="35" spans="2:8" x14ac:dyDescent="0.25">
      <c r="B35" s="41">
        <v>40577</v>
      </c>
      <c r="C35" s="40">
        <v>4.5</v>
      </c>
      <c r="D35" s="40">
        <v>10.8</v>
      </c>
      <c r="E35" s="40">
        <v>7.6</v>
      </c>
      <c r="F35" s="40">
        <v>0</v>
      </c>
      <c r="G35" s="40">
        <v>4.6900000000000004</v>
      </c>
      <c r="H35" s="40">
        <v>1.1000000000000001</v>
      </c>
    </row>
    <row r="36" spans="2:8" x14ac:dyDescent="0.25">
      <c r="B36" s="41">
        <v>40578</v>
      </c>
      <c r="C36" s="40">
        <v>7</v>
      </c>
      <c r="D36" s="40">
        <v>13.2</v>
      </c>
      <c r="E36" s="40">
        <v>9.1</v>
      </c>
      <c r="F36" s="40">
        <v>0</v>
      </c>
      <c r="G36" s="40">
        <v>6.43</v>
      </c>
      <c r="H36" s="40">
        <v>1</v>
      </c>
    </row>
    <row r="37" spans="2:8" x14ac:dyDescent="0.25">
      <c r="B37" s="41">
        <v>40579</v>
      </c>
      <c r="C37" s="40">
        <v>0</v>
      </c>
      <c r="D37" s="40">
        <v>13.7</v>
      </c>
      <c r="E37" s="40">
        <v>6.1</v>
      </c>
      <c r="F37" s="40">
        <v>0</v>
      </c>
      <c r="G37" s="40">
        <v>10.44</v>
      </c>
      <c r="H37" s="40">
        <v>0.4</v>
      </c>
    </row>
    <row r="38" spans="2:8" x14ac:dyDescent="0.25">
      <c r="B38" s="41">
        <v>40580</v>
      </c>
      <c r="C38" s="40">
        <v>-2.1</v>
      </c>
      <c r="D38" s="40">
        <v>12.8</v>
      </c>
      <c r="E38" s="40">
        <v>2.6</v>
      </c>
      <c r="F38" s="40">
        <v>0.5</v>
      </c>
      <c r="G38" s="40">
        <v>7.78</v>
      </c>
      <c r="H38" s="40">
        <v>0.7</v>
      </c>
    </row>
    <row r="39" spans="2:8" x14ac:dyDescent="0.25">
      <c r="B39" s="41">
        <v>40581</v>
      </c>
      <c r="C39" s="40">
        <v>-2.6</v>
      </c>
      <c r="D39" s="40">
        <v>14.6</v>
      </c>
      <c r="E39" s="40">
        <v>5.7</v>
      </c>
      <c r="F39" s="40">
        <v>0</v>
      </c>
      <c r="G39" s="40">
        <v>11.53</v>
      </c>
      <c r="H39" s="40">
        <v>0.6</v>
      </c>
    </row>
    <row r="40" spans="2:8" x14ac:dyDescent="0.25">
      <c r="B40" s="41">
        <v>40582</v>
      </c>
      <c r="C40" s="40">
        <v>0.2</v>
      </c>
      <c r="D40" s="40">
        <v>15.3</v>
      </c>
      <c r="E40" s="40">
        <v>7.4</v>
      </c>
      <c r="F40" s="40">
        <v>0.5</v>
      </c>
      <c r="G40" s="40">
        <v>11.3</v>
      </c>
      <c r="H40" s="40">
        <v>0.5</v>
      </c>
    </row>
    <row r="41" spans="2:8" x14ac:dyDescent="0.25">
      <c r="B41" s="41">
        <v>40583</v>
      </c>
      <c r="C41" s="40">
        <v>-1.5</v>
      </c>
      <c r="D41" s="40">
        <v>14.7</v>
      </c>
      <c r="E41" s="40">
        <v>6.2</v>
      </c>
      <c r="F41" s="40">
        <v>0</v>
      </c>
      <c r="G41" s="40">
        <v>11.87</v>
      </c>
      <c r="H41" s="40">
        <v>0.7</v>
      </c>
    </row>
    <row r="42" spans="2:8" x14ac:dyDescent="0.25">
      <c r="B42" s="41">
        <v>40584</v>
      </c>
      <c r="C42" s="40">
        <v>1.7</v>
      </c>
      <c r="D42" s="40">
        <v>13.2</v>
      </c>
      <c r="E42" s="40">
        <v>6.2</v>
      </c>
      <c r="F42" s="40">
        <v>0</v>
      </c>
      <c r="G42" s="40">
        <v>9.49</v>
      </c>
      <c r="H42" s="40">
        <v>1</v>
      </c>
    </row>
    <row r="43" spans="2:8" x14ac:dyDescent="0.25">
      <c r="B43" s="41">
        <v>40585</v>
      </c>
      <c r="C43" s="40">
        <v>5.5</v>
      </c>
      <c r="D43" s="40">
        <v>13</v>
      </c>
      <c r="E43" s="40">
        <v>8.1999999999999993</v>
      </c>
      <c r="F43" s="40">
        <v>0</v>
      </c>
      <c r="G43" s="40">
        <v>10.75</v>
      </c>
      <c r="H43" s="40">
        <v>1.4</v>
      </c>
    </row>
    <row r="44" spans="2:8" x14ac:dyDescent="0.25">
      <c r="B44" s="41">
        <v>40586</v>
      </c>
      <c r="C44" s="40">
        <v>0.3</v>
      </c>
      <c r="D44" s="40">
        <v>15.1</v>
      </c>
      <c r="E44" s="40">
        <v>7.5</v>
      </c>
      <c r="F44" s="40">
        <v>0.5</v>
      </c>
      <c r="G44" s="40">
        <v>10.44</v>
      </c>
      <c r="H44" s="40">
        <v>0.8</v>
      </c>
    </row>
    <row r="45" spans="2:8" x14ac:dyDescent="0.25">
      <c r="B45" s="41">
        <v>40587</v>
      </c>
      <c r="C45" s="40">
        <v>1.4</v>
      </c>
      <c r="D45" s="40">
        <v>12.1</v>
      </c>
      <c r="E45" s="40">
        <v>6.2</v>
      </c>
      <c r="F45" s="40">
        <v>0</v>
      </c>
      <c r="G45" s="40">
        <v>9.06</v>
      </c>
      <c r="H45" s="40">
        <v>0.9</v>
      </c>
    </row>
    <row r="46" spans="2:8" x14ac:dyDescent="0.25">
      <c r="B46" s="41">
        <v>40588</v>
      </c>
      <c r="C46" s="40">
        <v>3.9</v>
      </c>
      <c r="D46" s="40">
        <v>10.7</v>
      </c>
      <c r="E46" s="40">
        <v>7</v>
      </c>
      <c r="F46" s="40">
        <v>1.5</v>
      </c>
      <c r="G46" s="40">
        <v>7.22</v>
      </c>
      <c r="H46" s="40">
        <v>1.2</v>
      </c>
    </row>
    <row r="47" spans="2:8" x14ac:dyDescent="0.25">
      <c r="B47" s="41">
        <v>40589</v>
      </c>
      <c r="C47" s="40">
        <v>3.3</v>
      </c>
      <c r="D47" s="40">
        <v>15.1</v>
      </c>
      <c r="E47" s="40">
        <v>9.1999999999999993</v>
      </c>
      <c r="F47" s="40">
        <v>0</v>
      </c>
      <c r="G47" s="40">
        <v>11.01</v>
      </c>
      <c r="H47" s="40">
        <v>1.3</v>
      </c>
    </row>
    <row r="48" spans="2:8" x14ac:dyDescent="0.25">
      <c r="B48" s="41">
        <v>40590</v>
      </c>
      <c r="C48" s="40">
        <v>4.5999999999999996</v>
      </c>
      <c r="D48" s="40">
        <v>14.7</v>
      </c>
      <c r="E48" s="40">
        <v>9.1999999999999993</v>
      </c>
      <c r="F48" s="40">
        <v>0</v>
      </c>
      <c r="G48" s="40">
        <v>11.8</v>
      </c>
      <c r="H48" s="40">
        <v>1.6</v>
      </c>
    </row>
    <row r="49" spans="2:8" x14ac:dyDescent="0.25">
      <c r="B49" s="41">
        <v>40591</v>
      </c>
      <c r="C49" s="40">
        <v>2.5</v>
      </c>
      <c r="D49" s="40">
        <v>10.5</v>
      </c>
      <c r="E49" s="40">
        <v>7.5</v>
      </c>
      <c r="F49" s="40">
        <v>0</v>
      </c>
      <c r="G49" s="40">
        <v>4.45</v>
      </c>
      <c r="H49" s="40">
        <v>0.7</v>
      </c>
    </row>
    <row r="50" spans="2:8" x14ac:dyDescent="0.25">
      <c r="B50" s="41">
        <v>40592</v>
      </c>
      <c r="C50" s="40">
        <v>7.7</v>
      </c>
      <c r="D50" s="40">
        <v>14.3</v>
      </c>
      <c r="E50" s="40">
        <v>8.8000000000000007</v>
      </c>
      <c r="F50" s="40">
        <v>0</v>
      </c>
      <c r="G50" s="40">
        <v>9.81</v>
      </c>
      <c r="H50" s="40">
        <v>1.9</v>
      </c>
    </row>
    <row r="51" spans="2:8" x14ac:dyDescent="0.25">
      <c r="B51" s="41">
        <v>40593</v>
      </c>
      <c r="C51" s="40">
        <v>-0.5</v>
      </c>
      <c r="D51" s="40">
        <v>14.8</v>
      </c>
      <c r="E51" s="40">
        <v>7</v>
      </c>
      <c r="F51" s="40">
        <v>6</v>
      </c>
      <c r="G51" s="40">
        <v>6.26</v>
      </c>
      <c r="H51" s="40">
        <v>0.8</v>
      </c>
    </row>
    <row r="52" spans="2:8" x14ac:dyDescent="0.25">
      <c r="B52" s="41">
        <v>40594</v>
      </c>
      <c r="C52" s="40">
        <v>8</v>
      </c>
      <c r="D52" s="40">
        <v>13.4</v>
      </c>
      <c r="E52" s="40">
        <v>8.8000000000000007</v>
      </c>
      <c r="F52" s="40">
        <v>0</v>
      </c>
      <c r="G52" s="40">
        <v>9.56</v>
      </c>
      <c r="H52" s="40">
        <v>1.5</v>
      </c>
    </row>
    <row r="53" spans="2:8" x14ac:dyDescent="0.25">
      <c r="B53" s="41">
        <v>40595</v>
      </c>
      <c r="C53" s="40">
        <v>3.4</v>
      </c>
      <c r="D53" s="40">
        <v>11.8</v>
      </c>
      <c r="E53" s="40">
        <v>9.1</v>
      </c>
      <c r="F53" s="40">
        <v>13</v>
      </c>
      <c r="G53" s="40">
        <v>5.87</v>
      </c>
      <c r="H53" s="40">
        <v>0.8</v>
      </c>
    </row>
    <row r="54" spans="2:8" x14ac:dyDescent="0.25">
      <c r="B54" s="41">
        <v>40596</v>
      </c>
      <c r="C54" s="40">
        <v>7.3</v>
      </c>
      <c r="D54" s="40">
        <v>10</v>
      </c>
      <c r="E54" s="40">
        <v>8.6999999999999993</v>
      </c>
      <c r="F54" s="40">
        <v>4</v>
      </c>
      <c r="G54" s="40">
        <v>2.4300000000000002</v>
      </c>
      <c r="H54" s="40">
        <v>0.7</v>
      </c>
    </row>
    <row r="55" spans="2:8" x14ac:dyDescent="0.25">
      <c r="B55" s="41">
        <v>40597</v>
      </c>
      <c r="C55" s="40">
        <v>6.3</v>
      </c>
      <c r="D55" s="40">
        <v>12.3</v>
      </c>
      <c r="E55" s="40">
        <v>9.1</v>
      </c>
      <c r="F55" s="40">
        <v>1</v>
      </c>
      <c r="G55" s="40">
        <v>9.15</v>
      </c>
      <c r="H55" s="40">
        <v>1.4</v>
      </c>
    </row>
    <row r="56" spans="2:8" x14ac:dyDescent="0.25">
      <c r="B56" s="41">
        <v>40598</v>
      </c>
      <c r="C56" s="40">
        <v>9.5</v>
      </c>
      <c r="D56" s="40">
        <v>14.2</v>
      </c>
      <c r="E56" s="40">
        <v>11.3</v>
      </c>
      <c r="F56" s="40">
        <v>1</v>
      </c>
      <c r="G56" s="40">
        <v>7.62</v>
      </c>
      <c r="H56" s="40">
        <v>1.6</v>
      </c>
    </row>
    <row r="57" spans="2:8" x14ac:dyDescent="0.25">
      <c r="B57" s="41">
        <v>40599</v>
      </c>
      <c r="C57" s="40">
        <v>10.1</v>
      </c>
      <c r="D57" s="40">
        <v>14.5</v>
      </c>
      <c r="E57" s="40">
        <v>10.7</v>
      </c>
      <c r="F57" s="40">
        <v>0</v>
      </c>
      <c r="G57" s="40">
        <v>5.88</v>
      </c>
      <c r="H57" s="40">
        <v>1.3</v>
      </c>
    </row>
    <row r="58" spans="2:8" x14ac:dyDescent="0.25">
      <c r="B58" s="41">
        <v>40600</v>
      </c>
      <c r="C58" s="40">
        <v>4.4000000000000004</v>
      </c>
      <c r="D58" s="40">
        <v>12.1</v>
      </c>
      <c r="E58" s="40">
        <v>9.6</v>
      </c>
      <c r="F58" s="40">
        <v>7.5</v>
      </c>
      <c r="G58" s="40">
        <v>3.87</v>
      </c>
      <c r="H58" s="40">
        <v>0.6</v>
      </c>
    </row>
    <row r="59" spans="2:8" x14ac:dyDescent="0.25">
      <c r="B59" s="41">
        <v>40601</v>
      </c>
      <c r="C59" s="40">
        <v>6.3</v>
      </c>
      <c r="D59" s="40">
        <v>10.4</v>
      </c>
      <c r="E59" s="40">
        <v>7.2</v>
      </c>
      <c r="F59" s="40">
        <v>2</v>
      </c>
      <c r="G59" s="40">
        <v>10.54</v>
      </c>
      <c r="H59" s="40">
        <v>2.1</v>
      </c>
    </row>
    <row r="60" spans="2:8" x14ac:dyDescent="0.25">
      <c r="B60" s="41">
        <v>40602</v>
      </c>
      <c r="C60" s="40">
        <v>2.9</v>
      </c>
      <c r="D60" s="40">
        <v>9.4</v>
      </c>
      <c r="E60" s="40">
        <v>6</v>
      </c>
      <c r="F60" s="40">
        <v>0</v>
      </c>
      <c r="G60" s="40">
        <v>8.89</v>
      </c>
      <c r="H60" s="40">
        <v>1.6</v>
      </c>
    </row>
    <row r="61" spans="2:8" x14ac:dyDescent="0.25">
      <c r="B61" s="41">
        <v>40603</v>
      </c>
      <c r="C61" s="40">
        <v>3.5</v>
      </c>
      <c r="D61" s="40">
        <v>6.7</v>
      </c>
      <c r="E61" s="40">
        <v>4.9000000000000004</v>
      </c>
      <c r="F61" s="40">
        <v>0.5</v>
      </c>
      <c r="G61" s="40">
        <v>5.54</v>
      </c>
      <c r="H61" s="40">
        <v>1.3</v>
      </c>
    </row>
    <row r="62" spans="2:8" x14ac:dyDescent="0.25">
      <c r="B62" s="41">
        <v>40604</v>
      </c>
      <c r="C62" s="40">
        <v>4.5</v>
      </c>
      <c r="D62" s="40">
        <v>6</v>
      </c>
      <c r="E62" s="40">
        <v>4.8</v>
      </c>
      <c r="F62" s="40">
        <v>0</v>
      </c>
      <c r="G62" s="40">
        <v>2.0699999999999998</v>
      </c>
      <c r="H62" s="40">
        <v>0.7</v>
      </c>
    </row>
    <row r="63" spans="2:8" x14ac:dyDescent="0.25">
      <c r="B63" s="41">
        <v>40605</v>
      </c>
      <c r="C63" s="40">
        <v>2.1</v>
      </c>
      <c r="D63" s="40">
        <v>7.5</v>
      </c>
      <c r="E63" s="40">
        <v>3.7</v>
      </c>
      <c r="F63" s="40">
        <v>1.5</v>
      </c>
      <c r="G63" s="40">
        <v>7.13</v>
      </c>
      <c r="H63" s="40">
        <v>0.9</v>
      </c>
    </row>
    <row r="64" spans="2:8" x14ac:dyDescent="0.25">
      <c r="B64" s="41">
        <v>40606</v>
      </c>
      <c r="C64" s="40">
        <v>-0.5</v>
      </c>
      <c r="D64" s="40">
        <v>13.1</v>
      </c>
      <c r="E64" s="40">
        <v>6.3</v>
      </c>
      <c r="F64" s="40">
        <v>0.5</v>
      </c>
      <c r="G64" s="40">
        <v>15.5</v>
      </c>
      <c r="H64" s="40">
        <v>1.2</v>
      </c>
    </row>
    <row r="65" spans="2:8" x14ac:dyDescent="0.25">
      <c r="B65" s="41">
        <v>40607</v>
      </c>
      <c r="C65" s="40">
        <v>-0.3</v>
      </c>
      <c r="D65" s="40">
        <v>15.4</v>
      </c>
      <c r="E65" s="40">
        <v>7.9</v>
      </c>
      <c r="F65" s="40">
        <v>0</v>
      </c>
      <c r="G65" s="40">
        <v>15.88</v>
      </c>
      <c r="H65" s="40">
        <v>1.3</v>
      </c>
    </row>
    <row r="66" spans="2:8" x14ac:dyDescent="0.25">
      <c r="B66" s="41">
        <v>40608</v>
      </c>
      <c r="C66" s="40">
        <v>-0.1</v>
      </c>
      <c r="D66" s="40">
        <v>15.5</v>
      </c>
      <c r="E66" s="40">
        <v>7.6</v>
      </c>
      <c r="F66" s="40">
        <v>0</v>
      </c>
      <c r="G66" s="40">
        <v>16.059999999999999</v>
      </c>
      <c r="H66" s="40">
        <v>1.4</v>
      </c>
    </row>
    <row r="67" spans="2:8" x14ac:dyDescent="0.25">
      <c r="B67" s="41">
        <v>40609</v>
      </c>
      <c r="C67" s="40">
        <v>-1.4</v>
      </c>
      <c r="D67" s="40">
        <v>17.8</v>
      </c>
      <c r="E67" s="40">
        <v>8.3000000000000007</v>
      </c>
      <c r="F67" s="40">
        <v>0</v>
      </c>
      <c r="G67" s="40">
        <v>16.690000000000001</v>
      </c>
      <c r="H67" s="40">
        <v>1.8</v>
      </c>
    </row>
    <row r="68" spans="2:8" x14ac:dyDescent="0.25">
      <c r="B68" s="41">
        <v>40610</v>
      </c>
      <c r="C68" s="40">
        <v>8.6999999999999993</v>
      </c>
      <c r="D68" s="40">
        <v>13</v>
      </c>
      <c r="E68" s="40">
        <v>9.9</v>
      </c>
      <c r="F68" s="40">
        <v>0</v>
      </c>
      <c r="G68" s="40">
        <v>16.329999999999998</v>
      </c>
      <c r="H68" s="40">
        <v>3.6</v>
      </c>
    </row>
    <row r="69" spans="2:8" x14ac:dyDescent="0.25">
      <c r="B69" s="41">
        <v>40611</v>
      </c>
      <c r="C69" s="40">
        <v>7.1</v>
      </c>
      <c r="D69" s="40">
        <v>15.6</v>
      </c>
      <c r="E69" s="40">
        <v>9.9</v>
      </c>
      <c r="F69" s="40">
        <v>0</v>
      </c>
      <c r="G69" s="40">
        <v>14.67</v>
      </c>
      <c r="H69" s="40">
        <v>2.2999999999999998</v>
      </c>
    </row>
    <row r="70" spans="2:8" x14ac:dyDescent="0.25">
      <c r="B70" s="41">
        <v>40612</v>
      </c>
      <c r="C70" s="40">
        <v>1.1000000000000001</v>
      </c>
      <c r="D70" s="40">
        <v>13.7</v>
      </c>
      <c r="E70" s="40">
        <v>7</v>
      </c>
      <c r="F70" s="40">
        <v>0</v>
      </c>
      <c r="G70" s="40">
        <v>11.77</v>
      </c>
      <c r="H70" s="40">
        <v>1.2</v>
      </c>
    </row>
    <row r="71" spans="2:8" x14ac:dyDescent="0.25">
      <c r="B71" s="41">
        <v>40613</v>
      </c>
      <c r="C71" s="40">
        <v>-0.1</v>
      </c>
      <c r="D71" s="40">
        <v>15.5</v>
      </c>
      <c r="E71" s="40">
        <v>7.6</v>
      </c>
      <c r="F71" s="40">
        <v>0</v>
      </c>
      <c r="G71" s="40">
        <v>14.68</v>
      </c>
      <c r="H71" s="40">
        <v>2.1</v>
      </c>
    </row>
    <row r="72" spans="2:8" x14ac:dyDescent="0.25">
      <c r="B72" s="41">
        <v>40614</v>
      </c>
      <c r="C72" s="40">
        <v>9.8000000000000007</v>
      </c>
      <c r="D72" s="40">
        <v>11.7</v>
      </c>
      <c r="E72" s="40">
        <v>10.9</v>
      </c>
      <c r="F72" s="40">
        <v>7</v>
      </c>
      <c r="G72" s="40">
        <v>2.2400000000000002</v>
      </c>
      <c r="H72" s="40">
        <v>1.6</v>
      </c>
    </row>
    <row r="73" spans="2:8" x14ac:dyDescent="0.25">
      <c r="B73" s="41">
        <v>40615</v>
      </c>
      <c r="C73" s="40">
        <v>8.6999999999999993</v>
      </c>
      <c r="D73" s="40">
        <v>17</v>
      </c>
      <c r="E73" s="40">
        <v>12.1</v>
      </c>
      <c r="F73" s="40">
        <v>0.5</v>
      </c>
      <c r="G73" s="40">
        <v>11.16</v>
      </c>
      <c r="H73" s="40">
        <v>2</v>
      </c>
    </row>
    <row r="74" spans="2:8" x14ac:dyDescent="0.25">
      <c r="B74" s="41">
        <v>40616</v>
      </c>
      <c r="C74" s="40">
        <v>10.1</v>
      </c>
      <c r="D74" s="40">
        <v>16.100000000000001</v>
      </c>
      <c r="E74" s="40">
        <v>13</v>
      </c>
      <c r="F74" s="40">
        <v>0</v>
      </c>
      <c r="G74" s="40">
        <v>11.8</v>
      </c>
      <c r="H74" s="40">
        <v>2.8</v>
      </c>
    </row>
    <row r="75" spans="2:8" x14ac:dyDescent="0.25">
      <c r="B75" s="41">
        <v>40617</v>
      </c>
      <c r="C75" s="40">
        <v>12</v>
      </c>
      <c r="D75" s="40">
        <v>15</v>
      </c>
      <c r="E75" s="40">
        <v>13</v>
      </c>
      <c r="F75" s="40">
        <v>11</v>
      </c>
      <c r="G75" s="40">
        <v>5.46</v>
      </c>
      <c r="H75" s="40">
        <v>2</v>
      </c>
    </row>
    <row r="76" spans="2:8" x14ac:dyDescent="0.25">
      <c r="B76" s="41">
        <v>40618</v>
      </c>
      <c r="C76" s="40">
        <v>10</v>
      </c>
      <c r="D76" s="40">
        <v>15.1</v>
      </c>
      <c r="E76" s="40">
        <v>11.7</v>
      </c>
      <c r="F76" s="40">
        <v>26.5</v>
      </c>
      <c r="G76" s="40">
        <v>7.25</v>
      </c>
      <c r="H76" s="40">
        <v>1.4</v>
      </c>
    </row>
    <row r="77" spans="2:8" x14ac:dyDescent="0.25">
      <c r="B77" s="41">
        <v>40619</v>
      </c>
      <c r="C77" s="40">
        <v>10.199999999999999</v>
      </c>
      <c r="D77" s="40">
        <v>13.3</v>
      </c>
      <c r="E77" s="40">
        <v>11.2</v>
      </c>
      <c r="F77" s="40">
        <v>0.5</v>
      </c>
      <c r="G77" s="40">
        <v>6.64</v>
      </c>
      <c r="H77" s="40">
        <v>2.2999999999999998</v>
      </c>
    </row>
    <row r="78" spans="2:8" x14ac:dyDescent="0.25">
      <c r="B78" s="41">
        <v>40620</v>
      </c>
      <c r="C78" s="40">
        <v>7</v>
      </c>
      <c r="D78" s="40">
        <v>15.2</v>
      </c>
      <c r="E78" s="40">
        <v>11.4</v>
      </c>
      <c r="F78" s="40">
        <v>0</v>
      </c>
      <c r="G78" s="40">
        <v>15.31</v>
      </c>
      <c r="H78" s="40">
        <v>2.7</v>
      </c>
    </row>
    <row r="79" spans="2:8" x14ac:dyDescent="0.25">
      <c r="B79" s="41">
        <v>40621</v>
      </c>
      <c r="C79" s="40">
        <v>9.6999999999999993</v>
      </c>
      <c r="D79" s="40">
        <v>15.1</v>
      </c>
      <c r="E79" s="40">
        <v>11.9</v>
      </c>
      <c r="F79" s="40">
        <v>0</v>
      </c>
      <c r="G79" s="40">
        <v>9.1199999999999992</v>
      </c>
      <c r="H79" s="40">
        <v>2.2999999999999998</v>
      </c>
    </row>
    <row r="80" spans="2:8" x14ac:dyDescent="0.25">
      <c r="B80" s="41">
        <v>40622</v>
      </c>
      <c r="C80" s="40">
        <v>6.5</v>
      </c>
      <c r="D80" s="40">
        <v>15.4</v>
      </c>
      <c r="E80" s="40">
        <v>10.3</v>
      </c>
      <c r="F80" s="40">
        <v>0</v>
      </c>
      <c r="G80" s="40">
        <v>18.45</v>
      </c>
      <c r="H80" s="40">
        <v>2.2000000000000002</v>
      </c>
    </row>
    <row r="81" spans="2:8" x14ac:dyDescent="0.25">
      <c r="B81" s="41">
        <v>40623</v>
      </c>
      <c r="C81" s="40">
        <v>3</v>
      </c>
      <c r="D81" s="40">
        <v>17.100000000000001</v>
      </c>
      <c r="E81" s="40">
        <v>9.9</v>
      </c>
      <c r="F81" s="40">
        <v>0</v>
      </c>
      <c r="G81" s="40">
        <v>19.18</v>
      </c>
      <c r="H81" s="40">
        <v>2.2999999999999998</v>
      </c>
    </row>
    <row r="82" spans="2:8" x14ac:dyDescent="0.25">
      <c r="B82" s="41">
        <v>40624</v>
      </c>
      <c r="C82" s="40">
        <v>6.3</v>
      </c>
      <c r="D82" s="40">
        <v>16.5</v>
      </c>
      <c r="E82" s="40">
        <v>11.2</v>
      </c>
      <c r="F82" s="40">
        <v>0</v>
      </c>
      <c r="G82" s="40">
        <v>19.91</v>
      </c>
      <c r="H82" s="40">
        <v>3.5</v>
      </c>
    </row>
    <row r="83" spans="2:8" x14ac:dyDescent="0.25">
      <c r="B83" s="41">
        <v>40625</v>
      </c>
      <c r="C83" s="40">
        <v>4.5</v>
      </c>
      <c r="D83" s="40">
        <v>18.600000000000001</v>
      </c>
      <c r="E83" s="40">
        <v>11.9</v>
      </c>
      <c r="F83" s="40">
        <v>0</v>
      </c>
      <c r="G83" s="40">
        <v>20.57</v>
      </c>
      <c r="H83" s="40">
        <v>3.5</v>
      </c>
    </row>
    <row r="84" spans="2:8" x14ac:dyDescent="0.25">
      <c r="B84" s="41">
        <v>40626</v>
      </c>
      <c r="C84" s="40">
        <v>6.5</v>
      </c>
      <c r="D84" s="40">
        <v>18.3</v>
      </c>
      <c r="E84" s="40">
        <v>12.6</v>
      </c>
      <c r="F84" s="40">
        <v>0.5</v>
      </c>
      <c r="G84" s="40">
        <v>20.67</v>
      </c>
      <c r="H84" s="40">
        <v>4.0999999999999996</v>
      </c>
    </row>
    <row r="85" spans="2:8" x14ac:dyDescent="0.25">
      <c r="B85" s="41">
        <v>40627</v>
      </c>
      <c r="C85" s="40">
        <v>8.6</v>
      </c>
      <c r="D85" s="40">
        <v>17.600000000000001</v>
      </c>
      <c r="E85" s="40">
        <v>12.1</v>
      </c>
      <c r="F85" s="40">
        <v>0</v>
      </c>
      <c r="G85" s="40">
        <v>17.88</v>
      </c>
      <c r="H85" s="40">
        <v>3.5</v>
      </c>
    </row>
    <row r="86" spans="2:8" x14ac:dyDescent="0.25">
      <c r="B86" s="41">
        <v>40628</v>
      </c>
      <c r="C86" s="40">
        <v>7.3</v>
      </c>
      <c r="D86" s="40">
        <v>20.7</v>
      </c>
      <c r="E86" s="40">
        <v>13.4</v>
      </c>
      <c r="F86" s="40">
        <v>0</v>
      </c>
      <c r="G86" s="40">
        <v>18.61</v>
      </c>
      <c r="H86" s="40">
        <v>3</v>
      </c>
    </row>
    <row r="87" spans="2:8" x14ac:dyDescent="0.25">
      <c r="B87" s="41">
        <v>40629</v>
      </c>
      <c r="C87" s="40">
        <v>11</v>
      </c>
      <c r="D87" s="40">
        <v>17.899999999999999</v>
      </c>
      <c r="E87" s="40">
        <v>12.6</v>
      </c>
      <c r="F87" s="40">
        <v>4.5</v>
      </c>
      <c r="G87" s="40">
        <v>9.26</v>
      </c>
      <c r="H87" s="40">
        <v>2.4</v>
      </c>
    </row>
    <row r="88" spans="2:8" x14ac:dyDescent="0.25">
      <c r="B88" s="41">
        <v>40630</v>
      </c>
      <c r="C88" s="40">
        <v>9.6999999999999993</v>
      </c>
      <c r="D88" s="40">
        <v>13.5</v>
      </c>
      <c r="E88" s="40">
        <v>11.5</v>
      </c>
      <c r="F88" s="40">
        <v>0.5</v>
      </c>
      <c r="G88" s="40">
        <v>8.17</v>
      </c>
      <c r="H88" s="40">
        <v>1.5</v>
      </c>
    </row>
    <row r="89" spans="2:8" x14ac:dyDescent="0.25">
      <c r="B89" s="41">
        <v>40631</v>
      </c>
      <c r="C89" s="40">
        <v>7</v>
      </c>
      <c r="D89" s="40">
        <v>17.2</v>
      </c>
      <c r="E89" s="40">
        <v>11</v>
      </c>
      <c r="F89" s="40">
        <v>9</v>
      </c>
      <c r="G89" s="40">
        <v>13.58</v>
      </c>
      <c r="H89" s="40">
        <v>2.4</v>
      </c>
    </row>
    <row r="90" spans="2:8" x14ac:dyDescent="0.25">
      <c r="B90" s="41">
        <v>40632</v>
      </c>
      <c r="C90" s="40">
        <v>7.7</v>
      </c>
      <c r="D90" s="40">
        <v>16</v>
      </c>
      <c r="E90" s="40">
        <v>11.9</v>
      </c>
      <c r="F90" s="40">
        <v>7</v>
      </c>
      <c r="G90" s="40">
        <v>12.5</v>
      </c>
      <c r="H90" s="40">
        <v>2.2999999999999998</v>
      </c>
    </row>
    <row r="91" spans="2:8" x14ac:dyDescent="0.25">
      <c r="B91" s="41">
        <v>40633</v>
      </c>
      <c r="C91" s="40">
        <v>10.4</v>
      </c>
      <c r="D91" s="40">
        <v>17.5</v>
      </c>
      <c r="E91" s="40">
        <v>13.6</v>
      </c>
      <c r="F91" s="40">
        <v>0</v>
      </c>
      <c r="G91" s="40">
        <v>6.17</v>
      </c>
      <c r="H91" s="40">
        <v>1.3</v>
      </c>
    </row>
    <row r="92" spans="2:8" x14ac:dyDescent="0.25">
      <c r="B92" s="41">
        <v>40634</v>
      </c>
      <c r="C92" s="40">
        <v>6.5</v>
      </c>
      <c r="D92" s="40">
        <v>24.7</v>
      </c>
      <c r="E92" s="40">
        <v>15.1</v>
      </c>
      <c r="F92" s="40">
        <v>0</v>
      </c>
      <c r="G92" s="40">
        <v>21.62</v>
      </c>
      <c r="H92" s="40">
        <v>3.5</v>
      </c>
    </row>
    <row r="93" spans="2:8" x14ac:dyDescent="0.25">
      <c r="B93" s="41">
        <v>40635</v>
      </c>
      <c r="C93" s="40">
        <v>11.2</v>
      </c>
      <c r="D93" s="40">
        <v>18.600000000000001</v>
      </c>
      <c r="E93" s="40">
        <v>14.4</v>
      </c>
      <c r="F93" s="40">
        <v>0</v>
      </c>
      <c r="G93" s="40">
        <v>21.26</v>
      </c>
      <c r="H93" s="40">
        <v>3.7</v>
      </c>
    </row>
    <row r="94" spans="2:8" x14ac:dyDescent="0.25">
      <c r="B94" s="41">
        <v>40636</v>
      </c>
      <c r="C94" s="40">
        <v>12.8</v>
      </c>
      <c r="D94" s="40">
        <v>16.399999999999999</v>
      </c>
      <c r="E94" s="40">
        <v>13.8</v>
      </c>
      <c r="F94" s="40">
        <v>0</v>
      </c>
      <c r="G94" s="40">
        <v>4.71</v>
      </c>
      <c r="H94" s="40">
        <v>1.4</v>
      </c>
    </row>
    <row r="95" spans="2:8" x14ac:dyDescent="0.25">
      <c r="B95" s="41">
        <v>40637</v>
      </c>
      <c r="C95" s="40">
        <v>10.199999999999999</v>
      </c>
      <c r="D95" s="40">
        <v>17.600000000000001</v>
      </c>
      <c r="E95" s="40">
        <v>12.9</v>
      </c>
      <c r="F95" s="40">
        <v>0</v>
      </c>
      <c r="G95" s="40">
        <v>15.24</v>
      </c>
      <c r="H95" s="40">
        <v>3.1</v>
      </c>
    </row>
    <row r="96" spans="2:8" x14ac:dyDescent="0.25">
      <c r="B96" s="41">
        <v>40638</v>
      </c>
      <c r="C96" s="40">
        <v>4.0999999999999996</v>
      </c>
      <c r="D96" s="40">
        <v>22.4</v>
      </c>
      <c r="E96" s="40">
        <v>13.1</v>
      </c>
      <c r="F96" s="40">
        <v>0</v>
      </c>
      <c r="G96" s="40">
        <v>22.88</v>
      </c>
      <c r="H96" s="40">
        <v>3</v>
      </c>
    </row>
    <row r="97" spans="2:8" x14ac:dyDescent="0.25">
      <c r="B97" s="41">
        <v>40639</v>
      </c>
      <c r="C97" s="40">
        <v>5.0999999999999996</v>
      </c>
      <c r="D97" s="40">
        <v>25.4</v>
      </c>
      <c r="E97" s="40">
        <v>16.2</v>
      </c>
      <c r="F97" s="40">
        <v>0</v>
      </c>
      <c r="G97" s="40">
        <v>23.45</v>
      </c>
      <c r="H97" s="40">
        <v>4</v>
      </c>
    </row>
    <row r="98" spans="2:8" x14ac:dyDescent="0.25">
      <c r="B98" s="41">
        <v>40640</v>
      </c>
      <c r="C98" s="40">
        <v>9.8000000000000007</v>
      </c>
      <c r="D98" s="40">
        <v>28.3</v>
      </c>
      <c r="E98" s="40">
        <v>18.399999999999999</v>
      </c>
      <c r="F98" s="40">
        <v>0</v>
      </c>
      <c r="G98" s="40">
        <v>23.18</v>
      </c>
      <c r="H98" s="40">
        <v>4.0999999999999996</v>
      </c>
    </row>
    <row r="99" spans="2:8" x14ac:dyDescent="0.25">
      <c r="B99" s="41">
        <v>40641</v>
      </c>
      <c r="C99" s="40">
        <v>8.9</v>
      </c>
      <c r="D99" s="40">
        <v>28.5</v>
      </c>
      <c r="E99" s="40">
        <v>18.7</v>
      </c>
      <c r="F99" s="40">
        <v>0</v>
      </c>
      <c r="G99" s="40">
        <v>23.28</v>
      </c>
      <c r="H99" s="40">
        <v>3.8</v>
      </c>
    </row>
    <row r="100" spans="2:8" x14ac:dyDescent="0.25">
      <c r="B100" s="41">
        <v>40642</v>
      </c>
      <c r="C100" s="40">
        <v>7.9</v>
      </c>
      <c r="D100" s="40">
        <v>29.2</v>
      </c>
      <c r="E100" s="40">
        <v>18.8</v>
      </c>
      <c r="F100" s="40">
        <v>0</v>
      </c>
      <c r="G100" s="40">
        <v>23.18</v>
      </c>
      <c r="H100" s="40">
        <v>4.0999999999999996</v>
      </c>
    </row>
    <row r="101" spans="2:8" x14ac:dyDescent="0.25">
      <c r="B101" s="41">
        <v>40643</v>
      </c>
      <c r="C101" s="40">
        <v>13.4</v>
      </c>
      <c r="D101" s="40">
        <v>18</v>
      </c>
      <c r="E101" s="40">
        <v>15.1</v>
      </c>
      <c r="F101" s="40">
        <v>0</v>
      </c>
      <c r="G101" s="40">
        <v>7.56</v>
      </c>
      <c r="H101" s="40">
        <v>2.2999999999999998</v>
      </c>
    </row>
    <row r="102" spans="2:8" x14ac:dyDescent="0.25">
      <c r="B102" s="41">
        <v>40644</v>
      </c>
      <c r="C102" s="40">
        <v>12.8</v>
      </c>
      <c r="D102" s="40">
        <v>19.2</v>
      </c>
      <c r="E102" s="40">
        <v>15.5</v>
      </c>
      <c r="F102" s="40">
        <v>1</v>
      </c>
      <c r="G102" s="40">
        <v>12.87</v>
      </c>
      <c r="H102" s="40">
        <v>3.3</v>
      </c>
    </row>
    <row r="103" spans="2:8" x14ac:dyDescent="0.25">
      <c r="B103" s="41">
        <v>40645</v>
      </c>
      <c r="C103" s="40">
        <v>11.5</v>
      </c>
      <c r="D103" s="40">
        <v>17.899999999999999</v>
      </c>
      <c r="E103" s="40">
        <v>13.6</v>
      </c>
      <c r="F103" s="40">
        <v>1.5</v>
      </c>
      <c r="G103" s="40">
        <v>11.46</v>
      </c>
      <c r="H103" s="40">
        <v>2.8</v>
      </c>
    </row>
    <row r="104" spans="2:8" x14ac:dyDescent="0.25">
      <c r="B104" s="41">
        <v>40646</v>
      </c>
      <c r="C104" s="40">
        <v>3.4</v>
      </c>
      <c r="D104" s="40">
        <v>18.899999999999999</v>
      </c>
      <c r="E104" s="40">
        <v>11.6</v>
      </c>
      <c r="F104" s="40">
        <v>0</v>
      </c>
      <c r="G104" s="40">
        <v>23.13</v>
      </c>
      <c r="H104" s="40">
        <v>3</v>
      </c>
    </row>
    <row r="105" spans="2:8" x14ac:dyDescent="0.25">
      <c r="B105" s="41">
        <v>40647</v>
      </c>
      <c r="C105" s="40">
        <v>5.6</v>
      </c>
      <c r="D105" s="40">
        <v>20.100000000000001</v>
      </c>
      <c r="E105" s="40">
        <v>13.5</v>
      </c>
      <c r="F105" s="40">
        <v>0</v>
      </c>
      <c r="G105" s="40">
        <v>24.01</v>
      </c>
      <c r="H105" s="40">
        <v>4</v>
      </c>
    </row>
    <row r="106" spans="2:8" x14ac:dyDescent="0.25">
      <c r="B106" s="41">
        <v>40648</v>
      </c>
      <c r="C106" s="40">
        <v>7.3</v>
      </c>
      <c r="D106" s="40">
        <v>18.7</v>
      </c>
      <c r="E106" s="40">
        <v>13.4</v>
      </c>
      <c r="F106" s="40">
        <v>0</v>
      </c>
      <c r="G106" s="40">
        <v>24.34</v>
      </c>
      <c r="H106" s="40">
        <v>3.8</v>
      </c>
    </row>
    <row r="107" spans="2:8" x14ac:dyDescent="0.25">
      <c r="B107" s="41">
        <v>40649</v>
      </c>
      <c r="C107" s="40">
        <v>4.2</v>
      </c>
      <c r="D107" s="40">
        <v>21.3</v>
      </c>
      <c r="E107" s="40">
        <v>13</v>
      </c>
      <c r="F107" s="40">
        <v>0</v>
      </c>
      <c r="G107" s="40">
        <v>24.56</v>
      </c>
      <c r="H107" s="40">
        <v>3.4</v>
      </c>
    </row>
    <row r="108" spans="2:8" x14ac:dyDescent="0.25">
      <c r="B108" s="41">
        <v>40650</v>
      </c>
      <c r="C108" s="40">
        <v>5.6</v>
      </c>
      <c r="D108" s="40">
        <v>22.1</v>
      </c>
      <c r="E108" s="40">
        <v>14.3</v>
      </c>
      <c r="F108" s="40">
        <v>0</v>
      </c>
      <c r="G108" s="40">
        <v>24.81</v>
      </c>
      <c r="H108" s="40">
        <v>4.0999999999999996</v>
      </c>
    </row>
    <row r="109" spans="2:8" x14ac:dyDescent="0.25">
      <c r="B109" s="41">
        <v>40651</v>
      </c>
      <c r="C109" s="40">
        <v>11.4</v>
      </c>
      <c r="D109" s="40">
        <v>22.7</v>
      </c>
      <c r="E109" s="40">
        <v>15.6</v>
      </c>
      <c r="F109" s="40">
        <v>0</v>
      </c>
      <c r="G109" s="40">
        <v>24.89</v>
      </c>
      <c r="H109" s="40">
        <v>5.4</v>
      </c>
    </row>
    <row r="110" spans="2:8" x14ac:dyDescent="0.25">
      <c r="B110" s="41">
        <v>40652</v>
      </c>
      <c r="C110" s="40">
        <v>10.7</v>
      </c>
      <c r="D110" s="40">
        <v>20</v>
      </c>
      <c r="E110" s="40">
        <v>14.7</v>
      </c>
      <c r="F110" s="40">
        <v>0</v>
      </c>
      <c r="G110" s="40">
        <v>20.46</v>
      </c>
      <c r="H110" s="40">
        <v>5.4</v>
      </c>
    </row>
    <row r="111" spans="2:8" x14ac:dyDescent="0.25">
      <c r="B111" s="41">
        <v>40653</v>
      </c>
      <c r="C111" s="40">
        <v>11.8</v>
      </c>
      <c r="D111" s="40">
        <v>20.6</v>
      </c>
      <c r="E111" s="40">
        <v>15.6</v>
      </c>
      <c r="F111" s="40">
        <v>0</v>
      </c>
      <c r="G111" s="40">
        <v>24.37</v>
      </c>
      <c r="H111" s="40">
        <v>6.1</v>
      </c>
    </row>
    <row r="112" spans="2:8" x14ac:dyDescent="0.25">
      <c r="B112" s="41">
        <v>40654</v>
      </c>
      <c r="C112" s="40">
        <v>12.7</v>
      </c>
      <c r="D112" s="40">
        <v>21.5</v>
      </c>
      <c r="E112" s="40">
        <v>16.3</v>
      </c>
      <c r="F112" s="40">
        <v>0</v>
      </c>
      <c r="G112" s="40">
        <v>25.08</v>
      </c>
      <c r="H112" s="40">
        <v>6.3</v>
      </c>
    </row>
    <row r="113" spans="2:8" x14ac:dyDescent="0.25">
      <c r="B113" s="41">
        <v>40655</v>
      </c>
      <c r="C113" s="40">
        <v>12.6</v>
      </c>
      <c r="D113" s="40">
        <v>19.8</v>
      </c>
      <c r="E113" s="40">
        <v>15.2</v>
      </c>
      <c r="F113" s="40">
        <v>0</v>
      </c>
      <c r="G113" s="40">
        <v>22.91</v>
      </c>
      <c r="H113" s="40">
        <v>6.2</v>
      </c>
    </row>
    <row r="114" spans="2:8" x14ac:dyDescent="0.25">
      <c r="B114" s="41">
        <v>40656</v>
      </c>
      <c r="C114" s="40">
        <v>10.8</v>
      </c>
      <c r="D114" s="40">
        <v>16.8</v>
      </c>
      <c r="E114" s="40">
        <v>13</v>
      </c>
      <c r="F114" s="40">
        <v>5</v>
      </c>
      <c r="G114" s="40">
        <v>7.07</v>
      </c>
      <c r="H114" s="40">
        <v>1.5</v>
      </c>
    </row>
    <row r="115" spans="2:8" x14ac:dyDescent="0.25">
      <c r="B115" s="41">
        <v>40657</v>
      </c>
      <c r="C115" s="40">
        <v>12.1</v>
      </c>
      <c r="D115" s="40">
        <v>21.4</v>
      </c>
      <c r="E115" s="40">
        <v>16.100000000000001</v>
      </c>
      <c r="F115" s="40">
        <v>0</v>
      </c>
      <c r="G115" s="40">
        <v>21.06</v>
      </c>
      <c r="H115" s="40">
        <v>4.3</v>
      </c>
    </row>
    <row r="116" spans="2:8" x14ac:dyDescent="0.25">
      <c r="B116" s="41">
        <v>40658</v>
      </c>
      <c r="C116" s="40">
        <v>11.7</v>
      </c>
      <c r="D116" s="40">
        <v>22.8</v>
      </c>
      <c r="E116" s="40">
        <v>15.9</v>
      </c>
      <c r="F116" s="40">
        <v>18.5</v>
      </c>
      <c r="G116" s="40">
        <v>17.920000000000002</v>
      </c>
      <c r="H116" s="40">
        <v>3.9</v>
      </c>
    </row>
    <row r="117" spans="2:8" x14ac:dyDescent="0.25">
      <c r="B117" s="41">
        <v>40659</v>
      </c>
      <c r="C117" s="40">
        <v>13.1</v>
      </c>
      <c r="D117" s="40">
        <v>22.7</v>
      </c>
      <c r="E117" s="40">
        <v>17.3</v>
      </c>
      <c r="F117" s="40">
        <v>0</v>
      </c>
      <c r="G117" s="40">
        <v>20.440000000000001</v>
      </c>
      <c r="H117" s="40">
        <v>4.4000000000000004</v>
      </c>
    </row>
    <row r="118" spans="2:8" x14ac:dyDescent="0.25">
      <c r="B118" s="41">
        <v>40660</v>
      </c>
      <c r="C118" s="40">
        <v>12.9</v>
      </c>
      <c r="D118" s="40">
        <v>22.6</v>
      </c>
      <c r="E118" s="40">
        <v>16.899999999999999</v>
      </c>
      <c r="F118" s="40">
        <v>0</v>
      </c>
      <c r="G118" s="40">
        <v>21.97</v>
      </c>
      <c r="H118" s="40">
        <v>4.7</v>
      </c>
    </row>
    <row r="119" spans="2:8" x14ac:dyDescent="0.25">
      <c r="B119" s="41">
        <v>40661</v>
      </c>
      <c r="C119" s="40">
        <v>9.1</v>
      </c>
      <c r="D119" s="40">
        <v>21.4</v>
      </c>
      <c r="E119" s="40">
        <v>15.6</v>
      </c>
      <c r="F119" s="40">
        <v>0</v>
      </c>
      <c r="G119" s="40">
        <v>24.24</v>
      </c>
      <c r="H119" s="40">
        <v>4.0999999999999996</v>
      </c>
    </row>
    <row r="120" spans="2:8" x14ac:dyDescent="0.25">
      <c r="B120" s="41">
        <v>40662</v>
      </c>
      <c r="C120" s="40">
        <v>7.8</v>
      </c>
      <c r="D120" s="40">
        <v>20.9</v>
      </c>
      <c r="E120" s="40">
        <v>14.8</v>
      </c>
      <c r="F120" s="40">
        <v>0</v>
      </c>
      <c r="G120" s="40">
        <v>25.42</v>
      </c>
      <c r="H120" s="40">
        <v>4</v>
      </c>
    </row>
    <row r="121" spans="2:8" x14ac:dyDescent="0.25">
      <c r="B121" s="41">
        <v>40663</v>
      </c>
      <c r="C121" s="40">
        <v>12.3</v>
      </c>
      <c r="D121" s="40">
        <v>21.8</v>
      </c>
      <c r="E121" s="40">
        <v>16.5</v>
      </c>
      <c r="F121" s="40">
        <v>0</v>
      </c>
      <c r="G121" s="40">
        <v>26.41</v>
      </c>
      <c r="H121" s="40">
        <v>5.4</v>
      </c>
    </row>
    <row r="122" spans="2:8" x14ac:dyDescent="0.25">
      <c r="B122" s="41">
        <v>40664</v>
      </c>
      <c r="C122" s="40">
        <v>12.7</v>
      </c>
      <c r="D122" s="40">
        <v>23.4</v>
      </c>
      <c r="E122" s="40">
        <v>17.100000000000001</v>
      </c>
      <c r="F122" s="40">
        <v>0</v>
      </c>
      <c r="G122" s="40">
        <v>23.8</v>
      </c>
      <c r="H122" s="40">
        <v>5.4</v>
      </c>
    </row>
    <row r="123" spans="2:8" x14ac:dyDescent="0.25">
      <c r="B123" s="41">
        <v>40665</v>
      </c>
      <c r="C123" s="40">
        <v>12.9</v>
      </c>
      <c r="D123" s="40">
        <v>21.9</v>
      </c>
      <c r="E123" s="40">
        <v>16.600000000000001</v>
      </c>
      <c r="F123" s="40">
        <v>7</v>
      </c>
      <c r="G123" s="40">
        <v>15.83</v>
      </c>
      <c r="H123" s="40">
        <v>4</v>
      </c>
    </row>
    <row r="124" spans="2:8" x14ac:dyDescent="0.25">
      <c r="B124" s="41">
        <v>40666</v>
      </c>
      <c r="C124" s="40">
        <v>13.1</v>
      </c>
      <c r="D124" s="40">
        <v>19.8</v>
      </c>
      <c r="E124" s="40">
        <v>15.9</v>
      </c>
      <c r="F124" s="40">
        <v>7.5</v>
      </c>
      <c r="G124" s="40">
        <v>11.1</v>
      </c>
      <c r="H124" s="40">
        <v>2.8</v>
      </c>
    </row>
    <row r="125" spans="2:8" x14ac:dyDescent="0.25">
      <c r="B125" s="41">
        <v>40667</v>
      </c>
      <c r="C125" s="40">
        <v>11.5</v>
      </c>
      <c r="D125" s="40">
        <v>20.9</v>
      </c>
      <c r="E125" s="40">
        <v>15.5</v>
      </c>
      <c r="F125" s="40">
        <v>0</v>
      </c>
      <c r="G125" s="40">
        <v>16.96</v>
      </c>
      <c r="H125" s="40">
        <v>3.3</v>
      </c>
    </row>
    <row r="126" spans="2:8" x14ac:dyDescent="0.25">
      <c r="B126" s="41">
        <v>40668</v>
      </c>
      <c r="C126" s="40">
        <v>8.6999999999999993</v>
      </c>
      <c r="D126" s="40">
        <v>24.4</v>
      </c>
      <c r="E126" s="40">
        <v>17.2</v>
      </c>
      <c r="F126" s="40">
        <v>0</v>
      </c>
      <c r="G126" s="40">
        <v>26.49</v>
      </c>
      <c r="H126" s="40">
        <v>4.8</v>
      </c>
    </row>
    <row r="127" spans="2:8" x14ac:dyDescent="0.25">
      <c r="B127" s="41">
        <v>40669</v>
      </c>
      <c r="C127" s="40">
        <v>14.4</v>
      </c>
      <c r="D127" s="40">
        <v>21.7</v>
      </c>
      <c r="E127" s="40">
        <v>17.7</v>
      </c>
      <c r="F127" s="40">
        <v>0</v>
      </c>
      <c r="G127" s="40">
        <v>25.36</v>
      </c>
      <c r="H127" s="40">
        <v>5.9</v>
      </c>
    </row>
    <row r="128" spans="2:8" x14ac:dyDescent="0.25">
      <c r="B128" s="41">
        <v>40670</v>
      </c>
      <c r="C128" s="40">
        <v>15.6</v>
      </c>
      <c r="D128" s="40">
        <v>18</v>
      </c>
      <c r="E128" s="40">
        <v>16.5</v>
      </c>
      <c r="F128" s="40">
        <v>0</v>
      </c>
      <c r="G128" s="40">
        <v>7.33</v>
      </c>
      <c r="H128" s="40">
        <v>3.1</v>
      </c>
    </row>
    <row r="129" spans="2:8" x14ac:dyDescent="0.25">
      <c r="B129" s="41">
        <v>40671</v>
      </c>
      <c r="C129" s="40">
        <v>14</v>
      </c>
      <c r="D129" s="40">
        <v>25.4</v>
      </c>
      <c r="E129" s="40">
        <v>19</v>
      </c>
      <c r="F129" s="40">
        <v>0</v>
      </c>
      <c r="G129" s="40">
        <v>22.95</v>
      </c>
      <c r="H129" s="40">
        <v>4.9000000000000004</v>
      </c>
    </row>
    <row r="130" spans="2:8" x14ac:dyDescent="0.25">
      <c r="B130" s="41">
        <v>40672</v>
      </c>
      <c r="C130" s="40">
        <v>11.2</v>
      </c>
      <c r="D130" s="40">
        <v>26.5</v>
      </c>
      <c r="E130" s="40">
        <v>18.899999999999999</v>
      </c>
      <c r="F130" s="40">
        <v>0</v>
      </c>
      <c r="G130" s="40">
        <v>27.58</v>
      </c>
      <c r="H130" s="40">
        <v>5.0999999999999996</v>
      </c>
    </row>
    <row r="131" spans="2:8" x14ac:dyDescent="0.25">
      <c r="B131" s="41">
        <v>40673</v>
      </c>
      <c r="C131" s="40">
        <v>13.4</v>
      </c>
      <c r="D131" s="40">
        <v>25.5</v>
      </c>
      <c r="E131" s="40">
        <v>18.600000000000001</v>
      </c>
      <c r="F131" s="40">
        <v>0</v>
      </c>
      <c r="G131" s="40">
        <v>23.11</v>
      </c>
      <c r="H131" s="40">
        <v>5.6</v>
      </c>
    </row>
    <row r="132" spans="2:8" x14ac:dyDescent="0.25">
      <c r="B132" s="41">
        <v>40674</v>
      </c>
      <c r="C132" s="40">
        <v>10.4</v>
      </c>
      <c r="D132" s="40">
        <v>29.1</v>
      </c>
      <c r="E132" s="40">
        <v>20.100000000000001</v>
      </c>
      <c r="F132" s="40">
        <v>0</v>
      </c>
      <c r="G132" s="40">
        <v>27.99</v>
      </c>
      <c r="H132" s="40">
        <v>5.2</v>
      </c>
    </row>
    <row r="133" spans="2:8" x14ac:dyDescent="0.25">
      <c r="B133" s="41">
        <v>40675</v>
      </c>
      <c r="C133" s="40">
        <v>15.3</v>
      </c>
      <c r="D133" s="40">
        <v>22.5</v>
      </c>
      <c r="E133" s="40">
        <v>19.100000000000001</v>
      </c>
      <c r="F133" s="40">
        <v>0</v>
      </c>
      <c r="G133" s="40">
        <v>18.91</v>
      </c>
      <c r="H133" s="40">
        <v>4</v>
      </c>
    </row>
    <row r="134" spans="2:8" x14ac:dyDescent="0.25">
      <c r="B134" s="41">
        <v>40676</v>
      </c>
      <c r="C134" s="40">
        <v>15.5</v>
      </c>
      <c r="D134" s="40">
        <v>28</v>
      </c>
      <c r="E134" s="40">
        <v>20.8</v>
      </c>
      <c r="F134" s="40">
        <v>0</v>
      </c>
      <c r="G134" s="40">
        <v>23.8</v>
      </c>
      <c r="H134" s="40">
        <v>5.0999999999999996</v>
      </c>
    </row>
    <row r="135" spans="2:8" x14ac:dyDescent="0.25">
      <c r="B135" s="41">
        <v>40677</v>
      </c>
      <c r="C135" s="40">
        <v>13.9</v>
      </c>
      <c r="D135" s="40">
        <v>17.100000000000001</v>
      </c>
      <c r="E135" s="40">
        <v>15</v>
      </c>
      <c r="F135" s="40">
        <v>4</v>
      </c>
      <c r="G135" s="40">
        <v>5</v>
      </c>
      <c r="H135" s="40">
        <v>1.4</v>
      </c>
    </row>
    <row r="136" spans="2:8" x14ac:dyDescent="0.25">
      <c r="B136" s="41">
        <v>40678</v>
      </c>
      <c r="C136" s="40">
        <v>10.4</v>
      </c>
      <c r="D136" s="40">
        <v>19.8</v>
      </c>
      <c r="E136" s="40">
        <v>14.5</v>
      </c>
      <c r="F136" s="40">
        <v>0</v>
      </c>
      <c r="G136" s="40">
        <v>23.65</v>
      </c>
      <c r="H136" s="40">
        <v>4.9000000000000004</v>
      </c>
    </row>
    <row r="137" spans="2:8" x14ac:dyDescent="0.25">
      <c r="B137" s="41">
        <v>40679</v>
      </c>
      <c r="C137" s="40">
        <v>6.5</v>
      </c>
      <c r="D137" s="40">
        <v>22.3</v>
      </c>
      <c r="E137" s="40">
        <v>15.4</v>
      </c>
      <c r="F137" s="40">
        <v>0</v>
      </c>
      <c r="G137" s="40">
        <v>28.88</v>
      </c>
      <c r="H137" s="40">
        <v>4.5</v>
      </c>
    </row>
    <row r="138" spans="2:8" x14ac:dyDescent="0.25">
      <c r="B138" s="41">
        <v>40680</v>
      </c>
      <c r="C138" s="40">
        <v>7.7</v>
      </c>
      <c r="D138" s="40">
        <v>26.7</v>
      </c>
      <c r="E138" s="40">
        <v>18.3</v>
      </c>
      <c r="F138" s="40">
        <v>0</v>
      </c>
      <c r="G138" s="40">
        <v>29.03</v>
      </c>
      <c r="H138" s="40">
        <v>4.8</v>
      </c>
    </row>
    <row r="139" spans="2:8" x14ac:dyDescent="0.25">
      <c r="B139" s="41">
        <v>40681</v>
      </c>
      <c r="C139" s="40">
        <v>10.4</v>
      </c>
      <c r="D139" s="40">
        <v>27.2</v>
      </c>
      <c r="E139" s="40">
        <v>19.2</v>
      </c>
      <c r="F139" s="40">
        <v>0</v>
      </c>
      <c r="G139" s="40">
        <v>28.92</v>
      </c>
      <c r="H139" s="40">
        <v>6</v>
      </c>
    </row>
    <row r="140" spans="2:8" x14ac:dyDescent="0.25">
      <c r="B140" s="41">
        <v>40682</v>
      </c>
      <c r="C140" s="40">
        <v>13.1</v>
      </c>
      <c r="D140" s="40">
        <v>26.4</v>
      </c>
      <c r="E140" s="40">
        <v>19.2</v>
      </c>
      <c r="F140" s="40">
        <v>0</v>
      </c>
      <c r="G140" s="40">
        <v>28.48</v>
      </c>
      <c r="H140" s="40">
        <v>6</v>
      </c>
    </row>
    <row r="141" spans="2:8" x14ac:dyDescent="0.25">
      <c r="B141" s="41">
        <v>40683</v>
      </c>
      <c r="C141" s="40">
        <v>9.6999999999999993</v>
      </c>
      <c r="D141" s="40">
        <v>27.9</v>
      </c>
      <c r="E141" s="40">
        <v>19.8</v>
      </c>
      <c r="F141" s="40">
        <v>0</v>
      </c>
      <c r="G141" s="40">
        <v>26.61</v>
      </c>
      <c r="H141" s="40">
        <v>4.8</v>
      </c>
    </row>
    <row r="142" spans="2:8" x14ac:dyDescent="0.25">
      <c r="B142" s="41">
        <v>40684</v>
      </c>
      <c r="C142" s="40">
        <v>14.3</v>
      </c>
      <c r="D142" s="40">
        <v>28.8</v>
      </c>
      <c r="E142" s="40">
        <v>20.8</v>
      </c>
      <c r="F142" s="40">
        <v>0</v>
      </c>
      <c r="G142" s="40">
        <v>26.3</v>
      </c>
      <c r="H142" s="40">
        <v>5.6</v>
      </c>
    </row>
    <row r="143" spans="2:8" x14ac:dyDescent="0.25">
      <c r="B143" s="41">
        <v>40685</v>
      </c>
      <c r="C143" s="40">
        <v>15.1</v>
      </c>
      <c r="D143" s="40">
        <v>21.7</v>
      </c>
      <c r="E143" s="40">
        <v>18</v>
      </c>
      <c r="F143" s="40">
        <v>0</v>
      </c>
      <c r="G143" s="40">
        <v>9.8000000000000007</v>
      </c>
      <c r="H143" s="40">
        <v>3.1</v>
      </c>
    </row>
    <row r="144" spans="2:8" x14ac:dyDescent="0.25">
      <c r="B144" s="41">
        <v>40686</v>
      </c>
      <c r="C144" s="40">
        <v>10.3</v>
      </c>
      <c r="D144" s="40">
        <v>29.3</v>
      </c>
      <c r="E144" s="40">
        <v>20.100000000000001</v>
      </c>
      <c r="F144" s="40">
        <v>0.5</v>
      </c>
      <c r="G144" s="40">
        <v>30.26</v>
      </c>
      <c r="H144" s="40">
        <v>5.5</v>
      </c>
    </row>
    <row r="145" spans="2:8" x14ac:dyDescent="0.25">
      <c r="B145" s="41">
        <v>40687</v>
      </c>
      <c r="C145" s="40">
        <v>11.4</v>
      </c>
      <c r="D145" s="40">
        <v>27.6</v>
      </c>
      <c r="E145" s="40">
        <v>20.7</v>
      </c>
      <c r="F145" s="40">
        <v>0</v>
      </c>
      <c r="G145" s="40">
        <v>29.75</v>
      </c>
      <c r="H145" s="40">
        <v>5.9</v>
      </c>
    </row>
    <row r="146" spans="2:8" x14ac:dyDescent="0.25">
      <c r="B146" s="41">
        <v>40688</v>
      </c>
      <c r="C146" s="40">
        <v>13.7</v>
      </c>
      <c r="D146" s="40">
        <v>31.2</v>
      </c>
      <c r="E146" s="40">
        <v>22.3</v>
      </c>
      <c r="F146" s="40">
        <v>0</v>
      </c>
      <c r="G146" s="40">
        <v>29.94</v>
      </c>
      <c r="H146" s="40">
        <v>5.8</v>
      </c>
    </row>
    <row r="147" spans="2:8" x14ac:dyDescent="0.25">
      <c r="B147" s="41">
        <v>40689</v>
      </c>
      <c r="C147" s="40">
        <v>14.7</v>
      </c>
      <c r="D147" s="40">
        <v>22.6</v>
      </c>
      <c r="E147" s="40">
        <v>19.100000000000001</v>
      </c>
      <c r="F147" s="40">
        <v>0</v>
      </c>
      <c r="G147" s="40">
        <v>7.83</v>
      </c>
      <c r="H147" s="40">
        <v>2.5</v>
      </c>
    </row>
    <row r="148" spans="2:8" x14ac:dyDescent="0.25">
      <c r="B148" s="41">
        <v>40690</v>
      </c>
      <c r="C148" s="40">
        <v>12.5</v>
      </c>
      <c r="D148" s="40">
        <v>19.899999999999999</v>
      </c>
      <c r="E148" s="40">
        <v>15.9</v>
      </c>
      <c r="F148" s="40">
        <v>0</v>
      </c>
      <c r="G148" s="40">
        <v>12.58</v>
      </c>
      <c r="H148" s="40">
        <v>3.7</v>
      </c>
    </row>
    <row r="149" spans="2:8" x14ac:dyDescent="0.25">
      <c r="B149" s="41">
        <v>40691</v>
      </c>
      <c r="C149" s="40">
        <v>8.6</v>
      </c>
      <c r="D149" s="40">
        <v>24.4</v>
      </c>
      <c r="E149" s="40">
        <v>17.3</v>
      </c>
      <c r="F149" s="40">
        <v>0</v>
      </c>
      <c r="G149" s="40">
        <v>30.67</v>
      </c>
      <c r="H149" s="40">
        <v>5.3</v>
      </c>
    </row>
    <row r="150" spans="2:8" x14ac:dyDescent="0.25">
      <c r="B150" s="41">
        <v>40692</v>
      </c>
      <c r="C150" s="40">
        <v>7.4</v>
      </c>
      <c r="D150" s="40">
        <v>30.1</v>
      </c>
      <c r="E150" s="40">
        <v>20.3</v>
      </c>
      <c r="F150" s="40">
        <v>0</v>
      </c>
      <c r="G150" s="40">
        <v>30.91</v>
      </c>
      <c r="H150" s="40">
        <v>5.7</v>
      </c>
    </row>
    <row r="151" spans="2:8" x14ac:dyDescent="0.25">
      <c r="B151" s="41">
        <v>40693</v>
      </c>
      <c r="C151" s="40">
        <v>15.7</v>
      </c>
      <c r="D151" s="40">
        <v>25.4</v>
      </c>
      <c r="E151" s="40">
        <v>19.399999999999999</v>
      </c>
      <c r="F151" s="40">
        <v>16</v>
      </c>
      <c r="G151" s="40">
        <v>18.64</v>
      </c>
      <c r="H151" s="40">
        <v>4.5</v>
      </c>
    </row>
    <row r="152" spans="2:8" x14ac:dyDescent="0.25">
      <c r="B152" s="41">
        <v>40694</v>
      </c>
      <c r="C152" s="40">
        <v>12.9</v>
      </c>
      <c r="D152" s="40">
        <v>18.600000000000001</v>
      </c>
      <c r="E152" s="40">
        <v>15</v>
      </c>
      <c r="F152" s="40">
        <v>3.5</v>
      </c>
      <c r="G152" s="40">
        <v>12.18</v>
      </c>
      <c r="H152" s="40">
        <v>3.4</v>
      </c>
    </row>
    <row r="153" spans="2:8" x14ac:dyDescent="0.25">
      <c r="B153" s="41">
        <v>40695</v>
      </c>
      <c r="C153" s="40">
        <v>9.8000000000000007</v>
      </c>
      <c r="D153" s="40">
        <v>17.899999999999999</v>
      </c>
      <c r="E153" s="40">
        <v>12.8</v>
      </c>
      <c r="F153" s="40">
        <v>3</v>
      </c>
      <c r="G153" s="40">
        <v>15.73</v>
      </c>
      <c r="H153" s="40">
        <v>3.9</v>
      </c>
    </row>
    <row r="154" spans="2:8" x14ac:dyDescent="0.25">
      <c r="B154" s="41">
        <v>40696</v>
      </c>
      <c r="C154" s="40">
        <v>10.6</v>
      </c>
      <c r="D154" s="40">
        <v>15.4</v>
      </c>
      <c r="E154" s="40">
        <v>12.9</v>
      </c>
      <c r="F154" s="40">
        <v>4.5</v>
      </c>
      <c r="G154" s="40">
        <v>8.1199999999999992</v>
      </c>
      <c r="H154" s="40">
        <v>1.7</v>
      </c>
    </row>
    <row r="155" spans="2:8" x14ac:dyDescent="0.25">
      <c r="B155" s="41">
        <v>40697</v>
      </c>
      <c r="C155" s="40">
        <v>9.3000000000000007</v>
      </c>
      <c r="D155" s="40">
        <v>24.2</v>
      </c>
      <c r="E155" s="40">
        <v>16.5</v>
      </c>
      <c r="F155" s="40">
        <v>2</v>
      </c>
      <c r="G155" s="40">
        <v>22.32</v>
      </c>
      <c r="H155" s="40">
        <v>3.9</v>
      </c>
    </row>
    <row r="156" spans="2:8" x14ac:dyDescent="0.25">
      <c r="B156" s="41">
        <v>40698</v>
      </c>
      <c r="C156" s="40">
        <v>12.1</v>
      </c>
      <c r="D156" s="40">
        <v>21.9</v>
      </c>
      <c r="E156" s="40">
        <v>16.600000000000001</v>
      </c>
      <c r="F156" s="40">
        <v>1.5</v>
      </c>
      <c r="G156" s="40">
        <v>12.58</v>
      </c>
      <c r="H156" s="40">
        <v>2.5</v>
      </c>
    </row>
    <row r="157" spans="2:8" x14ac:dyDescent="0.25">
      <c r="B157" s="41">
        <v>40699</v>
      </c>
      <c r="C157" s="40">
        <v>13.4</v>
      </c>
      <c r="D157" s="40">
        <v>24.2</v>
      </c>
      <c r="E157" s="40">
        <v>18.3</v>
      </c>
      <c r="F157" s="40">
        <v>0</v>
      </c>
      <c r="G157" s="40">
        <v>21.24</v>
      </c>
      <c r="H157" s="40">
        <v>4.5999999999999996</v>
      </c>
    </row>
    <row r="158" spans="2:8" x14ac:dyDescent="0.25">
      <c r="B158" s="41">
        <v>40700</v>
      </c>
      <c r="C158" s="40">
        <v>15.2</v>
      </c>
      <c r="D158" s="40">
        <v>25</v>
      </c>
      <c r="E158" s="40">
        <v>19.2</v>
      </c>
      <c r="F158" s="40">
        <v>0.5</v>
      </c>
      <c r="G158" s="40">
        <v>24.68</v>
      </c>
      <c r="H158" s="40">
        <v>5.8</v>
      </c>
    </row>
    <row r="159" spans="2:8" x14ac:dyDescent="0.25">
      <c r="B159" s="41">
        <v>40701</v>
      </c>
      <c r="C159" s="40">
        <v>13.7</v>
      </c>
      <c r="D159" s="40">
        <v>18.3</v>
      </c>
      <c r="E159" s="40">
        <v>15</v>
      </c>
      <c r="F159" s="40">
        <v>17</v>
      </c>
      <c r="G159" s="40">
        <v>4.84</v>
      </c>
      <c r="H159" s="40">
        <v>1.3</v>
      </c>
    </row>
    <row r="160" spans="2:8" x14ac:dyDescent="0.25">
      <c r="B160" s="41">
        <v>40702</v>
      </c>
      <c r="C160" s="40">
        <v>12.8</v>
      </c>
      <c r="D160" s="40">
        <v>19.399999999999999</v>
      </c>
      <c r="E160" s="40">
        <v>14.9</v>
      </c>
      <c r="F160" s="40">
        <v>3</v>
      </c>
      <c r="G160" s="40">
        <v>13.71</v>
      </c>
      <c r="H160" s="40">
        <v>3.4</v>
      </c>
    </row>
    <row r="161" spans="2:8" x14ac:dyDescent="0.25">
      <c r="B161" s="41">
        <v>40703</v>
      </c>
      <c r="C161" s="40">
        <v>10.9</v>
      </c>
      <c r="D161" s="40">
        <v>21.1</v>
      </c>
      <c r="E161" s="40">
        <v>16.2</v>
      </c>
      <c r="F161" s="40">
        <v>0.5</v>
      </c>
      <c r="G161" s="40">
        <v>20.9</v>
      </c>
      <c r="H161" s="40">
        <v>4.2</v>
      </c>
    </row>
    <row r="162" spans="2:8" x14ac:dyDescent="0.25">
      <c r="B162" s="41">
        <v>40704</v>
      </c>
      <c r="C162" s="40">
        <v>13.4</v>
      </c>
      <c r="D162" s="40">
        <v>19.8</v>
      </c>
      <c r="E162" s="40">
        <v>15.4</v>
      </c>
      <c r="F162" s="40">
        <v>0.5</v>
      </c>
      <c r="G162" s="40">
        <v>10.23</v>
      </c>
      <c r="H162" s="40">
        <v>2.6</v>
      </c>
    </row>
    <row r="163" spans="2:8" x14ac:dyDescent="0.25">
      <c r="B163" s="41">
        <v>40705</v>
      </c>
      <c r="C163" s="40">
        <v>11.9</v>
      </c>
      <c r="D163" s="40">
        <v>21.2</v>
      </c>
      <c r="E163" s="40">
        <v>16.2</v>
      </c>
      <c r="F163" s="40">
        <v>0</v>
      </c>
      <c r="G163" s="40">
        <v>20.170000000000002</v>
      </c>
      <c r="H163" s="40">
        <v>4</v>
      </c>
    </row>
    <row r="164" spans="2:8" x14ac:dyDescent="0.25">
      <c r="B164" s="41">
        <v>40706</v>
      </c>
      <c r="C164" s="40">
        <v>10.199999999999999</v>
      </c>
      <c r="D164" s="40">
        <v>27.2</v>
      </c>
      <c r="E164" s="40">
        <v>19.5</v>
      </c>
      <c r="F164" s="40">
        <v>0</v>
      </c>
      <c r="G164" s="40">
        <v>26.3</v>
      </c>
      <c r="H164" s="40">
        <v>4.5999999999999996</v>
      </c>
    </row>
    <row r="165" spans="2:8" x14ac:dyDescent="0.25">
      <c r="B165" s="41">
        <v>40707</v>
      </c>
      <c r="C165" s="40">
        <v>14.8</v>
      </c>
      <c r="D165" s="40">
        <v>24.5</v>
      </c>
      <c r="E165" s="40">
        <v>20.3</v>
      </c>
      <c r="F165" s="40">
        <v>0.5</v>
      </c>
      <c r="G165" s="40">
        <v>21.92</v>
      </c>
      <c r="H165" s="40">
        <v>4.4000000000000004</v>
      </c>
    </row>
    <row r="166" spans="2:8" x14ac:dyDescent="0.25">
      <c r="B166" s="41">
        <v>40708</v>
      </c>
      <c r="C166" s="40">
        <v>14.9</v>
      </c>
      <c r="D166" s="40">
        <v>27.8</v>
      </c>
      <c r="E166" s="40">
        <v>21.9</v>
      </c>
      <c r="F166" s="40">
        <v>0</v>
      </c>
      <c r="G166" s="40">
        <v>27.07</v>
      </c>
      <c r="H166" s="40">
        <v>5.5</v>
      </c>
    </row>
    <row r="167" spans="2:8" x14ac:dyDescent="0.25">
      <c r="B167" s="41">
        <v>40709</v>
      </c>
      <c r="C167" s="40">
        <v>14.5</v>
      </c>
      <c r="D167" s="40">
        <v>30</v>
      </c>
      <c r="E167" s="40">
        <v>23</v>
      </c>
      <c r="F167" s="40">
        <v>0</v>
      </c>
      <c r="G167" s="40">
        <v>28.63</v>
      </c>
      <c r="H167" s="40">
        <v>5.7</v>
      </c>
    </row>
    <row r="168" spans="2:8" x14ac:dyDescent="0.25">
      <c r="B168" s="41">
        <v>40710</v>
      </c>
      <c r="C168" s="40">
        <v>16.899999999999999</v>
      </c>
      <c r="D168" s="40">
        <v>20.7</v>
      </c>
      <c r="E168" s="40">
        <v>18.3</v>
      </c>
      <c r="F168" s="40">
        <v>1</v>
      </c>
      <c r="G168" s="40">
        <v>6.08</v>
      </c>
      <c r="H168" s="40">
        <v>1.8</v>
      </c>
    </row>
    <row r="169" spans="2:8" x14ac:dyDescent="0.25">
      <c r="B169" s="41">
        <v>40711</v>
      </c>
      <c r="C169" s="40">
        <v>13.9</v>
      </c>
      <c r="D169" s="40">
        <v>27.6</v>
      </c>
      <c r="E169" s="40">
        <v>20.399999999999999</v>
      </c>
      <c r="F169" s="40">
        <v>2</v>
      </c>
      <c r="G169" s="40">
        <v>21.99</v>
      </c>
      <c r="H169" s="40">
        <v>4.9000000000000004</v>
      </c>
    </row>
    <row r="170" spans="2:8" x14ac:dyDescent="0.25">
      <c r="B170" s="41">
        <v>40712</v>
      </c>
      <c r="C170" s="40">
        <v>13.6</v>
      </c>
      <c r="D170" s="40">
        <v>21.4</v>
      </c>
      <c r="E170" s="40">
        <v>16.399999999999999</v>
      </c>
      <c r="F170" s="40">
        <v>0.5</v>
      </c>
      <c r="G170" s="40">
        <v>13.86</v>
      </c>
      <c r="H170" s="40">
        <v>3.5</v>
      </c>
    </row>
    <row r="171" spans="2:8" x14ac:dyDescent="0.25">
      <c r="B171" s="41">
        <v>40713</v>
      </c>
      <c r="C171" s="40">
        <v>9</v>
      </c>
      <c r="D171" s="40">
        <v>24.4</v>
      </c>
      <c r="E171" s="40">
        <v>17.7</v>
      </c>
      <c r="F171" s="40">
        <v>0</v>
      </c>
      <c r="G171" s="40">
        <v>27.9</v>
      </c>
      <c r="H171" s="40">
        <v>4.9000000000000004</v>
      </c>
    </row>
    <row r="172" spans="2:8" x14ac:dyDescent="0.25">
      <c r="B172" s="41">
        <v>40714</v>
      </c>
      <c r="C172" s="40">
        <v>10.6</v>
      </c>
      <c r="D172" s="40">
        <v>30.7</v>
      </c>
      <c r="E172" s="40">
        <v>21.7</v>
      </c>
      <c r="F172" s="40">
        <v>0</v>
      </c>
      <c r="G172" s="40">
        <v>30.18</v>
      </c>
      <c r="H172" s="40">
        <v>5.4</v>
      </c>
    </row>
    <row r="173" spans="2:8" x14ac:dyDescent="0.25">
      <c r="B173" s="41">
        <v>40715</v>
      </c>
      <c r="C173" s="40">
        <v>14.6</v>
      </c>
      <c r="D173" s="40">
        <v>30.9</v>
      </c>
      <c r="E173" s="40">
        <v>22.8</v>
      </c>
      <c r="F173" s="40">
        <v>1.5</v>
      </c>
      <c r="G173" s="40">
        <v>24.01</v>
      </c>
      <c r="H173" s="40">
        <v>5.0999999999999996</v>
      </c>
    </row>
    <row r="174" spans="2:8" x14ac:dyDescent="0.25">
      <c r="B174" s="41">
        <v>40716</v>
      </c>
      <c r="C174" s="40">
        <v>17.8</v>
      </c>
      <c r="D174" s="40">
        <v>20.8</v>
      </c>
      <c r="E174" s="40">
        <v>18.7</v>
      </c>
      <c r="F174" s="40">
        <v>1</v>
      </c>
      <c r="G174" s="40">
        <v>5.82</v>
      </c>
      <c r="H174" s="40">
        <v>1.8</v>
      </c>
    </row>
    <row r="175" spans="2:8" x14ac:dyDescent="0.25">
      <c r="B175" s="41">
        <v>40717</v>
      </c>
      <c r="C175" s="40">
        <v>15.3</v>
      </c>
      <c r="D175" s="40">
        <v>21.6</v>
      </c>
      <c r="E175" s="40">
        <v>18.100000000000001</v>
      </c>
      <c r="F175" s="40">
        <v>0</v>
      </c>
      <c r="G175" s="40">
        <v>13.69</v>
      </c>
      <c r="H175" s="40">
        <v>3.9</v>
      </c>
    </row>
    <row r="176" spans="2:8" x14ac:dyDescent="0.25">
      <c r="B176" s="41">
        <v>40718</v>
      </c>
      <c r="C176" s="40">
        <v>13.7</v>
      </c>
      <c r="D176" s="40">
        <v>23.4</v>
      </c>
      <c r="E176" s="40">
        <v>18.2</v>
      </c>
      <c r="F176" s="40">
        <v>0</v>
      </c>
      <c r="G176" s="40">
        <v>29.67</v>
      </c>
      <c r="H176" s="40">
        <v>6</v>
      </c>
    </row>
    <row r="177" spans="2:8" x14ac:dyDescent="0.25">
      <c r="B177" s="41">
        <v>40719</v>
      </c>
      <c r="C177" s="40">
        <v>10.3</v>
      </c>
      <c r="D177" s="40">
        <v>31</v>
      </c>
      <c r="E177" s="40">
        <v>21.7</v>
      </c>
      <c r="F177" s="40">
        <v>0</v>
      </c>
      <c r="G177" s="40">
        <v>30.66</v>
      </c>
      <c r="H177" s="40">
        <v>5.6</v>
      </c>
    </row>
    <row r="178" spans="2:8" x14ac:dyDescent="0.25">
      <c r="B178" s="41">
        <v>40720</v>
      </c>
      <c r="C178" s="40">
        <v>14.6</v>
      </c>
      <c r="D178" s="40">
        <v>33.700000000000003</v>
      </c>
      <c r="E178" s="40">
        <v>25.5</v>
      </c>
      <c r="F178" s="40">
        <v>0</v>
      </c>
      <c r="G178" s="40">
        <v>30.67</v>
      </c>
      <c r="H178" s="40">
        <v>7.6</v>
      </c>
    </row>
    <row r="179" spans="2:8" x14ac:dyDescent="0.25">
      <c r="B179" s="41">
        <v>40721</v>
      </c>
      <c r="C179" s="40">
        <v>18.8</v>
      </c>
      <c r="D179" s="40">
        <v>31.2</v>
      </c>
      <c r="E179" s="40">
        <v>24.4</v>
      </c>
      <c r="F179" s="40">
        <v>0</v>
      </c>
      <c r="G179" s="40">
        <v>29.81</v>
      </c>
      <c r="H179" s="40">
        <v>8.1</v>
      </c>
    </row>
    <row r="180" spans="2:8" x14ac:dyDescent="0.25">
      <c r="B180" s="41">
        <v>40722</v>
      </c>
      <c r="C180" s="40">
        <v>18.5</v>
      </c>
      <c r="D180" s="40">
        <v>24.2</v>
      </c>
      <c r="E180" s="40">
        <v>20.8</v>
      </c>
      <c r="F180" s="40">
        <v>2</v>
      </c>
      <c r="G180" s="40">
        <v>11.05</v>
      </c>
      <c r="H180" s="40">
        <v>3.5</v>
      </c>
    </row>
    <row r="181" spans="2:8" x14ac:dyDescent="0.25">
      <c r="B181" s="41">
        <v>40723</v>
      </c>
      <c r="C181" s="40">
        <v>14.8</v>
      </c>
      <c r="D181" s="40">
        <v>22.1</v>
      </c>
      <c r="E181" s="40">
        <v>17.8</v>
      </c>
      <c r="F181" s="40">
        <v>0</v>
      </c>
      <c r="G181" s="40">
        <v>9.9499999999999993</v>
      </c>
      <c r="H181" s="40">
        <v>3.1</v>
      </c>
    </row>
    <row r="182" spans="2:8" x14ac:dyDescent="0.25">
      <c r="B182" s="41">
        <v>40724</v>
      </c>
      <c r="C182" s="40">
        <v>13.9</v>
      </c>
      <c r="D182" s="40">
        <v>26.5</v>
      </c>
      <c r="E182" s="40">
        <v>20.3</v>
      </c>
      <c r="F182" s="40">
        <v>0</v>
      </c>
      <c r="G182" s="40">
        <v>31.01</v>
      </c>
      <c r="H182" s="40">
        <v>6.5</v>
      </c>
    </row>
    <row r="183" spans="2:8" x14ac:dyDescent="0.25">
      <c r="B183" s="41">
        <v>40725</v>
      </c>
      <c r="C183" s="40">
        <v>13.7</v>
      </c>
      <c r="D183" s="40">
        <v>27.4</v>
      </c>
      <c r="E183" s="40">
        <v>21.1</v>
      </c>
      <c r="F183" s="40">
        <v>0</v>
      </c>
      <c r="G183" s="40">
        <v>31.18</v>
      </c>
      <c r="H183" s="40">
        <v>6.3</v>
      </c>
    </row>
    <row r="184" spans="2:8" x14ac:dyDescent="0.25">
      <c r="B184" s="41">
        <v>40726</v>
      </c>
      <c r="C184" s="40">
        <v>10</v>
      </c>
      <c r="D184" s="40">
        <v>29.9</v>
      </c>
      <c r="E184" s="40">
        <v>21.1</v>
      </c>
      <c r="F184" s="40">
        <v>0</v>
      </c>
      <c r="G184" s="40">
        <v>30.82</v>
      </c>
      <c r="H184" s="40">
        <v>5.7</v>
      </c>
    </row>
    <row r="185" spans="2:8" x14ac:dyDescent="0.25">
      <c r="B185" s="41">
        <v>40727</v>
      </c>
      <c r="C185" s="40">
        <v>12.6</v>
      </c>
      <c r="D185" s="40">
        <v>31.4</v>
      </c>
      <c r="E185" s="40">
        <v>22.4</v>
      </c>
      <c r="F185" s="40">
        <v>0</v>
      </c>
      <c r="G185" s="40">
        <v>23.13</v>
      </c>
      <c r="H185" s="40">
        <v>5.9</v>
      </c>
    </row>
    <row r="186" spans="2:8" x14ac:dyDescent="0.25">
      <c r="B186" s="41">
        <v>40728</v>
      </c>
      <c r="C186" s="40">
        <v>18.2</v>
      </c>
      <c r="D186" s="40">
        <v>25.7</v>
      </c>
      <c r="E186" s="40">
        <v>20.9</v>
      </c>
      <c r="F186" s="40">
        <v>0</v>
      </c>
      <c r="G186" s="40">
        <v>11.53</v>
      </c>
      <c r="H186" s="40">
        <v>3.4</v>
      </c>
    </row>
    <row r="187" spans="2:8" x14ac:dyDescent="0.25">
      <c r="B187" s="41">
        <v>40729</v>
      </c>
      <c r="C187" s="40">
        <v>13</v>
      </c>
      <c r="D187" s="40">
        <v>32.299999999999997</v>
      </c>
      <c r="E187" s="40">
        <v>23.8</v>
      </c>
      <c r="F187" s="40">
        <v>0</v>
      </c>
      <c r="G187" s="40">
        <v>29.94</v>
      </c>
      <c r="H187" s="40">
        <v>6.1</v>
      </c>
    </row>
    <row r="188" spans="2:8" x14ac:dyDescent="0.25">
      <c r="B188" s="41">
        <v>40730</v>
      </c>
      <c r="C188" s="40">
        <v>16.8</v>
      </c>
      <c r="D188" s="40">
        <v>24.4</v>
      </c>
      <c r="E188" s="40">
        <v>20.6</v>
      </c>
      <c r="F188" s="40">
        <v>0</v>
      </c>
      <c r="G188" s="40">
        <v>11.43</v>
      </c>
      <c r="H188" s="40">
        <v>3.5</v>
      </c>
    </row>
    <row r="189" spans="2:8" x14ac:dyDescent="0.25">
      <c r="B189" s="41">
        <v>40731</v>
      </c>
      <c r="C189" s="40">
        <v>16.5</v>
      </c>
      <c r="D189" s="40">
        <v>25.6</v>
      </c>
      <c r="E189" s="40">
        <v>19.899999999999999</v>
      </c>
      <c r="F189" s="40">
        <v>0</v>
      </c>
      <c r="G189" s="40">
        <v>17.79</v>
      </c>
      <c r="H189" s="40">
        <v>5</v>
      </c>
    </row>
    <row r="190" spans="2:8" x14ac:dyDescent="0.25">
      <c r="B190" s="41">
        <v>40732</v>
      </c>
      <c r="C190" s="40">
        <v>13.3</v>
      </c>
      <c r="D190" s="40">
        <v>29.4</v>
      </c>
      <c r="E190" s="40">
        <v>21.1</v>
      </c>
      <c r="F190" s="40">
        <v>0</v>
      </c>
      <c r="G190" s="40">
        <v>29.97</v>
      </c>
      <c r="H190" s="40">
        <v>5.7</v>
      </c>
    </row>
    <row r="191" spans="2:8" x14ac:dyDescent="0.25">
      <c r="B191" s="41">
        <v>40733</v>
      </c>
      <c r="C191" s="40">
        <v>13.6</v>
      </c>
      <c r="D191" s="40">
        <v>29.7</v>
      </c>
      <c r="E191" s="40">
        <v>22.6</v>
      </c>
      <c r="F191" s="40">
        <v>0</v>
      </c>
      <c r="G191" s="40">
        <v>26.39</v>
      </c>
      <c r="H191" s="40">
        <v>5.5</v>
      </c>
    </row>
    <row r="192" spans="2:8" x14ac:dyDescent="0.25">
      <c r="B192" s="41">
        <v>40734</v>
      </c>
      <c r="C192" s="40">
        <v>17.2</v>
      </c>
      <c r="D192" s="40">
        <v>29.4</v>
      </c>
      <c r="E192" s="40">
        <v>23.6</v>
      </c>
      <c r="F192" s="40">
        <v>0</v>
      </c>
      <c r="G192" s="40">
        <v>23.88</v>
      </c>
      <c r="H192" s="40">
        <v>5.3</v>
      </c>
    </row>
    <row r="193" spans="2:8" x14ac:dyDescent="0.25">
      <c r="B193" s="41">
        <v>40735</v>
      </c>
      <c r="C193" s="40">
        <v>17.3</v>
      </c>
      <c r="D193" s="40">
        <v>34</v>
      </c>
      <c r="E193" s="40">
        <v>26.2</v>
      </c>
      <c r="F193" s="40">
        <v>0</v>
      </c>
      <c r="G193" s="40">
        <v>29.07</v>
      </c>
      <c r="H193" s="40">
        <v>6.8</v>
      </c>
    </row>
    <row r="194" spans="2:8" x14ac:dyDescent="0.25">
      <c r="B194" s="41">
        <v>40736</v>
      </c>
      <c r="C194" s="40">
        <v>20.100000000000001</v>
      </c>
      <c r="D194" s="40">
        <v>28</v>
      </c>
      <c r="E194" s="40">
        <v>22.7</v>
      </c>
      <c r="F194" s="40">
        <v>28.5</v>
      </c>
      <c r="G194" s="40">
        <v>16.190000000000001</v>
      </c>
      <c r="H194" s="40">
        <v>4.8</v>
      </c>
    </row>
    <row r="195" spans="2:8" x14ac:dyDescent="0.25">
      <c r="B195" s="41">
        <v>40737</v>
      </c>
      <c r="C195" s="40">
        <v>16.399999999999999</v>
      </c>
      <c r="D195" s="40">
        <v>20.7</v>
      </c>
      <c r="E195" s="40">
        <v>17.8</v>
      </c>
      <c r="F195" s="40">
        <v>1.5</v>
      </c>
      <c r="G195" s="40">
        <v>8.6199999999999992</v>
      </c>
      <c r="H195" s="40">
        <v>2.2999999999999998</v>
      </c>
    </row>
    <row r="196" spans="2:8" x14ac:dyDescent="0.25">
      <c r="B196" s="41">
        <v>40738</v>
      </c>
      <c r="C196" s="40">
        <v>15.6</v>
      </c>
      <c r="D196" s="40">
        <v>24.4</v>
      </c>
      <c r="E196" s="40">
        <v>19.399999999999999</v>
      </c>
      <c r="F196" s="40">
        <v>0</v>
      </c>
      <c r="G196" s="40">
        <v>22</v>
      </c>
      <c r="H196" s="40">
        <v>5.2</v>
      </c>
    </row>
    <row r="197" spans="2:8" x14ac:dyDescent="0.25">
      <c r="B197" s="41">
        <v>40739</v>
      </c>
      <c r="C197" s="40">
        <v>13.1</v>
      </c>
      <c r="D197" s="40">
        <v>27.3</v>
      </c>
      <c r="E197" s="40">
        <v>20.6</v>
      </c>
      <c r="F197" s="40">
        <v>0</v>
      </c>
      <c r="G197" s="40">
        <v>29.3</v>
      </c>
      <c r="H197" s="40">
        <v>5.5</v>
      </c>
    </row>
    <row r="198" spans="2:8" x14ac:dyDescent="0.25">
      <c r="B198" s="41">
        <v>40740</v>
      </c>
      <c r="C198" s="40">
        <v>14.3</v>
      </c>
      <c r="D198" s="40">
        <v>29.2</v>
      </c>
      <c r="E198" s="40">
        <v>22.3</v>
      </c>
      <c r="F198" s="40">
        <v>8.5</v>
      </c>
      <c r="G198" s="40">
        <v>24.55</v>
      </c>
      <c r="H198" s="40">
        <v>5.4</v>
      </c>
    </row>
    <row r="199" spans="2:8" x14ac:dyDescent="0.25">
      <c r="B199" s="41">
        <v>40741</v>
      </c>
      <c r="C199" s="40">
        <v>15</v>
      </c>
      <c r="D199" s="40">
        <v>20.9</v>
      </c>
      <c r="E199" s="40">
        <v>17.399999999999999</v>
      </c>
      <c r="F199" s="40">
        <v>2</v>
      </c>
      <c r="G199" s="40">
        <v>11.56</v>
      </c>
      <c r="H199" s="40">
        <v>3.1</v>
      </c>
    </row>
    <row r="200" spans="2:8" x14ac:dyDescent="0.25">
      <c r="B200" s="41">
        <v>40742</v>
      </c>
      <c r="C200" s="40">
        <v>13.1</v>
      </c>
      <c r="D200" s="40">
        <v>22.7</v>
      </c>
      <c r="E200" s="40">
        <v>17.399999999999999</v>
      </c>
      <c r="F200" s="40">
        <v>5.5</v>
      </c>
      <c r="G200" s="40">
        <v>18.920000000000002</v>
      </c>
      <c r="H200" s="40">
        <v>4.4000000000000004</v>
      </c>
    </row>
    <row r="201" spans="2:8" x14ac:dyDescent="0.25">
      <c r="B201" s="41">
        <v>40743</v>
      </c>
      <c r="C201" s="40">
        <v>14.2</v>
      </c>
      <c r="D201" s="40">
        <v>20.6</v>
      </c>
      <c r="E201" s="40">
        <v>16.3</v>
      </c>
      <c r="F201" s="40">
        <v>9</v>
      </c>
      <c r="G201" s="40">
        <v>18.420000000000002</v>
      </c>
      <c r="H201" s="40">
        <v>4.4000000000000004</v>
      </c>
    </row>
    <row r="202" spans="2:8" x14ac:dyDescent="0.25">
      <c r="B202" s="41">
        <v>40744</v>
      </c>
      <c r="C202" s="40">
        <v>13</v>
      </c>
      <c r="D202" s="40">
        <v>22.4</v>
      </c>
      <c r="E202" s="40">
        <v>17.3</v>
      </c>
      <c r="F202" s="40">
        <v>0</v>
      </c>
      <c r="G202" s="40">
        <v>18.170000000000002</v>
      </c>
      <c r="H202" s="40">
        <v>4.3</v>
      </c>
    </row>
    <row r="203" spans="2:8" x14ac:dyDescent="0.25">
      <c r="B203" s="41">
        <v>40745</v>
      </c>
      <c r="C203" s="40">
        <v>14.4</v>
      </c>
      <c r="D203" s="40">
        <v>23.5</v>
      </c>
      <c r="E203" s="40">
        <v>19.100000000000001</v>
      </c>
      <c r="F203" s="40">
        <v>0</v>
      </c>
      <c r="G203" s="40">
        <v>16.29</v>
      </c>
      <c r="H203" s="40">
        <v>4.3</v>
      </c>
    </row>
    <row r="204" spans="2:8" x14ac:dyDescent="0.25">
      <c r="B204" s="41">
        <v>40746</v>
      </c>
      <c r="C204" s="40">
        <v>15.3</v>
      </c>
      <c r="D204" s="40">
        <v>22.2</v>
      </c>
      <c r="E204" s="40">
        <v>18.100000000000001</v>
      </c>
      <c r="F204" s="40">
        <v>0.5</v>
      </c>
      <c r="G204" s="40">
        <v>18.059999999999999</v>
      </c>
      <c r="H204" s="40">
        <v>4.3</v>
      </c>
    </row>
    <row r="205" spans="2:8" x14ac:dyDescent="0.25">
      <c r="B205" s="41">
        <v>40747</v>
      </c>
      <c r="C205" s="40">
        <v>13.7</v>
      </c>
      <c r="D205" s="40">
        <v>23.1</v>
      </c>
      <c r="E205" s="40">
        <v>18</v>
      </c>
      <c r="F205" s="40">
        <v>0.5</v>
      </c>
      <c r="G205" s="40">
        <v>22.31</v>
      </c>
      <c r="H205" s="40">
        <v>5.3</v>
      </c>
    </row>
    <row r="206" spans="2:8" x14ac:dyDescent="0.25">
      <c r="B206" s="41">
        <v>40748</v>
      </c>
      <c r="C206" s="40">
        <v>12.9</v>
      </c>
      <c r="D206" s="40">
        <v>19.3</v>
      </c>
      <c r="E206" s="40">
        <v>16.100000000000001</v>
      </c>
      <c r="F206" s="40">
        <v>1.5</v>
      </c>
      <c r="G206" s="40">
        <v>11.25</v>
      </c>
      <c r="H206" s="40">
        <v>2.7</v>
      </c>
    </row>
    <row r="207" spans="2:8" x14ac:dyDescent="0.25">
      <c r="B207" s="41">
        <v>40749</v>
      </c>
      <c r="C207" s="40">
        <v>16.600000000000001</v>
      </c>
      <c r="D207" s="40">
        <v>20.8</v>
      </c>
      <c r="E207" s="40">
        <v>18.3</v>
      </c>
      <c r="F207" s="40">
        <v>16</v>
      </c>
      <c r="G207" s="40">
        <v>8.07</v>
      </c>
      <c r="H207" s="40">
        <v>2</v>
      </c>
    </row>
    <row r="208" spans="2:8" x14ac:dyDescent="0.25">
      <c r="B208" s="41">
        <v>40750</v>
      </c>
      <c r="C208" s="40">
        <v>17.8</v>
      </c>
      <c r="D208" s="40">
        <v>22.5</v>
      </c>
      <c r="E208" s="40">
        <v>19</v>
      </c>
      <c r="F208" s="40">
        <v>13</v>
      </c>
      <c r="G208" s="40">
        <v>10.83</v>
      </c>
      <c r="H208" s="40">
        <v>2.9</v>
      </c>
    </row>
    <row r="209" spans="2:8" x14ac:dyDescent="0.25">
      <c r="B209" s="41">
        <v>40751</v>
      </c>
      <c r="C209" s="40">
        <v>16.899999999999999</v>
      </c>
      <c r="D209" s="40">
        <v>25.4</v>
      </c>
      <c r="E209" s="40">
        <v>20.6</v>
      </c>
      <c r="F209" s="40">
        <v>0</v>
      </c>
      <c r="G209" s="40">
        <v>23.33</v>
      </c>
      <c r="H209" s="40">
        <v>5.3</v>
      </c>
    </row>
    <row r="210" spans="2:8" x14ac:dyDescent="0.25">
      <c r="B210" s="41">
        <v>40752</v>
      </c>
      <c r="C210" s="40">
        <v>16.3</v>
      </c>
      <c r="D210" s="40">
        <v>25</v>
      </c>
      <c r="E210" s="40">
        <v>20.399999999999999</v>
      </c>
      <c r="F210" s="40">
        <v>0</v>
      </c>
      <c r="G210" s="40">
        <v>23.47</v>
      </c>
      <c r="H210" s="40">
        <v>5.4</v>
      </c>
    </row>
    <row r="211" spans="2:8" x14ac:dyDescent="0.25">
      <c r="B211" s="41">
        <v>40753</v>
      </c>
      <c r="C211" s="40">
        <v>13.3</v>
      </c>
      <c r="D211" s="40">
        <v>27.1</v>
      </c>
      <c r="E211" s="40">
        <v>20.8</v>
      </c>
      <c r="F211" s="40">
        <v>0</v>
      </c>
      <c r="G211" s="40">
        <v>28.87</v>
      </c>
      <c r="H211" s="40">
        <v>5.3</v>
      </c>
    </row>
    <row r="212" spans="2:8" x14ac:dyDescent="0.25">
      <c r="B212" s="41">
        <v>40754</v>
      </c>
      <c r="C212" s="40">
        <v>13.9</v>
      </c>
      <c r="D212" s="40">
        <v>26.7</v>
      </c>
      <c r="E212" s="40">
        <v>21</v>
      </c>
      <c r="F212" s="40">
        <v>0</v>
      </c>
      <c r="G212" s="40">
        <v>22.94</v>
      </c>
      <c r="H212" s="40">
        <v>4.5999999999999996</v>
      </c>
    </row>
    <row r="213" spans="2:8" x14ac:dyDescent="0.25">
      <c r="B213" s="41">
        <v>40755</v>
      </c>
      <c r="C213" s="40">
        <v>12.6</v>
      </c>
      <c r="D213" s="40">
        <v>26.9</v>
      </c>
      <c r="E213" s="40">
        <v>20.399999999999999</v>
      </c>
      <c r="F213" s="40">
        <v>0</v>
      </c>
      <c r="G213" s="40">
        <v>28.81</v>
      </c>
      <c r="H213" s="40">
        <v>5.3</v>
      </c>
    </row>
    <row r="214" spans="2:8" x14ac:dyDescent="0.25">
      <c r="B214" s="41">
        <v>40756</v>
      </c>
      <c r="C214" s="40">
        <v>10.6</v>
      </c>
      <c r="D214" s="40">
        <v>30.4</v>
      </c>
      <c r="E214" s="40">
        <v>21.5</v>
      </c>
      <c r="F214" s="40">
        <v>0</v>
      </c>
      <c r="G214" s="40">
        <v>28.12</v>
      </c>
      <c r="H214" s="40">
        <v>5.6</v>
      </c>
    </row>
    <row r="215" spans="2:8" x14ac:dyDescent="0.25">
      <c r="B215" s="41">
        <v>40757</v>
      </c>
      <c r="C215" s="40">
        <v>20.2</v>
      </c>
      <c r="D215" s="40">
        <v>28.6</v>
      </c>
      <c r="E215" s="40">
        <v>23.5</v>
      </c>
      <c r="F215" s="40">
        <v>7</v>
      </c>
      <c r="G215" s="40">
        <v>21.96</v>
      </c>
      <c r="H215" s="40">
        <v>6.2</v>
      </c>
    </row>
    <row r="216" spans="2:8" x14ac:dyDescent="0.25">
      <c r="B216" s="41">
        <v>40758</v>
      </c>
      <c r="C216" s="40">
        <v>18.399999999999999</v>
      </c>
      <c r="D216" s="40">
        <v>25</v>
      </c>
      <c r="E216" s="40">
        <v>21.4</v>
      </c>
      <c r="F216" s="40">
        <v>0</v>
      </c>
      <c r="G216" s="40">
        <v>12.01</v>
      </c>
      <c r="H216" s="40">
        <v>3.1</v>
      </c>
    </row>
    <row r="217" spans="2:8" x14ac:dyDescent="0.25">
      <c r="B217" s="41">
        <v>40759</v>
      </c>
      <c r="C217" s="40">
        <v>17.100000000000001</v>
      </c>
      <c r="D217" s="40">
        <v>28.5</v>
      </c>
      <c r="E217" s="40">
        <v>22.8</v>
      </c>
      <c r="F217" s="40">
        <v>0</v>
      </c>
      <c r="G217" s="40">
        <v>25.55</v>
      </c>
      <c r="H217" s="40">
        <v>5.2</v>
      </c>
    </row>
    <row r="218" spans="2:8" x14ac:dyDescent="0.25">
      <c r="B218" s="41">
        <v>40760</v>
      </c>
      <c r="C218" s="40">
        <v>15.9</v>
      </c>
      <c r="D218" s="40">
        <v>30.8</v>
      </c>
      <c r="E218" s="40">
        <v>23.4</v>
      </c>
      <c r="F218" s="40">
        <v>0</v>
      </c>
      <c r="G218" s="40">
        <v>20.39</v>
      </c>
      <c r="H218" s="40">
        <v>4.5</v>
      </c>
    </row>
    <row r="219" spans="2:8" x14ac:dyDescent="0.25">
      <c r="B219" s="41">
        <v>40761</v>
      </c>
      <c r="C219" s="40">
        <v>19</v>
      </c>
      <c r="D219" s="40">
        <v>32.200000000000003</v>
      </c>
      <c r="E219" s="40">
        <v>24</v>
      </c>
      <c r="F219" s="40">
        <v>5.5</v>
      </c>
      <c r="G219" s="40">
        <v>22.05</v>
      </c>
      <c r="H219" s="40">
        <v>5.8</v>
      </c>
    </row>
    <row r="220" spans="2:8" x14ac:dyDescent="0.25">
      <c r="B220" s="41">
        <v>40762</v>
      </c>
      <c r="C220" s="40">
        <v>17.2</v>
      </c>
      <c r="D220" s="40">
        <v>24.3</v>
      </c>
      <c r="E220" s="40">
        <v>19.8</v>
      </c>
      <c r="F220" s="40">
        <v>0</v>
      </c>
      <c r="G220" s="40">
        <v>14.26</v>
      </c>
      <c r="H220" s="40">
        <v>3.5</v>
      </c>
    </row>
    <row r="221" spans="2:8" x14ac:dyDescent="0.25">
      <c r="B221" s="41">
        <v>40763</v>
      </c>
      <c r="C221" s="40">
        <v>17</v>
      </c>
      <c r="D221" s="40">
        <v>23.7</v>
      </c>
      <c r="E221" s="40">
        <v>19.7</v>
      </c>
      <c r="F221" s="40">
        <v>0</v>
      </c>
      <c r="G221" s="40">
        <v>16.989999999999998</v>
      </c>
      <c r="H221" s="40">
        <v>4.9000000000000004</v>
      </c>
    </row>
    <row r="222" spans="2:8" x14ac:dyDescent="0.25">
      <c r="B222" s="41">
        <v>40764</v>
      </c>
      <c r="C222" s="40">
        <v>12.9</v>
      </c>
      <c r="D222" s="40">
        <v>23</v>
      </c>
      <c r="E222" s="40">
        <v>18</v>
      </c>
      <c r="F222" s="40">
        <v>0</v>
      </c>
      <c r="G222" s="40">
        <v>20.399999999999999</v>
      </c>
      <c r="H222" s="40">
        <v>4.7</v>
      </c>
    </row>
    <row r="223" spans="2:8" x14ac:dyDescent="0.25">
      <c r="B223" s="41">
        <v>40765</v>
      </c>
      <c r="C223" s="40">
        <v>9.6999999999999993</v>
      </c>
      <c r="D223" s="40">
        <v>26.7</v>
      </c>
      <c r="E223" s="40">
        <v>19</v>
      </c>
      <c r="F223" s="40">
        <v>0</v>
      </c>
      <c r="G223" s="40">
        <v>27.6</v>
      </c>
      <c r="H223" s="40">
        <v>4.5999999999999996</v>
      </c>
    </row>
    <row r="224" spans="2:8" x14ac:dyDescent="0.25">
      <c r="B224" s="41">
        <v>40766</v>
      </c>
      <c r="C224" s="40">
        <v>10.1</v>
      </c>
      <c r="D224" s="40">
        <v>29.9</v>
      </c>
      <c r="E224" s="40">
        <v>20.8</v>
      </c>
      <c r="F224" s="40">
        <v>0</v>
      </c>
      <c r="G224" s="40">
        <v>27.45</v>
      </c>
      <c r="H224" s="40">
        <v>4.9000000000000004</v>
      </c>
    </row>
    <row r="225" spans="2:8" x14ac:dyDescent="0.25">
      <c r="B225" s="41">
        <v>40767</v>
      </c>
      <c r="C225" s="40">
        <v>15.5</v>
      </c>
      <c r="D225" s="40">
        <v>29.3</v>
      </c>
      <c r="E225" s="40">
        <v>22.6</v>
      </c>
      <c r="F225" s="40">
        <v>0</v>
      </c>
      <c r="G225" s="40">
        <v>24.48</v>
      </c>
      <c r="H225" s="40">
        <v>4.9000000000000004</v>
      </c>
    </row>
    <row r="226" spans="2:8" x14ac:dyDescent="0.25">
      <c r="B226" s="41">
        <v>40768</v>
      </c>
      <c r="C226" s="40">
        <v>15.9</v>
      </c>
      <c r="D226" s="40">
        <v>30.3</v>
      </c>
      <c r="E226" s="40">
        <v>23</v>
      </c>
      <c r="F226" s="40">
        <v>0</v>
      </c>
      <c r="G226" s="40">
        <v>24</v>
      </c>
      <c r="H226" s="40">
        <v>5.0999999999999996</v>
      </c>
    </row>
    <row r="227" spans="2:8" x14ac:dyDescent="0.25">
      <c r="B227" s="41">
        <v>40769</v>
      </c>
      <c r="C227" s="40">
        <v>18.600000000000001</v>
      </c>
      <c r="D227" s="40">
        <v>25.7</v>
      </c>
      <c r="E227" s="40">
        <v>21.5</v>
      </c>
      <c r="F227" s="40">
        <v>0</v>
      </c>
      <c r="G227" s="40">
        <v>12.79</v>
      </c>
      <c r="H227" s="40">
        <v>3.3</v>
      </c>
    </row>
    <row r="228" spans="2:8" x14ac:dyDescent="0.25">
      <c r="B228" s="41">
        <v>40770</v>
      </c>
      <c r="C228" s="40">
        <v>17.600000000000001</v>
      </c>
      <c r="D228" s="40">
        <v>28.4</v>
      </c>
      <c r="E228" s="40">
        <v>23.4</v>
      </c>
      <c r="F228" s="40">
        <v>0</v>
      </c>
      <c r="G228" s="40">
        <v>18.25</v>
      </c>
      <c r="H228" s="40">
        <v>4.4000000000000004</v>
      </c>
    </row>
    <row r="229" spans="2:8" x14ac:dyDescent="0.25">
      <c r="B229" s="41">
        <v>40771</v>
      </c>
      <c r="C229" s="40">
        <v>18</v>
      </c>
      <c r="D229" s="40">
        <v>32.1</v>
      </c>
      <c r="E229" s="40">
        <v>24.4</v>
      </c>
      <c r="F229" s="40">
        <v>0</v>
      </c>
      <c r="G229" s="40">
        <v>24.46</v>
      </c>
      <c r="H229" s="40">
        <v>5</v>
      </c>
    </row>
    <row r="230" spans="2:8" x14ac:dyDescent="0.25">
      <c r="B230" s="41">
        <v>40772</v>
      </c>
      <c r="C230" s="40">
        <v>17.100000000000001</v>
      </c>
      <c r="D230" s="40">
        <v>33.6</v>
      </c>
      <c r="E230" s="40">
        <v>25.7</v>
      </c>
      <c r="F230" s="40">
        <v>0</v>
      </c>
      <c r="G230" s="40">
        <v>25.02</v>
      </c>
      <c r="H230" s="40">
        <v>6.3</v>
      </c>
    </row>
    <row r="231" spans="2:8" x14ac:dyDescent="0.25">
      <c r="B231" s="41">
        <v>40773</v>
      </c>
      <c r="C231" s="40">
        <v>19.5</v>
      </c>
      <c r="D231" s="40">
        <v>30</v>
      </c>
      <c r="E231" s="40">
        <v>23.7</v>
      </c>
      <c r="F231" s="40">
        <v>0</v>
      </c>
      <c r="G231" s="40">
        <v>12.95</v>
      </c>
      <c r="H231" s="40">
        <v>4.2</v>
      </c>
    </row>
    <row r="232" spans="2:8" x14ac:dyDescent="0.25">
      <c r="B232" s="41">
        <v>40774</v>
      </c>
      <c r="C232" s="40">
        <v>18.399999999999999</v>
      </c>
      <c r="D232" s="40">
        <v>35</v>
      </c>
      <c r="E232" s="40">
        <v>26.1</v>
      </c>
      <c r="F232" s="40">
        <v>0</v>
      </c>
      <c r="G232" s="40">
        <v>24.24</v>
      </c>
      <c r="H232" s="40">
        <v>5.5</v>
      </c>
    </row>
    <row r="233" spans="2:8" x14ac:dyDescent="0.25">
      <c r="B233" s="41">
        <v>40775</v>
      </c>
      <c r="C233" s="40">
        <v>17.899999999999999</v>
      </c>
      <c r="D233" s="40">
        <v>38.299999999999997</v>
      </c>
      <c r="E233" s="40">
        <v>28</v>
      </c>
      <c r="F233" s="40">
        <v>0</v>
      </c>
      <c r="G233" s="40">
        <v>24.08</v>
      </c>
      <c r="H233" s="40">
        <v>6.4</v>
      </c>
    </row>
    <row r="234" spans="2:8" x14ac:dyDescent="0.25">
      <c r="B234" s="41">
        <v>40776</v>
      </c>
      <c r="C234" s="40">
        <v>21.8</v>
      </c>
      <c r="D234" s="40">
        <v>36.4</v>
      </c>
      <c r="E234" s="40">
        <v>28.2</v>
      </c>
      <c r="F234" s="40">
        <v>0</v>
      </c>
      <c r="G234" s="40">
        <v>22.69</v>
      </c>
      <c r="H234" s="40">
        <v>6.6</v>
      </c>
    </row>
    <row r="235" spans="2:8" x14ac:dyDescent="0.25">
      <c r="B235" s="41">
        <v>40777</v>
      </c>
      <c r="C235" s="40">
        <v>21.9</v>
      </c>
      <c r="D235" s="40">
        <v>33.5</v>
      </c>
      <c r="E235" s="40">
        <v>26.3</v>
      </c>
      <c r="F235" s="40">
        <v>0</v>
      </c>
      <c r="G235" s="40">
        <v>18.690000000000001</v>
      </c>
      <c r="H235" s="40">
        <v>5.9</v>
      </c>
    </row>
    <row r="236" spans="2:8" x14ac:dyDescent="0.25">
      <c r="B236" s="41">
        <v>40778</v>
      </c>
      <c r="C236" s="40">
        <v>19.600000000000001</v>
      </c>
      <c r="D236" s="40">
        <v>28.7</v>
      </c>
      <c r="E236" s="40">
        <v>24.3</v>
      </c>
      <c r="F236" s="40">
        <v>0</v>
      </c>
      <c r="G236" s="40">
        <v>12.3</v>
      </c>
      <c r="H236" s="40">
        <v>3.7</v>
      </c>
    </row>
    <row r="237" spans="2:8" x14ac:dyDescent="0.25">
      <c r="B237" s="41">
        <v>40779</v>
      </c>
      <c r="C237" s="40">
        <v>18.2</v>
      </c>
      <c r="D237" s="40">
        <v>26.8</v>
      </c>
      <c r="E237" s="40">
        <v>22.7</v>
      </c>
      <c r="F237" s="40">
        <v>0</v>
      </c>
      <c r="G237" s="40">
        <v>12.57</v>
      </c>
      <c r="H237" s="40">
        <v>3.4</v>
      </c>
    </row>
    <row r="238" spans="2:8" x14ac:dyDescent="0.25">
      <c r="B238" s="41">
        <v>40780</v>
      </c>
      <c r="C238" s="40">
        <v>18.5</v>
      </c>
      <c r="D238" s="40">
        <v>31.6</v>
      </c>
      <c r="E238" s="40">
        <v>24.1</v>
      </c>
      <c r="F238" s="40">
        <v>0</v>
      </c>
      <c r="G238" s="40">
        <v>21.74</v>
      </c>
      <c r="H238" s="40">
        <v>5.5</v>
      </c>
    </row>
    <row r="239" spans="2:8" x14ac:dyDescent="0.25">
      <c r="B239" s="41">
        <v>40781</v>
      </c>
      <c r="C239" s="40">
        <v>13.9</v>
      </c>
      <c r="D239" s="40">
        <v>22</v>
      </c>
      <c r="E239" s="40">
        <v>17.899999999999999</v>
      </c>
      <c r="F239" s="40">
        <v>9</v>
      </c>
      <c r="G239" s="40">
        <v>4.42</v>
      </c>
      <c r="H239" s="40">
        <v>1.3</v>
      </c>
    </row>
    <row r="240" spans="2:8" x14ac:dyDescent="0.25">
      <c r="B240" s="41">
        <v>40782</v>
      </c>
      <c r="C240" s="40">
        <v>14.2</v>
      </c>
      <c r="D240" s="40">
        <v>23.5</v>
      </c>
      <c r="E240" s="40">
        <v>17.899999999999999</v>
      </c>
      <c r="F240" s="40">
        <v>0</v>
      </c>
      <c r="G240" s="40">
        <v>18.7</v>
      </c>
      <c r="H240" s="40">
        <v>4</v>
      </c>
    </row>
    <row r="241" spans="2:8" x14ac:dyDescent="0.25">
      <c r="B241" s="41">
        <v>40783</v>
      </c>
      <c r="C241" s="40">
        <v>9.6999999999999993</v>
      </c>
      <c r="D241" s="40">
        <v>26</v>
      </c>
      <c r="E241" s="40">
        <v>18.399999999999999</v>
      </c>
      <c r="F241" s="40">
        <v>0</v>
      </c>
      <c r="G241" s="40">
        <v>21.55</v>
      </c>
      <c r="H241" s="40">
        <v>3.6</v>
      </c>
    </row>
    <row r="242" spans="2:8" x14ac:dyDescent="0.25">
      <c r="B242" s="41">
        <v>40784</v>
      </c>
      <c r="C242" s="40">
        <v>11.7</v>
      </c>
      <c r="D242" s="40">
        <v>27.5</v>
      </c>
      <c r="E242" s="40">
        <v>20.2</v>
      </c>
      <c r="F242" s="40">
        <v>0</v>
      </c>
      <c r="G242" s="40">
        <v>23.74</v>
      </c>
      <c r="H242" s="40">
        <v>4</v>
      </c>
    </row>
    <row r="243" spans="2:8" x14ac:dyDescent="0.25">
      <c r="B243" s="41">
        <v>40785</v>
      </c>
      <c r="C243" s="40">
        <v>13</v>
      </c>
      <c r="D243" s="40">
        <v>30</v>
      </c>
      <c r="E243" s="40">
        <v>21.6</v>
      </c>
      <c r="F243" s="40">
        <v>0</v>
      </c>
      <c r="G243" s="40">
        <v>23.33</v>
      </c>
      <c r="H243" s="40">
        <v>4</v>
      </c>
    </row>
    <row r="244" spans="2:8" x14ac:dyDescent="0.25">
      <c r="B244" s="41">
        <v>40786</v>
      </c>
      <c r="C244" s="40">
        <v>17.100000000000001</v>
      </c>
      <c r="D244" s="40">
        <v>28.4</v>
      </c>
      <c r="E244" s="40">
        <v>22.9</v>
      </c>
      <c r="F244" s="40">
        <v>0</v>
      </c>
      <c r="G244" s="40">
        <v>17.86</v>
      </c>
      <c r="H244" s="40">
        <v>4.4000000000000004</v>
      </c>
    </row>
    <row r="245" spans="2:8" x14ac:dyDescent="0.25">
      <c r="B245" s="41">
        <v>40787</v>
      </c>
      <c r="C245" s="40">
        <v>19.899999999999999</v>
      </c>
      <c r="D245" s="40">
        <v>29.6</v>
      </c>
      <c r="E245" s="40">
        <v>24.8</v>
      </c>
      <c r="F245" s="40">
        <v>0</v>
      </c>
      <c r="G245" s="40">
        <v>18.64</v>
      </c>
      <c r="H245" s="40">
        <v>5.0999999999999996</v>
      </c>
    </row>
    <row r="246" spans="2:8" x14ac:dyDescent="0.25">
      <c r="B246" s="41">
        <v>40788</v>
      </c>
      <c r="C246" s="40">
        <v>20.8</v>
      </c>
      <c r="D246" s="40">
        <v>31.1</v>
      </c>
      <c r="E246" s="40">
        <v>25.3</v>
      </c>
      <c r="F246" s="40">
        <v>27</v>
      </c>
      <c r="G246" s="40">
        <v>20.2</v>
      </c>
      <c r="H246" s="40">
        <v>5.2</v>
      </c>
    </row>
    <row r="247" spans="2:8" x14ac:dyDescent="0.25">
      <c r="B247" s="41">
        <v>40789</v>
      </c>
      <c r="C247" s="40">
        <v>18.399999999999999</v>
      </c>
      <c r="D247" s="40">
        <v>27.7</v>
      </c>
      <c r="E247" s="40">
        <v>22</v>
      </c>
      <c r="F247" s="40">
        <v>29.5</v>
      </c>
      <c r="G247" s="40">
        <v>15.84</v>
      </c>
      <c r="H247" s="40">
        <v>3.8</v>
      </c>
    </row>
    <row r="248" spans="2:8" x14ac:dyDescent="0.25">
      <c r="B248" s="41">
        <v>40790</v>
      </c>
      <c r="C248" s="40">
        <v>18.100000000000001</v>
      </c>
      <c r="D248" s="40">
        <v>25.8</v>
      </c>
      <c r="E248" s="40">
        <v>20.399999999999999</v>
      </c>
      <c r="F248" s="40">
        <v>0</v>
      </c>
      <c r="G248" s="40">
        <v>10.130000000000001</v>
      </c>
      <c r="H248" s="40">
        <v>3.1</v>
      </c>
    </row>
    <row r="249" spans="2:8" x14ac:dyDescent="0.25">
      <c r="B249" s="41">
        <v>40791</v>
      </c>
      <c r="C249" s="40">
        <v>16.100000000000001</v>
      </c>
      <c r="D249" s="40">
        <v>22.4</v>
      </c>
      <c r="E249" s="40">
        <v>19</v>
      </c>
      <c r="F249" s="40">
        <v>0.5</v>
      </c>
      <c r="G249" s="40">
        <v>11.18</v>
      </c>
      <c r="H249" s="40">
        <v>3</v>
      </c>
    </row>
    <row r="250" spans="2:8" x14ac:dyDescent="0.25">
      <c r="B250" s="41">
        <v>40792</v>
      </c>
      <c r="C250" s="40">
        <v>12.4</v>
      </c>
      <c r="D250" s="40">
        <v>26.6</v>
      </c>
      <c r="E250" s="40">
        <v>18.8</v>
      </c>
      <c r="F250" s="40">
        <v>0</v>
      </c>
      <c r="G250" s="40">
        <v>22.02</v>
      </c>
      <c r="H250" s="40">
        <v>3.6</v>
      </c>
    </row>
    <row r="251" spans="2:8" x14ac:dyDescent="0.25">
      <c r="B251" s="41">
        <v>40793</v>
      </c>
      <c r="C251" s="40">
        <v>12.6</v>
      </c>
      <c r="D251" s="40">
        <v>26.3</v>
      </c>
      <c r="E251" s="40">
        <v>20</v>
      </c>
      <c r="F251" s="40">
        <v>0</v>
      </c>
      <c r="G251" s="40">
        <v>17.2</v>
      </c>
      <c r="H251" s="40">
        <v>3.7</v>
      </c>
    </row>
    <row r="252" spans="2:8" x14ac:dyDescent="0.25">
      <c r="B252" s="41">
        <v>40794</v>
      </c>
      <c r="C252" s="40">
        <v>16.2</v>
      </c>
      <c r="D252" s="40">
        <v>24.8</v>
      </c>
      <c r="E252" s="40">
        <v>20</v>
      </c>
      <c r="F252" s="40">
        <v>0</v>
      </c>
      <c r="G252" s="40">
        <v>8.92</v>
      </c>
      <c r="H252" s="40">
        <v>2.1</v>
      </c>
    </row>
    <row r="253" spans="2:8" x14ac:dyDescent="0.25">
      <c r="B253" s="41">
        <v>40795</v>
      </c>
      <c r="C253" s="40">
        <v>13.8</v>
      </c>
      <c r="D253" s="40">
        <v>33.1</v>
      </c>
      <c r="E253" s="40">
        <v>23.5</v>
      </c>
      <c r="F253" s="40">
        <v>0</v>
      </c>
      <c r="G253" s="40">
        <v>21.87</v>
      </c>
      <c r="H253" s="40">
        <v>4.2</v>
      </c>
    </row>
    <row r="254" spans="2:8" x14ac:dyDescent="0.25">
      <c r="B254" s="41">
        <v>40796</v>
      </c>
      <c r="C254" s="40">
        <v>20.8</v>
      </c>
      <c r="D254" s="40">
        <v>29.3</v>
      </c>
      <c r="E254" s="40">
        <v>24.4</v>
      </c>
      <c r="F254" s="40">
        <v>0</v>
      </c>
      <c r="G254" s="40">
        <v>21.43</v>
      </c>
      <c r="H254" s="40">
        <v>5.5</v>
      </c>
    </row>
    <row r="255" spans="2:8" x14ac:dyDescent="0.25">
      <c r="B255" s="41">
        <v>40797</v>
      </c>
      <c r="C255" s="40">
        <v>20.5</v>
      </c>
      <c r="D255" s="40">
        <v>26.1</v>
      </c>
      <c r="E255" s="40">
        <v>23</v>
      </c>
      <c r="F255" s="40">
        <v>0</v>
      </c>
      <c r="G255" s="40">
        <v>10.25</v>
      </c>
      <c r="H255" s="40">
        <v>3.1</v>
      </c>
    </row>
    <row r="256" spans="2:8" x14ac:dyDescent="0.25">
      <c r="B256" s="41">
        <v>40798</v>
      </c>
      <c r="C256" s="40">
        <v>14.3</v>
      </c>
      <c r="D256" s="40">
        <v>28.2</v>
      </c>
      <c r="E256" s="40">
        <v>21.3</v>
      </c>
      <c r="F256" s="40">
        <v>0</v>
      </c>
      <c r="G256" s="40">
        <v>21.03</v>
      </c>
      <c r="H256" s="40">
        <v>3.6</v>
      </c>
    </row>
    <row r="257" spans="2:8" x14ac:dyDescent="0.25">
      <c r="B257" s="41">
        <v>40799</v>
      </c>
      <c r="C257" s="40">
        <v>14</v>
      </c>
      <c r="D257" s="40">
        <v>30.3</v>
      </c>
      <c r="E257" s="40">
        <v>23</v>
      </c>
      <c r="F257" s="40">
        <v>0</v>
      </c>
      <c r="G257" s="40">
        <v>21.06</v>
      </c>
      <c r="H257" s="40">
        <v>3.9</v>
      </c>
    </row>
    <row r="258" spans="2:8" x14ac:dyDescent="0.25">
      <c r="B258" s="41">
        <v>40800</v>
      </c>
      <c r="C258" s="40">
        <v>19.3</v>
      </c>
      <c r="D258" s="40">
        <v>27.1</v>
      </c>
      <c r="E258" s="40">
        <v>21.5</v>
      </c>
      <c r="F258" s="40">
        <v>0</v>
      </c>
      <c r="G258" s="40">
        <v>15.72</v>
      </c>
      <c r="H258" s="40">
        <v>3.7</v>
      </c>
    </row>
    <row r="259" spans="2:8" x14ac:dyDescent="0.25">
      <c r="B259" s="41">
        <v>40801</v>
      </c>
      <c r="C259" s="40">
        <v>12.8</v>
      </c>
      <c r="D259" s="40">
        <v>31.7</v>
      </c>
      <c r="E259" s="40">
        <v>22.7</v>
      </c>
      <c r="F259" s="40">
        <v>0</v>
      </c>
      <c r="G259" s="40">
        <v>18.420000000000002</v>
      </c>
      <c r="H259" s="40">
        <v>4</v>
      </c>
    </row>
    <row r="260" spans="2:8" x14ac:dyDescent="0.25">
      <c r="B260" s="41">
        <v>40802</v>
      </c>
      <c r="C260" s="40">
        <v>19.600000000000001</v>
      </c>
      <c r="D260" s="40">
        <v>30.3</v>
      </c>
      <c r="E260" s="40">
        <v>24.3</v>
      </c>
      <c r="F260" s="40">
        <v>0</v>
      </c>
      <c r="G260" s="40">
        <v>17.899999999999999</v>
      </c>
      <c r="H260" s="40">
        <v>4.7</v>
      </c>
    </row>
    <row r="261" spans="2:8" x14ac:dyDescent="0.25">
      <c r="B261" s="41">
        <v>40803</v>
      </c>
      <c r="C261" s="40">
        <v>18.8</v>
      </c>
      <c r="D261" s="40">
        <v>22.6</v>
      </c>
      <c r="E261" s="40">
        <v>20.2</v>
      </c>
      <c r="F261" s="40">
        <v>1.5</v>
      </c>
      <c r="G261" s="40">
        <v>7.88</v>
      </c>
      <c r="H261" s="40">
        <v>2.6</v>
      </c>
    </row>
    <row r="262" spans="2:8" x14ac:dyDescent="0.25">
      <c r="B262" s="41">
        <v>40804</v>
      </c>
      <c r="C262" s="40">
        <v>13.4</v>
      </c>
      <c r="D262" s="40">
        <v>18.399999999999999</v>
      </c>
      <c r="E262" s="40">
        <v>15</v>
      </c>
      <c r="F262" s="40">
        <v>3</v>
      </c>
      <c r="G262" s="40">
        <v>8.5399999999999991</v>
      </c>
      <c r="H262" s="40">
        <v>2.2000000000000002</v>
      </c>
    </row>
    <row r="263" spans="2:8" x14ac:dyDescent="0.25">
      <c r="B263" s="41">
        <v>40805</v>
      </c>
      <c r="C263" s="40">
        <v>12.7</v>
      </c>
      <c r="D263" s="40">
        <v>18.899999999999999</v>
      </c>
      <c r="E263" s="40">
        <v>14.8</v>
      </c>
      <c r="F263" s="40">
        <v>14</v>
      </c>
      <c r="G263" s="40">
        <v>8.99</v>
      </c>
      <c r="H263" s="40">
        <v>2.2999999999999998</v>
      </c>
    </row>
    <row r="264" spans="2:8" x14ac:dyDescent="0.25">
      <c r="B264" s="41">
        <v>40806</v>
      </c>
      <c r="C264" s="40">
        <v>9.6999999999999993</v>
      </c>
      <c r="D264" s="40">
        <v>24</v>
      </c>
      <c r="E264" s="40">
        <v>16.399999999999999</v>
      </c>
      <c r="F264" s="40">
        <v>0</v>
      </c>
      <c r="G264" s="40">
        <v>19.63</v>
      </c>
      <c r="H264" s="40">
        <v>2.7</v>
      </c>
    </row>
    <row r="265" spans="2:8" x14ac:dyDescent="0.25">
      <c r="B265" s="41">
        <v>40807</v>
      </c>
      <c r="C265" s="40">
        <v>9.4</v>
      </c>
      <c r="D265" s="40">
        <v>27</v>
      </c>
      <c r="E265" s="40">
        <v>17.5</v>
      </c>
      <c r="F265" s="40">
        <v>0</v>
      </c>
      <c r="G265" s="40">
        <v>18.12</v>
      </c>
      <c r="H265" s="40">
        <v>2.6</v>
      </c>
    </row>
    <row r="266" spans="2:8" x14ac:dyDescent="0.25">
      <c r="B266" s="41">
        <v>40808</v>
      </c>
      <c r="C266" s="40">
        <v>11</v>
      </c>
      <c r="D266" s="40">
        <v>26.4</v>
      </c>
      <c r="E266" s="40">
        <v>18.5</v>
      </c>
      <c r="F266" s="40">
        <v>0</v>
      </c>
      <c r="G266" s="40">
        <v>19.100000000000001</v>
      </c>
      <c r="H266" s="40">
        <v>2.9</v>
      </c>
    </row>
    <row r="267" spans="2:8" x14ac:dyDescent="0.25">
      <c r="B267" s="41">
        <v>40809</v>
      </c>
      <c r="C267" s="40">
        <v>10.8</v>
      </c>
      <c r="D267" s="40">
        <v>28.1</v>
      </c>
      <c r="E267" s="40">
        <v>19.5</v>
      </c>
      <c r="F267" s="40">
        <v>0</v>
      </c>
      <c r="G267" s="40">
        <v>18.36</v>
      </c>
      <c r="H267" s="40">
        <v>2.7</v>
      </c>
    </row>
    <row r="268" spans="2:8" x14ac:dyDescent="0.25">
      <c r="B268" s="41">
        <v>40810</v>
      </c>
      <c r="C268" s="40">
        <v>17.8</v>
      </c>
      <c r="D268" s="40">
        <v>21.8</v>
      </c>
      <c r="E268" s="40">
        <v>19.2</v>
      </c>
      <c r="F268" s="40">
        <v>0</v>
      </c>
      <c r="G268" s="40">
        <v>6.64</v>
      </c>
      <c r="H268" s="40">
        <v>1.9</v>
      </c>
    </row>
    <row r="269" spans="2:8" x14ac:dyDescent="0.25">
      <c r="B269" s="41">
        <v>40811</v>
      </c>
      <c r="C269" s="40">
        <v>11.4</v>
      </c>
      <c r="D269" s="40">
        <v>28.5</v>
      </c>
      <c r="E269" s="40">
        <v>19.2</v>
      </c>
      <c r="F269" s="40">
        <v>0</v>
      </c>
      <c r="G269" s="40">
        <v>18.62</v>
      </c>
      <c r="H269" s="40">
        <v>2.8</v>
      </c>
    </row>
    <row r="270" spans="2:8" x14ac:dyDescent="0.25">
      <c r="B270" s="41">
        <v>40812</v>
      </c>
      <c r="C270" s="40">
        <v>11.7</v>
      </c>
      <c r="D270" s="40">
        <v>30.4</v>
      </c>
      <c r="E270" s="40">
        <v>20.3</v>
      </c>
      <c r="F270" s="40">
        <v>0</v>
      </c>
      <c r="G270" s="40">
        <v>18.48</v>
      </c>
      <c r="H270" s="40">
        <v>2.9</v>
      </c>
    </row>
    <row r="271" spans="2:8" x14ac:dyDescent="0.25">
      <c r="B271" s="41">
        <v>40813</v>
      </c>
      <c r="C271" s="40">
        <v>11.7</v>
      </c>
      <c r="D271" s="40">
        <v>30.6</v>
      </c>
      <c r="E271" s="40">
        <v>21.1</v>
      </c>
      <c r="F271" s="40">
        <v>0</v>
      </c>
      <c r="G271" s="40">
        <v>18.079999999999998</v>
      </c>
      <c r="H271" s="40">
        <v>2.8</v>
      </c>
    </row>
    <row r="272" spans="2:8" x14ac:dyDescent="0.25">
      <c r="B272" s="41">
        <v>40814</v>
      </c>
      <c r="C272" s="40">
        <v>14.3</v>
      </c>
      <c r="D272" s="40">
        <v>30.4</v>
      </c>
      <c r="E272" s="40">
        <v>22.3</v>
      </c>
      <c r="F272" s="40">
        <v>0</v>
      </c>
      <c r="G272" s="40">
        <v>17.93</v>
      </c>
      <c r="H272" s="40">
        <v>4</v>
      </c>
    </row>
    <row r="273" spans="2:8" x14ac:dyDescent="0.25">
      <c r="B273" s="41">
        <v>40815</v>
      </c>
      <c r="C273" s="40">
        <v>11.2</v>
      </c>
      <c r="D273" s="40">
        <v>29.2</v>
      </c>
      <c r="E273" s="40">
        <v>20.7</v>
      </c>
      <c r="F273" s="40">
        <v>0</v>
      </c>
      <c r="G273" s="40">
        <v>17.64</v>
      </c>
      <c r="H273" s="40">
        <v>3.6</v>
      </c>
    </row>
    <row r="274" spans="2:8" x14ac:dyDescent="0.25">
      <c r="B274" s="41">
        <v>40816</v>
      </c>
      <c r="C274" s="40">
        <v>10.4</v>
      </c>
      <c r="D274" s="40">
        <v>28.2</v>
      </c>
      <c r="E274" s="40">
        <v>19.7</v>
      </c>
      <c r="F274" s="40">
        <v>0</v>
      </c>
      <c r="G274" s="40">
        <v>17.68</v>
      </c>
      <c r="H274" s="40">
        <v>3.4</v>
      </c>
    </row>
    <row r="275" spans="2:8" x14ac:dyDescent="0.25">
      <c r="B275" s="41">
        <v>40817</v>
      </c>
      <c r="C275" s="40">
        <v>12.3</v>
      </c>
      <c r="D275" s="40">
        <v>28.2</v>
      </c>
      <c r="E275" s="40">
        <v>20.100000000000001</v>
      </c>
      <c r="F275" s="40">
        <v>0</v>
      </c>
      <c r="G275" s="40">
        <v>18.02</v>
      </c>
      <c r="H275" s="40">
        <v>3.9</v>
      </c>
    </row>
    <row r="276" spans="2:8" x14ac:dyDescent="0.25">
      <c r="B276" s="41">
        <v>40818</v>
      </c>
      <c r="C276" s="40">
        <v>7.9</v>
      </c>
      <c r="D276" s="40">
        <v>31.1</v>
      </c>
      <c r="E276" s="40">
        <v>18.5</v>
      </c>
      <c r="F276" s="40">
        <v>0</v>
      </c>
      <c r="G276" s="40">
        <v>17.989999999999998</v>
      </c>
      <c r="H276" s="40">
        <v>2.8</v>
      </c>
    </row>
    <row r="277" spans="2:8" x14ac:dyDescent="0.25">
      <c r="B277" s="41">
        <v>40819</v>
      </c>
      <c r="C277" s="40">
        <v>8.9</v>
      </c>
      <c r="D277" s="40">
        <v>29.6</v>
      </c>
      <c r="E277" s="40">
        <v>18.7</v>
      </c>
      <c r="F277" s="40">
        <v>0</v>
      </c>
      <c r="G277" s="40">
        <v>17.21</v>
      </c>
      <c r="H277" s="40">
        <v>2.7</v>
      </c>
    </row>
    <row r="278" spans="2:8" x14ac:dyDescent="0.25">
      <c r="B278" s="41">
        <v>40820</v>
      </c>
      <c r="C278" s="40">
        <v>11.8</v>
      </c>
      <c r="D278" s="40">
        <v>28.2</v>
      </c>
      <c r="E278" s="40">
        <v>20</v>
      </c>
      <c r="F278" s="40">
        <v>0</v>
      </c>
      <c r="G278" s="40">
        <v>16.68</v>
      </c>
      <c r="H278" s="40">
        <v>2.9</v>
      </c>
    </row>
    <row r="279" spans="2:8" x14ac:dyDescent="0.25">
      <c r="B279" s="41">
        <v>40821</v>
      </c>
      <c r="C279" s="40">
        <v>13.4</v>
      </c>
      <c r="D279" s="40">
        <v>24.2</v>
      </c>
      <c r="E279" s="40">
        <v>18.100000000000001</v>
      </c>
      <c r="F279" s="40">
        <v>0</v>
      </c>
      <c r="G279" s="40">
        <v>14.47</v>
      </c>
      <c r="H279" s="40">
        <v>2.5</v>
      </c>
    </row>
    <row r="280" spans="2:8" x14ac:dyDescent="0.25">
      <c r="B280" s="41">
        <v>40822</v>
      </c>
      <c r="C280" s="40">
        <v>10.3</v>
      </c>
      <c r="D280" s="40">
        <v>25</v>
      </c>
      <c r="E280" s="40">
        <v>17.600000000000001</v>
      </c>
      <c r="F280" s="40">
        <v>5</v>
      </c>
      <c r="G280" s="40">
        <v>14.18</v>
      </c>
      <c r="H280" s="40">
        <v>2.4</v>
      </c>
    </row>
    <row r="281" spans="2:8" x14ac:dyDescent="0.25">
      <c r="B281" s="41">
        <v>40823</v>
      </c>
      <c r="C281" s="40">
        <v>13.1</v>
      </c>
      <c r="D281" s="40">
        <v>17.399999999999999</v>
      </c>
      <c r="E281" s="40">
        <v>14.7</v>
      </c>
      <c r="F281" s="40">
        <v>0</v>
      </c>
      <c r="G281" s="40">
        <v>11.96</v>
      </c>
      <c r="H281" s="40">
        <v>2.9</v>
      </c>
    </row>
    <row r="282" spans="2:8" x14ac:dyDescent="0.25">
      <c r="B282" s="41">
        <v>40824</v>
      </c>
      <c r="C282" s="40">
        <v>10</v>
      </c>
      <c r="D282" s="40">
        <v>18</v>
      </c>
      <c r="E282" s="40">
        <v>13.9</v>
      </c>
      <c r="F282" s="40">
        <v>0</v>
      </c>
      <c r="G282" s="40">
        <v>12.81</v>
      </c>
      <c r="H282" s="40">
        <v>2.6</v>
      </c>
    </row>
    <row r="283" spans="2:8" x14ac:dyDescent="0.25">
      <c r="B283" s="41">
        <v>40825</v>
      </c>
      <c r="C283" s="40">
        <v>12.8</v>
      </c>
      <c r="D283" s="40">
        <v>19.600000000000001</v>
      </c>
      <c r="E283" s="40">
        <v>16.2</v>
      </c>
      <c r="F283" s="40">
        <v>0</v>
      </c>
      <c r="G283" s="40">
        <v>11.03</v>
      </c>
      <c r="H283" s="40">
        <v>2.5</v>
      </c>
    </row>
    <row r="284" spans="2:8" x14ac:dyDescent="0.25">
      <c r="B284" s="41">
        <v>40826</v>
      </c>
      <c r="C284" s="40">
        <v>11</v>
      </c>
      <c r="D284" s="40">
        <v>24.4</v>
      </c>
      <c r="E284" s="40">
        <v>17.399999999999999</v>
      </c>
      <c r="F284" s="40">
        <v>0</v>
      </c>
      <c r="G284" s="40">
        <v>15.79</v>
      </c>
      <c r="H284" s="40">
        <v>2.1</v>
      </c>
    </row>
    <row r="285" spans="2:8" x14ac:dyDescent="0.25">
      <c r="B285" s="41">
        <v>40827</v>
      </c>
      <c r="C285" s="40">
        <v>9.3000000000000007</v>
      </c>
      <c r="D285" s="40">
        <v>26.4</v>
      </c>
      <c r="E285" s="40">
        <v>17.399999999999999</v>
      </c>
      <c r="F285" s="40">
        <v>0</v>
      </c>
      <c r="G285" s="40">
        <v>15.65</v>
      </c>
      <c r="H285" s="40">
        <v>2.2000000000000002</v>
      </c>
    </row>
    <row r="286" spans="2:8" x14ac:dyDescent="0.25">
      <c r="B286" s="41">
        <v>40828</v>
      </c>
      <c r="C286" s="40">
        <v>9.1</v>
      </c>
      <c r="D286" s="40">
        <v>25.3</v>
      </c>
      <c r="E286" s="40">
        <v>17.100000000000001</v>
      </c>
      <c r="F286" s="40">
        <v>0</v>
      </c>
      <c r="G286" s="40">
        <v>15.69</v>
      </c>
      <c r="H286" s="40">
        <v>2.2000000000000002</v>
      </c>
    </row>
    <row r="287" spans="2:8" x14ac:dyDescent="0.25">
      <c r="B287" s="41">
        <v>40829</v>
      </c>
      <c r="C287" s="40">
        <v>12</v>
      </c>
      <c r="D287" s="40">
        <v>21.1</v>
      </c>
      <c r="E287" s="40">
        <v>15.5</v>
      </c>
      <c r="F287" s="40">
        <v>0</v>
      </c>
      <c r="G287" s="40">
        <v>15.46</v>
      </c>
      <c r="H287" s="40">
        <v>2.2999999999999998</v>
      </c>
    </row>
    <row r="288" spans="2:8" x14ac:dyDescent="0.25">
      <c r="B288" s="41">
        <v>40830</v>
      </c>
      <c r="C288" s="40">
        <v>6.2</v>
      </c>
      <c r="D288" s="40">
        <v>23</v>
      </c>
      <c r="E288" s="40">
        <v>14.2</v>
      </c>
      <c r="F288" s="40">
        <v>0</v>
      </c>
      <c r="G288" s="40">
        <v>15.36</v>
      </c>
      <c r="H288" s="40">
        <v>1.8</v>
      </c>
    </row>
    <row r="289" spans="2:8" x14ac:dyDescent="0.25">
      <c r="B289" s="41">
        <v>40831</v>
      </c>
      <c r="C289" s="40">
        <v>8.5</v>
      </c>
      <c r="D289" s="40">
        <v>23.2</v>
      </c>
      <c r="E289" s="40">
        <v>16.2</v>
      </c>
      <c r="F289" s="40">
        <v>0</v>
      </c>
      <c r="G289" s="40">
        <v>14.99</v>
      </c>
      <c r="H289" s="40">
        <v>2.4</v>
      </c>
    </row>
    <row r="290" spans="2:8" x14ac:dyDescent="0.25">
      <c r="B290" s="41">
        <v>40832</v>
      </c>
      <c r="C290" s="40">
        <v>6.8</v>
      </c>
      <c r="D290" s="40">
        <v>23.7</v>
      </c>
      <c r="E290" s="40">
        <v>14.6</v>
      </c>
      <c r="F290" s="40">
        <v>0</v>
      </c>
      <c r="G290" s="40">
        <v>14.78</v>
      </c>
      <c r="H290" s="40">
        <v>1.8</v>
      </c>
    </row>
    <row r="291" spans="2:8" x14ac:dyDescent="0.25">
      <c r="B291" s="41">
        <v>40833</v>
      </c>
      <c r="C291" s="40">
        <v>5.9</v>
      </c>
      <c r="D291" s="40">
        <v>23.8</v>
      </c>
      <c r="E291" s="40">
        <v>13.9</v>
      </c>
      <c r="F291" s="40">
        <v>0.5</v>
      </c>
      <c r="G291" s="40">
        <v>14.56</v>
      </c>
      <c r="H291" s="40">
        <v>1.7</v>
      </c>
    </row>
    <row r="292" spans="2:8" x14ac:dyDescent="0.25">
      <c r="B292" s="41">
        <v>40834</v>
      </c>
      <c r="C292" s="40">
        <v>5.6</v>
      </c>
      <c r="D292" s="40">
        <v>23.1</v>
      </c>
      <c r="E292" s="40">
        <v>14.4</v>
      </c>
      <c r="F292" s="40">
        <v>0</v>
      </c>
      <c r="G292" s="40">
        <v>14.17</v>
      </c>
      <c r="H292" s="40">
        <v>1.6</v>
      </c>
    </row>
    <row r="293" spans="2:8" x14ac:dyDescent="0.25">
      <c r="B293" s="41">
        <v>40835</v>
      </c>
      <c r="C293" s="40">
        <v>11.7</v>
      </c>
      <c r="D293" s="40">
        <v>17.2</v>
      </c>
      <c r="E293" s="40">
        <v>12.9</v>
      </c>
      <c r="F293" s="40">
        <v>4.5</v>
      </c>
      <c r="G293" s="40">
        <v>3.22</v>
      </c>
      <c r="H293" s="40">
        <v>1.1000000000000001</v>
      </c>
    </row>
    <row r="294" spans="2:8" x14ac:dyDescent="0.25">
      <c r="B294" s="41">
        <v>40836</v>
      </c>
      <c r="C294" s="40">
        <v>6.4</v>
      </c>
      <c r="D294" s="40">
        <v>15</v>
      </c>
      <c r="E294" s="40">
        <v>9.8000000000000007</v>
      </c>
      <c r="F294" s="40">
        <v>0</v>
      </c>
      <c r="G294" s="40">
        <v>13.63</v>
      </c>
      <c r="H294" s="40">
        <v>1.6</v>
      </c>
    </row>
    <row r="295" spans="2:8" x14ac:dyDescent="0.25">
      <c r="B295" s="41">
        <v>40837</v>
      </c>
      <c r="C295" s="40">
        <v>0.2</v>
      </c>
      <c r="D295" s="40">
        <v>15.3</v>
      </c>
      <c r="E295" s="40">
        <v>6.9</v>
      </c>
      <c r="F295" s="40">
        <v>0</v>
      </c>
      <c r="G295" s="40">
        <v>14.17</v>
      </c>
      <c r="H295" s="40">
        <v>1.1000000000000001</v>
      </c>
    </row>
    <row r="296" spans="2:8" x14ac:dyDescent="0.25">
      <c r="B296" s="41">
        <v>40838</v>
      </c>
      <c r="C296" s="40">
        <v>3.4</v>
      </c>
      <c r="D296" s="40">
        <v>20.2</v>
      </c>
      <c r="E296" s="40">
        <v>13.9</v>
      </c>
      <c r="F296" s="40">
        <v>0</v>
      </c>
      <c r="G296" s="40">
        <v>13.9</v>
      </c>
      <c r="H296" s="40">
        <v>1.7</v>
      </c>
    </row>
    <row r="297" spans="2:8" x14ac:dyDescent="0.25">
      <c r="B297" s="41">
        <v>40839</v>
      </c>
      <c r="C297" s="40">
        <v>13.3</v>
      </c>
      <c r="D297" s="40">
        <v>20.7</v>
      </c>
      <c r="E297" s="40">
        <v>16.100000000000001</v>
      </c>
      <c r="F297" s="40">
        <v>0</v>
      </c>
      <c r="G297" s="40">
        <v>12.97</v>
      </c>
      <c r="H297" s="40">
        <v>2.8</v>
      </c>
    </row>
    <row r="298" spans="2:8" x14ac:dyDescent="0.25">
      <c r="B298" s="41">
        <v>40840</v>
      </c>
      <c r="C298" s="40">
        <v>15.1</v>
      </c>
      <c r="D298" s="40">
        <v>20.8</v>
      </c>
      <c r="E298" s="40">
        <v>16.899999999999999</v>
      </c>
      <c r="F298" s="40">
        <v>2.5</v>
      </c>
      <c r="G298" s="40">
        <v>6.28</v>
      </c>
      <c r="H298" s="40">
        <v>2.8</v>
      </c>
    </row>
    <row r="299" spans="2:8" x14ac:dyDescent="0.25">
      <c r="B299" s="41">
        <v>40841</v>
      </c>
      <c r="C299" s="40">
        <v>10</v>
      </c>
      <c r="D299" s="40">
        <v>18.399999999999999</v>
      </c>
      <c r="E299" s="40">
        <v>11.7</v>
      </c>
      <c r="F299" s="40">
        <v>3.5</v>
      </c>
      <c r="G299" s="40">
        <v>7.1</v>
      </c>
      <c r="H299" s="40">
        <v>1.2</v>
      </c>
    </row>
    <row r="300" spans="2:8" x14ac:dyDescent="0.25">
      <c r="B300" s="41">
        <v>40842</v>
      </c>
      <c r="C300" s="40">
        <v>3.1</v>
      </c>
      <c r="D300" s="40">
        <v>19.3</v>
      </c>
      <c r="E300" s="40">
        <v>11.6</v>
      </c>
      <c r="F300" s="40">
        <v>0</v>
      </c>
      <c r="G300" s="40">
        <v>12.8</v>
      </c>
      <c r="H300" s="40">
        <v>1.6</v>
      </c>
    </row>
    <row r="301" spans="2:8" x14ac:dyDescent="0.25">
      <c r="B301" s="41">
        <v>40843</v>
      </c>
      <c r="C301" s="40">
        <v>12.8</v>
      </c>
      <c r="D301" s="40">
        <v>19.399999999999999</v>
      </c>
      <c r="E301" s="40">
        <v>16.2</v>
      </c>
      <c r="F301" s="40">
        <v>0.5</v>
      </c>
      <c r="G301" s="40">
        <v>2.8</v>
      </c>
      <c r="H301" s="40">
        <v>1.8</v>
      </c>
    </row>
    <row r="302" spans="2:8" x14ac:dyDescent="0.25">
      <c r="B302" s="41">
        <v>40844</v>
      </c>
      <c r="C302" s="40">
        <v>12.7</v>
      </c>
      <c r="D302" s="40">
        <v>15</v>
      </c>
      <c r="E302" s="40">
        <v>13.8</v>
      </c>
      <c r="F302" s="40">
        <v>8</v>
      </c>
      <c r="G302" s="40">
        <v>1.72</v>
      </c>
      <c r="H302" s="40">
        <v>0.2</v>
      </c>
    </row>
    <row r="303" spans="2:8" x14ac:dyDescent="0.25">
      <c r="B303" s="41">
        <v>40845</v>
      </c>
      <c r="C303" s="40">
        <v>13.2</v>
      </c>
      <c r="D303" s="40">
        <v>15.4</v>
      </c>
      <c r="E303" s="40">
        <v>13.8</v>
      </c>
      <c r="F303" s="40">
        <v>0</v>
      </c>
      <c r="G303" s="40">
        <v>2.35</v>
      </c>
      <c r="H303" s="40">
        <v>0.5</v>
      </c>
    </row>
    <row r="304" spans="2:8" x14ac:dyDescent="0.25">
      <c r="B304" s="41">
        <v>40846</v>
      </c>
      <c r="C304" s="40">
        <v>11.1</v>
      </c>
      <c r="D304" s="40">
        <v>19.7</v>
      </c>
      <c r="E304" s="40">
        <v>14.1</v>
      </c>
      <c r="F304" s="40">
        <v>0</v>
      </c>
      <c r="G304" s="40">
        <v>8.7200000000000006</v>
      </c>
      <c r="H304" s="40">
        <v>1</v>
      </c>
    </row>
    <row r="305" spans="2:8" x14ac:dyDescent="0.25">
      <c r="B305" s="41">
        <v>40847</v>
      </c>
      <c r="C305" s="40">
        <v>8.3000000000000007</v>
      </c>
      <c r="D305" s="40">
        <v>19.8</v>
      </c>
      <c r="E305" s="40">
        <v>14.2</v>
      </c>
      <c r="F305" s="40">
        <v>0</v>
      </c>
      <c r="G305" s="40">
        <v>11.31</v>
      </c>
      <c r="H305" s="40">
        <v>1.1000000000000001</v>
      </c>
    </row>
    <row r="306" spans="2:8" x14ac:dyDescent="0.25">
      <c r="B306" s="41">
        <v>40848</v>
      </c>
      <c r="C306" s="40">
        <v>13</v>
      </c>
      <c r="D306" s="40">
        <v>16.600000000000001</v>
      </c>
      <c r="E306" s="40">
        <v>14.4</v>
      </c>
      <c r="F306" s="40">
        <v>0.5</v>
      </c>
      <c r="G306" s="40">
        <v>2.58</v>
      </c>
      <c r="H306" s="40">
        <v>0.8</v>
      </c>
    </row>
    <row r="307" spans="2:8" x14ac:dyDescent="0.25">
      <c r="B307" s="41">
        <v>40849</v>
      </c>
      <c r="C307" s="40">
        <v>9.8000000000000007</v>
      </c>
      <c r="D307" s="40">
        <v>23.1</v>
      </c>
      <c r="E307" s="40">
        <v>17.899999999999999</v>
      </c>
      <c r="F307" s="40">
        <v>0</v>
      </c>
      <c r="G307" s="40">
        <v>8.58</v>
      </c>
      <c r="H307" s="40">
        <v>1.5</v>
      </c>
    </row>
    <row r="308" spans="2:8" x14ac:dyDescent="0.25">
      <c r="B308" s="41">
        <v>40850</v>
      </c>
      <c r="C308" s="40">
        <v>15</v>
      </c>
      <c r="D308" s="40">
        <v>21.7</v>
      </c>
      <c r="E308" s="40">
        <v>17.7</v>
      </c>
      <c r="F308" s="40">
        <v>1</v>
      </c>
      <c r="G308" s="40">
        <v>4.5599999999999996</v>
      </c>
      <c r="H308" s="40">
        <v>2.5</v>
      </c>
    </row>
    <row r="309" spans="2:8" x14ac:dyDescent="0.25">
      <c r="B309" s="41">
        <v>40851</v>
      </c>
      <c r="C309" s="40">
        <v>8.8000000000000007</v>
      </c>
      <c r="D309" s="40">
        <v>19.399999999999999</v>
      </c>
      <c r="E309" s="40">
        <v>14.1</v>
      </c>
      <c r="F309" s="40">
        <v>4.5</v>
      </c>
      <c r="G309" s="40">
        <v>6.81</v>
      </c>
      <c r="H309" s="40">
        <v>0.9</v>
      </c>
    </row>
    <row r="310" spans="2:8" x14ac:dyDescent="0.25">
      <c r="B310" s="41">
        <v>40852</v>
      </c>
      <c r="C310" s="40">
        <v>12.1</v>
      </c>
      <c r="D310" s="40">
        <v>14</v>
      </c>
      <c r="E310" s="40">
        <v>12.7</v>
      </c>
      <c r="F310" s="40">
        <v>8</v>
      </c>
      <c r="G310" s="40">
        <v>3</v>
      </c>
      <c r="H310" s="40">
        <v>0.7</v>
      </c>
    </row>
    <row r="311" spans="2:8" x14ac:dyDescent="0.25">
      <c r="B311" s="41">
        <v>40853</v>
      </c>
      <c r="C311" s="40">
        <v>12.5</v>
      </c>
      <c r="D311" s="40">
        <v>14.8</v>
      </c>
      <c r="E311" s="40">
        <v>13.5</v>
      </c>
      <c r="F311" s="40">
        <v>10.5</v>
      </c>
      <c r="G311" s="40">
        <v>1.88</v>
      </c>
      <c r="H311" s="40">
        <v>0.4</v>
      </c>
    </row>
    <row r="312" spans="2:8" x14ac:dyDescent="0.25">
      <c r="B312" s="41">
        <v>40854</v>
      </c>
      <c r="C312" s="40">
        <v>12.7</v>
      </c>
      <c r="D312" s="40">
        <v>13.4</v>
      </c>
      <c r="E312" s="40">
        <v>12.6</v>
      </c>
      <c r="F312" s="40">
        <v>0.5</v>
      </c>
      <c r="G312" s="40">
        <v>1.1299999999999999</v>
      </c>
      <c r="H312" s="40">
        <v>0.2</v>
      </c>
    </row>
    <row r="313" spans="2:8" x14ac:dyDescent="0.25">
      <c r="B313" s="41">
        <v>40855</v>
      </c>
      <c r="C313" s="40">
        <v>7.1</v>
      </c>
      <c r="D313" s="40">
        <v>16.3</v>
      </c>
      <c r="E313" s="40">
        <v>10.6</v>
      </c>
      <c r="F313" s="40">
        <v>0.5</v>
      </c>
      <c r="G313" s="40">
        <v>8.26</v>
      </c>
      <c r="H313" s="40">
        <v>0.6</v>
      </c>
    </row>
    <row r="314" spans="2:8" x14ac:dyDescent="0.25">
      <c r="B314" s="41">
        <v>40856</v>
      </c>
      <c r="C314" s="40">
        <v>5.0999999999999996</v>
      </c>
      <c r="D314" s="40">
        <v>19.399999999999999</v>
      </c>
      <c r="E314" s="40">
        <v>11.8</v>
      </c>
      <c r="F314" s="40">
        <v>0</v>
      </c>
      <c r="G314" s="40">
        <v>10.47</v>
      </c>
      <c r="H314" s="40">
        <v>0.8</v>
      </c>
    </row>
    <row r="315" spans="2:8" x14ac:dyDescent="0.25">
      <c r="B315" s="41">
        <v>40857</v>
      </c>
      <c r="C315" s="40">
        <v>11.9</v>
      </c>
      <c r="D315" s="40">
        <v>18.600000000000001</v>
      </c>
      <c r="E315" s="40">
        <v>14.7</v>
      </c>
      <c r="F315" s="40">
        <v>0</v>
      </c>
      <c r="G315" s="40">
        <v>5.24</v>
      </c>
      <c r="H315" s="40">
        <v>0.9</v>
      </c>
    </row>
    <row r="316" spans="2:8" x14ac:dyDescent="0.25">
      <c r="B316" s="41">
        <v>40858</v>
      </c>
      <c r="C316" s="40">
        <v>11.8</v>
      </c>
      <c r="D316" s="40">
        <v>18.3</v>
      </c>
      <c r="E316" s="40">
        <v>15.6</v>
      </c>
      <c r="F316" s="40">
        <v>0</v>
      </c>
      <c r="G316" s="40">
        <v>8.39</v>
      </c>
      <c r="H316" s="40">
        <v>1</v>
      </c>
    </row>
    <row r="317" spans="2:8" x14ac:dyDescent="0.25">
      <c r="B317" s="41">
        <v>40859</v>
      </c>
      <c r="C317" s="40">
        <v>14.3</v>
      </c>
      <c r="D317" s="40">
        <v>20.2</v>
      </c>
      <c r="E317" s="40">
        <v>16.899999999999999</v>
      </c>
      <c r="F317" s="40">
        <v>0</v>
      </c>
      <c r="G317" s="40">
        <v>8.4</v>
      </c>
      <c r="H317" s="40">
        <v>1.4</v>
      </c>
    </row>
    <row r="318" spans="2:8" x14ac:dyDescent="0.25">
      <c r="B318" s="41">
        <v>40860</v>
      </c>
      <c r="C318" s="40">
        <v>13.9</v>
      </c>
      <c r="D318" s="40">
        <v>18.100000000000001</v>
      </c>
      <c r="E318" s="40">
        <v>15.5</v>
      </c>
      <c r="F318" s="40">
        <v>0.5</v>
      </c>
      <c r="G318" s="40">
        <v>9.51</v>
      </c>
      <c r="H318" s="40">
        <v>2.2000000000000002</v>
      </c>
    </row>
    <row r="319" spans="2:8" x14ac:dyDescent="0.25">
      <c r="B319" s="41">
        <v>40861</v>
      </c>
      <c r="C319" s="40">
        <v>12.7</v>
      </c>
      <c r="D319" s="40">
        <v>17.5</v>
      </c>
      <c r="E319" s="40">
        <v>14.7</v>
      </c>
      <c r="F319" s="40">
        <v>0</v>
      </c>
      <c r="G319" s="40">
        <v>8.8800000000000008</v>
      </c>
      <c r="H319" s="40">
        <v>2</v>
      </c>
    </row>
    <row r="320" spans="2:8" x14ac:dyDescent="0.25">
      <c r="B320" s="41">
        <v>40862</v>
      </c>
      <c r="C320" s="40">
        <v>13.9</v>
      </c>
      <c r="D320" s="40">
        <v>17.2</v>
      </c>
      <c r="E320" s="40">
        <v>14.7</v>
      </c>
      <c r="F320" s="40">
        <v>3</v>
      </c>
      <c r="G320" s="40">
        <v>6.12</v>
      </c>
      <c r="H320" s="40">
        <v>1.7</v>
      </c>
    </row>
    <row r="321" spans="2:8" x14ac:dyDescent="0.25">
      <c r="B321" s="41">
        <v>40863</v>
      </c>
      <c r="C321" s="40">
        <v>10.7</v>
      </c>
      <c r="D321" s="40">
        <v>16</v>
      </c>
      <c r="E321" s="40">
        <v>12.5</v>
      </c>
      <c r="F321" s="40">
        <v>0</v>
      </c>
      <c r="G321" s="40">
        <v>6.95</v>
      </c>
      <c r="H321" s="40">
        <v>1</v>
      </c>
    </row>
    <row r="322" spans="2:8" x14ac:dyDescent="0.25">
      <c r="B322" s="41">
        <v>40864</v>
      </c>
      <c r="C322" s="40">
        <v>7.7</v>
      </c>
      <c r="D322" s="40">
        <v>16.7</v>
      </c>
      <c r="E322" s="40">
        <v>11.1</v>
      </c>
      <c r="F322" s="40">
        <v>0.5</v>
      </c>
      <c r="G322" s="40">
        <v>8.77</v>
      </c>
      <c r="H322" s="40">
        <v>0.5</v>
      </c>
    </row>
    <row r="323" spans="2:8" x14ac:dyDescent="0.25">
      <c r="B323" s="41">
        <v>40865</v>
      </c>
      <c r="C323" s="40">
        <v>3.9</v>
      </c>
      <c r="D323" s="40">
        <v>15.5</v>
      </c>
      <c r="E323" s="40">
        <v>10.199999999999999</v>
      </c>
      <c r="F323" s="40">
        <v>0</v>
      </c>
      <c r="G323" s="40">
        <v>8.6</v>
      </c>
      <c r="H323" s="40">
        <v>0.4</v>
      </c>
    </row>
    <row r="324" spans="2:8" x14ac:dyDescent="0.25">
      <c r="B324" s="41">
        <v>40866</v>
      </c>
      <c r="C324" s="40">
        <v>10.6</v>
      </c>
      <c r="D324" s="40">
        <v>18.600000000000001</v>
      </c>
      <c r="E324" s="40">
        <v>14.3</v>
      </c>
      <c r="F324" s="40">
        <v>0.5</v>
      </c>
      <c r="G324" s="40">
        <v>9.1</v>
      </c>
      <c r="H324" s="40">
        <v>1.2</v>
      </c>
    </row>
    <row r="325" spans="2:8" x14ac:dyDescent="0.25">
      <c r="B325" s="41">
        <v>40867</v>
      </c>
      <c r="C325" s="40">
        <v>13.8</v>
      </c>
      <c r="D325" s="40">
        <v>19</v>
      </c>
      <c r="E325" s="40">
        <v>15.4</v>
      </c>
      <c r="F325" s="40">
        <v>0</v>
      </c>
      <c r="G325" s="40">
        <v>6.56</v>
      </c>
      <c r="H325" s="40">
        <v>1.6</v>
      </c>
    </row>
    <row r="326" spans="2:8" x14ac:dyDescent="0.25">
      <c r="B326" s="41">
        <v>40868</v>
      </c>
      <c r="C326" s="40">
        <v>13.4</v>
      </c>
      <c r="D326" s="40">
        <v>17.5</v>
      </c>
      <c r="E326" s="40">
        <v>14.3</v>
      </c>
      <c r="F326" s="40">
        <v>0</v>
      </c>
      <c r="G326" s="40">
        <v>5.91</v>
      </c>
      <c r="H326" s="40">
        <v>1.3</v>
      </c>
    </row>
    <row r="327" spans="2:8" x14ac:dyDescent="0.25">
      <c r="B327" s="41">
        <v>40869</v>
      </c>
      <c r="C327" s="40">
        <v>10.9</v>
      </c>
      <c r="D327" s="40">
        <v>16.3</v>
      </c>
      <c r="E327" s="40">
        <v>13</v>
      </c>
      <c r="F327" s="40">
        <v>0</v>
      </c>
      <c r="G327" s="40">
        <v>3.52</v>
      </c>
      <c r="H327" s="40">
        <v>0.7</v>
      </c>
    </row>
    <row r="328" spans="2:8" x14ac:dyDescent="0.25">
      <c r="B328" s="41">
        <v>40870</v>
      </c>
      <c r="C328" s="40">
        <v>8</v>
      </c>
      <c r="D328" s="40">
        <v>15.9</v>
      </c>
      <c r="E328" s="40">
        <v>12</v>
      </c>
      <c r="F328" s="40">
        <v>0</v>
      </c>
      <c r="G328" s="40">
        <v>8.42</v>
      </c>
      <c r="H328" s="40">
        <v>0.4</v>
      </c>
    </row>
    <row r="329" spans="2:8" x14ac:dyDescent="0.25">
      <c r="B329" s="41">
        <v>40871</v>
      </c>
      <c r="C329" s="40">
        <v>7.7</v>
      </c>
      <c r="D329" s="40">
        <v>9.6</v>
      </c>
      <c r="E329" s="40">
        <v>8.4</v>
      </c>
      <c r="F329" s="40">
        <v>0</v>
      </c>
      <c r="G329" s="40">
        <v>1.74</v>
      </c>
      <c r="H329" s="40">
        <v>0.2</v>
      </c>
    </row>
    <row r="330" spans="2:8" x14ac:dyDescent="0.25">
      <c r="B330" s="41">
        <v>40872</v>
      </c>
      <c r="C330" s="40">
        <v>4.8</v>
      </c>
      <c r="D330" s="40">
        <v>8.5</v>
      </c>
      <c r="E330" s="40">
        <v>7</v>
      </c>
      <c r="F330" s="40">
        <v>0</v>
      </c>
      <c r="G330" s="40">
        <v>2.02</v>
      </c>
      <c r="H330" s="40">
        <v>0.2</v>
      </c>
    </row>
    <row r="331" spans="2:8" x14ac:dyDescent="0.25">
      <c r="B331" s="41">
        <v>40873</v>
      </c>
      <c r="C331" s="40">
        <v>6.1</v>
      </c>
      <c r="D331" s="40">
        <v>8.9</v>
      </c>
      <c r="E331" s="40">
        <v>7.1</v>
      </c>
      <c r="F331" s="40">
        <v>0.5</v>
      </c>
      <c r="G331" s="40">
        <v>4.0999999999999996</v>
      </c>
      <c r="H331" s="40">
        <v>0.3</v>
      </c>
    </row>
    <row r="332" spans="2:8" x14ac:dyDescent="0.25">
      <c r="B332" s="41">
        <v>40874</v>
      </c>
      <c r="C332" s="40">
        <v>5.6</v>
      </c>
      <c r="D332" s="40">
        <v>8.5</v>
      </c>
      <c r="E332" s="40">
        <v>6.6</v>
      </c>
      <c r="F332" s="40">
        <v>0</v>
      </c>
      <c r="G332" s="40">
        <v>1.93</v>
      </c>
      <c r="H332" s="40">
        <v>0.3</v>
      </c>
    </row>
    <row r="333" spans="2:8" x14ac:dyDescent="0.25">
      <c r="B333" s="41">
        <v>40875</v>
      </c>
      <c r="C333" s="40">
        <v>5.2</v>
      </c>
      <c r="D333" s="40">
        <v>7.2</v>
      </c>
      <c r="E333" s="40">
        <v>6.3</v>
      </c>
      <c r="F333" s="40">
        <v>0</v>
      </c>
      <c r="G333" s="40">
        <v>1.72</v>
      </c>
      <c r="H333" s="40">
        <v>0.3</v>
      </c>
    </row>
    <row r="334" spans="2:8" x14ac:dyDescent="0.25">
      <c r="B334" s="41">
        <v>40876</v>
      </c>
      <c r="C334" s="40">
        <v>1.7</v>
      </c>
      <c r="D334" s="40">
        <v>15.9</v>
      </c>
      <c r="E334" s="40">
        <v>9.5</v>
      </c>
      <c r="F334" s="40">
        <v>0</v>
      </c>
      <c r="G334" s="40">
        <v>7.98</v>
      </c>
      <c r="H334" s="40">
        <v>0</v>
      </c>
    </row>
    <row r="335" spans="2:8" x14ac:dyDescent="0.25">
      <c r="B335" s="41">
        <v>40877</v>
      </c>
      <c r="C335" s="40">
        <v>3.5</v>
      </c>
      <c r="D335" s="40">
        <v>14.1</v>
      </c>
      <c r="E335" s="40">
        <v>8.1</v>
      </c>
      <c r="F335" s="40">
        <v>0.5</v>
      </c>
      <c r="G335" s="40">
        <v>5.66</v>
      </c>
      <c r="H335" s="40">
        <v>0.2</v>
      </c>
    </row>
    <row r="336" spans="2:8" x14ac:dyDescent="0.25">
      <c r="B336" s="41">
        <v>40878</v>
      </c>
      <c r="C336" s="40">
        <v>1.9</v>
      </c>
      <c r="D336" s="40">
        <v>16.100000000000001</v>
      </c>
      <c r="E336" s="40">
        <v>9.6999999999999993</v>
      </c>
      <c r="F336" s="40">
        <v>0</v>
      </c>
      <c r="G336" s="40">
        <v>6.79</v>
      </c>
      <c r="H336" s="40">
        <v>0.2</v>
      </c>
    </row>
    <row r="337" spans="2:8" x14ac:dyDescent="0.25">
      <c r="B337" s="41">
        <v>40879</v>
      </c>
      <c r="C337" s="40">
        <v>6.6</v>
      </c>
      <c r="D337" s="40">
        <v>11.9</v>
      </c>
      <c r="E337" s="40">
        <v>9.8000000000000007</v>
      </c>
      <c r="F337" s="40">
        <v>0</v>
      </c>
      <c r="G337" s="40">
        <v>2.5099999999999998</v>
      </c>
      <c r="H337" s="40">
        <v>0.4</v>
      </c>
    </row>
    <row r="338" spans="2:8" x14ac:dyDescent="0.25">
      <c r="B338" s="41">
        <v>40880</v>
      </c>
      <c r="C338" s="40">
        <v>7.2</v>
      </c>
      <c r="D338" s="40">
        <v>12</v>
      </c>
      <c r="E338" s="40">
        <v>9.6</v>
      </c>
      <c r="F338" s="40">
        <v>4.5</v>
      </c>
      <c r="G338" s="40">
        <v>3.57</v>
      </c>
      <c r="H338" s="40">
        <v>0.6</v>
      </c>
    </row>
    <row r="339" spans="2:8" x14ac:dyDescent="0.25">
      <c r="B339" s="41">
        <v>40881</v>
      </c>
      <c r="C339" s="40">
        <v>9.5</v>
      </c>
      <c r="D339" s="40">
        <v>15.3</v>
      </c>
      <c r="E339" s="40">
        <v>12.4</v>
      </c>
      <c r="F339" s="40">
        <v>0</v>
      </c>
      <c r="G339" s="40">
        <v>4.51</v>
      </c>
      <c r="H339" s="40">
        <v>0.9</v>
      </c>
    </row>
    <row r="340" spans="2:8" x14ac:dyDescent="0.25">
      <c r="B340" s="41">
        <v>40882</v>
      </c>
      <c r="C340" s="40">
        <v>9.4</v>
      </c>
      <c r="D340" s="40">
        <v>12.3</v>
      </c>
      <c r="E340" s="40">
        <v>10.9</v>
      </c>
      <c r="F340" s="40">
        <v>2.5</v>
      </c>
      <c r="G340" s="40">
        <v>2.95</v>
      </c>
      <c r="H340" s="40">
        <v>0.7</v>
      </c>
    </row>
    <row r="341" spans="2:8" x14ac:dyDescent="0.25">
      <c r="B341" s="41">
        <v>40883</v>
      </c>
      <c r="C341" s="40">
        <v>7.8</v>
      </c>
      <c r="D341" s="40">
        <v>12.1</v>
      </c>
      <c r="E341" s="40">
        <v>10.199999999999999</v>
      </c>
      <c r="F341" s="40">
        <v>7</v>
      </c>
      <c r="G341" s="40">
        <v>3.72</v>
      </c>
      <c r="H341" s="40">
        <v>0.4</v>
      </c>
    </row>
    <row r="342" spans="2:8" x14ac:dyDescent="0.25">
      <c r="B342" s="41">
        <v>40884</v>
      </c>
      <c r="C342" s="40">
        <v>9.8000000000000007</v>
      </c>
      <c r="D342" s="40">
        <v>14.9</v>
      </c>
      <c r="E342" s="40">
        <v>12</v>
      </c>
      <c r="F342" s="40">
        <v>0.5</v>
      </c>
      <c r="G342" s="40">
        <v>3.38</v>
      </c>
      <c r="H342" s="40">
        <v>0.9</v>
      </c>
    </row>
    <row r="343" spans="2:8" x14ac:dyDescent="0.25">
      <c r="B343" s="41">
        <v>40885</v>
      </c>
      <c r="C343" s="40">
        <v>9.4</v>
      </c>
      <c r="D343" s="40">
        <v>14.3</v>
      </c>
      <c r="E343" s="40">
        <v>10.8</v>
      </c>
      <c r="F343" s="40">
        <v>0</v>
      </c>
      <c r="G343" s="40">
        <v>4.33</v>
      </c>
      <c r="H343" s="40">
        <v>0.5</v>
      </c>
    </row>
    <row r="344" spans="2:8" x14ac:dyDescent="0.25">
      <c r="B344" s="41">
        <v>40886</v>
      </c>
      <c r="C344" s="40">
        <v>3.8</v>
      </c>
      <c r="D344" s="40">
        <v>12.6</v>
      </c>
      <c r="E344" s="40">
        <v>7.1</v>
      </c>
      <c r="F344" s="40">
        <v>0</v>
      </c>
      <c r="G344" s="40">
        <v>4.53</v>
      </c>
      <c r="H344" s="40">
        <v>0.2</v>
      </c>
    </row>
    <row r="345" spans="2:8" x14ac:dyDescent="0.25">
      <c r="B345" s="41">
        <v>40887</v>
      </c>
      <c r="C345" s="40">
        <v>2.9</v>
      </c>
      <c r="D345" s="40">
        <v>15.1</v>
      </c>
      <c r="E345" s="40">
        <v>7.3</v>
      </c>
      <c r="F345" s="40">
        <v>0.5</v>
      </c>
      <c r="G345" s="40">
        <v>7.2</v>
      </c>
      <c r="H345" s="40">
        <v>0.1</v>
      </c>
    </row>
    <row r="346" spans="2:8" x14ac:dyDescent="0.25">
      <c r="B346" s="41">
        <v>40888</v>
      </c>
      <c r="C346" s="40">
        <v>1.9</v>
      </c>
      <c r="D346" s="40">
        <v>13.5</v>
      </c>
      <c r="E346" s="40">
        <v>7.1</v>
      </c>
      <c r="F346" s="40">
        <v>1</v>
      </c>
      <c r="G346" s="40">
        <v>6.53</v>
      </c>
      <c r="H346" s="40">
        <v>0.1</v>
      </c>
    </row>
    <row r="347" spans="2:8" x14ac:dyDescent="0.25">
      <c r="B347" s="41">
        <v>40889</v>
      </c>
      <c r="C347" s="40">
        <v>7.5</v>
      </c>
      <c r="D347" s="40">
        <v>12.5</v>
      </c>
      <c r="E347" s="40">
        <v>8.8000000000000007</v>
      </c>
      <c r="F347" s="40">
        <v>0.5</v>
      </c>
      <c r="G347" s="40">
        <v>4.7</v>
      </c>
      <c r="H347" s="40">
        <v>0.6</v>
      </c>
    </row>
    <row r="348" spans="2:8" x14ac:dyDescent="0.25">
      <c r="B348" s="41">
        <v>40890</v>
      </c>
      <c r="C348" s="40">
        <v>3.9</v>
      </c>
      <c r="D348" s="40">
        <v>12.9</v>
      </c>
      <c r="E348" s="40">
        <v>8.6</v>
      </c>
      <c r="F348" s="40">
        <v>0</v>
      </c>
      <c r="G348" s="40">
        <v>5.35</v>
      </c>
      <c r="H348" s="40">
        <v>0.4</v>
      </c>
    </row>
    <row r="349" spans="2:8" x14ac:dyDescent="0.25">
      <c r="B349" s="41">
        <v>40891</v>
      </c>
      <c r="C349" s="40">
        <v>4.8</v>
      </c>
      <c r="D349" s="40">
        <v>11.7</v>
      </c>
      <c r="E349" s="40">
        <v>8.4</v>
      </c>
      <c r="F349" s="40">
        <v>0.5</v>
      </c>
      <c r="G349" s="40">
        <v>1.72</v>
      </c>
      <c r="H349" s="40">
        <v>0.5</v>
      </c>
    </row>
    <row r="350" spans="2:8" x14ac:dyDescent="0.25">
      <c r="B350" s="41">
        <v>40892</v>
      </c>
      <c r="C350" s="40">
        <v>3.7</v>
      </c>
      <c r="D350" s="40">
        <v>11.5</v>
      </c>
      <c r="E350" s="40">
        <v>8.3000000000000007</v>
      </c>
      <c r="F350" s="40">
        <v>1</v>
      </c>
      <c r="G350" s="40">
        <v>2.99</v>
      </c>
      <c r="H350" s="40">
        <v>0.5</v>
      </c>
    </row>
    <row r="351" spans="2:8" x14ac:dyDescent="0.25">
      <c r="B351" s="41">
        <v>40893</v>
      </c>
      <c r="C351" s="40">
        <v>6.5</v>
      </c>
      <c r="D351" s="40">
        <v>15.5</v>
      </c>
      <c r="E351" s="40">
        <v>9</v>
      </c>
      <c r="F351" s="40">
        <v>9.5</v>
      </c>
      <c r="G351" s="40">
        <v>2.04</v>
      </c>
      <c r="H351" s="40">
        <v>1.7</v>
      </c>
    </row>
    <row r="352" spans="2:8" x14ac:dyDescent="0.25">
      <c r="B352" s="41">
        <v>40894</v>
      </c>
      <c r="C352" s="40">
        <v>5.6</v>
      </c>
      <c r="D352" s="40">
        <v>8.6</v>
      </c>
      <c r="E352" s="40">
        <v>6.7</v>
      </c>
      <c r="F352" s="40">
        <v>3</v>
      </c>
      <c r="G352" s="40">
        <v>4.12</v>
      </c>
      <c r="H352" s="40">
        <v>0.8</v>
      </c>
    </row>
    <row r="353" spans="2:8" x14ac:dyDescent="0.25">
      <c r="B353" s="41">
        <v>40895</v>
      </c>
      <c r="C353" s="40">
        <v>4.4000000000000004</v>
      </c>
      <c r="D353" s="40">
        <v>7.9</v>
      </c>
      <c r="E353" s="40">
        <v>5.3</v>
      </c>
      <c r="F353" s="40">
        <v>0</v>
      </c>
      <c r="G353" s="40">
        <v>4.7699999999999996</v>
      </c>
      <c r="H353" s="40">
        <v>0.7</v>
      </c>
    </row>
    <row r="354" spans="2:8" x14ac:dyDescent="0.25">
      <c r="B354" s="41">
        <v>40896</v>
      </c>
      <c r="C354" s="40">
        <v>1.1000000000000001</v>
      </c>
      <c r="D354" s="40">
        <v>9.1999999999999993</v>
      </c>
      <c r="E354" s="40">
        <v>5.7</v>
      </c>
      <c r="F354" s="40">
        <v>2</v>
      </c>
      <c r="G354" s="40">
        <v>2.92</v>
      </c>
      <c r="H354" s="40">
        <v>0.4</v>
      </c>
    </row>
    <row r="355" spans="2:8" x14ac:dyDescent="0.25">
      <c r="B355" s="41">
        <v>40897</v>
      </c>
      <c r="C355" s="40">
        <v>6.9</v>
      </c>
      <c r="D355" s="40">
        <v>12.2</v>
      </c>
      <c r="E355" s="40">
        <v>10</v>
      </c>
      <c r="F355" s="40">
        <v>6</v>
      </c>
      <c r="G355" s="40">
        <v>1.56</v>
      </c>
      <c r="H355" s="40">
        <v>0.5</v>
      </c>
    </row>
    <row r="356" spans="2:8" x14ac:dyDescent="0.25">
      <c r="B356" s="41">
        <v>40898</v>
      </c>
      <c r="C356" s="40">
        <v>8.1999999999999993</v>
      </c>
      <c r="D356" s="40">
        <v>13.1</v>
      </c>
      <c r="E356" s="40">
        <v>10.8</v>
      </c>
      <c r="F356" s="40">
        <v>6</v>
      </c>
      <c r="G356" s="40">
        <v>1.7</v>
      </c>
      <c r="H356" s="40">
        <v>0.4</v>
      </c>
    </row>
    <row r="357" spans="2:8" x14ac:dyDescent="0.25">
      <c r="B357" s="41">
        <v>40899</v>
      </c>
      <c r="C357" s="40">
        <v>10.7</v>
      </c>
      <c r="D357" s="40">
        <v>12.5</v>
      </c>
      <c r="E357" s="40">
        <v>10.5</v>
      </c>
      <c r="F357" s="40">
        <v>0.5</v>
      </c>
      <c r="G357" s="40">
        <v>2.5299999999999998</v>
      </c>
      <c r="H357" s="40">
        <v>0.7</v>
      </c>
    </row>
    <row r="358" spans="2:8" x14ac:dyDescent="0.25">
      <c r="B358" s="41">
        <v>40900</v>
      </c>
      <c r="C358" s="40">
        <v>3.2</v>
      </c>
      <c r="D358" s="40">
        <v>10.4</v>
      </c>
      <c r="E358" s="40">
        <v>6.9</v>
      </c>
      <c r="F358" s="40">
        <v>1</v>
      </c>
      <c r="G358" s="40">
        <v>2.4500000000000002</v>
      </c>
      <c r="H358" s="40">
        <v>0.2</v>
      </c>
    </row>
    <row r="359" spans="2:8" x14ac:dyDescent="0.25">
      <c r="B359" s="41">
        <v>40901</v>
      </c>
      <c r="C359" s="40">
        <v>5.3</v>
      </c>
      <c r="D359" s="40">
        <v>9.1999999999999993</v>
      </c>
      <c r="E359" s="40">
        <v>6.6</v>
      </c>
      <c r="F359" s="40">
        <v>0</v>
      </c>
      <c r="G359" s="40">
        <v>6.41</v>
      </c>
      <c r="H359" s="40">
        <v>0.6</v>
      </c>
    </row>
    <row r="360" spans="2:8" x14ac:dyDescent="0.25">
      <c r="B360" s="41">
        <v>40902</v>
      </c>
      <c r="C360" s="40">
        <v>-1.9</v>
      </c>
      <c r="D360" s="40">
        <v>8.4</v>
      </c>
      <c r="E360" s="40">
        <v>2.2999999999999998</v>
      </c>
      <c r="F360" s="40">
        <v>0</v>
      </c>
      <c r="G360" s="40">
        <v>7.76</v>
      </c>
      <c r="H360" s="40">
        <v>0</v>
      </c>
    </row>
    <row r="361" spans="2:8" x14ac:dyDescent="0.25">
      <c r="B361" s="41">
        <v>40903</v>
      </c>
      <c r="C361" s="40">
        <v>-2.2000000000000002</v>
      </c>
      <c r="D361" s="40">
        <v>11</v>
      </c>
      <c r="E361" s="40">
        <v>2.6</v>
      </c>
      <c r="F361" s="40">
        <v>0</v>
      </c>
      <c r="G361" s="40">
        <v>5.89</v>
      </c>
      <c r="H361" s="40">
        <v>0.2</v>
      </c>
    </row>
    <row r="362" spans="2:8" x14ac:dyDescent="0.25">
      <c r="B362" s="41">
        <v>40904</v>
      </c>
      <c r="C362" s="40">
        <v>-1.5</v>
      </c>
      <c r="D362" s="40">
        <v>12.8</v>
      </c>
      <c r="E362" s="40">
        <v>4</v>
      </c>
      <c r="F362" s="40">
        <v>0.5</v>
      </c>
      <c r="G362" s="40">
        <v>7.92</v>
      </c>
      <c r="H362" s="40">
        <v>0.1</v>
      </c>
    </row>
    <row r="363" spans="2:8" x14ac:dyDescent="0.25">
      <c r="B363" s="41">
        <v>40905</v>
      </c>
      <c r="C363" s="40">
        <v>-2.2999999999999998</v>
      </c>
      <c r="D363" s="40">
        <v>12</v>
      </c>
      <c r="E363" s="40">
        <v>5.5</v>
      </c>
      <c r="F363" s="40">
        <v>3</v>
      </c>
      <c r="G363" s="40">
        <v>6.12</v>
      </c>
      <c r="H363" s="40">
        <v>0</v>
      </c>
    </row>
    <row r="364" spans="2:8" x14ac:dyDescent="0.25">
      <c r="B364" s="41">
        <v>40906</v>
      </c>
      <c r="C364" s="40">
        <v>5</v>
      </c>
      <c r="D364" s="40">
        <v>9.1</v>
      </c>
      <c r="E364" s="40">
        <v>7.1</v>
      </c>
      <c r="F364" s="40">
        <v>0</v>
      </c>
      <c r="G364" s="40">
        <v>7.32</v>
      </c>
      <c r="H364" s="40">
        <v>0.4</v>
      </c>
    </row>
    <row r="365" spans="2:8" x14ac:dyDescent="0.25">
      <c r="B365" s="41">
        <v>40907</v>
      </c>
      <c r="C365" s="40">
        <v>6</v>
      </c>
      <c r="D365" s="40">
        <v>10.9</v>
      </c>
      <c r="E365" s="40">
        <v>8.4</v>
      </c>
      <c r="F365" s="40">
        <v>2.5</v>
      </c>
      <c r="G365" s="40">
        <v>2.94</v>
      </c>
      <c r="H365" s="40">
        <v>0.6</v>
      </c>
    </row>
    <row r="366" spans="2:8" x14ac:dyDescent="0.25">
      <c r="B366" s="41">
        <v>40908</v>
      </c>
      <c r="C366" s="40">
        <v>8.5</v>
      </c>
      <c r="D366" s="40">
        <v>12.7</v>
      </c>
      <c r="E366" s="40">
        <v>11.4</v>
      </c>
      <c r="F366" s="40">
        <v>1</v>
      </c>
      <c r="G366" s="40">
        <v>2.0299999999999998</v>
      </c>
      <c r="H366" s="40">
        <v>0.4</v>
      </c>
    </row>
    <row r="367" spans="2:8" x14ac:dyDescent="0.25">
      <c r="B367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zoomScale="115" zoomScaleNormal="115" workbookViewId="0">
      <selection activeCell="F1" sqref="F1:F1048576"/>
    </sheetView>
  </sheetViews>
  <sheetFormatPr baseColWidth="10" defaultColWidth="9.28515625" defaultRowHeight="15" x14ac:dyDescent="0.25"/>
  <cols>
    <col min="1" max="1" width="15.5703125" style="25" customWidth="1"/>
    <col min="2" max="2" width="12.7109375" style="25" customWidth="1"/>
    <col min="3" max="3" width="9.28515625" style="25"/>
    <col min="4" max="4" width="10.7109375" style="25" customWidth="1"/>
    <col min="5" max="5" width="14.7109375" style="25" customWidth="1"/>
    <col min="6" max="1016" width="10.7109375" style="25" customWidth="1"/>
    <col min="1017" max="16384" width="9.28515625" style="25"/>
  </cols>
  <sheetData>
    <row r="1" spans="1:5" x14ac:dyDescent="0.25">
      <c r="A1" s="25" t="s">
        <v>7</v>
      </c>
      <c r="B1" s="25" t="s">
        <v>1</v>
      </c>
      <c r="C1" s="26" t="s">
        <v>56</v>
      </c>
      <c r="D1" s="26" t="s">
        <v>57</v>
      </c>
      <c r="E1" s="25" t="s">
        <v>47</v>
      </c>
    </row>
    <row r="2" spans="1:5" x14ac:dyDescent="0.25">
      <c r="A2" s="25" t="s">
        <v>92</v>
      </c>
      <c r="B2" s="25" t="s">
        <v>86</v>
      </c>
      <c r="C2" s="25" t="s">
        <v>193</v>
      </c>
      <c r="D2" s="25">
        <v>13</v>
      </c>
      <c r="E2" s="27">
        <v>40861</v>
      </c>
    </row>
    <row r="3" spans="1:5" x14ac:dyDescent="0.25">
      <c r="A3" s="28" t="s">
        <v>92</v>
      </c>
      <c r="B3" s="28" t="s">
        <v>86</v>
      </c>
      <c r="C3" s="25" t="s">
        <v>193</v>
      </c>
      <c r="D3" s="25">
        <v>13</v>
      </c>
      <c r="E3" s="27">
        <v>40861</v>
      </c>
    </row>
    <row r="4" spans="1:5" x14ac:dyDescent="0.25">
      <c r="A4" s="28" t="s">
        <v>92</v>
      </c>
      <c r="B4" s="28" t="s">
        <v>86</v>
      </c>
      <c r="C4" s="25" t="s">
        <v>193</v>
      </c>
      <c r="D4" s="25">
        <v>13</v>
      </c>
      <c r="E4" s="27">
        <v>40861</v>
      </c>
    </row>
    <row r="5" spans="1:5" x14ac:dyDescent="0.25">
      <c r="A5" s="28" t="s">
        <v>92</v>
      </c>
      <c r="B5" s="28" t="s">
        <v>86</v>
      </c>
      <c r="C5" s="25" t="s">
        <v>193</v>
      </c>
      <c r="D5" s="25">
        <v>13</v>
      </c>
      <c r="E5" s="27">
        <v>40861</v>
      </c>
    </row>
    <row r="6" spans="1:5" x14ac:dyDescent="0.25">
      <c r="A6" s="28" t="s">
        <v>82</v>
      </c>
      <c r="B6" s="28" t="s">
        <v>112</v>
      </c>
      <c r="C6" s="25" t="s">
        <v>194</v>
      </c>
      <c r="D6" s="25">
        <v>69</v>
      </c>
      <c r="E6" s="27">
        <v>40868</v>
      </c>
    </row>
    <row r="7" spans="1:5" x14ac:dyDescent="0.25">
      <c r="A7" s="28" t="s">
        <v>82</v>
      </c>
      <c r="B7" s="28" t="s">
        <v>112</v>
      </c>
      <c r="C7" s="25" t="s">
        <v>194</v>
      </c>
      <c r="D7" s="25">
        <v>69</v>
      </c>
      <c r="E7" s="27">
        <v>40868</v>
      </c>
    </row>
    <row r="8" spans="1:5" x14ac:dyDescent="0.25">
      <c r="A8" s="25" t="s">
        <v>82</v>
      </c>
      <c r="B8" s="25" t="s">
        <v>112</v>
      </c>
      <c r="C8" s="25" t="s">
        <v>194</v>
      </c>
      <c r="D8" s="25">
        <v>69</v>
      </c>
      <c r="E8" s="27">
        <v>40829</v>
      </c>
    </row>
    <row r="9" spans="1:5" x14ac:dyDescent="0.25">
      <c r="A9" s="28" t="s">
        <v>82</v>
      </c>
      <c r="B9" s="28" t="s">
        <v>112</v>
      </c>
      <c r="C9" s="25" t="s">
        <v>194</v>
      </c>
      <c r="D9" s="25">
        <v>69</v>
      </c>
      <c r="E9" s="27">
        <v>40829</v>
      </c>
    </row>
    <row r="10" spans="1:5" x14ac:dyDescent="0.25">
      <c r="A10" s="25" t="s">
        <v>165</v>
      </c>
      <c r="B10" s="28" t="s">
        <v>152</v>
      </c>
      <c r="C10" s="25" t="s">
        <v>195</v>
      </c>
      <c r="D10" s="25">
        <v>59</v>
      </c>
      <c r="E10" s="27">
        <v>40829</v>
      </c>
    </row>
    <row r="11" spans="1:5" x14ac:dyDescent="0.25">
      <c r="A11" s="25" t="s">
        <v>165</v>
      </c>
      <c r="B11" s="28" t="s">
        <v>152</v>
      </c>
      <c r="C11" s="25" t="s">
        <v>195</v>
      </c>
      <c r="D11" s="25">
        <v>59</v>
      </c>
      <c r="E11" s="27">
        <v>40829</v>
      </c>
    </row>
    <row r="12" spans="1:5" x14ac:dyDescent="0.25">
      <c r="A12" s="28" t="s">
        <v>192</v>
      </c>
      <c r="B12" s="28" t="s">
        <v>86</v>
      </c>
      <c r="C12" s="25" t="s">
        <v>195</v>
      </c>
      <c r="D12" s="25">
        <v>59</v>
      </c>
      <c r="E12" s="27">
        <v>40829</v>
      </c>
    </row>
    <row r="13" spans="1:5" x14ac:dyDescent="0.25">
      <c r="A13" s="28" t="s">
        <v>192</v>
      </c>
      <c r="B13" s="28" t="s">
        <v>86</v>
      </c>
      <c r="C13" s="25" t="s">
        <v>195</v>
      </c>
      <c r="D13" s="25">
        <v>59</v>
      </c>
      <c r="E13" s="27">
        <v>40829</v>
      </c>
    </row>
    <row r="14" spans="1:5" x14ac:dyDescent="0.25">
      <c r="A14" s="28" t="s">
        <v>83</v>
      </c>
      <c r="B14" s="25" t="s">
        <v>151</v>
      </c>
      <c r="C14" s="25" t="s">
        <v>196</v>
      </c>
      <c r="D14" s="25">
        <v>81</v>
      </c>
      <c r="E14" s="27">
        <v>40828</v>
      </c>
    </row>
    <row r="15" spans="1:5" x14ac:dyDescent="0.25">
      <c r="A15" s="28" t="s">
        <v>83</v>
      </c>
      <c r="B15" s="25" t="s">
        <v>151</v>
      </c>
      <c r="C15" s="25" t="s">
        <v>196</v>
      </c>
      <c r="D15" s="25">
        <v>81</v>
      </c>
      <c r="E15" s="27">
        <v>40828</v>
      </c>
    </row>
    <row r="16" spans="1:5" x14ac:dyDescent="0.25">
      <c r="A16" s="28" t="s">
        <v>165</v>
      </c>
      <c r="B16" s="25" t="s">
        <v>152</v>
      </c>
      <c r="C16" s="25" t="s">
        <v>195</v>
      </c>
      <c r="D16" s="25">
        <v>59</v>
      </c>
      <c r="E16" s="27">
        <v>40828</v>
      </c>
    </row>
    <row r="17" spans="1:5" x14ac:dyDescent="0.25">
      <c r="A17" s="28" t="s">
        <v>165</v>
      </c>
      <c r="B17" s="25" t="s">
        <v>152</v>
      </c>
      <c r="C17" s="25" t="s">
        <v>195</v>
      </c>
      <c r="D17" s="25">
        <v>59</v>
      </c>
      <c r="E17" s="27">
        <v>40828</v>
      </c>
    </row>
    <row r="18" spans="1:5" x14ac:dyDescent="0.25">
      <c r="A18" s="28" t="s">
        <v>167</v>
      </c>
      <c r="B18" s="28" t="s">
        <v>86</v>
      </c>
      <c r="C18" s="25" t="s">
        <v>197</v>
      </c>
      <c r="D18" s="25">
        <v>61</v>
      </c>
      <c r="E18" s="27">
        <v>40828</v>
      </c>
    </row>
    <row r="19" spans="1:5" x14ac:dyDescent="0.25">
      <c r="A19" s="28" t="s">
        <v>167</v>
      </c>
      <c r="B19" s="28" t="s">
        <v>86</v>
      </c>
      <c r="C19" s="25" t="s">
        <v>197</v>
      </c>
      <c r="D19" s="25">
        <v>61</v>
      </c>
      <c r="E19" s="27">
        <v>40828</v>
      </c>
    </row>
    <row r="20" spans="1:5" x14ac:dyDescent="0.25">
      <c r="A20" s="28" t="s">
        <v>165</v>
      </c>
      <c r="B20" s="25" t="s">
        <v>152</v>
      </c>
      <c r="C20" s="25" t="s">
        <v>195</v>
      </c>
      <c r="D20" s="25">
        <v>59</v>
      </c>
      <c r="E20" s="27">
        <v>40828</v>
      </c>
    </row>
    <row r="21" spans="1:5" x14ac:dyDescent="0.25">
      <c r="A21" s="28" t="s">
        <v>165</v>
      </c>
      <c r="B21" s="25" t="s">
        <v>152</v>
      </c>
      <c r="C21" s="25" t="s">
        <v>195</v>
      </c>
      <c r="D21" s="25">
        <v>59</v>
      </c>
      <c r="E21" s="27">
        <v>40828</v>
      </c>
    </row>
    <row r="22" spans="1:5" x14ac:dyDescent="0.25">
      <c r="A22" s="28" t="s">
        <v>192</v>
      </c>
      <c r="B22" s="28" t="s">
        <v>86</v>
      </c>
      <c r="C22" s="25" t="s">
        <v>195</v>
      </c>
      <c r="D22" s="25">
        <v>59</v>
      </c>
      <c r="E22" s="27">
        <v>40828</v>
      </c>
    </row>
    <row r="23" spans="1:5" x14ac:dyDescent="0.25">
      <c r="A23" s="28" t="s">
        <v>192</v>
      </c>
      <c r="B23" s="28" t="s">
        <v>86</v>
      </c>
      <c r="C23" s="25" t="s">
        <v>195</v>
      </c>
      <c r="D23" s="25">
        <v>59</v>
      </c>
      <c r="E23" s="27">
        <v>40828</v>
      </c>
    </row>
    <row r="24" spans="1:5" x14ac:dyDescent="0.25">
      <c r="A24" s="25" t="s">
        <v>82</v>
      </c>
      <c r="B24" s="25" t="s">
        <v>112</v>
      </c>
      <c r="C24" s="25" t="s">
        <v>194</v>
      </c>
      <c r="D24" s="25">
        <v>69</v>
      </c>
      <c r="E24" s="27">
        <v>40827</v>
      </c>
    </row>
    <row r="25" spans="1:5" x14ac:dyDescent="0.25">
      <c r="A25" s="28" t="s">
        <v>82</v>
      </c>
      <c r="B25" s="25" t="s">
        <v>112</v>
      </c>
      <c r="C25" s="25" t="s">
        <v>194</v>
      </c>
      <c r="D25" s="25">
        <v>69</v>
      </c>
      <c r="E25" s="27">
        <v>40827</v>
      </c>
    </row>
    <row r="26" spans="1:5" x14ac:dyDescent="0.25">
      <c r="A26" s="28" t="s">
        <v>167</v>
      </c>
      <c r="B26" s="28" t="s">
        <v>86</v>
      </c>
      <c r="C26" s="25" t="s">
        <v>197</v>
      </c>
      <c r="D26" s="25">
        <v>61</v>
      </c>
      <c r="E26" s="27">
        <v>40827</v>
      </c>
    </row>
    <row r="27" spans="1:5" x14ac:dyDescent="0.25">
      <c r="A27" s="28" t="s">
        <v>167</v>
      </c>
      <c r="B27" s="28" t="s">
        <v>86</v>
      </c>
      <c r="C27" s="25" t="s">
        <v>197</v>
      </c>
      <c r="D27" s="25">
        <v>61</v>
      </c>
      <c r="E27" s="27">
        <v>40827</v>
      </c>
    </row>
    <row r="28" spans="1:5" x14ac:dyDescent="0.25">
      <c r="A28" s="28" t="s">
        <v>171</v>
      </c>
      <c r="B28" s="28" t="s">
        <v>154</v>
      </c>
      <c r="C28" s="25" t="s">
        <v>194</v>
      </c>
      <c r="D28" s="25">
        <v>69</v>
      </c>
      <c r="E28" s="27">
        <v>40840</v>
      </c>
    </row>
    <row r="29" spans="1:5" x14ac:dyDescent="0.25">
      <c r="A29" s="28" t="s">
        <v>171</v>
      </c>
      <c r="B29" s="28" t="s">
        <v>154</v>
      </c>
      <c r="C29" s="25" t="s">
        <v>194</v>
      </c>
      <c r="D29" s="25">
        <v>69</v>
      </c>
      <c r="E29" s="27">
        <v>40840</v>
      </c>
    </row>
    <row r="30" spans="1:5" x14ac:dyDescent="0.25">
      <c r="A30" s="25" t="s">
        <v>83</v>
      </c>
      <c r="B30" s="25" t="s">
        <v>151</v>
      </c>
      <c r="C30" s="25" t="s">
        <v>196</v>
      </c>
      <c r="D30" s="25">
        <v>81</v>
      </c>
      <c r="E30" s="27">
        <v>40827</v>
      </c>
    </row>
    <row r="31" spans="1:5" x14ac:dyDescent="0.25">
      <c r="A31" s="25" t="s">
        <v>83</v>
      </c>
      <c r="B31" s="25" t="s">
        <v>151</v>
      </c>
      <c r="C31" s="25" t="s">
        <v>196</v>
      </c>
      <c r="D31" s="25">
        <v>81</v>
      </c>
      <c r="E31" s="27">
        <v>40827</v>
      </c>
    </row>
    <row r="32" spans="1:5" x14ac:dyDescent="0.25">
      <c r="A32" s="25" t="s">
        <v>165</v>
      </c>
      <c r="B32" s="25" t="s">
        <v>152</v>
      </c>
      <c r="C32" s="25" t="s">
        <v>195</v>
      </c>
      <c r="D32" s="25">
        <v>59</v>
      </c>
      <c r="E32" s="27">
        <v>40827</v>
      </c>
    </row>
    <row r="33" spans="1:5" x14ac:dyDescent="0.25">
      <c r="A33" s="25" t="s">
        <v>165</v>
      </c>
      <c r="B33" s="25" t="s">
        <v>152</v>
      </c>
      <c r="C33" s="25" t="s">
        <v>195</v>
      </c>
      <c r="D33" s="25">
        <v>59</v>
      </c>
      <c r="E33" s="27">
        <v>40827</v>
      </c>
    </row>
    <row r="34" spans="1:5" x14ac:dyDescent="0.25">
      <c r="A34" s="25" t="s">
        <v>58</v>
      </c>
      <c r="B34" s="25" t="s">
        <v>59</v>
      </c>
      <c r="C34" s="25" t="s">
        <v>198</v>
      </c>
      <c r="D34" s="25">
        <v>16</v>
      </c>
      <c r="E34" s="27">
        <v>40827</v>
      </c>
    </row>
    <row r="35" spans="1:5" x14ac:dyDescent="0.25">
      <c r="A35" s="25" t="s">
        <v>58</v>
      </c>
      <c r="B35" s="25" t="s">
        <v>59</v>
      </c>
      <c r="C35" s="25" t="s">
        <v>198</v>
      </c>
      <c r="D35" s="25">
        <v>16</v>
      </c>
      <c r="E35" s="27">
        <v>40827</v>
      </c>
    </row>
    <row r="59" spans="1:2" x14ac:dyDescent="0.25">
      <c r="A59" s="28"/>
      <c r="B59" s="28"/>
    </row>
    <row r="60" spans="1:2" x14ac:dyDescent="0.25">
      <c r="A60" s="28"/>
      <c r="B60" s="28"/>
    </row>
    <row r="61" spans="1:2" x14ac:dyDescent="0.25">
      <c r="A61" s="28"/>
      <c r="B61" s="28"/>
    </row>
    <row r="62" spans="1:2" x14ac:dyDescent="0.25">
      <c r="A62" s="28"/>
      <c r="B62" s="28"/>
    </row>
    <row r="63" spans="1:2" x14ac:dyDescent="0.25">
      <c r="A63" s="28"/>
      <c r="B63" s="28"/>
    </row>
    <row r="64" spans="1:2" x14ac:dyDescent="0.25">
      <c r="A64" s="28"/>
      <c r="B64" s="28"/>
    </row>
    <row r="65" spans="1:2" x14ac:dyDescent="0.25">
      <c r="A65" s="28"/>
      <c r="B65" s="28"/>
    </row>
    <row r="66" spans="1:2" x14ac:dyDescent="0.25">
      <c r="A66" s="28"/>
      <c r="B66" s="28"/>
    </row>
    <row r="67" spans="1:2" x14ac:dyDescent="0.25">
      <c r="A67" s="28"/>
      <c r="B67" s="2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F10" sqref="F10"/>
    </sheetView>
  </sheetViews>
  <sheetFormatPr baseColWidth="10" defaultColWidth="9.28515625" defaultRowHeight="15" x14ac:dyDescent="0.25"/>
  <cols>
    <col min="1" max="5" width="19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x14ac:dyDescent="0.25">
      <c r="A1" s="1" t="s">
        <v>75</v>
      </c>
      <c r="B1" s="2" t="s">
        <v>1</v>
      </c>
      <c r="C1" s="2" t="s">
        <v>7</v>
      </c>
      <c r="D1" s="1" t="s">
        <v>54</v>
      </c>
      <c r="E1" s="1" t="s">
        <v>55</v>
      </c>
      <c r="F1" s="1" t="s">
        <v>262</v>
      </c>
      <c r="G1" s="7"/>
    </row>
    <row r="2" spans="1:7" x14ac:dyDescent="0.25">
      <c r="A2" s="1" t="s">
        <v>85</v>
      </c>
      <c r="B2" s="2" t="s">
        <v>151</v>
      </c>
      <c r="C2" s="1" t="s">
        <v>83</v>
      </c>
      <c r="D2" s="2" t="s">
        <v>84</v>
      </c>
      <c r="E2" s="1" t="s">
        <v>81</v>
      </c>
      <c r="F2" s="1" t="s">
        <v>264</v>
      </c>
    </row>
    <row r="3" spans="1:7" x14ac:dyDescent="0.25">
      <c r="A3" s="1" t="s">
        <v>77</v>
      </c>
      <c r="B3" s="2" t="s">
        <v>152</v>
      </c>
      <c r="C3" s="2" t="s">
        <v>165</v>
      </c>
      <c r="D3" s="1" t="s">
        <v>240</v>
      </c>
      <c r="E3" s="2" t="s">
        <v>165</v>
      </c>
      <c r="F3" s="1" t="s">
        <v>266</v>
      </c>
    </row>
    <row r="4" spans="1:7" x14ac:dyDescent="0.25">
      <c r="A4" s="1" t="s">
        <v>166</v>
      </c>
      <c r="B4" s="2" t="s">
        <v>86</v>
      </c>
      <c r="C4" s="2" t="s">
        <v>167</v>
      </c>
      <c r="D4" s="1" t="s">
        <v>168</v>
      </c>
      <c r="E4" s="2" t="s">
        <v>167</v>
      </c>
      <c r="F4" s="1" t="s">
        <v>267</v>
      </c>
    </row>
    <row r="5" spans="1:7" x14ac:dyDescent="0.25">
      <c r="A5" s="1" t="s">
        <v>76</v>
      </c>
      <c r="B5" s="2" t="s">
        <v>112</v>
      </c>
      <c r="C5" s="2" t="s">
        <v>82</v>
      </c>
      <c r="D5" s="1" t="s">
        <v>169</v>
      </c>
      <c r="E5" s="2" t="s">
        <v>170</v>
      </c>
      <c r="F5" s="1" t="s">
        <v>268</v>
      </c>
    </row>
    <row r="6" spans="1:7" x14ac:dyDescent="0.25">
      <c r="A6" s="1" t="s">
        <v>77</v>
      </c>
      <c r="B6" s="1" t="s">
        <v>154</v>
      </c>
      <c r="C6" s="1" t="s">
        <v>171</v>
      </c>
      <c r="D6" s="1" t="s">
        <v>172</v>
      </c>
      <c r="E6" s="1" t="s">
        <v>173</v>
      </c>
      <c r="F6" s="1" t="s">
        <v>269</v>
      </c>
    </row>
    <row r="7" spans="1:7" x14ac:dyDescent="0.25">
      <c r="A7" s="1" t="s">
        <v>77</v>
      </c>
      <c r="B7" s="1" t="s">
        <v>59</v>
      </c>
      <c r="C7" s="1" t="s">
        <v>58</v>
      </c>
      <c r="D7" s="1" t="s">
        <v>190</v>
      </c>
      <c r="E7" s="1" t="s">
        <v>191</v>
      </c>
      <c r="F7" s="1" t="s">
        <v>270</v>
      </c>
    </row>
    <row r="8" spans="1:7" x14ac:dyDescent="0.25">
      <c r="A8" s="1" t="s">
        <v>76</v>
      </c>
      <c r="C8" s="1" t="s">
        <v>242</v>
      </c>
      <c r="D8" s="1" t="s">
        <v>243</v>
      </c>
      <c r="E8" s="1" t="s">
        <v>192</v>
      </c>
      <c r="F8" s="1" t="s">
        <v>265</v>
      </c>
    </row>
    <row r="9" spans="1:7" x14ac:dyDescent="0.25">
      <c r="A9" s="1" t="s">
        <v>76</v>
      </c>
      <c r="C9" s="1" t="s">
        <v>92</v>
      </c>
      <c r="D9" s="1" t="s">
        <v>263</v>
      </c>
      <c r="E9" s="1" t="s">
        <v>92</v>
      </c>
      <c r="F9" s="1" t="s">
        <v>271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45"/>
  <sheetViews>
    <sheetView topLeftCell="A4" zoomScaleNormal="100" workbookViewId="0">
      <selection activeCell="AN1" sqref="AN1"/>
    </sheetView>
  </sheetViews>
  <sheetFormatPr baseColWidth="10" defaultColWidth="9.28515625" defaultRowHeight="14.65" customHeight="1" x14ac:dyDescent="0.25"/>
  <cols>
    <col min="1" max="1" width="34.85546875" style="20" customWidth="1"/>
    <col min="2" max="2" width="9" style="20" bestFit="1" customWidth="1"/>
    <col min="3" max="3" width="5.7109375" style="20" bestFit="1" customWidth="1"/>
    <col min="4" max="57" width="13.7109375" style="20" customWidth="1"/>
    <col min="58" max="59" width="13.7109375" style="22" customWidth="1"/>
    <col min="60" max="60" width="13.7109375" style="20" customWidth="1"/>
    <col min="61" max="61" width="13.7109375" style="22" customWidth="1"/>
    <col min="62" max="90" width="13.7109375" style="20" customWidth="1"/>
    <col min="91" max="91" width="13.7109375" style="22" customWidth="1"/>
    <col min="92" max="93" width="13.7109375" style="20" customWidth="1"/>
    <col min="94" max="137" width="20.7109375" style="20" customWidth="1"/>
    <col min="138" max="1009" width="11.42578125" style="20"/>
    <col min="1010" max="1022" width="9.28515625" style="23" customWidth="1"/>
    <col min="1023" max="16384" width="9.28515625" style="23"/>
  </cols>
  <sheetData>
    <row r="1" spans="1:93" s="18" customFormat="1" ht="24.6" customHeight="1" x14ac:dyDescent="0.25">
      <c r="A1" s="18" t="s">
        <v>0</v>
      </c>
      <c r="B1" s="18" t="s">
        <v>1</v>
      </c>
      <c r="C1" s="18" t="s">
        <v>2</v>
      </c>
      <c r="D1" s="18" t="s">
        <v>94</v>
      </c>
      <c r="E1" s="18" t="s">
        <v>95</v>
      </c>
      <c r="F1" s="18" t="s">
        <v>96</v>
      </c>
      <c r="G1" s="18" t="s">
        <v>97</v>
      </c>
      <c r="H1" s="18" t="s">
        <v>110</v>
      </c>
      <c r="I1" s="18" t="s">
        <v>111</v>
      </c>
      <c r="J1" s="18" t="s">
        <v>98</v>
      </c>
      <c r="K1" s="18" t="s">
        <v>99</v>
      </c>
      <c r="L1" s="18" t="s">
        <v>100</v>
      </c>
      <c r="M1" s="18" t="s">
        <v>101</v>
      </c>
      <c r="N1" s="18" t="s">
        <v>114</v>
      </c>
      <c r="O1" s="18" t="s">
        <v>115</v>
      </c>
      <c r="P1" s="18" t="s">
        <v>103</v>
      </c>
      <c r="Q1" s="18" t="s">
        <v>104</v>
      </c>
      <c r="R1" s="18" t="s">
        <v>102</v>
      </c>
      <c r="S1" s="18" t="s">
        <v>105</v>
      </c>
      <c r="T1" s="18" t="s">
        <v>127</v>
      </c>
      <c r="U1" s="18" t="s">
        <v>128</v>
      </c>
      <c r="V1" s="18" t="s">
        <v>107</v>
      </c>
      <c r="W1" s="18" t="s">
        <v>108</v>
      </c>
      <c r="X1" s="18" t="s">
        <v>106</v>
      </c>
      <c r="Y1" s="18" t="s">
        <v>109</v>
      </c>
      <c r="Z1" s="18" t="s">
        <v>116</v>
      </c>
      <c r="AA1" s="18" t="s">
        <v>117</v>
      </c>
      <c r="AB1" s="18" t="s">
        <v>129</v>
      </c>
      <c r="AC1" s="18" t="s">
        <v>130</v>
      </c>
      <c r="AD1" s="18" t="s">
        <v>131</v>
      </c>
      <c r="AE1" s="18" t="s">
        <v>124</v>
      </c>
      <c r="AF1" s="18" t="s">
        <v>118</v>
      </c>
      <c r="AG1" s="18" t="s">
        <v>119</v>
      </c>
      <c r="AH1" s="18" t="s">
        <v>244</v>
      </c>
      <c r="AI1" s="18" t="s">
        <v>245</v>
      </c>
      <c r="AJ1" s="18" t="s">
        <v>246</v>
      </c>
      <c r="AK1" s="18" t="s">
        <v>247</v>
      </c>
      <c r="AL1" s="18" t="s">
        <v>248</v>
      </c>
      <c r="AM1" s="18" t="s">
        <v>249</v>
      </c>
      <c r="AN1" s="18" t="s">
        <v>250</v>
      </c>
      <c r="AO1" s="18" t="s">
        <v>251</v>
      </c>
      <c r="AP1" s="18" t="s">
        <v>252</v>
      </c>
      <c r="AQ1" s="18" t="s">
        <v>253</v>
      </c>
      <c r="AR1" s="18" t="s">
        <v>254</v>
      </c>
      <c r="AS1" s="18" t="s">
        <v>255</v>
      </c>
      <c r="AT1" s="18" t="s">
        <v>256</v>
      </c>
      <c r="AU1" s="18" t="s">
        <v>257</v>
      </c>
      <c r="AV1" s="18" t="s">
        <v>258</v>
      </c>
      <c r="AW1" s="18" t="s">
        <v>259</v>
      </c>
      <c r="AX1" s="18" t="s">
        <v>260</v>
      </c>
      <c r="AY1" s="18" t="s">
        <v>261</v>
      </c>
      <c r="AZ1" s="18" t="s">
        <v>132</v>
      </c>
      <c r="BA1" s="18" t="s">
        <v>133</v>
      </c>
      <c r="BB1" s="18" t="s">
        <v>125</v>
      </c>
      <c r="BC1" s="18" t="s">
        <v>134</v>
      </c>
      <c r="BD1" s="18" t="s">
        <v>120</v>
      </c>
      <c r="BE1" s="18" t="s">
        <v>121</v>
      </c>
      <c r="BF1" s="18" t="s">
        <v>135</v>
      </c>
      <c r="BG1" s="18" t="s">
        <v>136</v>
      </c>
      <c r="BH1" s="18" t="s">
        <v>126</v>
      </c>
      <c r="BI1" s="18" t="s">
        <v>137</v>
      </c>
      <c r="BJ1" s="18" t="s">
        <v>138</v>
      </c>
      <c r="BK1" s="18" t="s">
        <v>122</v>
      </c>
      <c r="BL1" s="18" t="s">
        <v>146</v>
      </c>
      <c r="BM1" s="18" t="s">
        <v>139</v>
      </c>
      <c r="BN1" s="18" t="s">
        <v>199</v>
      </c>
      <c r="BO1" s="18" t="s">
        <v>155</v>
      </c>
      <c r="BP1" s="18" t="s">
        <v>200</v>
      </c>
      <c r="BQ1" s="18" t="s">
        <v>201</v>
      </c>
      <c r="BR1" s="18" t="s">
        <v>147</v>
      </c>
      <c r="BS1" s="18" t="s">
        <v>140</v>
      </c>
      <c r="BT1" s="18" t="s">
        <v>202</v>
      </c>
      <c r="BU1" s="18" t="s">
        <v>156</v>
      </c>
      <c r="BV1" s="18" t="s">
        <v>203</v>
      </c>
      <c r="BW1" s="18" t="s">
        <v>204</v>
      </c>
      <c r="BX1" s="18" t="s">
        <v>148</v>
      </c>
      <c r="BY1" s="18" t="s">
        <v>141</v>
      </c>
      <c r="BZ1" s="18" t="s">
        <v>205</v>
      </c>
      <c r="CA1" s="18" t="s">
        <v>157</v>
      </c>
      <c r="CB1" s="18" t="s">
        <v>206</v>
      </c>
      <c r="CC1" s="18" t="s">
        <v>208</v>
      </c>
      <c r="CD1" s="18" t="s">
        <v>149</v>
      </c>
      <c r="CE1" s="18" t="s">
        <v>142</v>
      </c>
      <c r="CF1" s="18" t="s">
        <v>207</v>
      </c>
      <c r="CG1" s="18" t="s">
        <v>158</v>
      </c>
      <c r="CH1" s="18" t="s">
        <v>210</v>
      </c>
      <c r="CI1" s="18" t="s">
        <v>209</v>
      </c>
      <c r="CJ1" s="18" t="s">
        <v>150</v>
      </c>
      <c r="CK1" s="18" t="s">
        <v>143</v>
      </c>
      <c r="CL1" s="18" t="s">
        <v>211</v>
      </c>
      <c r="CM1" s="18" t="s">
        <v>159</v>
      </c>
      <c r="CN1" s="18" t="s">
        <v>212</v>
      </c>
      <c r="CO1" s="18" t="s">
        <v>213</v>
      </c>
    </row>
    <row r="2" spans="1:93" ht="19.899999999999999" customHeight="1" x14ac:dyDescent="0.25">
      <c r="A2" s="20" t="s">
        <v>144</v>
      </c>
      <c r="B2" s="20" t="s">
        <v>86</v>
      </c>
      <c r="C2" s="21">
        <v>1</v>
      </c>
      <c r="H2" s="20">
        <v>0.02</v>
      </c>
      <c r="Z2" s="20">
        <v>2.89</v>
      </c>
      <c r="AL2" s="20">
        <f>H2*Z2*10</f>
        <v>0.57800000000000007</v>
      </c>
      <c r="BD2" s="20">
        <v>43.7</v>
      </c>
      <c r="BP2" s="20">
        <f>H2*BD2*10</f>
        <v>8.740000000000002</v>
      </c>
      <c r="CH2" s="20">
        <f>BD2/Z2</f>
        <v>15.121107266435986</v>
      </c>
    </row>
    <row r="3" spans="1:93" ht="19.899999999999999" customHeight="1" x14ac:dyDescent="0.25">
      <c r="A3" s="20" t="s">
        <v>144</v>
      </c>
      <c r="B3" s="20" t="s">
        <v>86</v>
      </c>
      <c r="C3" s="21">
        <v>2</v>
      </c>
      <c r="H3" s="20">
        <v>0.02</v>
      </c>
      <c r="Z3" s="20">
        <v>2.67</v>
      </c>
      <c r="AL3" s="20">
        <f t="shared" ref="AL3:AL5" si="0">H3*Z3*10</f>
        <v>0.53400000000000003</v>
      </c>
      <c r="BD3" s="20">
        <v>44.3</v>
      </c>
      <c r="BP3" s="20">
        <f t="shared" ref="BP3:BP5" si="1">H3*BD3*10</f>
        <v>8.86</v>
      </c>
      <c r="CH3" s="20">
        <f>BD3/Z3</f>
        <v>16.591760299625467</v>
      </c>
    </row>
    <row r="4" spans="1:93" ht="19.899999999999999" customHeight="1" x14ac:dyDescent="0.25">
      <c r="A4" s="20" t="s">
        <v>145</v>
      </c>
      <c r="B4" s="20" t="s">
        <v>86</v>
      </c>
      <c r="C4" s="21">
        <v>1</v>
      </c>
      <c r="H4" s="20">
        <v>0.13</v>
      </c>
      <c r="Z4" s="20">
        <v>3.08</v>
      </c>
      <c r="AL4" s="20">
        <f t="shared" si="0"/>
        <v>4.0040000000000004</v>
      </c>
      <c r="BD4" s="20">
        <v>41.8</v>
      </c>
      <c r="BP4" s="20">
        <f t="shared" si="1"/>
        <v>54.34</v>
      </c>
      <c r="CH4" s="20">
        <f t="shared" ref="CH4:CH5" si="2">BD4/Z4</f>
        <v>13.571428571428569</v>
      </c>
    </row>
    <row r="5" spans="1:93" ht="19.899999999999999" customHeight="1" x14ac:dyDescent="0.25">
      <c r="A5" s="20" t="s">
        <v>145</v>
      </c>
      <c r="B5" s="20" t="s">
        <v>86</v>
      </c>
      <c r="C5" s="21">
        <v>2</v>
      </c>
      <c r="H5" s="20">
        <v>0.06</v>
      </c>
      <c r="Z5" s="20">
        <v>3.14</v>
      </c>
      <c r="AL5" s="20">
        <f t="shared" si="0"/>
        <v>1.8840000000000001</v>
      </c>
      <c r="BD5" s="20">
        <v>41</v>
      </c>
      <c r="BP5" s="20">
        <f t="shared" si="1"/>
        <v>24.6</v>
      </c>
      <c r="CH5" s="20">
        <f t="shared" si="2"/>
        <v>13.057324840764331</v>
      </c>
    </row>
    <row r="6" spans="1:93" ht="19.899999999999999" customHeight="1" x14ac:dyDescent="0.25">
      <c r="A6" s="20" t="s">
        <v>113</v>
      </c>
      <c r="B6" s="20" t="s">
        <v>112</v>
      </c>
      <c r="C6" s="21">
        <v>1</v>
      </c>
      <c r="I6" s="20">
        <v>0.34399999999999997</v>
      </c>
      <c r="O6" s="20">
        <v>0.11000000000000001</v>
      </c>
      <c r="U6" s="20">
        <f>I6+O6</f>
        <v>0.45399999999999996</v>
      </c>
      <c r="AA6" s="20">
        <v>3.89</v>
      </c>
      <c r="AG6" s="20">
        <v>1.01</v>
      </c>
      <c r="AM6" s="20">
        <f>I6*AA6*10</f>
        <v>13.381600000000001</v>
      </c>
      <c r="AS6" s="20">
        <f>O6*AG6*10</f>
        <v>1.1110000000000002</v>
      </c>
      <c r="AY6" s="20">
        <f>AM6+AS6</f>
        <v>14.492600000000001</v>
      </c>
      <c r="BE6" s="20">
        <v>42.1</v>
      </c>
      <c r="BK6" s="20">
        <v>30.8</v>
      </c>
      <c r="BQ6" s="20">
        <f>I6*BE6*10</f>
        <v>144.82400000000001</v>
      </c>
      <c r="BW6" s="20">
        <f>O6*BK6*10</f>
        <v>33.880000000000003</v>
      </c>
      <c r="CC6" s="20">
        <f>BQ6+BW6</f>
        <v>178.70400000000001</v>
      </c>
      <c r="CI6" s="20">
        <f>BE6/AA6</f>
        <v>10.822622107969151</v>
      </c>
      <c r="CO6" s="20">
        <f>BK6/AG6</f>
        <v>30.495049504950494</v>
      </c>
    </row>
    <row r="7" spans="1:93" ht="19.899999999999999" customHeight="1" x14ac:dyDescent="0.25">
      <c r="A7" s="20" t="s">
        <v>113</v>
      </c>
      <c r="B7" s="20" t="s">
        <v>112</v>
      </c>
      <c r="C7" s="21">
        <v>2</v>
      </c>
      <c r="I7" s="20">
        <v>0.28999999999999998</v>
      </c>
      <c r="O7" s="20">
        <v>0.15</v>
      </c>
      <c r="U7" s="20">
        <f>I7+O7</f>
        <v>0.43999999999999995</v>
      </c>
      <c r="AA7" s="20">
        <v>3.38</v>
      </c>
      <c r="AG7" s="20">
        <v>0.78</v>
      </c>
      <c r="AM7" s="20">
        <f>I7*AA7*10</f>
        <v>9.8019999999999978</v>
      </c>
      <c r="AS7" s="20">
        <f>O7*AG7*10</f>
        <v>1.17</v>
      </c>
      <c r="AY7" s="20">
        <f>AM7+AS7</f>
        <v>10.971999999999998</v>
      </c>
      <c r="BE7" s="20">
        <v>41.4</v>
      </c>
      <c r="BK7" s="20">
        <v>33.4</v>
      </c>
      <c r="BQ7" s="20">
        <f>I7*BE7*10</f>
        <v>120.05999999999999</v>
      </c>
      <c r="BW7" s="20">
        <f>O7*BK7*10</f>
        <v>50.099999999999994</v>
      </c>
      <c r="CC7" s="20">
        <f>BQ7+BW7</f>
        <v>170.15999999999997</v>
      </c>
      <c r="CI7" s="20">
        <f>BE7/AA7</f>
        <v>12.248520710059172</v>
      </c>
      <c r="CO7" s="20">
        <f>BK7/AG7</f>
        <v>42.820512820512818</v>
      </c>
    </row>
    <row r="8" spans="1:93" ht="19.899999999999999" customHeight="1" x14ac:dyDescent="0.25">
      <c r="A8" s="20" t="s">
        <v>123</v>
      </c>
      <c r="C8" s="21"/>
    </row>
    <row r="9" spans="1:93" ht="19.899999999999999" customHeight="1" x14ac:dyDescent="0.25">
      <c r="A9" s="20" t="s">
        <v>219</v>
      </c>
      <c r="B9" s="20" t="s">
        <v>112</v>
      </c>
      <c r="C9" s="21">
        <v>1</v>
      </c>
      <c r="F9" s="20">
        <v>1.75</v>
      </c>
      <c r="L9" s="20">
        <v>0.28999999999999998</v>
      </c>
      <c r="R9" s="20">
        <f>F9+L9</f>
        <v>2.04</v>
      </c>
      <c r="X9" s="20">
        <v>1.42</v>
      </c>
      <c r="AD9" s="20">
        <v>0.44</v>
      </c>
      <c r="AJ9" s="20">
        <f>F9*X9*10</f>
        <v>24.849999999999998</v>
      </c>
      <c r="AP9" s="20">
        <f>L9*AD9*10</f>
        <v>1.2759999999999998</v>
      </c>
      <c r="AV9" s="20">
        <f>AJ9+AP9</f>
        <v>26.125999999999998</v>
      </c>
      <c r="BB9" s="20">
        <v>42.62</v>
      </c>
      <c r="BH9" s="20">
        <v>19.7</v>
      </c>
      <c r="BN9" s="20">
        <f>F9*BB9*10</f>
        <v>745.84999999999991</v>
      </c>
      <c r="BT9" s="20">
        <f>L9*BH9*10</f>
        <v>57.129999999999995</v>
      </c>
      <c r="BZ9" s="20">
        <f>BN9+BT9</f>
        <v>802.9799999999999</v>
      </c>
      <c r="CF9" s="20">
        <f>BB9/X9</f>
        <v>30.014084507042252</v>
      </c>
      <c r="CL9" s="20">
        <f>BH9/AD9</f>
        <v>44.772727272727273</v>
      </c>
    </row>
    <row r="10" spans="1:93" ht="19.899999999999999" customHeight="1" x14ac:dyDescent="0.25">
      <c r="A10" s="20" t="s">
        <v>219</v>
      </c>
      <c r="B10" s="20" t="s">
        <v>112</v>
      </c>
      <c r="C10" s="21">
        <v>2</v>
      </c>
      <c r="F10" s="20">
        <v>0.64</v>
      </c>
      <c r="L10" s="20">
        <v>0.13</v>
      </c>
      <c r="R10" s="20">
        <f t="shared" ref="R10:R11" si="3">F10+L10</f>
        <v>0.77</v>
      </c>
      <c r="X10" s="20">
        <v>1.54</v>
      </c>
      <c r="AD10" s="20">
        <v>0.52</v>
      </c>
      <c r="AJ10" s="20">
        <f t="shared" ref="AJ10:AJ16" si="4">F10*X10*10</f>
        <v>9.8559999999999999</v>
      </c>
      <c r="AP10" s="20">
        <f t="shared" ref="AP10:AP11" si="5">L10*AD10*10</f>
        <v>0.67600000000000005</v>
      </c>
      <c r="AV10" s="20">
        <f t="shared" ref="AV10:AV11" si="6">AJ10+AP10</f>
        <v>10.532</v>
      </c>
      <c r="BB10" s="20">
        <v>42.63</v>
      </c>
      <c r="BH10" s="20">
        <v>18.600000000000001</v>
      </c>
      <c r="BN10" s="20">
        <f t="shared" ref="BN10:BN16" si="7">F10*BB10*10</f>
        <v>272.83199999999999</v>
      </c>
      <c r="BT10" s="20">
        <f t="shared" ref="BT10:BT11" si="8">L10*BH10*10</f>
        <v>24.18</v>
      </c>
      <c r="BZ10" s="20">
        <f t="shared" ref="BZ10:BZ11" si="9">BN10+BT10</f>
        <v>297.012</v>
      </c>
      <c r="CF10" s="20">
        <f t="shared" ref="CF10:CF16" si="10">BB10/X10</f>
        <v>27.681818181818183</v>
      </c>
      <c r="CL10" s="20">
        <f t="shared" ref="CL10:CL12" si="11">BH10/AD10</f>
        <v>35.769230769230774</v>
      </c>
    </row>
    <row r="11" spans="1:93" ht="19.899999999999999" customHeight="1" x14ac:dyDescent="0.25">
      <c r="A11" s="20" t="s">
        <v>220</v>
      </c>
      <c r="B11" s="20" t="s">
        <v>152</v>
      </c>
      <c r="C11" s="21">
        <v>1</v>
      </c>
      <c r="F11" s="20">
        <v>0.31</v>
      </c>
      <c r="L11" s="20">
        <v>0.02</v>
      </c>
      <c r="R11" s="20">
        <f t="shared" si="3"/>
        <v>0.33</v>
      </c>
      <c r="X11" s="20">
        <v>3.7</v>
      </c>
      <c r="AD11" s="20">
        <v>2.3199999999999998</v>
      </c>
      <c r="AJ11" s="20">
        <f t="shared" si="4"/>
        <v>11.47</v>
      </c>
      <c r="AP11" s="20">
        <f t="shared" si="5"/>
        <v>0.46399999999999997</v>
      </c>
      <c r="AV11" s="20">
        <f t="shared" si="6"/>
        <v>11.934000000000001</v>
      </c>
      <c r="BB11" s="20">
        <v>43.31</v>
      </c>
      <c r="BH11" s="20">
        <v>38.5</v>
      </c>
      <c r="BN11" s="20">
        <f t="shared" si="7"/>
        <v>134.261</v>
      </c>
      <c r="BT11" s="20">
        <f t="shared" si="8"/>
        <v>7.7</v>
      </c>
      <c r="BZ11" s="20">
        <f t="shared" si="9"/>
        <v>141.96099999999998</v>
      </c>
      <c r="CF11" s="20">
        <f t="shared" si="10"/>
        <v>11.705405405405406</v>
      </c>
      <c r="CL11" s="20">
        <f t="shared" si="11"/>
        <v>16.594827586206897</v>
      </c>
    </row>
    <row r="12" spans="1:93" ht="19.899999999999999" customHeight="1" x14ac:dyDescent="0.25">
      <c r="A12" s="20" t="s">
        <v>220</v>
      </c>
      <c r="B12" s="20" t="s">
        <v>152</v>
      </c>
      <c r="C12" s="21">
        <v>2</v>
      </c>
      <c r="F12" s="20">
        <v>0.4</v>
      </c>
      <c r="L12" s="20">
        <v>0.04</v>
      </c>
      <c r="R12" s="20">
        <f>F12+L12</f>
        <v>0.44</v>
      </c>
      <c r="X12" s="20">
        <v>3.3</v>
      </c>
      <c r="AD12" s="20">
        <v>2.16</v>
      </c>
      <c r="AJ12" s="20">
        <f t="shared" si="4"/>
        <v>13.200000000000001</v>
      </c>
      <c r="AP12" s="20">
        <f>L12*AD12*10</f>
        <v>0.8640000000000001</v>
      </c>
      <c r="AV12" s="20">
        <f>AJ12+AP12</f>
        <v>14.064000000000002</v>
      </c>
      <c r="BB12" s="20">
        <v>43.93</v>
      </c>
      <c r="BH12" s="20">
        <v>37.9</v>
      </c>
      <c r="BN12" s="20">
        <f>F12*BB12*10</f>
        <v>175.72</v>
      </c>
      <c r="BT12" s="20">
        <f>L12*BH12*10</f>
        <v>15.16</v>
      </c>
      <c r="BZ12" s="20">
        <f>BN12+BT12</f>
        <v>190.88</v>
      </c>
      <c r="CF12" s="20">
        <f t="shared" si="10"/>
        <v>13.312121212121212</v>
      </c>
      <c r="CL12" s="20">
        <f t="shared" si="11"/>
        <v>17.546296296296294</v>
      </c>
    </row>
    <row r="13" spans="1:93" ht="19.899999999999999" customHeight="1" x14ac:dyDescent="0.25">
      <c r="A13" s="20" t="s">
        <v>221</v>
      </c>
      <c r="B13" s="20" t="s">
        <v>86</v>
      </c>
      <c r="C13" s="21">
        <v>1</v>
      </c>
      <c r="F13" s="20">
        <v>1.35</v>
      </c>
      <c r="X13" s="20">
        <v>1.95</v>
      </c>
      <c r="AJ13" s="20">
        <f>F13*X13*10</f>
        <v>26.325000000000003</v>
      </c>
      <c r="BB13" s="20">
        <v>40.98</v>
      </c>
      <c r="BN13" s="20">
        <f t="shared" si="7"/>
        <v>553.23</v>
      </c>
      <c r="CF13" s="20">
        <f t="shared" si="10"/>
        <v>21.015384615384615</v>
      </c>
    </row>
    <row r="14" spans="1:93" ht="19.899999999999999" customHeight="1" x14ac:dyDescent="0.25">
      <c r="A14" s="20" t="s">
        <v>221</v>
      </c>
      <c r="B14" s="20" t="s">
        <v>86</v>
      </c>
      <c r="C14" s="21">
        <v>2</v>
      </c>
      <c r="F14" s="20">
        <v>0.92000000000000015</v>
      </c>
      <c r="X14" s="20">
        <v>1.98</v>
      </c>
      <c r="AJ14" s="20">
        <f t="shared" si="4"/>
        <v>18.216000000000005</v>
      </c>
      <c r="BB14" s="20">
        <v>40.729999999999997</v>
      </c>
      <c r="BN14" s="20">
        <f t="shared" si="7"/>
        <v>374.71600000000001</v>
      </c>
      <c r="CF14" s="20">
        <f t="shared" si="10"/>
        <v>20.570707070707069</v>
      </c>
    </row>
    <row r="15" spans="1:93" ht="19.899999999999999" customHeight="1" x14ac:dyDescent="0.25">
      <c r="A15" s="20" t="s">
        <v>222</v>
      </c>
      <c r="C15" s="21">
        <v>1</v>
      </c>
      <c r="F15" s="20">
        <v>0.11000000000000001</v>
      </c>
      <c r="X15" s="20">
        <v>2.21</v>
      </c>
      <c r="AJ15" s="20">
        <f t="shared" si="4"/>
        <v>2.4310000000000005</v>
      </c>
      <c r="BB15" s="20">
        <v>41.21</v>
      </c>
      <c r="BN15" s="20">
        <f t="shared" si="7"/>
        <v>45.33100000000001</v>
      </c>
      <c r="CF15" s="20">
        <f t="shared" si="10"/>
        <v>18.647058823529413</v>
      </c>
    </row>
    <row r="16" spans="1:93" ht="19.899999999999999" customHeight="1" x14ac:dyDescent="0.25">
      <c r="A16" s="20" t="s">
        <v>222</v>
      </c>
      <c r="C16" s="21">
        <v>2</v>
      </c>
      <c r="F16" s="20">
        <v>0.25</v>
      </c>
      <c r="X16" s="20">
        <v>2.4</v>
      </c>
      <c r="AJ16" s="20">
        <f t="shared" si="4"/>
        <v>6</v>
      </c>
      <c r="BB16" s="20">
        <v>42.02</v>
      </c>
      <c r="BN16" s="20">
        <f t="shared" si="7"/>
        <v>105.05000000000001</v>
      </c>
      <c r="CF16" s="20">
        <f t="shared" si="10"/>
        <v>17.508333333333336</v>
      </c>
    </row>
    <row r="17" spans="1:89" ht="19.899999999999999" customHeight="1" x14ac:dyDescent="0.25">
      <c r="A17" s="20" t="s">
        <v>234</v>
      </c>
      <c r="B17" s="20" t="s">
        <v>151</v>
      </c>
      <c r="C17" s="21">
        <v>1</v>
      </c>
      <c r="E17" s="20">
        <v>2.09</v>
      </c>
      <c r="K17" s="20">
        <v>0.42000000000000004</v>
      </c>
      <c r="Q17" s="20">
        <f>E17+K17</f>
        <v>2.5099999999999998</v>
      </c>
      <c r="W17" s="20">
        <v>1.59</v>
      </c>
      <c r="AC17" s="20">
        <v>0.77</v>
      </c>
      <c r="AI17" s="20">
        <f>E17*W17*10</f>
        <v>33.230999999999995</v>
      </c>
      <c r="AO17" s="20">
        <f t="shared" ref="AO17:AO24" si="12">K17*AC17*10</f>
        <v>3.234</v>
      </c>
      <c r="AU17" s="20">
        <f>AI17+AO17</f>
        <v>36.464999999999996</v>
      </c>
      <c r="BA17" s="20">
        <v>41.25</v>
      </c>
      <c r="BG17" s="22">
        <v>41.9</v>
      </c>
      <c r="BM17" s="20">
        <f t="shared" ref="BM17:BM28" si="13">E17*BA17*10</f>
        <v>862.12499999999989</v>
      </c>
      <c r="BS17" s="20">
        <f t="shared" ref="BS17:BS24" si="14">K17*BG17*10</f>
        <v>175.98000000000002</v>
      </c>
      <c r="BY17" s="20">
        <f t="shared" ref="BY17:BY24" si="15">BM17+BS17</f>
        <v>1038.105</v>
      </c>
      <c r="CE17" s="20">
        <f t="shared" ref="CE17:CE26" si="16">BA17/W17</f>
        <v>25.943396226415093</v>
      </c>
      <c r="CK17" s="20">
        <f t="shared" ref="CK17:CK24" si="17">BG17/AC17</f>
        <v>54.415584415584412</v>
      </c>
    </row>
    <row r="18" spans="1:89" ht="19.899999999999999" customHeight="1" x14ac:dyDescent="0.25">
      <c r="A18" s="20" t="s">
        <v>234</v>
      </c>
      <c r="B18" s="20" t="s">
        <v>151</v>
      </c>
      <c r="C18" s="21">
        <v>2</v>
      </c>
      <c r="E18" s="20">
        <v>1.85</v>
      </c>
      <c r="K18" s="20">
        <v>0.41</v>
      </c>
      <c r="Q18" s="20">
        <f t="shared" ref="Q18:Q20" si="18">E18+K18</f>
        <v>2.2600000000000002</v>
      </c>
      <c r="W18" s="20">
        <v>1.43</v>
      </c>
      <c r="AC18" s="20">
        <v>0.8</v>
      </c>
      <c r="AI18" s="20">
        <f t="shared" ref="AI18:AI19" si="19">E18*W18*10</f>
        <v>26.455000000000002</v>
      </c>
      <c r="AO18" s="20">
        <f t="shared" si="12"/>
        <v>3.2800000000000002</v>
      </c>
      <c r="AU18" s="20">
        <f t="shared" ref="AU18:AU23" si="20">AI18+AO18</f>
        <v>29.735000000000003</v>
      </c>
      <c r="BA18" s="20">
        <v>40.36</v>
      </c>
      <c r="BG18" s="22">
        <v>43.9</v>
      </c>
      <c r="BM18" s="20">
        <f t="shared" si="13"/>
        <v>746.66</v>
      </c>
      <c r="BS18" s="20">
        <f t="shared" si="14"/>
        <v>179.98999999999998</v>
      </c>
      <c r="BY18" s="20">
        <f t="shared" si="15"/>
        <v>926.65</v>
      </c>
      <c r="CE18" s="20">
        <f t="shared" si="16"/>
        <v>28.223776223776223</v>
      </c>
      <c r="CK18" s="20">
        <f t="shared" si="17"/>
        <v>54.874999999999993</v>
      </c>
    </row>
    <row r="19" spans="1:89" ht="19.899999999999999" customHeight="1" x14ac:dyDescent="0.25">
      <c r="A19" s="20" t="s">
        <v>235</v>
      </c>
      <c r="B19" s="20" t="s">
        <v>152</v>
      </c>
      <c r="C19" s="21">
        <v>1</v>
      </c>
      <c r="E19" s="20">
        <v>0.93999999999999984</v>
      </c>
      <c r="K19" s="20">
        <v>0.06</v>
      </c>
      <c r="Q19" s="20">
        <f t="shared" si="18"/>
        <v>0.99999999999999978</v>
      </c>
      <c r="W19" s="20">
        <v>3.85</v>
      </c>
      <c r="AC19" s="20">
        <v>2.33</v>
      </c>
      <c r="AI19" s="20">
        <f t="shared" si="19"/>
        <v>36.189999999999991</v>
      </c>
      <c r="AO19" s="20">
        <f t="shared" si="12"/>
        <v>1.3980000000000001</v>
      </c>
      <c r="AU19" s="20">
        <f t="shared" si="20"/>
        <v>37.587999999999994</v>
      </c>
      <c r="BA19" s="20">
        <v>42.81</v>
      </c>
      <c r="BG19" s="22">
        <v>38</v>
      </c>
      <c r="BM19" s="20">
        <f t="shared" si="13"/>
        <v>402.41399999999993</v>
      </c>
      <c r="BS19" s="20">
        <f t="shared" si="14"/>
        <v>22.799999999999997</v>
      </c>
      <c r="BY19" s="20">
        <f t="shared" si="15"/>
        <v>425.21399999999994</v>
      </c>
      <c r="CE19" s="20">
        <f t="shared" si="16"/>
        <v>11.11948051948052</v>
      </c>
      <c r="CK19" s="20">
        <f t="shared" si="17"/>
        <v>16.309012875536482</v>
      </c>
    </row>
    <row r="20" spans="1:89" ht="19.899999999999999" customHeight="1" x14ac:dyDescent="0.25">
      <c r="A20" s="20" t="s">
        <v>235</v>
      </c>
      <c r="B20" s="20" t="s">
        <v>152</v>
      </c>
      <c r="C20" s="21">
        <v>2</v>
      </c>
      <c r="E20" s="20">
        <v>0.71</v>
      </c>
      <c r="K20" s="20">
        <v>0.04</v>
      </c>
      <c r="Q20" s="20">
        <f t="shared" si="18"/>
        <v>0.75</v>
      </c>
      <c r="W20" s="20">
        <v>3.85</v>
      </c>
      <c r="AC20" s="20">
        <v>2.16</v>
      </c>
      <c r="AI20" s="20">
        <f t="shared" ref="AI20:AI26" si="21">E20*W20*10</f>
        <v>27.334999999999997</v>
      </c>
      <c r="AO20" s="20">
        <f t="shared" si="12"/>
        <v>0.8640000000000001</v>
      </c>
      <c r="AU20" s="20">
        <f t="shared" si="20"/>
        <v>28.198999999999998</v>
      </c>
      <c r="BA20" s="20">
        <v>43.44</v>
      </c>
      <c r="BG20" s="22">
        <v>35</v>
      </c>
      <c r="BM20" s="20">
        <f t="shared" si="13"/>
        <v>308.42399999999998</v>
      </c>
      <c r="BS20" s="20">
        <f t="shared" si="14"/>
        <v>14.000000000000002</v>
      </c>
      <c r="BY20" s="20">
        <f t="shared" si="15"/>
        <v>322.42399999999998</v>
      </c>
      <c r="CE20" s="20">
        <f t="shared" si="16"/>
        <v>11.283116883116882</v>
      </c>
      <c r="CK20" s="20">
        <f t="shared" si="17"/>
        <v>16.203703703703702</v>
      </c>
    </row>
    <row r="21" spans="1:89" ht="19.899999999999999" customHeight="1" x14ac:dyDescent="0.25">
      <c r="A21" s="20" t="s">
        <v>227</v>
      </c>
      <c r="B21" s="20" t="s">
        <v>86</v>
      </c>
      <c r="C21" s="21">
        <v>1</v>
      </c>
      <c r="E21" s="20">
        <v>1.03</v>
      </c>
      <c r="K21" s="20">
        <v>0.12</v>
      </c>
      <c r="Q21" s="20">
        <f>E21+K21</f>
        <v>1.1499999999999999</v>
      </c>
      <c r="W21" s="20">
        <v>2.11</v>
      </c>
      <c r="AC21" s="20">
        <v>0.83</v>
      </c>
      <c r="AI21" s="20">
        <f t="shared" si="21"/>
        <v>21.732999999999997</v>
      </c>
      <c r="AO21" s="20">
        <f t="shared" si="12"/>
        <v>0.996</v>
      </c>
      <c r="AU21" s="20">
        <f t="shared" si="20"/>
        <v>22.728999999999996</v>
      </c>
      <c r="BA21" s="20">
        <v>37.21</v>
      </c>
      <c r="BG21" s="22">
        <v>43.6</v>
      </c>
      <c r="BM21" s="20">
        <f t="shared" si="13"/>
        <v>383.26300000000003</v>
      </c>
      <c r="BS21" s="20">
        <f t="shared" si="14"/>
        <v>52.32</v>
      </c>
      <c r="BY21" s="20">
        <f t="shared" si="15"/>
        <v>435.58300000000003</v>
      </c>
      <c r="CE21" s="20">
        <f t="shared" si="16"/>
        <v>17.635071090047393</v>
      </c>
      <c r="CK21" s="20">
        <f t="shared" si="17"/>
        <v>52.530120481927717</v>
      </c>
    </row>
    <row r="22" spans="1:89" ht="19.899999999999999" customHeight="1" x14ac:dyDescent="0.25">
      <c r="A22" s="20" t="s">
        <v>227</v>
      </c>
      <c r="B22" s="20" t="s">
        <v>86</v>
      </c>
      <c r="C22" s="21">
        <v>2</v>
      </c>
      <c r="E22" s="20">
        <v>0.93999999999999984</v>
      </c>
      <c r="K22" s="20">
        <v>0.12</v>
      </c>
      <c r="Q22" s="20">
        <f t="shared" ref="Q22:Q24" si="22">E22+K22</f>
        <v>1.0599999999999998</v>
      </c>
      <c r="W22" s="20">
        <v>1.95</v>
      </c>
      <c r="AC22" s="20">
        <v>0.7</v>
      </c>
      <c r="AI22" s="20">
        <f t="shared" si="21"/>
        <v>18.329999999999998</v>
      </c>
      <c r="AO22" s="20">
        <f t="shared" si="12"/>
        <v>0.83999999999999986</v>
      </c>
      <c r="AU22" s="20">
        <f t="shared" si="20"/>
        <v>19.169999999999998</v>
      </c>
      <c r="BA22" s="20">
        <v>37.97</v>
      </c>
      <c r="BG22" s="22">
        <v>42.5</v>
      </c>
      <c r="BM22" s="20">
        <f t="shared" si="13"/>
        <v>356.91799999999995</v>
      </c>
      <c r="BS22" s="20">
        <f t="shared" si="14"/>
        <v>51</v>
      </c>
      <c r="BY22" s="20">
        <f t="shared" si="15"/>
        <v>407.91799999999995</v>
      </c>
      <c r="CE22" s="20">
        <f t="shared" si="16"/>
        <v>19.47179487179487</v>
      </c>
      <c r="CK22" s="20">
        <f t="shared" si="17"/>
        <v>60.714285714285715</v>
      </c>
    </row>
    <row r="23" spans="1:89" ht="19.899999999999999" customHeight="1" x14ac:dyDescent="0.25">
      <c r="A23" s="20" t="s">
        <v>228</v>
      </c>
      <c r="B23" s="20" t="s">
        <v>152</v>
      </c>
      <c r="C23" s="21">
        <v>1</v>
      </c>
      <c r="E23" s="20">
        <v>0.93999999999999984</v>
      </c>
      <c r="K23" s="20">
        <v>0.06</v>
      </c>
      <c r="Q23" s="20">
        <f t="shared" si="22"/>
        <v>0.99999999999999978</v>
      </c>
      <c r="W23" s="20">
        <v>4</v>
      </c>
      <c r="AC23" s="20">
        <v>2.4500000000000002</v>
      </c>
      <c r="AI23" s="20">
        <f t="shared" si="21"/>
        <v>37.599999999999994</v>
      </c>
      <c r="AO23" s="20">
        <f t="shared" si="12"/>
        <v>1.47</v>
      </c>
      <c r="AU23" s="20">
        <f t="shared" si="20"/>
        <v>39.069999999999993</v>
      </c>
      <c r="BA23" s="20">
        <v>42.88</v>
      </c>
      <c r="BG23" s="22">
        <v>40.1</v>
      </c>
      <c r="BM23" s="20">
        <f t="shared" si="13"/>
        <v>403.07199999999995</v>
      </c>
      <c r="BS23" s="20">
        <f t="shared" si="14"/>
        <v>24.060000000000002</v>
      </c>
      <c r="BY23" s="20">
        <f t="shared" si="15"/>
        <v>427.13199999999995</v>
      </c>
      <c r="CE23" s="20">
        <f t="shared" si="16"/>
        <v>10.72</v>
      </c>
      <c r="CK23" s="20">
        <f t="shared" si="17"/>
        <v>16.367346938775508</v>
      </c>
    </row>
    <row r="24" spans="1:89" ht="19.899999999999999" customHeight="1" x14ac:dyDescent="0.25">
      <c r="A24" s="20" t="s">
        <v>228</v>
      </c>
      <c r="B24" s="20" t="s">
        <v>152</v>
      </c>
      <c r="C24" s="21">
        <v>2</v>
      </c>
      <c r="E24" s="20">
        <v>0.85</v>
      </c>
      <c r="K24" s="20">
        <v>0.05</v>
      </c>
      <c r="Q24" s="20">
        <f t="shared" si="22"/>
        <v>0.9</v>
      </c>
      <c r="W24" s="20">
        <v>3.94</v>
      </c>
      <c r="AC24" s="20">
        <v>2.16</v>
      </c>
      <c r="AI24" s="20">
        <f t="shared" si="21"/>
        <v>33.489999999999995</v>
      </c>
      <c r="AO24" s="20">
        <f t="shared" si="12"/>
        <v>1.08</v>
      </c>
      <c r="AU24" s="20">
        <f>AI24+AO24</f>
        <v>34.569999999999993</v>
      </c>
      <c r="BA24" s="20">
        <v>43.78</v>
      </c>
      <c r="BG24" s="22">
        <v>34.9</v>
      </c>
      <c r="BM24" s="20">
        <f t="shared" si="13"/>
        <v>372.13</v>
      </c>
      <c r="BS24" s="20">
        <f t="shared" si="14"/>
        <v>17.450000000000003</v>
      </c>
      <c r="BY24" s="20">
        <f t="shared" si="15"/>
        <v>389.58</v>
      </c>
      <c r="CE24" s="20">
        <f t="shared" si="16"/>
        <v>11.111675126903554</v>
      </c>
      <c r="CK24" s="20">
        <f t="shared" si="17"/>
        <v>16.157407407407405</v>
      </c>
    </row>
    <row r="25" spans="1:89" ht="19.899999999999999" customHeight="1" x14ac:dyDescent="0.25">
      <c r="A25" s="20" t="s">
        <v>229</v>
      </c>
      <c r="B25" s="20" t="s">
        <v>86</v>
      </c>
      <c r="C25" s="21">
        <v>1</v>
      </c>
      <c r="E25" s="20">
        <v>0.8</v>
      </c>
      <c r="W25" s="20">
        <v>2.38</v>
      </c>
      <c r="AI25" s="20">
        <f t="shared" si="21"/>
        <v>19.04</v>
      </c>
      <c r="BA25" s="20">
        <v>41.02</v>
      </c>
      <c r="BM25" s="20">
        <f t="shared" si="13"/>
        <v>328.16</v>
      </c>
      <c r="CE25" s="20">
        <f t="shared" si="16"/>
        <v>17.235294117647062</v>
      </c>
    </row>
    <row r="26" spans="1:89" ht="19.899999999999999" customHeight="1" x14ac:dyDescent="0.25">
      <c r="A26" s="20" t="s">
        <v>229</v>
      </c>
      <c r="B26" s="20" t="s">
        <v>86</v>
      </c>
      <c r="C26" s="21">
        <v>2</v>
      </c>
      <c r="E26" s="20">
        <v>0.74</v>
      </c>
      <c r="W26" s="20">
        <v>1.91</v>
      </c>
      <c r="AI26" s="20">
        <f t="shared" si="21"/>
        <v>14.134</v>
      </c>
      <c r="BA26" s="20">
        <v>41.33</v>
      </c>
      <c r="BM26" s="20">
        <f t="shared" si="13"/>
        <v>305.84199999999998</v>
      </c>
      <c r="CE26" s="20">
        <f t="shared" si="16"/>
        <v>21.638743455497384</v>
      </c>
    </row>
    <row r="27" spans="1:89" ht="19.899999999999999" customHeight="1" x14ac:dyDescent="0.25">
      <c r="A27" s="20" t="s">
        <v>230</v>
      </c>
      <c r="C27" s="21">
        <v>1</v>
      </c>
      <c r="E27" s="20">
        <v>0.05</v>
      </c>
      <c r="W27" s="20">
        <v>1.34</v>
      </c>
      <c r="AI27" s="20">
        <f t="shared" ref="AI27:AI28" si="23">E27*W27*10</f>
        <v>0.67</v>
      </c>
      <c r="AZ27" s="23"/>
      <c r="BA27" s="20">
        <v>39.229999999999997</v>
      </c>
      <c r="BM27" s="20">
        <f t="shared" si="13"/>
        <v>19.615000000000002</v>
      </c>
      <c r="CE27" s="20">
        <f t="shared" ref="CE27:CE28" si="24">BA27/W27</f>
        <v>29.276119402985071</v>
      </c>
    </row>
    <row r="28" spans="1:89" ht="19.899999999999999" customHeight="1" x14ac:dyDescent="0.25">
      <c r="A28" s="20" t="s">
        <v>230</v>
      </c>
      <c r="C28" s="21">
        <v>2</v>
      </c>
      <c r="E28" s="20">
        <v>0.3</v>
      </c>
      <c r="W28" s="20">
        <v>2.2000000000000002</v>
      </c>
      <c r="AI28" s="20">
        <f t="shared" si="23"/>
        <v>6.6000000000000005</v>
      </c>
      <c r="AZ28" s="23"/>
      <c r="BA28" s="20">
        <v>39.33</v>
      </c>
      <c r="BM28" s="20">
        <f t="shared" si="13"/>
        <v>117.99</v>
      </c>
      <c r="CE28" s="20">
        <f t="shared" si="24"/>
        <v>17.877272727272725</v>
      </c>
    </row>
    <row r="29" spans="1:89" ht="19.899999999999999" customHeight="1" x14ac:dyDescent="0.25">
      <c r="A29" s="20" t="s">
        <v>231</v>
      </c>
      <c r="B29" s="20" t="s">
        <v>112</v>
      </c>
      <c r="C29" s="21">
        <v>1</v>
      </c>
      <c r="D29" s="20">
        <v>2.34</v>
      </c>
      <c r="J29" s="20">
        <v>0.23000000000000004</v>
      </c>
      <c r="P29" s="20">
        <f>D29+J29</f>
        <v>2.57</v>
      </c>
      <c r="V29" s="20">
        <v>1.75</v>
      </c>
      <c r="AB29" s="20">
        <v>0.62</v>
      </c>
      <c r="AH29" s="20">
        <f>D29*V29*10</f>
        <v>40.949999999999996</v>
      </c>
      <c r="AN29" s="20">
        <f>J29*AB29*10</f>
        <v>1.4260000000000004</v>
      </c>
      <c r="AT29" s="20">
        <f>AH29+AN29</f>
        <v>42.375999999999998</v>
      </c>
      <c r="AZ29" s="20">
        <v>44.7</v>
      </c>
      <c r="BF29" s="22">
        <v>39.200000000000003</v>
      </c>
      <c r="BL29" s="20">
        <f t="shared" ref="BL29:BL34" si="25">D29*AZ29*10</f>
        <v>1045.98</v>
      </c>
      <c r="BR29" s="20">
        <f>J29*BF29*10</f>
        <v>90.160000000000025</v>
      </c>
      <c r="BX29" s="20">
        <f>BL29+BR29</f>
        <v>1136.1400000000001</v>
      </c>
      <c r="CD29" s="20">
        <f>AZ29/V29</f>
        <v>25.542857142857144</v>
      </c>
      <c r="CJ29" s="20">
        <f>BF29/AB29</f>
        <v>63.225806451612911</v>
      </c>
    </row>
    <row r="30" spans="1:89" ht="19.899999999999999" customHeight="1" x14ac:dyDescent="0.25">
      <c r="A30" s="20" t="s">
        <v>231</v>
      </c>
      <c r="B30" s="20" t="s">
        <v>112</v>
      </c>
      <c r="C30" s="21">
        <v>2</v>
      </c>
      <c r="D30" s="20">
        <v>2.08</v>
      </c>
      <c r="J30" s="20">
        <v>0.34</v>
      </c>
      <c r="P30" s="20">
        <f>D30+J30</f>
        <v>2.42</v>
      </c>
      <c r="V30" s="20">
        <v>2.12</v>
      </c>
      <c r="AB30" s="20">
        <v>0.69</v>
      </c>
      <c r="AH30" s="20">
        <f t="shared" ref="AH30:AH31" si="26">D30*V30*10</f>
        <v>44.096000000000004</v>
      </c>
      <c r="AN30" s="20">
        <f t="shared" ref="AN30:AN32" si="27">J30*AB30*10</f>
        <v>2.3460000000000001</v>
      </c>
      <c r="AT30" s="20">
        <f t="shared" ref="AT30:AT31" si="28">AH30+AN30</f>
        <v>46.442000000000007</v>
      </c>
      <c r="AZ30" s="20">
        <v>44.1</v>
      </c>
      <c r="BF30" s="22">
        <v>34.799999999999997</v>
      </c>
      <c r="BL30" s="20">
        <f t="shared" si="25"/>
        <v>917.28000000000009</v>
      </c>
      <c r="BR30" s="20">
        <f>J30*BF30*10</f>
        <v>118.32000000000001</v>
      </c>
      <c r="BX30" s="20">
        <f t="shared" ref="BX30:BX32" si="29">BL30+BR30</f>
        <v>1035.6000000000001</v>
      </c>
      <c r="CD30" s="20">
        <f>AZ30/V30</f>
        <v>20.80188679245283</v>
      </c>
      <c r="CJ30" s="20">
        <f>BF30/AB30</f>
        <v>50.434782608695649</v>
      </c>
    </row>
    <row r="31" spans="1:89" ht="19.899999999999999" customHeight="1" x14ac:dyDescent="0.25">
      <c r="A31" s="20" t="s">
        <v>232</v>
      </c>
      <c r="B31" s="20" t="s">
        <v>86</v>
      </c>
      <c r="C31" s="21">
        <v>1</v>
      </c>
      <c r="D31" s="20">
        <v>0.5</v>
      </c>
      <c r="J31" s="20">
        <v>0.06</v>
      </c>
      <c r="P31" s="20">
        <f>D31+J31</f>
        <v>0.56000000000000005</v>
      </c>
      <c r="V31" s="20">
        <v>2.46</v>
      </c>
      <c r="AB31" s="20">
        <v>0.72</v>
      </c>
      <c r="AH31" s="20">
        <f t="shared" si="26"/>
        <v>12.3</v>
      </c>
      <c r="AN31" s="20">
        <f t="shared" si="27"/>
        <v>0.43199999999999994</v>
      </c>
      <c r="AT31" s="20">
        <f t="shared" si="28"/>
        <v>12.732000000000001</v>
      </c>
      <c r="AZ31" s="20">
        <v>38.9</v>
      </c>
      <c r="BF31" s="22">
        <v>43.2</v>
      </c>
      <c r="BL31" s="20">
        <f t="shared" si="25"/>
        <v>194.5</v>
      </c>
      <c r="BR31" s="20">
        <f>J31*BF31*10</f>
        <v>25.92</v>
      </c>
      <c r="BX31" s="20">
        <f t="shared" si="29"/>
        <v>220.42000000000002</v>
      </c>
      <c r="CD31" s="20">
        <f>AZ31/V31</f>
        <v>15.8130081300813</v>
      </c>
      <c r="CJ31" s="20">
        <f>BF31/AB31</f>
        <v>60.000000000000007</v>
      </c>
    </row>
    <row r="32" spans="1:89" ht="19.899999999999999" customHeight="1" x14ac:dyDescent="0.25">
      <c r="A32" s="20" t="s">
        <v>232</v>
      </c>
      <c r="B32" s="20" t="s">
        <v>86</v>
      </c>
      <c r="C32" s="21">
        <v>2</v>
      </c>
      <c r="D32" s="20">
        <v>0.84000000000000008</v>
      </c>
      <c r="J32" s="20">
        <v>0.08</v>
      </c>
      <c r="P32" s="20">
        <f t="shared" ref="P32" si="30">D32+J32</f>
        <v>0.92</v>
      </c>
      <c r="V32" s="20">
        <v>2</v>
      </c>
      <c r="AB32" s="20">
        <v>0.81</v>
      </c>
      <c r="AH32" s="20">
        <f>D32*V32*10</f>
        <v>16.8</v>
      </c>
      <c r="AN32" s="20">
        <f t="shared" si="27"/>
        <v>0.64800000000000013</v>
      </c>
      <c r="AT32" s="20">
        <f>AH32+AN32</f>
        <v>17.448</v>
      </c>
      <c r="AZ32" s="20">
        <v>39.4</v>
      </c>
      <c r="BF32" s="22">
        <v>41.1</v>
      </c>
      <c r="BL32" s="20">
        <f t="shared" si="25"/>
        <v>330.96000000000004</v>
      </c>
      <c r="BR32" s="20">
        <f>J32*BF32*10</f>
        <v>32.880000000000003</v>
      </c>
      <c r="BX32" s="20">
        <f t="shared" si="29"/>
        <v>363.84000000000003</v>
      </c>
      <c r="CD32" s="20">
        <f>AZ32/V32</f>
        <v>19.7</v>
      </c>
      <c r="CJ32" s="20">
        <f>BF32/AB32</f>
        <v>50.74074074074074</v>
      </c>
    </row>
    <row r="33" spans="1:91" ht="19.899999999999999" customHeight="1" x14ac:dyDescent="0.25">
      <c r="A33" s="20" t="s">
        <v>233</v>
      </c>
      <c r="C33" s="21">
        <v>1</v>
      </c>
      <c r="D33" s="20">
        <v>0.04</v>
      </c>
      <c r="V33" s="20">
        <v>2.5099999999999998</v>
      </c>
      <c r="AH33" s="20">
        <f>D33*V33*10</f>
        <v>1.004</v>
      </c>
      <c r="AZ33" s="20">
        <v>40.299999999999997</v>
      </c>
      <c r="BL33" s="20">
        <f t="shared" si="25"/>
        <v>16.119999999999997</v>
      </c>
      <c r="CD33" s="20">
        <f t="shared" ref="CD33:CD34" si="31">AZ33/V33</f>
        <v>16.055776892430281</v>
      </c>
    </row>
    <row r="34" spans="1:91" ht="19.899999999999999" customHeight="1" x14ac:dyDescent="0.25">
      <c r="A34" s="20" t="s">
        <v>233</v>
      </c>
      <c r="C34" s="21">
        <v>2</v>
      </c>
      <c r="D34" s="20">
        <v>0.06</v>
      </c>
      <c r="V34" s="20">
        <v>2.5099999999999998</v>
      </c>
      <c r="AH34" s="20">
        <f t="shared" ref="AH34" si="32">D34*V34*10</f>
        <v>1.5059999999999998</v>
      </c>
      <c r="AZ34" s="20">
        <v>36.6</v>
      </c>
      <c r="BL34" s="20">
        <f t="shared" si="25"/>
        <v>21.96</v>
      </c>
      <c r="CD34" s="20">
        <f t="shared" si="31"/>
        <v>14.58167330677291</v>
      </c>
    </row>
    <row r="35" spans="1:91" ht="19.899999999999999" customHeight="1" x14ac:dyDescent="0.25">
      <c r="A35" s="20" t="s">
        <v>153</v>
      </c>
      <c r="B35" s="20" t="s">
        <v>154</v>
      </c>
      <c r="C35" s="21">
        <v>1</v>
      </c>
      <c r="G35" s="20">
        <v>0.28999999999999998</v>
      </c>
      <c r="M35" s="20">
        <v>0.03</v>
      </c>
      <c r="S35" s="20">
        <f>G35+M35</f>
        <v>0.31999999999999995</v>
      </c>
      <c r="Y35" s="20">
        <v>2.23</v>
      </c>
      <c r="AE35" s="20">
        <v>1.34</v>
      </c>
      <c r="AK35" s="20">
        <f>G35*Y35*10</f>
        <v>6.4669999999999996</v>
      </c>
      <c r="AQ35" s="20">
        <f>M35*AE35*10</f>
        <v>0.40200000000000002</v>
      </c>
      <c r="AW35" s="20">
        <f>AK35+AQ35</f>
        <v>6.8689999999999998</v>
      </c>
      <c r="BC35" s="20">
        <v>41.08</v>
      </c>
      <c r="BI35" s="22">
        <v>40.799999999999997</v>
      </c>
      <c r="BO35" s="20">
        <f>G35*BC35*10</f>
        <v>119.13199999999998</v>
      </c>
      <c r="BU35" s="20">
        <f>M35*BI35*10</f>
        <v>12.24</v>
      </c>
      <c r="CA35" s="20">
        <f>BO35+BU35</f>
        <v>131.37199999999999</v>
      </c>
      <c r="CG35" s="20">
        <f>BC35/Y35</f>
        <v>18.421524663677129</v>
      </c>
      <c r="CM35" s="23">
        <f>BI35/AE35</f>
        <v>30.447761194029848</v>
      </c>
    </row>
    <row r="36" spans="1:91" ht="19.899999999999999" customHeight="1" x14ac:dyDescent="0.25">
      <c r="A36" s="20" t="s">
        <v>153</v>
      </c>
      <c r="B36" s="20" t="s">
        <v>154</v>
      </c>
      <c r="C36" s="21">
        <v>2</v>
      </c>
      <c r="G36" s="20">
        <v>0.13</v>
      </c>
      <c r="M36" s="20">
        <v>0.02</v>
      </c>
      <c r="S36" s="20">
        <f>G36+M36</f>
        <v>0.15</v>
      </c>
      <c r="Y36" s="20">
        <v>2.58</v>
      </c>
      <c r="AE36" s="20">
        <v>1.57</v>
      </c>
      <c r="AK36" s="20">
        <f>G36*Y36*10</f>
        <v>3.3540000000000001</v>
      </c>
      <c r="AQ36" s="20">
        <f>M36*AE36*10</f>
        <v>0.31400000000000006</v>
      </c>
      <c r="AW36" s="20">
        <f>AK36+AQ36</f>
        <v>3.6680000000000001</v>
      </c>
      <c r="BC36" s="20">
        <v>41.05</v>
      </c>
      <c r="BI36" s="22">
        <v>40.6</v>
      </c>
      <c r="BO36" s="20">
        <f>G36*BC36*10</f>
        <v>53.365000000000002</v>
      </c>
      <c r="BU36" s="20">
        <f>M36*BI36*10</f>
        <v>8.120000000000001</v>
      </c>
      <c r="CA36" s="20">
        <f>BO36+BU36</f>
        <v>61.484999999999999</v>
      </c>
      <c r="CG36" s="20">
        <f>BC36/Y36</f>
        <v>15.910852713178294</v>
      </c>
      <c r="CM36" s="23">
        <f>BI36/AE36</f>
        <v>25.859872611464969</v>
      </c>
    </row>
    <row r="37" spans="1:91" ht="19.899999999999999" customHeight="1" x14ac:dyDescent="0.25">
      <c r="A37" s="20" t="s">
        <v>174</v>
      </c>
      <c r="C37" s="21">
        <v>1</v>
      </c>
      <c r="G37" s="20">
        <v>0.23000000000000004</v>
      </c>
      <c r="Y37" s="20">
        <v>1</v>
      </c>
      <c r="AK37" s="20">
        <f t="shared" ref="AK37:AK38" si="33">G37*Y37*10</f>
        <v>2.3000000000000003</v>
      </c>
      <c r="BC37" s="20">
        <v>37.58</v>
      </c>
      <c r="BO37" s="20">
        <f t="shared" ref="BO37:BO38" si="34">G37*BC37*10</f>
        <v>86.434000000000012</v>
      </c>
      <c r="CG37" s="20">
        <f t="shared" ref="CG37:CG38" si="35">BC37/Y37</f>
        <v>37.58</v>
      </c>
      <c r="CM37" s="23"/>
    </row>
    <row r="38" spans="1:91" ht="19.899999999999999" customHeight="1" x14ac:dyDescent="0.25">
      <c r="A38" s="20" t="s">
        <v>174</v>
      </c>
      <c r="C38" s="21">
        <v>2</v>
      </c>
      <c r="G38" s="20">
        <v>0.53</v>
      </c>
      <c r="Y38" s="20">
        <v>0.94</v>
      </c>
      <c r="AK38" s="20">
        <f t="shared" si="33"/>
        <v>4.9819999999999993</v>
      </c>
      <c r="BC38" s="20">
        <v>37.049999999999997</v>
      </c>
      <c r="BO38" s="20">
        <f t="shared" si="34"/>
        <v>196.36499999999998</v>
      </c>
      <c r="CG38" s="20">
        <f t="shared" si="35"/>
        <v>39.414893617021278</v>
      </c>
      <c r="CM38" s="23"/>
    </row>
    <row r="39" spans="1:91" ht="19.899999999999999" customHeight="1" x14ac:dyDescent="0.25">
      <c r="A39" s="20" t="s">
        <v>236</v>
      </c>
      <c r="B39" s="20" t="s">
        <v>151</v>
      </c>
      <c r="C39" s="21">
        <v>1</v>
      </c>
      <c r="D39" s="20">
        <v>4.5199999999999996</v>
      </c>
      <c r="J39" s="20">
        <v>0.76</v>
      </c>
      <c r="P39" s="20">
        <f>D39+J39</f>
        <v>5.2799999999999994</v>
      </c>
      <c r="V39" s="20">
        <v>1.48</v>
      </c>
      <c r="AB39" s="20">
        <v>0.97</v>
      </c>
      <c r="AH39" s="20">
        <f>D39*V39*10</f>
        <v>66.896000000000001</v>
      </c>
      <c r="AN39" s="20">
        <f>J39*AB39*10</f>
        <v>7.3719999999999999</v>
      </c>
      <c r="AT39" s="20">
        <f>AH39+AN39</f>
        <v>74.268000000000001</v>
      </c>
      <c r="AZ39" s="20">
        <v>39.89</v>
      </c>
      <c r="BF39" s="22">
        <v>45</v>
      </c>
      <c r="BL39" s="20">
        <f t="shared" ref="BL39:BL45" si="36">D39*AZ39*10</f>
        <v>1803.0279999999998</v>
      </c>
      <c r="BR39" s="20">
        <f>J39*BF39*10</f>
        <v>342</v>
      </c>
      <c r="BX39" s="20">
        <f>BL39+BR39</f>
        <v>2145.0279999999998</v>
      </c>
      <c r="CD39" s="20">
        <f t="shared" ref="CD39:CD45" si="37">AZ39/V39</f>
        <v>26.952702702702702</v>
      </c>
      <c r="CJ39" s="20">
        <f>BF39/AB39</f>
        <v>46.391752577319586</v>
      </c>
    </row>
    <row r="40" spans="1:91" ht="19.899999999999999" customHeight="1" x14ac:dyDescent="0.25">
      <c r="A40" s="20" t="s">
        <v>236</v>
      </c>
      <c r="B40" s="20" t="s">
        <v>151</v>
      </c>
      <c r="C40" s="21">
        <v>2</v>
      </c>
      <c r="D40" s="20">
        <v>2.5099999999999998</v>
      </c>
      <c r="J40" s="20">
        <v>0.62</v>
      </c>
      <c r="P40" s="20">
        <f>D40+J40</f>
        <v>3.13</v>
      </c>
      <c r="V40" s="20">
        <v>1.7</v>
      </c>
      <c r="AB40" s="20">
        <v>0.64</v>
      </c>
      <c r="AH40" s="20">
        <f t="shared" ref="AH40:AH44" si="38">D40*V40*10</f>
        <v>42.669999999999995</v>
      </c>
      <c r="AN40" s="20">
        <f t="shared" ref="AN40:AN42" si="39">J40*AB40*10</f>
        <v>3.968</v>
      </c>
      <c r="AT40" s="20">
        <f t="shared" ref="AT40:AT42" si="40">AH40+AN40</f>
        <v>46.637999999999991</v>
      </c>
      <c r="AZ40" s="20">
        <v>41.03</v>
      </c>
      <c r="BF40" s="22">
        <v>43.2</v>
      </c>
      <c r="BL40" s="20">
        <f t="shared" si="36"/>
        <v>1029.8530000000001</v>
      </c>
      <c r="BR40" s="20">
        <f>J40*BF40*10</f>
        <v>267.84000000000003</v>
      </c>
      <c r="BX40" s="20">
        <f>BL40+BR40</f>
        <v>1297.6930000000002</v>
      </c>
      <c r="CD40" s="20">
        <f t="shared" si="37"/>
        <v>24.13529411764706</v>
      </c>
      <c r="CJ40" s="20">
        <f>BF40/AB40</f>
        <v>67.5</v>
      </c>
    </row>
    <row r="41" spans="1:91" ht="19.899999999999999" customHeight="1" x14ac:dyDescent="0.25">
      <c r="A41" s="20" t="s">
        <v>237</v>
      </c>
      <c r="B41" s="20" t="s">
        <v>152</v>
      </c>
      <c r="C41" s="21">
        <v>1</v>
      </c>
      <c r="D41" s="20">
        <v>1.1000000000000001</v>
      </c>
      <c r="J41" s="20">
        <v>0.08</v>
      </c>
      <c r="P41" s="20">
        <f>D41+J41</f>
        <v>1.1800000000000002</v>
      </c>
      <c r="V41" s="20">
        <v>3.89</v>
      </c>
      <c r="AB41" s="20">
        <v>2.3199999999999998</v>
      </c>
      <c r="AH41" s="20">
        <f t="shared" si="38"/>
        <v>42.790000000000006</v>
      </c>
      <c r="AN41" s="20">
        <f t="shared" si="39"/>
        <v>1.8559999999999999</v>
      </c>
      <c r="AT41" s="20">
        <f t="shared" si="40"/>
        <v>44.646000000000008</v>
      </c>
      <c r="AZ41" s="20">
        <v>41.71</v>
      </c>
      <c r="BF41" s="22">
        <v>37.1</v>
      </c>
      <c r="BL41" s="20">
        <f t="shared" si="36"/>
        <v>458.81000000000006</v>
      </c>
      <c r="BR41" s="20">
        <f>J41*BF41*10</f>
        <v>29.68</v>
      </c>
      <c r="BX41" s="20">
        <f>BL41+BR41</f>
        <v>488.49000000000007</v>
      </c>
      <c r="CD41" s="20">
        <f t="shared" si="37"/>
        <v>10.722365038560412</v>
      </c>
      <c r="CJ41" s="20">
        <f>BF41/AB41</f>
        <v>15.991379310344829</v>
      </c>
    </row>
    <row r="42" spans="1:91" ht="19.899999999999999" customHeight="1" x14ac:dyDescent="0.25">
      <c r="A42" s="20" t="s">
        <v>237</v>
      </c>
      <c r="B42" s="20" t="s">
        <v>152</v>
      </c>
      <c r="C42" s="21">
        <v>2</v>
      </c>
      <c r="D42" s="20">
        <v>0.55000000000000004</v>
      </c>
      <c r="J42" s="20">
        <v>0.04</v>
      </c>
      <c r="P42" s="20">
        <f t="shared" ref="P42" si="41">D42+J42</f>
        <v>0.59000000000000008</v>
      </c>
      <c r="V42" s="20">
        <v>3.82</v>
      </c>
      <c r="AB42" s="20">
        <v>2.2400000000000002</v>
      </c>
      <c r="AH42" s="20">
        <f t="shared" si="38"/>
        <v>21.009999999999998</v>
      </c>
      <c r="AN42" s="20">
        <f t="shared" si="39"/>
        <v>0.89600000000000013</v>
      </c>
      <c r="AT42" s="20">
        <f t="shared" si="40"/>
        <v>21.905999999999999</v>
      </c>
      <c r="AZ42" s="20">
        <v>42.79</v>
      </c>
      <c r="BF42" s="22">
        <v>35.4</v>
      </c>
      <c r="BL42" s="20">
        <f t="shared" si="36"/>
        <v>235.34500000000003</v>
      </c>
      <c r="BR42" s="20">
        <f>J42*BF42*10</f>
        <v>14.16</v>
      </c>
      <c r="BX42" s="20">
        <f>BL42+BR42</f>
        <v>249.50500000000002</v>
      </c>
      <c r="CD42" s="20">
        <f t="shared" si="37"/>
        <v>11.201570680628272</v>
      </c>
      <c r="CJ42" s="20">
        <f>BF42/AB42</f>
        <v>15.803571428571427</v>
      </c>
    </row>
    <row r="43" spans="1:91" ht="19.899999999999999" customHeight="1" x14ac:dyDescent="0.25">
      <c r="A43" s="20" t="s">
        <v>238</v>
      </c>
      <c r="B43" s="20" t="s">
        <v>59</v>
      </c>
      <c r="C43" s="21">
        <v>1</v>
      </c>
      <c r="D43" s="20">
        <v>0.46000000000000008</v>
      </c>
      <c r="V43" s="20">
        <v>3.51</v>
      </c>
      <c r="AH43" s="20">
        <f>D43*V43*10</f>
        <v>16.146000000000001</v>
      </c>
      <c r="AZ43" s="20">
        <v>41.96</v>
      </c>
      <c r="BL43" s="20">
        <f t="shared" si="36"/>
        <v>193.01600000000005</v>
      </c>
      <c r="CD43" s="20">
        <f t="shared" si="37"/>
        <v>11.954415954415955</v>
      </c>
    </row>
    <row r="44" spans="1:91" ht="19.899999999999999" customHeight="1" x14ac:dyDescent="0.25">
      <c r="A44" s="20" t="s">
        <v>238</v>
      </c>
      <c r="B44" s="20" t="s">
        <v>59</v>
      </c>
      <c r="C44" s="21">
        <v>2</v>
      </c>
      <c r="D44" s="20">
        <v>0.49000000000000005</v>
      </c>
      <c r="V44" s="20">
        <v>3.42</v>
      </c>
      <c r="AH44" s="20">
        <f t="shared" si="38"/>
        <v>16.758000000000003</v>
      </c>
      <c r="AZ44" s="20">
        <v>41.16</v>
      </c>
      <c r="BL44" s="20">
        <f t="shared" si="36"/>
        <v>201.68400000000003</v>
      </c>
      <c r="CD44" s="20">
        <f t="shared" si="37"/>
        <v>12.035087719298245</v>
      </c>
    </row>
    <row r="45" spans="1:91" ht="19.899999999999999" customHeight="1" x14ac:dyDescent="0.25">
      <c r="A45" s="20" t="s">
        <v>239</v>
      </c>
      <c r="C45" s="20">
        <v>1</v>
      </c>
      <c r="D45" s="20">
        <v>7.0000000000000007E-2</v>
      </c>
      <c r="V45" s="20">
        <v>2.23</v>
      </c>
      <c r="AH45" s="20">
        <f>D45*V45*10</f>
        <v>1.5610000000000002</v>
      </c>
      <c r="AZ45" s="20">
        <v>41.44</v>
      </c>
      <c r="BL45" s="20">
        <f t="shared" si="36"/>
        <v>29.008000000000003</v>
      </c>
      <c r="CD45" s="20">
        <f t="shared" si="37"/>
        <v>18.582959641255606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5" bestFit="1" customWidth="1"/>
    <col min="16" max="1025" width="11.42578125" style="5"/>
    <col min="1026" max="16384" width="9.28515625" style="13"/>
  </cols>
  <sheetData>
    <row r="1" spans="6:15" x14ac:dyDescent="0.2">
      <c r="F1" s="14"/>
      <c r="G1" s="14"/>
      <c r="H1" s="14"/>
      <c r="I1" s="14"/>
      <c r="J1" s="14"/>
      <c r="K1" s="14"/>
      <c r="L1" s="14"/>
      <c r="M1" s="14"/>
      <c r="N1" s="14"/>
      <c r="O1" s="14"/>
    </row>
    <row r="18" spans="6:15" s="5" customFormat="1" x14ac:dyDescent="0.2"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21" spans="6:15" s="5" customFormat="1" x14ac:dyDescent="0.2"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4" spans="6:15" s="5" customFormat="1" x14ac:dyDescent="0.2"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44" spans="1:2" x14ac:dyDescent="0.2">
      <c r="A44" s="16"/>
      <c r="B44" s="16"/>
    </row>
    <row r="45" spans="1:2" x14ac:dyDescent="0.2">
      <c r="A45" s="16"/>
      <c r="B45" s="16"/>
    </row>
    <row r="46" spans="1:2" x14ac:dyDescent="0.2">
      <c r="A46" s="16"/>
      <c r="B46" s="16"/>
    </row>
    <row r="47" spans="1:2" x14ac:dyDescent="0.2">
      <c r="A47" s="16"/>
      <c r="B47" s="16"/>
    </row>
    <row r="48" spans="1:2" x14ac:dyDescent="0.2">
      <c r="A48" s="16"/>
      <c r="B48" s="16"/>
    </row>
    <row r="49" spans="1:2" x14ac:dyDescent="0.2">
      <c r="A49" s="16"/>
      <c r="B49" s="16"/>
    </row>
    <row r="50" spans="1:2" x14ac:dyDescent="0.2">
      <c r="A50" s="16"/>
      <c r="B50" s="16"/>
    </row>
    <row r="51" spans="1:2" x14ac:dyDescent="0.2">
      <c r="A51" s="16"/>
      <c r="B51" s="16"/>
    </row>
    <row r="52" spans="1:2" x14ac:dyDescent="0.2">
      <c r="A52" s="16"/>
      <c r="B52" s="16"/>
    </row>
    <row r="53" spans="1:2" x14ac:dyDescent="0.2">
      <c r="A53" s="16"/>
      <c r="B53" s="16"/>
    </row>
    <row r="54" spans="1:2" x14ac:dyDescent="0.2">
      <c r="A54" s="16"/>
      <c r="B54" s="16"/>
    </row>
    <row r="55" spans="1:2" x14ac:dyDescent="0.2">
      <c r="A55" s="16"/>
      <c r="B55" s="16"/>
    </row>
    <row r="56" spans="1:2" x14ac:dyDescent="0.2">
      <c r="A56" s="16"/>
      <c r="B56" s="16"/>
    </row>
    <row r="57" spans="1:2" x14ac:dyDescent="0.2">
      <c r="A57" s="16"/>
      <c r="B57" s="16"/>
    </row>
    <row r="58" spans="1:2" x14ac:dyDescent="0.2">
      <c r="A58" s="16"/>
      <c r="B58" s="16"/>
    </row>
    <row r="59" spans="1:2" x14ac:dyDescent="0.2">
      <c r="A59" s="16"/>
      <c r="B59" s="16"/>
    </row>
    <row r="60" spans="1:2" x14ac:dyDescent="0.2">
      <c r="A60" s="16"/>
      <c r="B60" s="16"/>
    </row>
    <row r="61" spans="1:2" x14ac:dyDescent="0.2">
      <c r="A61" s="16"/>
      <c r="B61" s="16"/>
    </row>
    <row r="62" spans="1:2" x14ac:dyDescent="0.2">
      <c r="A62" s="16"/>
      <c r="B62" s="16"/>
    </row>
    <row r="63" spans="1:2" x14ac:dyDescent="0.2">
      <c r="A63" s="16"/>
      <c r="B63" s="16"/>
    </row>
    <row r="64" spans="1:2" x14ac:dyDescent="0.2">
      <c r="A64" s="16"/>
      <c r="B64" s="16"/>
    </row>
    <row r="65" spans="1:2" x14ac:dyDescent="0.2">
      <c r="A65" s="16"/>
      <c r="B65" s="16"/>
    </row>
    <row r="66" spans="1:2" x14ac:dyDescent="0.2">
      <c r="A66" s="16"/>
      <c r="B66" s="16"/>
    </row>
    <row r="67" spans="1:2" x14ac:dyDescent="0.2">
      <c r="A67" s="16"/>
      <c r="B67" s="16"/>
    </row>
    <row r="95" spans="2:6" x14ac:dyDescent="0.2">
      <c r="B95" s="16"/>
      <c r="F95" s="14"/>
    </row>
    <row r="96" spans="2:6" x14ac:dyDescent="0.2">
      <c r="B96" s="16"/>
      <c r="F96" s="14"/>
    </row>
    <row r="97" spans="2:6" x14ac:dyDescent="0.2">
      <c r="B97" s="16"/>
      <c r="F97" s="14"/>
    </row>
    <row r="98" spans="2:6" x14ac:dyDescent="0.2">
      <c r="B98" s="16"/>
      <c r="F98" s="14"/>
    </row>
    <row r="99" spans="2:6" x14ac:dyDescent="0.2">
      <c r="B99" s="16"/>
      <c r="F99" s="14"/>
    </row>
    <row r="100" spans="2:6" x14ac:dyDescent="0.2">
      <c r="B100" s="16"/>
      <c r="F100" s="14"/>
    </row>
    <row r="101" spans="2:6" x14ac:dyDescent="0.2">
      <c r="B101" s="16"/>
      <c r="F101" s="14"/>
    </row>
    <row r="102" spans="2:6" x14ac:dyDescent="0.2">
      <c r="B102" s="16"/>
      <c r="F102" s="14"/>
    </row>
    <row r="103" spans="2:6" x14ac:dyDescent="0.2">
      <c r="B103" s="16"/>
      <c r="F103" s="14"/>
    </row>
    <row r="104" spans="2:6" x14ac:dyDescent="0.2">
      <c r="B104" s="16"/>
      <c r="F104" s="14"/>
    </row>
    <row r="105" spans="2:6" x14ac:dyDescent="0.2">
      <c r="B105" s="16"/>
      <c r="F105" s="14"/>
    </row>
    <row r="106" spans="2:6" x14ac:dyDescent="0.2">
      <c r="B106" s="16"/>
      <c r="F106" s="14"/>
    </row>
    <row r="107" spans="2:6" x14ac:dyDescent="0.2">
      <c r="B107" s="16"/>
      <c r="F107" s="14"/>
    </row>
    <row r="108" spans="2:6" x14ac:dyDescent="0.2">
      <c r="B108" s="16"/>
      <c r="F108" s="14"/>
    </row>
    <row r="109" spans="2:6" x14ac:dyDescent="0.2">
      <c r="B109" s="16"/>
      <c r="F109" s="14"/>
    </row>
    <row r="110" spans="2:6" x14ac:dyDescent="0.2">
      <c r="B110" s="16"/>
      <c r="F110" s="14"/>
    </row>
    <row r="111" spans="2:6" x14ac:dyDescent="0.2">
      <c r="B111" s="16"/>
      <c r="F111" s="14"/>
    </row>
    <row r="112" spans="2:6" x14ac:dyDescent="0.2">
      <c r="B112" s="16"/>
      <c r="F112" s="14"/>
    </row>
    <row r="113" spans="2:6" x14ac:dyDescent="0.2">
      <c r="B113" s="16"/>
      <c r="F113" s="14"/>
    </row>
    <row r="114" spans="2:6" x14ac:dyDescent="0.2">
      <c r="B114" s="16"/>
      <c r="F114" s="14"/>
    </row>
    <row r="115" spans="2:6" x14ac:dyDescent="0.2">
      <c r="B115" s="16"/>
      <c r="F115" s="14"/>
    </row>
    <row r="116" spans="2:6" x14ac:dyDescent="0.2">
      <c r="B116" s="16"/>
      <c r="F116" s="14"/>
    </row>
    <row r="117" spans="2:6" x14ac:dyDescent="0.2">
      <c r="B117" s="16"/>
      <c r="F117" s="14"/>
    </row>
    <row r="118" spans="2:6" x14ac:dyDescent="0.2">
      <c r="B118" s="16"/>
      <c r="F118" s="14"/>
    </row>
    <row r="119" spans="2:6" x14ac:dyDescent="0.2">
      <c r="B119" s="16"/>
    </row>
    <row r="120" spans="2:6" x14ac:dyDescent="0.2">
      <c r="B120" s="16"/>
    </row>
    <row r="121" spans="2:6" x14ac:dyDescent="0.2">
      <c r="B121" s="16"/>
    </row>
    <row r="122" spans="2:6" x14ac:dyDescent="0.2">
      <c r="B122" s="16"/>
    </row>
    <row r="123" spans="2:6" x14ac:dyDescent="0.2">
      <c r="B123" s="16"/>
    </row>
    <row r="124" spans="2:6" x14ac:dyDescent="0.2">
      <c r="B124" s="16"/>
    </row>
    <row r="125" spans="2:6" x14ac:dyDescent="0.2">
      <c r="B125" s="16"/>
    </row>
    <row r="126" spans="2:6" x14ac:dyDescent="0.2">
      <c r="B126" s="16"/>
    </row>
    <row r="127" spans="2:6" x14ac:dyDescent="0.2">
      <c r="B127" s="16"/>
    </row>
    <row r="128" spans="2:6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6" x14ac:dyDescent="0.2">
      <c r="B145" s="16"/>
    </row>
    <row r="146" spans="2:6" x14ac:dyDescent="0.2">
      <c r="B146" s="16"/>
      <c r="F146" s="14"/>
    </row>
    <row r="147" spans="2:6" x14ac:dyDescent="0.2">
      <c r="B147" s="16"/>
      <c r="F147" s="14"/>
    </row>
    <row r="148" spans="2:6" x14ac:dyDescent="0.2">
      <c r="B148" s="16"/>
      <c r="F148" s="14"/>
    </row>
    <row r="149" spans="2:6" x14ac:dyDescent="0.2">
      <c r="B149" s="16"/>
      <c r="F149" s="14"/>
    </row>
    <row r="150" spans="2:6" x14ac:dyDescent="0.2">
      <c r="B150" s="16"/>
      <c r="F150" s="14"/>
    </row>
    <row r="151" spans="2:6" x14ac:dyDescent="0.2">
      <c r="B151" s="16"/>
      <c r="F151" s="14"/>
    </row>
    <row r="152" spans="2:6" x14ac:dyDescent="0.2">
      <c r="B152" s="16"/>
      <c r="F152" s="14"/>
    </row>
    <row r="153" spans="2:6" x14ac:dyDescent="0.2">
      <c r="B153" s="16"/>
      <c r="F153" s="14"/>
    </row>
    <row r="154" spans="2:6" x14ac:dyDescent="0.2">
      <c r="B154" s="16"/>
      <c r="F154" s="14"/>
    </row>
    <row r="155" spans="2:6" x14ac:dyDescent="0.2">
      <c r="B155" s="16"/>
      <c r="F155" s="14"/>
    </row>
    <row r="156" spans="2:6" x14ac:dyDescent="0.2">
      <c r="B156" s="16"/>
      <c r="F156" s="14"/>
    </row>
    <row r="157" spans="2:6" x14ac:dyDescent="0.2">
      <c r="B157" s="16"/>
      <c r="F157" s="14"/>
    </row>
    <row r="158" spans="2:6" x14ac:dyDescent="0.2">
      <c r="B158" s="16"/>
      <c r="F158" s="14"/>
    </row>
    <row r="159" spans="2:6" x14ac:dyDescent="0.2">
      <c r="B159" s="16"/>
      <c r="F159" s="14"/>
    </row>
    <row r="160" spans="2:6" x14ac:dyDescent="0.2">
      <c r="B160" s="16"/>
      <c r="F160" s="14"/>
    </row>
    <row r="161" spans="2:6" x14ac:dyDescent="0.2">
      <c r="B161" s="16"/>
      <c r="F161" s="14"/>
    </row>
    <row r="162" spans="2:6" x14ac:dyDescent="0.2">
      <c r="B162" s="16"/>
      <c r="F162" s="14"/>
    </row>
    <row r="163" spans="2:6" x14ac:dyDescent="0.2">
      <c r="B163" s="16"/>
      <c r="F163" s="14"/>
    </row>
    <row r="164" spans="2:6" x14ac:dyDescent="0.2">
      <c r="B164" s="16"/>
      <c r="F164" s="14"/>
    </row>
    <row r="165" spans="2:6" x14ac:dyDescent="0.2">
      <c r="B165" s="16"/>
      <c r="F165" s="14"/>
    </row>
    <row r="166" spans="2:6" x14ac:dyDescent="0.2">
      <c r="B166" s="16"/>
      <c r="F166" s="14"/>
    </row>
    <row r="167" spans="2:6" x14ac:dyDescent="0.2">
      <c r="B167" s="16"/>
      <c r="F167" s="14"/>
    </row>
    <row r="168" spans="2:6" x14ac:dyDescent="0.2">
      <c r="B168" s="16"/>
      <c r="F168" s="14"/>
    </row>
    <row r="169" spans="2:6" x14ac:dyDescent="0.2">
      <c r="B169" s="16"/>
      <c r="F169" s="14"/>
    </row>
    <row r="170" spans="2:6" x14ac:dyDescent="0.2">
      <c r="B170" s="16"/>
      <c r="F170" s="14"/>
    </row>
    <row r="171" spans="2:6" x14ac:dyDescent="0.2">
      <c r="B171" s="16"/>
      <c r="F171" s="14"/>
    </row>
    <row r="172" spans="2:6" x14ac:dyDescent="0.2">
      <c r="B172" s="16"/>
      <c r="F172" s="14"/>
    </row>
    <row r="173" spans="2:6" x14ac:dyDescent="0.2">
      <c r="B173" s="16"/>
    </row>
    <row r="174" spans="2:6" x14ac:dyDescent="0.2">
      <c r="B174" s="16"/>
    </row>
    <row r="175" spans="2:6" x14ac:dyDescent="0.2">
      <c r="B175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7" workbookViewId="0">
      <selection activeCell="A2" sqref="A2:B45"/>
    </sheetView>
  </sheetViews>
  <sheetFormatPr baseColWidth="10" defaultRowHeight="15" x14ac:dyDescent="0.25"/>
  <cols>
    <col min="1" max="1" width="36.7109375" customWidth="1"/>
    <col min="2" max="2" width="13.28515625" customWidth="1"/>
    <col min="3" max="3" width="31.5703125" customWidth="1"/>
  </cols>
  <sheetData>
    <row r="1" spans="1:4" x14ac:dyDescent="0.25">
      <c r="A1" t="s">
        <v>0</v>
      </c>
      <c r="B1" t="s">
        <v>1</v>
      </c>
      <c r="C1" t="s">
        <v>89</v>
      </c>
      <c r="D1" t="s">
        <v>90</v>
      </c>
    </row>
    <row r="2" spans="1:4" x14ac:dyDescent="0.25">
      <c r="A2" t="s">
        <v>144</v>
      </c>
      <c r="B2" t="s">
        <v>86</v>
      </c>
      <c r="C2" t="s">
        <v>91</v>
      </c>
      <c r="D2" t="s">
        <v>93</v>
      </c>
    </row>
    <row r="3" spans="1:4" x14ac:dyDescent="0.25">
      <c r="A3" t="s">
        <v>144</v>
      </c>
      <c r="B3" t="s">
        <v>86</v>
      </c>
      <c r="C3" t="s">
        <v>91</v>
      </c>
      <c r="D3" t="s">
        <v>93</v>
      </c>
    </row>
    <row r="4" spans="1:4" x14ac:dyDescent="0.25">
      <c r="A4" t="s">
        <v>145</v>
      </c>
      <c r="B4" t="s">
        <v>86</v>
      </c>
      <c r="C4" t="s">
        <v>91</v>
      </c>
      <c r="D4" t="s">
        <v>93</v>
      </c>
    </row>
    <row r="5" spans="1:4" x14ac:dyDescent="0.25">
      <c r="A5" t="s">
        <v>145</v>
      </c>
      <c r="B5" t="s">
        <v>86</v>
      </c>
      <c r="C5" t="s">
        <v>91</v>
      </c>
      <c r="D5" t="s">
        <v>93</v>
      </c>
    </row>
    <row r="6" spans="1:4" x14ac:dyDescent="0.25">
      <c r="A6" t="s">
        <v>113</v>
      </c>
      <c r="B6" t="s">
        <v>112</v>
      </c>
      <c r="C6" t="s">
        <v>161</v>
      </c>
      <c r="D6" t="s">
        <v>91</v>
      </c>
    </row>
    <row r="7" spans="1:4" x14ac:dyDescent="0.25">
      <c r="A7" t="s">
        <v>113</v>
      </c>
      <c r="B7" t="s">
        <v>112</v>
      </c>
      <c r="C7" t="s">
        <v>161</v>
      </c>
      <c r="D7" t="s">
        <v>91</v>
      </c>
    </row>
    <row r="8" spans="1:4" x14ac:dyDescent="0.25">
      <c r="A8" t="s">
        <v>123</v>
      </c>
      <c r="C8" t="s">
        <v>162</v>
      </c>
      <c r="D8" t="s">
        <v>160</v>
      </c>
    </row>
    <row r="9" spans="1:4" x14ac:dyDescent="0.25">
      <c r="A9" t="s">
        <v>219</v>
      </c>
      <c r="B9" t="s">
        <v>112</v>
      </c>
      <c r="C9" t="s">
        <v>93</v>
      </c>
      <c r="D9" t="s">
        <v>161</v>
      </c>
    </row>
    <row r="10" spans="1:4" x14ac:dyDescent="0.25">
      <c r="A10" t="s">
        <v>219</v>
      </c>
      <c r="B10" t="s">
        <v>112</v>
      </c>
      <c r="C10" t="s">
        <v>93</v>
      </c>
      <c r="D10" t="s">
        <v>161</v>
      </c>
    </row>
    <row r="11" spans="1:4" x14ac:dyDescent="0.25">
      <c r="A11" t="s">
        <v>220</v>
      </c>
      <c r="B11" t="s">
        <v>152</v>
      </c>
      <c r="C11" t="s">
        <v>93</v>
      </c>
      <c r="D11" t="s">
        <v>161</v>
      </c>
    </row>
    <row r="12" spans="1:4" x14ac:dyDescent="0.25">
      <c r="A12" t="s">
        <v>220</v>
      </c>
      <c r="B12" t="s">
        <v>152</v>
      </c>
      <c r="C12" t="s">
        <v>93</v>
      </c>
      <c r="D12" t="s">
        <v>161</v>
      </c>
    </row>
    <row r="13" spans="1:4" x14ac:dyDescent="0.25">
      <c r="A13" t="s">
        <v>221</v>
      </c>
      <c r="B13" t="s">
        <v>86</v>
      </c>
      <c r="C13" t="s">
        <v>93</v>
      </c>
      <c r="D13" t="s">
        <v>161</v>
      </c>
    </row>
    <row r="14" spans="1:4" x14ac:dyDescent="0.25">
      <c r="A14" t="s">
        <v>221</v>
      </c>
      <c r="B14" t="s">
        <v>86</v>
      </c>
      <c r="C14" t="s">
        <v>93</v>
      </c>
      <c r="D14" t="s">
        <v>161</v>
      </c>
    </row>
    <row r="15" spans="1:4" x14ac:dyDescent="0.25">
      <c r="A15" t="s">
        <v>222</v>
      </c>
      <c r="C15" t="s">
        <v>93</v>
      </c>
      <c r="D15" t="s">
        <v>161</v>
      </c>
    </row>
    <row r="16" spans="1:4" x14ac:dyDescent="0.25">
      <c r="A16" t="s">
        <v>222</v>
      </c>
      <c r="C16" t="s">
        <v>93</v>
      </c>
      <c r="D16" t="s">
        <v>161</v>
      </c>
    </row>
    <row r="17" spans="1:4" x14ac:dyDescent="0.25">
      <c r="A17" t="s">
        <v>234</v>
      </c>
      <c r="B17" t="s">
        <v>151</v>
      </c>
      <c r="C17" t="s">
        <v>160</v>
      </c>
      <c r="D17" t="s">
        <v>164</v>
      </c>
    </row>
    <row r="18" spans="1:4" x14ac:dyDescent="0.25">
      <c r="A18" t="s">
        <v>234</v>
      </c>
      <c r="B18" t="s">
        <v>151</v>
      </c>
      <c r="C18" t="s">
        <v>160</v>
      </c>
      <c r="D18" t="s">
        <v>164</v>
      </c>
    </row>
    <row r="19" spans="1:4" x14ac:dyDescent="0.25">
      <c r="A19" t="s">
        <v>235</v>
      </c>
      <c r="B19" t="s">
        <v>152</v>
      </c>
      <c r="C19" t="s">
        <v>160</v>
      </c>
      <c r="D19" t="s">
        <v>164</v>
      </c>
    </row>
    <row r="20" spans="1:4" x14ac:dyDescent="0.25">
      <c r="A20" t="s">
        <v>235</v>
      </c>
      <c r="B20" t="s">
        <v>152</v>
      </c>
      <c r="C20" t="s">
        <v>160</v>
      </c>
      <c r="D20" t="s">
        <v>164</v>
      </c>
    </row>
    <row r="21" spans="1:4" x14ac:dyDescent="0.25">
      <c r="A21" t="s">
        <v>227</v>
      </c>
      <c r="B21" t="s">
        <v>86</v>
      </c>
      <c r="C21" t="s">
        <v>92</v>
      </c>
      <c r="D21" t="s">
        <v>93</v>
      </c>
    </row>
    <row r="22" spans="1:4" x14ac:dyDescent="0.25">
      <c r="A22" t="s">
        <v>227</v>
      </c>
      <c r="B22" t="s">
        <v>86</v>
      </c>
      <c r="C22" t="s">
        <v>92</v>
      </c>
      <c r="D22" t="s">
        <v>93</v>
      </c>
    </row>
    <row r="23" spans="1:4" x14ac:dyDescent="0.25">
      <c r="A23" t="s">
        <v>228</v>
      </c>
      <c r="B23" t="s">
        <v>152</v>
      </c>
      <c r="C23" t="s">
        <v>92</v>
      </c>
      <c r="D23" t="s">
        <v>93</v>
      </c>
    </row>
    <row r="24" spans="1:4" x14ac:dyDescent="0.25">
      <c r="A24" t="s">
        <v>228</v>
      </c>
      <c r="B24" t="s">
        <v>152</v>
      </c>
      <c r="C24" t="s">
        <v>92</v>
      </c>
      <c r="D24" t="s">
        <v>93</v>
      </c>
    </row>
    <row r="25" spans="1:4" x14ac:dyDescent="0.25">
      <c r="A25" t="s">
        <v>229</v>
      </c>
      <c r="B25" t="s">
        <v>86</v>
      </c>
      <c r="C25" t="s">
        <v>92</v>
      </c>
      <c r="D25" t="s">
        <v>93</v>
      </c>
    </row>
    <row r="26" spans="1:4" x14ac:dyDescent="0.25">
      <c r="A26" t="s">
        <v>229</v>
      </c>
      <c r="B26" t="s">
        <v>86</v>
      </c>
      <c r="C26" t="s">
        <v>92</v>
      </c>
      <c r="D26" t="s">
        <v>93</v>
      </c>
    </row>
    <row r="27" spans="1:4" x14ac:dyDescent="0.25">
      <c r="A27" t="s">
        <v>230</v>
      </c>
      <c r="C27" t="s">
        <v>92</v>
      </c>
      <c r="D27" t="s">
        <v>93</v>
      </c>
    </row>
    <row r="28" spans="1:4" x14ac:dyDescent="0.25">
      <c r="A28" t="s">
        <v>230</v>
      </c>
      <c r="C28" t="s">
        <v>92</v>
      </c>
      <c r="D28" t="s">
        <v>93</v>
      </c>
    </row>
    <row r="29" spans="1:4" x14ac:dyDescent="0.25">
      <c r="A29" t="s">
        <v>231</v>
      </c>
      <c r="B29" t="s">
        <v>112</v>
      </c>
      <c r="C29" t="s">
        <v>163</v>
      </c>
      <c r="D29" t="s">
        <v>162</v>
      </c>
    </row>
    <row r="30" spans="1:4" x14ac:dyDescent="0.25">
      <c r="A30" t="s">
        <v>231</v>
      </c>
      <c r="B30" t="s">
        <v>112</v>
      </c>
      <c r="C30" t="s">
        <v>163</v>
      </c>
      <c r="D30" t="s">
        <v>162</v>
      </c>
    </row>
    <row r="31" spans="1:4" x14ac:dyDescent="0.25">
      <c r="A31" t="s">
        <v>232</v>
      </c>
      <c r="B31" t="s">
        <v>86</v>
      </c>
      <c r="C31" t="s">
        <v>163</v>
      </c>
      <c r="D31" t="s">
        <v>162</v>
      </c>
    </row>
    <row r="32" spans="1:4" x14ac:dyDescent="0.25">
      <c r="A32" t="s">
        <v>232</v>
      </c>
      <c r="B32" t="s">
        <v>86</v>
      </c>
      <c r="C32" t="s">
        <v>163</v>
      </c>
      <c r="D32" t="s">
        <v>162</v>
      </c>
    </row>
    <row r="33" spans="1:4" x14ac:dyDescent="0.25">
      <c r="A33" t="s">
        <v>233</v>
      </c>
      <c r="C33" t="s">
        <v>163</v>
      </c>
      <c r="D33" t="s">
        <v>162</v>
      </c>
    </row>
    <row r="34" spans="1:4" x14ac:dyDescent="0.25">
      <c r="A34" t="s">
        <v>233</v>
      </c>
      <c r="C34" t="s">
        <v>163</v>
      </c>
      <c r="D34" t="s">
        <v>162</v>
      </c>
    </row>
    <row r="35" spans="1:4" x14ac:dyDescent="0.25">
      <c r="A35" t="s">
        <v>153</v>
      </c>
      <c r="B35" t="s">
        <v>154</v>
      </c>
      <c r="C35" t="s">
        <v>91</v>
      </c>
      <c r="D35" t="s">
        <v>92</v>
      </c>
    </row>
    <row r="36" spans="1:4" x14ac:dyDescent="0.25">
      <c r="A36" t="s">
        <v>153</v>
      </c>
      <c r="B36" t="s">
        <v>154</v>
      </c>
      <c r="C36" t="s">
        <v>91</v>
      </c>
      <c r="D36" t="s">
        <v>92</v>
      </c>
    </row>
    <row r="37" spans="1:4" x14ac:dyDescent="0.25">
      <c r="A37" t="s">
        <v>174</v>
      </c>
      <c r="C37" t="s">
        <v>91</v>
      </c>
      <c r="D37" t="s">
        <v>92</v>
      </c>
    </row>
    <row r="38" spans="1:4" x14ac:dyDescent="0.25">
      <c r="A38" t="s">
        <v>174</v>
      </c>
      <c r="C38" t="s">
        <v>91</v>
      </c>
      <c r="D38" t="s">
        <v>92</v>
      </c>
    </row>
    <row r="39" spans="1:4" x14ac:dyDescent="0.25">
      <c r="A39" t="s">
        <v>236</v>
      </c>
      <c r="B39" t="s">
        <v>151</v>
      </c>
      <c r="C39" t="s">
        <v>91</v>
      </c>
      <c r="D39" t="s">
        <v>93</v>
      </c>
    </row>
    <row r="40" spans="1:4" x14ac:dyDescent="0.25">
      <c r="A40" t="s">
        <v>236</v>
      </c>
      <c r="B40" t="s">
        <v>151</v>
      </c>
      <c r="C40" t="s">
        <v>91</v>
      </c>
      <c r="D40" t="s">
        <v>93</v>
      </c>
    </row>
    <row r="41" spans="1:4" x14ac:dyDescent="0.25">
      <c r="A41" t="s">
        <v>237</v>
      </c>
      <c r="B41" t="s">
        <v>152</v>
      </c>
      <c r="C41" t="s">
        <v>91</v>
      </c>
      <c r="D41" t="s">
        <v>93</v>
      </c>
    </row>
    <row r="42" spans="1:4" x14ac:dyDescent="0.25">
      <c r="A42" t="s">
        <v>237</v>
      </c>
      <c r="B42" t="s">
        <v>152</v>
      </c>
      <c r="C42" t="s">
        <v>91</v>
      </c>
      <c r="D42" t="s">
        <v>93</v>
      </c>
    </row>
    <row r="43" spans="1:4" x14ac:dyDescent="0.25">
      <c r="A43" t="s">
        <v>238</v>
      </c>
      <c r="B43" t="s">
        <v>59</v>
      </c>
      <c r="C43" t="s">
        <v>91</v>
      </c>
      <c r="D43" t="s">
        <v>93</v>
      </c>
    </row>
    <row r="44" spans="1:4" x14ac:dyDescent="0.25">
      <c r="A44" t="s">
        <v>238</v>
      </c>
      <c r="B44" t="s">
        <v>59</v>
      </c>
      <c r="C44" t="s">
        <v>91</v>
      </c>
      <c r="D44" t="s">
        <v>93</v>
      </c>
    </row>
    <row r="45" spans="1:4" x14ac:dyDescent="0.25">
      <c r="A45" t="s">
        <v>239</v>
      </c>
      <c r="C45" t="s">
        <v>91</v>
      </c>
      <c r="D45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45"/>
  <sheetViews>
    <sheetView topLeftCell="A10" zoomScaleNormal="100" workbookViewId="0">
      <selection activeCell="C45" sqref="C45"/>
    </sheetView>
  </sheetViews>
  <sheetFormatPr baseColWidth="10" defaultColWidth="9.28515625" defaultRowHeight="15" x14ac:dyDescent="0.25"/>
  <cols>
    <col min="1" max="1" width="35.140625" style="4" customWidth="1"/>
    <col min="2" max="6" width="11.7109375" style="4" customWidth="1"/>
    <col min="7" max="1018" width="11.42578125" style="4"/>
    <col min="1019" max="16384" width="9.28515625" style="19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4" t="s">
        <v>144</v>
      </c>
      <c r="B2" s="4" t="s">
        <v>86</v>
      </c>
      <c r="C2" s="4">
        <v>1</v>
      </c>
      <c r="F2" s="4" t="s">
        <v>175</v>
      </c>
    </row>
    <row r="3" spans="1:6" x14ac:dyDescent="0.25">
      <c r="A3" s="4" t="s">
        <v>144</v>
      </c>
      <c r="B3" s="4" t="s">
        <v>86</v>
      </c>
      <c r="C3" s="4">
        <v>2</v>
      </c>
      <c r="F3" s="4" t="s">
        <v>175</v>
      </c>
    </row>
    <row r="4" spans="1:6" x14ac:dyDescent="0.25">
      <c r="A4" s="4" t="s">
        <v>145</v>
      </c>
      <c r="B4" s="4" t="s">
        <v>86</v>
      </c>
      <c r="C4" s="4">
        <v>1</v>
      </c>
      <c r="F4" s="4" t="s">
        <v>175</v>
      </c>
    </row>
    <row r="5" spans="1:6" x14ac:dyDescent="0.25">
      <c r="A5" s="4" t="s">
        <v>145</v>
      </c>
      <c r="B5" s="4" t="s">
        <v>86</v>
      </c>
      <c r="C5" s="4">
        <v>2</v>
      </c>
      <c r="F5" s="4" t="s">
        <v>175</v>
      </c>
    </row>
    <row r="6" spans="1:6" x14ac:dyDescent="0.25">
      <c r="A6" s="4" t="s">
        <v>113</v>
      </c>
      <c r="B6" s="4" t="s">
        <v>112</v>
      </c>
      <c r="C6" s="4">
        <v>1</v>
      </c>
      <c r="F6" s="4" t="s">
        <v>176</v>
      </c>
    </row>
    <row r="7" spans="1:6" x14ac:dyDescent="0.25">
      <c r="A7" s="4" t="s">
        <v>113</v>
      </c>
      <c r="B7" s="4" t="s">
        <v>112</v>
      </c>
      <c r="C7" s="4">
        <v>2</v>
      </c>
      <c r="F7" s="4" t="s">
        <v>176</v>
      </c>
    </row>
    <row r="8" spans="1:6" x14ac:dyDescent="0.25">
      <c r="A8" s="4" t="s">
        <v>123</v>
      </c>
      <c r="F8" s="4" t="s">
        <v>177</v>
      </c>
    </row>
    <row r="9" spans="1:6" x14ac:dyDescent="0.25">
      <c r="A9" s="4" t="s">
        <v>219</v>
      </c>
      <c r="B9" s="4" t="s">
        <v>112</v>
      </c>
      <c r="C9" s="4">
        <v>1</v>
      </c>
      <c r="F9" s="4" t="s">
        <v>176</v>
      </c>
    </row>
    <row r="10" spans="1:6" x14ac:dyDescent="0.25">
      <c r="A10" s="4" t="s">
        <v>219</v>
      </c>
      <c r="B10" s="4" t="s">
        <v>112</v>
      </c>
      <c r="C10" s="4">
        <v>2</v>
      </c>
      <c r="F10" s="4" t="s">
        <v>176</v>
      </c>
    </row>
    <row r="11" spans="1:6" x14ac:dyDescent="0.25">
      <c r="A11" s="4" t="s">
        <v>220</v>
      </c>
      <c r="B11" s="4" t="s">
        <v>152</v>
      </c>
      <c r="C11" s="4">
        <v>1</v>
      </c>
      <c r="F11" s="4" t="s">
        <v>176</v>
      </c>
    </row>
    <row r="12" spans="1:6" x14ac:dyDescent="0.25">
      <c r="A12" s="4" t="s">
        <v>220</v>
      </c>
      <c r="B12" s="4" t="s">
        <v>152</v>
      </c>
      <c r="C12" s="4">
        <v>2</v>
      </c>
      <c r="F12" s="4" t="s">
        <v>176</v>
      </c>
    </row>
    <row r="13" spans="1:6" x14ac:dyDescent="0.25">
      <c r="A13" s="4" t="s">
        <v>221</v>
      </c>
      <c r="B13" s="4" t="s">
        <v>86</v>
      </c>
      <c r="C13" s="4">
        <v>1</v>
      </c>
      <c r="F13" s="4" t="s">
        <v>176</v>
      </c>
    </row>
    <row r="14" spans="1:6" x14ac:dyDescent="0.25">
      <c r="A14" s="4" t="s">
        <v>221</v>
      </c>
      <c r="B14" s="4" t="s">
        <v>86</v>
      </c>
      <c r="C14" s="4">
        <v>2</v>
      </c>
      <c r="F14" s="4" t="s">
        <v>176</v>
      </c>
    </row>
    <row r="15" spans="1:6" x14ac:dyDescent="0.25">
      <c r="A15" s="4" t="s">
        <v>222</v>
      </c>
      <c r="C15" s="4">
        <v>1</v>
      </c>
      <c r="F15" s="4" t="s">
        <v>176</v>
      </c>
    </row>
    <row r="16" spans="1:6" x14ac:dyDescent="0.25">
      <c r="A16" s="4" t="s">
        <v>222</v>
      </c>
      <c r="C16" s="4">
        <v>2</v>
      </c>
      <c r="F16" s="4" t="s">
        <v>176</v>
      </c>
    </row>
    <row r="17" spans="1:6" x14ac:dyDescent="0.25">
      <c r="A17" s="4" t="s">
        <v>234</v>
      </c>
      <c r="B17" s="4" t="s">
        <v>151</v>
      </c>
      <c r="C17" s="4">
        <v>1</v>
      </c>
      <c r="F17" s="4" t="s">
        <v>177</v>
      </c>
    </row>
    <row r="18" spans="1:6" x14ac:dyDescent="0.25">
      <c r="A18" s="4" t="s">
        <v>234</v>
      </c>
      <c r="B18" s="4" t="s">
        <v>151</v>
      </c>
      <c r="C18" s="4">
        <v>2</v>
      </c>
      <c r="F18" s="4" t="s">
        <v>177</v>
      </c>
    </row>
    <row r="19" spans="1:6" x14ac:dyDescent="0.25">
      <c r="A19" s="4" t="s">
        <v>235</v>
      </c>
      <c r="B19" s="4" t="s">
        <v>152</v>
      </c>
      <c r="C19" s="4">
        <v>1</v>
      </c>
      <c r="F19" s="4" t="s">
        <v>177</v>
      </c>
    </row>
    <row r="20" spans="1:6" x14ac:dyDescent="0.25">
      <c r="A20" s="4" t="s">
        <v>235</v>
      </c>
      <c r="B20" s="4" t="s">
        <v>152</v>
      </c>
      <c r="C20" s="4">
        <v>2</v>
      </c>
      <c r="F20" s="4" t="s">
        <v>177</v>
      </c>
    </row>
    <row r="21" spans="1:6" x14ac:dyDescent="0.25">
      <c r="A21" s="4" t="s">
        <v>227</v>
      </c>
      <c r="B21" s="4" t="s">
        <v>86</v>
      </c>
      <c r="C21" s="4">
        <v>1</v>
      </c>
      <c r="F21" s="4" t="s">
        <v>175</v>
      </c>
    </row>
    <row r="22" spans="1:6" x14ac:dyDescent="0.25">
      <c r="A22" s="4" t="s">
        <v>227</v>
      </c>
      <c r="B22" s="4" t="s">
        <v>86</v>
      </c>
      <c r="C22" s="4">
        <v>2</v>
      </c>
      <c r="F22" s="4" t="s">
        <v>175</v>
      </c>
    </row>
    <row r="23" spans="1:6" x14ac:dyDescent="0.25">
      <c r="A23" s="4" t="s">
        <v>228</v>
      </c>
      <c r="B23" s="4" t="s">
        <v>152</v>
      </c>
      <c r="C23" s="4">
        <v>1</v>
      </c>
      <c r="F23" s="4" t="s">
        <v>175</v>
      </c>
    </row>
    <row r="24" spans="1:6" x14ac:dyDescent="0.25">
      <c r="A24" s="4" t="s">
        <v>228</v>
      </c>
      <c r="B24" s="4" t="s">
        <v>152</v>
      </c>
      <c r="C24" s="4">
        <v>2</v>
      </c>
      <c r="F24" s="4" t="s">
        <v>175</v>
      </c>
    </row>
    <row r="25" spans="1:6" x14ac:dyDescent="0.25">
      <c r="A25" s="4" t="s">
        <v>229</v>
      </c>
      <c r="B25" s="4" t="s">
        <v>86</v>
      </c>
      <c r="C25" s="4">
        <v>1</v>
      </c>
      <c r="F25" s="4" t="s">
        <v>175</v>
      </c>
    </row>
    <row r="26" spans="1:6" x14ac:dyDescent="0.25">
      <c r="A26" s="4" t="s">
        <v>229</v>
      </c>
      <c r="B26" s="4" t="s">
        <v>86</v>
      </c>
      <c r="C26" s="4">
        <v>2</v>
      </c>
      <c r="F26" s="4" t="s">
        <v>175</v>
      </c>
    </row>
    <row r="27" spans="1:6" x14ac:dyDescent="0.25">
      <c r="A27" s="4" t="s">
        <v>230</v>
      </c>
      <c r="C27" s="4">
        <v>1</v>
      </c>
      <c r="F27" s="4" t="s">
        <v>175</v>
      </c>
    </row>
    <row r="28" spans="1:6" x14ac:dyDescent="0.25">
      <c r="A28" s="4" t="s">
        <v>230</v>
      </c>
      <c r="C28" s="4">
        <v>2</v>
      </c>
      <c r="F28" s="4" t="s">
        <v>175</v>
      </c>
    </row>
    <row r="29" spans="1:6" x14ac:dyDescent="0.25">
      <c r="A29" s="4" t="s">
        <v>231</v>
      </c>
      <c r="B29" s="4" t="s">
        <v>112</v>
      </c>
      <c r="C29" s="4">
        <v>1</v>
      </c>
      <c r="F29" s="4" t="s">
        <v>177</v>
      </c>
    </row>
    <row r="30" spans="1:6" x14ac:dyDescent="0.25">
      <c r="A30" s="4" t="s">
        <v>231</v>
      </c>
      <c r="B30" s="4" t="s">
        <v>112</v>
      </c>
      <c r="C30" s="4">
        <v>2</v>
      </c>
      <c r="F30" s="4" t="s">
        <v>177</v>
      </c>
    </row>
    <row r="31" spans="1:6" x14ac:dyDescent="0.25">
      <c r="A31" s="4" t="s">
        <v>232</v>
      </c>
      <c r="B31" s="4" t="s">
        <v>86</v>
      </c>
      <c r="C31" s="4">
        <v>1</v>
      </c>
      <c r="F31" s="4" t="s">
        <v>177</v>
      </c>
    </row>
    <row r="32" spans="1:6" x14ac:dyDescent="0.25">
      <c r="A32" s="4" t="s">
        <v>232</v>
      </c>
      <c r="B32" s="4" t="s">
        <v>86</v>
      </c>
      <c r="C32" s="4">
        <v>2</v>
      </c>
      <c r="F32" s="4" t="s">
        <v>177</v>
      </c>
    </row>
    <row r="33" spans="1:6" x14ac:dyDescent="0.25">
      <c r="A33" s="4" t="s">
        <v>233</v>
      </c>
      <c r="C33" s="4">
        <v>1</v>
      </c>
      <c r="F33" s="4" t="s">
        <v>177</v>
      </c>
    </row>
    <row r="34" spans="1:6" x14ac:dyDescent="0.25">
      <c r="A34" s="4" t="s">
        <v>233</v>
      </c>
      <c r="C34" s="4">
        <v>2</v>
      </c>
      <c r="F34" s="4" t="s">
        <v>177</v>
      </c>
    </row>
    <row r="35" spans="1:6" x14ac:dyDescent="0.25">
      <c r="A35" s="4" t="s">
        <v>153</v>
      </c>
      <c r="B35" s="4" t="s">
        <v>154</v>
      </c>
      <c r="C35" s="4">
        <v>1</v>
      </c>
      <c r="F35" s="4" t="s">
        <v>175</v>
      </c>
    </row>
    <row r="36" spans="1:6" x14ac:dyDescent="0.25">
      <c r="A36" s="4" t="s">
        <v>153</v>
      </c>
      <c r="B36" s="4" t="s">
        <v>154</v>
      </c>
      <c r="C36" s="4">
        <v>2</v>
      </c>
      <c r="F36" s="4" t="s">
        <v>175</v>
      </c>
    </row>
    <row r="37" spans="1:6" x14ac:dyDescent="0.25">
      <c r="A37" s="4" t="s">
        <v>174</v>
      </c>
      <c r="C37" s="4">
        <v>1</v>
      </c>
      <c r="F37" s="4" t="s">
        <v>175</v>
      </c>
    </row>
    <row r="38" spans="1:6" x14ac:dyDescent="0.25">
      <c r="A38" s="4" t="s">
        <v>174</v>
      </c>
      <c r="C38" s="4">
        <v>2</v>
      </c>
      <c r="F38" s="4" t="s">
        <v>176</v>
      </c>
    </row>
    <row r="39" spans="1:6" x14ac:dyDescent="0.25">
      <c r="A39" s="4" t="s">
        <v>236</v>
      </c>
      <c r="B39" s="4" t="s">
        <v>151</v>
      </c>
      <c r="C39" s="4">
        <v>1</v>
      </c>
      <c r="F39" s="4" t="s">
        <v>176</v>
      </c>
    </row>
    <row r="40" spans="1:6" x14ac:dyDescent="0.25">
      <c r="A40" s="4" t="s">
        <v>236</v>
      </c>
      <c r="B40" s="4" t="s">
        <v>151</v>
      </c>
      <c r="C40" s="4">
        <v>2</v>
      </c>
      <c r="F40" s="4" t="s">
        <v>176</v>
      </c>
    </row>
    <row r="41" spans="1:6" x14ac:dyDescent="0.25">
      <c r="A41" s="4" t="s">
        <v>237</v>
      </c>
      <c r="B41" s="4" t="s">
        <v>152</v>
      </c>
      <c r="C41" s="4">
        <v>1</v>
      </c>
      <c r="F41" s="4" t="s">
        <v>176</v>
      </c>
    </row>
    <row r="42" spans="1:6" x14ac:dyDescent="0.25">
      <c r="A42" s="4" t="s">
        <v>237</v>
      </c>
      <c r="B42" s="4" t="s">
        <v>152</v>
      </c>
      <c r="C42" s="4">
        <v>2</v>
      </c>
      <c r="F42" s="4" t="s">
        <v>176</v>
      </c>
    </row>
    <row r="43" spans="1:6" x14ac:dyDescent="0.25">
      <c r="A43" s="4" t="s">
        <v>238</v>
      </c>
      <c r="B43" s="4" t="s">
        <v>59</v>
      </c>
      <c r="C43" s="4">
        <v>1</v>
      </c>
      <c r="F43" s="4" t="s">
        <v>176</v>
      </c>
    </row>
    <row r="44" spans="1:6" x14ac:dyDescent="0.25">
      <c r="A44" s="4" t="s">
        <v>238</v>
      </c>
      <c r="B44" s="4" t="s">
        <v>59</v>
      </c>
      <c r="C44" s="4">
        <v>2</v>
      </c>
      <c r="F44" s="4" t="s">
        <v>176</v>
      </c>
    </row>
    <row r="45" spans="1:6" x14ac:dyDescent="0.25">
      <c r="A45" s="4" t="s">
        <v>239</v>
      </c>
      <c r="C45" s="4">
        <v>1</v>
      </c>
      <c r="F45" s="4" t="s">
        <v>176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67"/>
  <sheetViews>
    <sheetView zoomScaleNormal="100" workbookViewId="0">
      <selection activeCell="G43" sqref="G43"/>
    </sheetView>
  </sheetViews>
  <sheetFormatPr baseColWidth="10" defaultColWidth="9.28515625" defaultRowHeight="14.65" customHeight="1" x14ac:dyDescent="0.25"/>
  <cols>
    <col min="1" max="1" width="32.42578125" style="17" customWidth="1"/>
    <col min="2" max="2" width="10.140625" style="17" customWidth="1"/>
    <col min="3" max="3" width="11.42578125" style="24" bestFit="1" customWidth="1"/>
    <col min="4" max="4" width="9.140625" style="24" bestFit="1" customWidth="1"/>
    <col min="5" max="5" width="8.5703125" style="24" bestFit="1" customWidth="1"/>
    <col min="6" max="6" width="14.28515625" style="24" bestFit="1" customWidth="1"/>
    <col min="7" max="7" width="20.7109375" style="24" customWidth="1"/>
    <col min="8" max="8" width="27.5703125" style="24" customWidth="1"/>
    <col min="9" max="9" width="16.7109375" style="24" customWidth="1"/>
    <col min="10" max="10" width="13.7109375" style="24" bestFit="1" customWidth="1"/>
    <col min="11" max="11" width="17.140625" style="24" customWidth="1"/>
    <col min="12" max="12" width="11.140625" style="24" bestFit="1" customWidth="1"/>
    <col min="13" max="13" width="11.42578125" style="24" bestFit="1" customWidth="1"/>
    <col min="14" max="14" width="9.28515625" style="24" bestFit="1" customWidth="1"/>
    <col min="15" max="15" width="11" style="24" customWidth="1"/>
    <col min="16" max="16" width="19.5703125" style="24" bestFit="1" customWidth="1"/>
    <col min="17" max="17" width="18" style="24" bestFit="1" customWidth="1"/>
    <col min="18" max="18" width="15.28515625" style="24" bestFit="1" customWidth="1"/>
    <col min="19" max="19" width="13.7109375" style="36" bestFit="1" customWidth="1"/>
    <col min="20" max="20" width="15.28515625" style="36" bestFit="1" customWidth="1"/>
    <col min="21" max="21" width="9.140625" style="36" bestFit="1" customWidth="1"/>
    <col min="22" max="22" width="19.28515625" style="36" bestFit="1" customWidth="1"/>
    <col min="23" max="23" width="17.7109375" style="36" bestFit="1" customWidth="1"/>
    <col min="24" max="24" width="11.140625" style="24" bestFit="1" customWidth="1"/>
    <col min="25" max="1032" width="11.42578125" style="24"/>
    <col min="1033" max="16384" width="9.28515625" style="32"/>
  </cols>
  <sheetData>
    <row r="1" spans="1:24" ht="14.65" customHeight="1" x14ac:dyDescent="0.25">
      <c r="A1" s="18" t="s">
        <v>0</v>
      </c>
      <c r="B1" s="18" t="s">
        <v>179</v>
      </c>
      <c r="C1" s="24" t="s">
        <v>5</v>
      </c>
      <c r="D1" s="24" t="s">
        <v>6</v>
      </c>
      <c r="E1" s="24" t="s">
        <v>1</v>
      </c>
      <c r="F1" s="24" t="s">
        <v>7</v>
      </c>
      <c r="G1" s="24" t="s">
        <v>80</v>
      </c>
      <c r="H1" s="24" t="s">
        <v>79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31" t="s">
        <v>64</v>
      </c>
      <c r="O1" s="31" t="s">
        <v>65</v>
      </c>
      <c r="P1" s="24" t="s">
        <v>62</v>
      </c>
      <c r="Q1" s="31" t="s">
        <v>63</v>
      </c>
      <c r="R1" s="31" t="s">
        <v>71</v>
      </c>
      <c r="S1" s="31" t="s">
        <v>72</v>
      </c>
      <c r="T1" s="31" t="s">
        <v>73</v>
      </c>
      <c r="U1" s="31" t="s">
        <v>66</v>
      </c>
      <c r="V1" s="31" t="s">
        <v>67</v>
      </c>
      <c r="W1" s="31" t="s">
        <v>68</v>
      </c>
      <c r="X1" s="31" t="s">
        <v>60</v>
      </c>
    </row>
    <row r="2" spans="1:24" ht="14.65" customHeight="1" x14ac:dyDescent="0.25">
      <c r="A2" s="17" t="s">
        <v>144</v>
      </c>
      <c r="B2" s="17" t="s">
        <v>88</v>
      </c>
      <c r="C2" s="24" t="s">
        <v>175</v>
      </c>
      <c r="D2" s="24" t="s">
        <v>13</v>
      </c>
      <c r="E2" s="24" t="s">
        <v>86</v>
      </c>
      <c r="F2" s="24" t="s">
        <v>92</v>
      </c>
      <c r="G2" s="24" t="s">
        <v>86</v>
      </c>
      <c r="H2" s="24" t="s">
        <v>92</v>
      </c>
      <c r="I2" s="26">
        <v>0.91</v>
      </c>
      <c r="L2" s="33">
        <v>40665</v>
      </c>
      <c r="M2" s="33">
        <v>40861</v>
      </c>
      <c r="N2" s="30">
        <v>82</v>
      </c>
      <c r="O2" s="30" t="s">
        <v>214</v>
      </c>
      <c r="P2" s="30">
        <v>1</v>
      </c>
      <c r="Q2" s="30" t="s">
        <v>214</v>
      </c>
      <c r="R2" s="30">
        <v>0</v>
      </c>
      <c r="S2" s="37" t="s">
        <v>74</v>
      </c>
      <c r="T2" s="30">
        <v>0</v>
      </c>
      <c r="U2" s="37">
        <v>80</v>
      </c>
      <c r="V2" s="37">
        <v>1</v>
      </c>
      <c r="W2" s="37" t="s">
        <v>215</v>
      </c>
      <c r="X2" s="30" t="s">
        <v>87</v>
      </c>
    </row>
    <row r="3" spans="1:24" ht="14.65" customHeight="1" x14ac:dyDescent="0.25">
      <c r="A3" s="17" t="s">
        <v>144</v>
      </c>
      <c r="B3" s="17" t="s">
        <v>88</v>
      </c>
      <c r="C3" s="24" t="s">
        <v>175</v>
      </c>
      <c r="D3" s="24" t="s">
        <v>13</v>
      </c>
      <c r="E3" s="24" t="s">
        <v>86</v>
      </c>
      <c r="F3" s="24" t="s">
        <v>92</v>
      </c>
      <c r="G3" s="24" t="s">
        <v>86</v>
      </c>
      <c r="H3" s="24" t="s">
        <v>92</v>
      </c>
      <c r="I3" s="26">
        <v>0.91</v>
      </c>
      <c r="L3" s="33">
        <v>40665</v>
      </c>
      <c r="M3" s="33">
        <v>40861</v>
      </c>
      <c r="N3" s="30">
        <v>82</v>
      </c>
      <c r="O3" s="30" t="s">
        <v>214</v>
      </c>
      <c r="P3" s="30">
        <v>1</v>
      </c>
      <c r="Q3" s="30" t="s">
        <v>214</v>
      </c>
      <c r="R3" s="30">
        <v>0</v>
      </c>
      <c r="S3" s="37" t="s">
        <v>74</v>
      </c>
      <c r="T3" s="30">
        <v>0</v>
      </c>
      <c r="U3" s="37">
        <v>80</v>
      </c>
      <c r="V3" s="37">
        <v>1</v>
      </c>
      <c r="W3" s="37" t="s">
        <v>215</v>
      </c>
      <c r="X3" s="30" t="s">
        <v>87</v>
      </c>
    </row>
    <row r="4" spans="1:24" ht="14.65" customHeight="1" x14ac:dyDescent="0.25">
      <c r="A4" s="17" t="s">
        <v>145</v>
      </c>
      <c r="B4" s="17" t="s">
        <v>180</v>
      </c>
      <c r="C4" s="24" t="s">
        <v>175</v>
      </c>
      <c r="D4" s="24" t="s">
        <v>13</v>
      </c>
      <c r="E4" s="24" t="s">
        <v>86</v>
      </c>
      <c r="F4" s="24" t="s">
        <v>92</v>
      </c>
      <c r="G4" s="24" t="s">
        <v>86</v>
      </c>
      <c r="H4" s="24" t="s">
        <v>92</v>
      </c>
      <c r="I4" s="26">
        <v>0.91</v>
      </c>
      <c r="L4" s="33">
        <v>40665</v>
      </c>
      <c r="M4" s="33">
        <v>40861</v>
      </c>
      <c r="N4" s="30">
        <v>82</v>
      </c>
      <c r="O4" s="30" t="s">
        <v>214</v>
      </c>
      <c r="P4" s="30">
        <v>1</v>
      </c>
      <c r="Q4" s="30" t="s">
        <v>214</v>
      </c>
      <c r="R4" s="30">
        <v>0</v>
      </c>
      <c r="S4" s="37" t="s">
        <v>74</v>
      </c>
      <c r="T4" s="30">
        <v>0</v>
      </c>
      <c r="U4" s="37">
        <v>80</v>
      </c>
      <c r="V4" s="37">
        <v>1</v>
      </c>
      <c r="W4" s="37" t="s">
        <v>215</v>
      </c>
      <c r="X4" s="30" t="s">
        <v>61</v>
      </c>
    </row>
    <row r="5" spans="1:24" ht="14.65" customHeight="1" x14ac:dyDescent="0.25">
      <c r="A5" s="17" t="s">
        <v>145</v>
      </c>
      <c r="B5" s="17" t="s">
        <v>180</v>
      </c>
      <c r="C5" s="24" t="s">
        <v>175</v>
      </c>
      <c r="D5" s="24" t="s">
        <v>13</v>
      </c>
      <c r="E5" s="24" t="s">
        <v>86</v>
      </c>
      <c r="F5" s="24" t="s">
        <v>92</v>
      </c>
      <c r="G5" s="24" t="s">
        <v>86</v>
      </c>
      <c r="H5" s="24" t="s">
        <v>92</v>
      </c>
      <c r="I5" s="26">
        <v>0.91</v>
      </c>
      <c r="L5" s="33">
        <v>40665</v>
      </c>
      <c r="M5" s="33">
        <v>40861</v>
      </c>
      <c r="N5" s="30">
        <v>82</v>
      </c>
      <c r="O5" s="30" t="s">
        <v>214</v>
      </c>
      <c r="P5" s="30">
        <v>1</v>
      </c>
      <c r="Q5" s="30" t="s">
        <v>214</v>
      </c>
      <c r="R5" s="30">
        <v>0</v>
      </c>
      <c r="S5" s="37" t="s">
        <v>74</v>
      </c>
      <c r="T5" s="30">
        <v>0</v>
      </c>
      <c r="U5" s="37">
        <v>80</v>
      </c>
      <c r="V5" s="37">
        <v>1</v>
      </c>
      <c r="W5" s="37" t="s">
        <v>215</v>
      </c>
      <c r="X5" s="30" t="s">
        <v>61</v>
      </c>
    </row>
    <row r="6" spans="1:24" ht="14.65" customHeight="1" x14ac:dyDescent="0.25">
      <c r="A6" s="17" t="s">
        <v>113</v>
      </c>
      <c r="B6" s="17" t="s">
        <v>181</v>
      </c>
      <c r="C6" s="24" t="s">
        <v>176</v>
      </c>
      <c r="D6" s="24" t="s">
        <v>13</v>
      </c>
      <c r="E6" s="24" t="s">
        <v>112</v>
      </c>
      <c r="F6" s="24" t="s">
        <v>82</v>
      </c>
      <c r="G6" s="24" t="s">
        <v>112</v>
      </c>
      <c r="H6" s="24" t="s">
        <v>82</v>
      </c>
      <c r="I6" s="26">
        <v>41</v>
      </c>
      <c r="L6" s="33">
        <v>40800</v>
      </c>
      <c r="M6" s="33">
        <v>40868</v>
      </c>
      <c r="N6" s="30">
        <v>32</v>
      </c>
      <c r="O6" s="30" t="s">
        <v>214</v>
      </c>
      <c r="P6" s="30">
        <v>1</v>
      </c>
      <c r="Q6" s="30" t="s">
        <v>214</v>
      </c>
      <c r="R6" s="30">
        <v>0</v>
      </c>
      <c r="S6" s="37" t="s">
        <v>74</v>
      </c>
      <c r="T6" s="30">
        <v>0</v>
      </c>
      <c r="U6" s="37">
        <v>80</v>
      </c>
      <c r="V6" s="37">
        <v>1</v>
      </c>
      <c r="W6" s="37" t="s">
        <v>215</v>
      </c>
      <c r="X6" s="30"/>
    </row>
    <row r="7" spans="1:24" ht="14.65" customHeight="1" x14ac:dyDescent="0.25">
      <c r="A7" s="17" t="s">
        <v>113</v>
      </c>
      <c r="B7" s="17" t="s">
        <v>181</v>
      </c>
      <c r="C7" s="24" t="s">
        <v>176</v>
      </c>
      <c r="D7" s="24" t="s">
        <v>13</v>
      </c>
      <c r="E7" s="24" t="s">
        <v>112</v>
      </c>
      <c r="F7" s="24" t="s">
        <v>82</v>
      </c>
      <c r="G7" s="24" t="s">
        <v>112</v>
      </c>
      <c r="H7" s="24" t="s">
        <v>82</v>
      </c>
      <c r="I7" s="26">
        <v>41</v>
      </c>
      <c r="L7" s="33">
        <v>40800</v>
      </c>
      <c r="M7" s="33">
        <v>40868</v>
      </c>
      <c r="N7" s="30">
        <v>32</v>
      </c>
      <c r="O7" s="30" t="s">
        <v>214</v>
      </c>
      <c r="P7" s="30">
        <v>1</v>
      </c>
      <c r="Q7" s="30" t="s">
        <v>214</v>
      </c>
      <c r="R7" s="30">
        <v>0</v>
      </c>
      <c r="S7" s="37" t="s">
        <v>74</v>
      </c>
      <c r="T7" s="30">
        <v>0</v>
      </c>
      <c r="U7" s="37">
        <v>80</v>
      </c>
      <c r="V7" s="37">
        <v>1</v>
      </c>
      <c r="W7" s="37" t="s">
        <v>215</v>
      </c>
      <c r="X7" s="30"/>
    </row>
    <row r="8" spans="1:24" ht="14.65" customHeight="1" x14ac:dyDescent="0.25">
      <c r="A8" s="17" t="s">
        <v>123</v>
      </c>
      <c r="B8" s="17" t="s">
        <v>182</v>
      </c>
      <c r="C8" s="24" t="s">
        <v>177</v>
      </c>
      <c r="L8" s="35"/>
      <c r="N8" s="30">
        <v>0</v>
      </c>
      <c r="O8" s="30" t="s">
        <v>14</v>
      </c>
      <c r="P8" s="30">
        <v>0</v>
      </c>
      <c r="Q8" s="30" t="s">
        <v>14</v>
      </c>
      <c r="R8" s="30">
        <v>0</v>
      </c>
      <c r="S8" s="37" t="s">
        <v>74</v>
      </c>
      <c r="T8" s="30">
        <v>0</v>
      </c>
      <c r="U8" s="37">
        <v>80</v>
      </c>
      <c r="V8" s="37">
        <v>1</v>
      </c>
      <c r="W8" s="37" t="s">
        <v>215</v>
      </c>
      <c r="X8" s="30"/>
    </row>
    <row r="9" spans="1:24" ht="14.65" customHeight="1" x14ac:dyDescent="0.25">
      <c r="A9" s="17" t="s">
        <v>219</v>
      </c>
      <c r="B9" s="17" t="s">
        <v>183</v>
      </c>
      <c r="C9" s="24" t="s">
        <v>176</v>
      </c>
      <c r="D9" s="24" t="s">
        <v>15</v>
      </c>
      <c r="E9" s="24" t="s">
        <v>112</v>
      </c>
      <c r="F9" s="24" t="s">
        <v>82</v>
      </c>
      <c r="G9" s="24" t="s">
        <v>223</v>
      </c>
      <c r="H9" s="24" t="s">
        <v>216</v>
      </c>
      <c r="I9" s="30">
        <v>30</v>
      </c>
      <c r="L9" s="33">
        <v>40749</v>
      </c>
      <c r="M9" s="33">
        <v>40829</v>
      </c>
      <c r="N9" s="30"/>
      <c r="O9" s="30"/>
      <c r="P9" s="30"/>
      <c r="Q9" s="30"/>
      <c r="R9" s="30">
        <v>0</v>
      </c>
      <c r="S9" s="37" t="s">
        <v>74</v>
      </c>
      <c r="T9" s="30">
        <v>0</v>
      </c>
      <c r="U9" s="37"/>
      <c r="V9" s="37"/>
      <c r="W9" s="37"/>
      <c r="X9" s="30"/>
    </row>
    <row r="10" spans="1:24" ht="14.65" customHeight="1" x14ac:dyDescent="0.25">
      <c r="A10" s="17" t="s">
        <v>219</v>
      </c>
      <c r="B10" s="17" t="s">
        <v>183</v>
      </c>
      <c r="C10" s="24" t="s">
        <v>176</v>
      </c>
      <c r="D10" s="24" t="s">
        <v>15</v>
      </c>
      <c r="E10" s="24" t="s">
        <v>112</v>
      </c>
      <c r="F10" s="24" t="s">
        <v>82</v>
      </c>
      <c r="G10" s="24" t="s">
        <v>223</v>
      </c>
      <c r="H10" s="24" t="s">
        <v>216</v>
      </c>
      <c r="I10" s="30">
        <v>30</v>
      </c>
      <c r="L10" s="33">
        <v>40749</v>
      </c>
      <c r="M10" s="33">
        <v>40829</v>
      </c>
      <c r="N10" s="30"/>
      <c r="O10" s="30"/>
      <c r="P10" s="30"/>
      <c r="Q10" s="30"/>
      <c r="R10" s="30">
        <v>0</v>
      </c>
      <c r="S10" s="37" t="s">
        <v>74</v>
      </c>
      <c r="T10" s="30">
        <v>0</v>
      </c>
      <c r="U10" s="37"/>
      <c r="V10" s="37"/>
      <c r="W10" s="37"/>
      <c r="X10" s="30"/>
    </row>
    <row r="11" spans="1:24" ht="14.65" customHeight="1" x14ac:dyDescent="0.25">
      <c r="A11" s="17" t="s">
        <v>220</v>
      </c>
      <c r="B11" s="17" t="s">
        <v>183</v>
      </c>
      <c r="C11" s="24" t="s">
        <v>176</v>
      </c>
      <c r="D11" s="24" t="s">
        <v>15</v>
      </c>
      <c r="E11" s="24" t="s">
        <v>152</v>
      </c>
      <c r="F11" s="24" t="s">
        <v>165</v>
      </c>
      <c r="G11" s="24" t="s">
        <v>223</v>
      </c>
      <c r="H11" s="24" t="s">
        <v>216</v>
      </c>
      <c r="I11" s="30">
        <v>30</v>
      </c>
      <c r="L11" s="33">
        <v>40749</v>
      </c>
      <c r="M11" s="33">
        <v>40829</v>
      </c>
      <c r="N11" s="30"/>
      <c r="O11" s="30"/>
      <c r="P11" s="30"/>
      <c r="Q11" s="30"/>
      <c r="R11" s="30">
        <v>0</v>
      </c>
      <c r="S11" s="37" t="s">
        <v>74</v>
      </c>
      <c r="T11" s="30">
        <v>0</v>
      </c>
      <c r="U11" s="37"/>
      <c r="V11" s="37"/>
      <c r="W11" s="37"/>
      <c r="X11" s="30"/>
    </row>
    <row r="12" spans="1:24" ht="14.65" customHeight="1" x14ac:dyDescent="0.25">
      <c r="A12" s="17" t="s">
        <v>220</v>
      </c>
      <c r="B12" s="17" t="s">
        <v>183</v>
      </c>
      <c r="C12" s="24" t="s">
        <v>176</v>
      </c>
      <c r="D12" s="24" t="s">
        <v>15</v>
      </c>
      <c r="E12" s="24" t="s">
        <v>152</v>
      </c>
      <c r="F12" s="24" t="s">
        <v>165</v>
      </c>
      <c r="G12" s="24" t="s">
        <v>223</v>
      </c>
      <c r="H12" s="24" t="s">
        <v>216</v>
      </c>
      <c r="I12" s="30">
        <v>30</v>
      </c>
      <c r="L12" s="33">
        <v>40749</v>
      </c>
      <c r="M12" s="33">
        <v>40829</v>
      </c>
      <c r="N12" s="30"/>
      <c r="O12" s="30"/>
      <c r="P12" s="30"/>
      <c r="Q12" s="30"/>
      <c r="R12" s="30">
        <v>0</v>
      </c>
      <c r="S12" s="37" t="s">
        <v>74</v>
      </c>
      <c r="T12" s="30">
        <v>0</v>
      </c>
      <c r="U12" s="37"/>
      <c r="V12" s="37"/>
      <c r="W12" s="37"/>
      <c r="X12" s="30"/>
    </row>
    <row r="13" spans="1:24" ht="14.65" customHeight="1" x14ac:dyDescent="0.25">
      <c r="A13" s="17" t="s">
        <v>221</v>
      </c>
      <c r="B13" s="17" t="s">
        <v>183</v>
      </c>
      <c r="C13" s="24" t="s">
        <v>176</v>
      </c>
      <c r="D13" s="24" t="s">
        <v>15</v>
      </c>
      <c r="E13" s="24" t="s">
        <v>86</v>
      </c>
      <c r="F13" s="32" t="s">
        <v>192</v>
      </c>
      <c r="G13" s="24" t="s">
        <v>86</v>
      </c>
      <c r="H13" s="32" t="s">
        <v>192</v>
      </c>
      <c r="I13" s="26">
        <v>5.2</v>
      </c>
      <c r="L13" s="33">
        <v>40749</v>
      </c>
      <c r="M13" s="33">
        <v>40829</v>
      </c>
      <c r="N13" s="30"/>
      <c r="O13" s="30"/>
      <c r="P13" s="30"/>
      <c r="Q13" s="30"/>
      <c r="R13" s="30">
        <v>0</v>
      </c>
      <c r="S13" s="37" t="s">
        <v>74</v>
      </c>
      <c r="T13" s="30">
        <v>0</v>
      </c>
      <c r="U13" s="37"/>
      <c r="V13" s="37"/>
      <c r="W13" s="37"/>
      <c r="X13" s="30"/>
    </row>
    <row r="14" spans="1:24" ht="14.65" customHeight="1" x14ac:dyDescent="0.25">
      <c r="A14" s="17" t="s">
        <v>221</v>
      </c>
      <c r="B14" s="17" t="s">
        <v>183</v>
      </c>
      <c r="C14" s="24" t="s">
        <v>176</v>
      </c>
      <c r="D14" s="24" t="s">
        <v>15</v>
      </c>
      <c r="E14" s="24" t="s">
        <v>86</v>
      </c>
      <c r="F14" s="32" t="s">
        <v>192</v>
      </c>
      <c r="G14" s="24" t="s">
        <v>86</v>
      </c>
      <c r="H14" s="32" t="s">
        <v>192</v>
      </c>
      <c r="I14" s="26">
        <v>5.2</v>
      </c>
      <c r="L14" s="33">
        <v>40749</v>
      </c>
      <c r="M14" s="33">
        <v>40829</v>
      </c>
      <c r="R14" s="28">
        <v>0</v>
      </c>
      <c r="S14" s="34" t="s">
        <v>74</v>
      </c>
      <c r="T14" s="28">
        <v>0</v>
      </c>
      <c r="U14" s="34"/>
      <c r="V14" s="34"/>
      <c r="W14" s="34"/>
    </row>
    <row r="15" spans="1:24" ht="14.65" customHeight="1" x14ac:dyDescent="0.25">
      <c r="A15" s="17" t="s">
        <v>222</v>
      </c>
      <c r="B15" s="17" t="s">
        <v>183</v>
      </c>
      <c r="C15" s="24" t="s">
        <v>176</v>
      </c>
      <c r="D15" s="24" t="s">
        <v>15</v>
      </c>
      <c r="F15" s="24" t="s">
        <v>178</v>
      </c>
      <c r="H15" s="24" t="s">
        <v>178</v>
      </c>
      <c r="L15" s="33">
        <v>40749</v>
      </c>
      <c r="M15" s="33">
        <v>40829</v>
      </c>
      <c r="R15" s="28">
        <v>0</v>
      </c>
      <c r="S15" s="34" t="s">
        <v>74</v>
      </c>
      <c r="T15" s="28">
        <v>0</v>
      </c>
      <c r="U15" s="34"/>
      <c r="V15" s="34"/>
      <c r="W15" s="34"/>
    </row>
    <row r="16" spans="1:24" ht="14.65" customHeight="1" x14ac:dyDescent="0.25">
      <c r="A16" s="17" t="s">
        <v>222</v>
      </c>
      <c r="B16" s="17" t="s">
        <v>183</v>
      </c>
      <c r="C16" s="24" t="s">
        <v>176</v>
      </c>
      <c r="D16" s="24" t="s">
        <v>15</v>
      </c>
      <c r="E16" s="29"/>
      <c r="F16" s="29" t="s">
        <v>178</v>
      </c>
      <c r="G16" s="29"/>
      <c r="H16" s="29" t="s">
        <v>178</v>
      </c>
      <c r="I16" s="29"/>
      <c r="L16" s="33">
        <v>40749</v>
      </c>
      <c r="M16" s="33">
        <v>40829</v>
      </c>
      <c r="R16" s="28">
        <v>0</v>
      </c>
      <c r="S16" s="34" t="s">
        <v>74</v>
      </c>
      <c r="T16" s="28">
        <v>0</v>
      </c>
      <c r="U16" s="34"/>
      <c r="V16" s="34"/>
      <c r="W16" s="34"/>
    </row>
    <row r="17" spans="1:23" ht="14.65" customHeight="1" x14ac:dyDescent="0.25">
      <c r="A17" s="17" t="s">
        <v>234</v>
      </c>
      <c r="B17" s="17" t="s">
        <v>184</v>
      </c>
      <c r="C17" s="24" t="s">
        <v>177</v>
      </c>
      <c r="D17" s="24" t="s">
        <v>15</v>
      </c>
      <c r="E17" s="29" t="s">
        <v>151</v>
      </c>
      <c r="F17" s="32" t="s">
        <v>83</v>
      </c>
      <c r="G17" s="29" t="s">
        <v>218</v>
      </c>
      <c r="H17" s="29" t="s">
        <v>217</v>
      </c>
      <c r="I17" s="24">
        <v>5</v>
      </c>
      <c r="L17" s="33">
        <v>40756</v>
      </c>
      <c r="M17" s="33">
        <v>40828</v>
      </c>
      <c r="R17" s="28">
        <v>0</v>
      </c>
      <c r="S17" s="34" t="s">
        <v>74</v>
      </c>
      <c r="T17" s="28">
        <v>0</v>
      </c>
      <c r="U17" s="34"/>
      <c r="V17" s="34"/>
      <c r="W17" s="34"/>
    </row>
    <row r="18" spans="1:23" ht="14.65" customHeight="1" x14ac:dyDescent="0.25">
      <c r="A18" s="17" t="s">
        <v>234</v>
      </c>
      <c r="B18" s="17" t="s">
        <v>184</v>
      </c>
      <c r="C18" s="24" t="s">
        <v>177</v>
      </c>
      <c r="D18" s="24" t="s">
        <v>15</v>
      </c>
      <c r="E18" s="29" t="s">
        <v>151</v>
      </c>
      <c r="F18" s="32" t="s">
        <v>83</v>
      </c>
      <c r="G18" s="29" t="s">
        <v>218</v>
      </c>
      <c r="H18" s="29" t="s">
        <v>217</v>
      </c>
      <c r="I18" s="24">
        <v>5</v>
      </c>
      <c r="L18" s="33">
        <v>40756</v>
      </c>
      <c r="M18" s="33">
        <v>40828</v>
      </c>
      <c r="R18" s="28">
        <v>0</v>
      </c>
      <c r="S18" s="34" t="s">
        <v>74</v>
      </c>
      <c r="T18" s="28">
        <v>0</v>
      </c>
      <c r="U18" s="34"/>
      <c r="V18" s="34"/>
      <c r="W18" s="34"/>
    </row>
    <row r="19" spans="1:23" ht="14.65" customHeight="1" x14ac:dyDescent="0.25">
      <c r="A19" s="17" t="s">
        <v>235</v>
      </c>
      <c r="B19" s="17" t="s">
        <v>184</v>
      </c>
      <c r="C19" s="24" t="s">
        <v>177</v>
      </c>
      <c r="D19" s="24" t="s">
        <v>15</v>
      </c>
      <c r="E19" s="29" t="s">
        <v>152</v>
      </c>
      <c r="F19" s="24" t="s">
        <v>165</v>
      </c>
      <c r="G19" s="29" t="s">
        <v>218</v>
      </c>
      <c r="H19" s="29" t="s">
        <v>217</v>
      </c>
      <c r="I19" s="29">
        <v>28</v>
      </c>
      <c r="L19" s="33">
        <v>40756</v>
      </c>
      <c r="M19" s="33">
        <v>40828</v>
      </c>
      <c r="R19" s="28">
        <v>0</v>
      </c>
      <c r="S19" s="34" t="s">
        <v>74</v>
      </c>
      <c r="T19" s="28">
        <v>0</v>
      </c>
      <c r="U19" s="34"/>
      <c r="V19" s="34"/>
      <c r="W19" s="34"/>
    </row>
    <row r="20" spans="1:23" ht="14.65" customHeight="1" x14ac:dyDescent="0.25">
      <c r="A20" s="17" t="s">
        <v>235</v>
      </c>
      <c r="B20" s="17" t="s">
        <v>184</v>
      </c>
      <c r="C20" s="24" t="s">
        <v>177</v>
      </c>
      <c r="D20" s="24" t="s">
        <v>15</v>
      </c>
      <c r="E20" s="29" t="s">
        <v>152</v>
      </c>
      <c r="F20" s="24" t="s">
        <v>165</v>
      </c>
      <c r="G20" s="29" t="s">
        <v>218</v>
      </c>
      <c r="H20" s="29" t="s">
        <v>217</v>
      </c>
      <c r="I20" s="29">
        <v>28</v>
      </c>
      <c r="L20" s="33">
        <v>40756</v>
      </c>
      <c r="M20" s="33">
        <v>40828</v>
      </c>
      <c r="R20" s="28">
        <v>0</v>
      </c>
      <c r="S20" s="34" t="s">
        <v>74</v>
      </c>
      <c r="T20" s="28">
        <v>0</v>
      </c>
      <c r="U20" s="34"/>
      <c r="V20" s="34"/>
      <c r="W20" s="34"/>
    </row>
    <row r="21" spans="1:23" ht="14.65" customHeight="1" x14ac:dyDescent="0.25">
      <c r="A21" s="17" t="s">
        <v>227</v>
      </c>
      <c r="B21" s="17" t="s">
        <v>185</v>
      </c>
      <c r="C21" s="24" t="s">
        <v>175</v>
      </c>
      <c r="D21" s="24" t="s">
        <v>15</v>
      </c>
      <c r="E21" s="29" t="s">
        <v>86</v>
      </c>
      <c r="F21" s="24" t="s">
        <v>167</v>
      </c>
      <c r="G21" s="24" t="s">
        <v>224</v>
      </c>
      <c r="H21" s="29" t="s">
        <v>241</v>
      </c>
      <c r="I21" s="29">
        <v>30</v>
      </c>
      <c r="L21" s="33">
        <v>40756</v>
      </c>
      <c r="M21" s="33">
        <v>40828</v>
      </c>
      <c r="R21" s="28">
        <v>0</v>
      </c>
      <c r="S21" s="34" t="s">
        <v>74</v>
      </c>
      <c r="T21" s="28">
        <v>0</v>
      </c>
      <c r="U21" s="34"/>
      <c r="V21" s="34"/>
      <c r="W21" s="34"/>
    </row>
    <row r="22" spans="1:23" ht="14.65" customHeight="1" x14ac:dyDescent="0.25">
      <c r="A22" s="17" t="s">
        <v>227</v>
      </c>
      <c r="B22" s="17" t="s">
        <v>185</v>
      </c>
      <c r="C22" s="24" t="s">
        <v>175</v>
      </c>
      <c r="D22" s="24" t="s">
        <v>15</v>
      </c>
      <c r="E22" s="29" t="s">
        <v>86</v>
      </c>
      <c r="F22" s="24" t="s">
        <v>167</v>
      </c>
      <c r="G22" s="24" t="s">
        <v>224</v>
      </c>
      <c r="H22" s="29" t="s">
        <v>241</v>
      </c>
      <c r="I22" s="29">
        <v>30</v>
      </c>
      <c r="L22" s="33">
        <v>40756</v>
      </c>
      <c r="M22" s="33">
        <v>40828</v>
      </c>
      <c r="R22" s="28">
        <v>0</v>
      </c>
      <c r="S22" s="34" t="s">
        <v>74</v>
      </c>
      <c r="T22" s="28">
        <v>0</v>
      </c>
      <c r="U22" s="34"/>
      <c r="V22" s="34"/>
      <c r="W22" s="34"/>
    </row>
    <row r="23" spans="1:23" ht="14.65" customHeight="1" x14ac:dyDescent="0.25">
      <c r="A23" s="17" t="s">
        <v>228</v>
      </c>
      <c r="B23" s="17" t="s">
        <v>185</v>
      </c>
      <c r="C23" s="24" t="s">
        <v>175</v>
      </c>
      <c r="D23" s="24" t="s">
        <v>15</v>
      </c>
      <c r="E23" s="29" t="s">
        <v>152</v>
      </c>
      <c r="F23" s="24" t="s">
        <v>165</v>
      </c>
      <c r="G23" s="24" t="s">
        <v>224</v>
      </c>
      <c r="H23" s="29" t="s">
        <v>241</v>
      </c>
      <c r="I23" s="29">
        <v>30</v>
      </c>
      <c r="L23" s="33">
        <v>40756</v>
      </c>
      <c r="M23" s="33">
        <v>40828</v>
      </c>
      <c r="R23" s="28">
        <v>0</v>
      </c>
      <c r="S23" s="34" t="s">
        <v>74</v>
      </c>
      <c r="T23" s="28">
        <v>0</v>
      </c>
      <c r="U23" s="34"/>
      <c r="V23" s="34"/>
      <c r="W23" s="34"/>
    </row>
    <row r="24" spans="1:23" ht="14.65" customHeight="1" x14ac:dyDescent="0.25">
      <c r="A24" s="17" t="s">
        <v>228</v>
      </c>
      <c r="B24" s="17" t="s">
        <v>185</v>
      </c>
      <c r="C24" s="24" t="s">
        <v>175</v>
      </c>
      <c r="D24" s="24" t="s">
        <v>15</v>
      </c>
      <c r="E24" s="24" t="s">
        <v>152</v>
      </c>
      <c r="F24" s="24" t="s">
        <v>165</v>
      </c>
      <c r="G24" s="24" t="s">
        <v>224</v>
      </c>
      <c r="H24" s="29" t="s">
        <v>241</v>
      </c>
      <c r="I24" s="29">
        <v>30</v>
      </c>
      <c r="L24" s="33">
        <v>40756</v>
      </c>
      <c r="M24" s="33">
        <v>40828</v>
      </c>
      <c r="R24" s="28">
        <v>0</v>
      </c>
      <c r="S24" s="34" t="s">
        <v>74</v>
      </c>
      <c r="T24" s="28">
        <v>0</v>
      </c>
      <c r="U24" s="34"/>
      <c r="V24" s="34"/>
      <c r="W24" s="34"/>
    </row>
    <row r="25" spans="1:23" ht="14.65" customHeight="1" x14ac:dyDescent="0.25">
      <c r="A25" s="17" t="s">
        <v>229</v>
      </c>
      <c r="B25" s="17" t="s">
        <v>185</v>
      </c>
      <c r="C25" s="24" t="s">
        <v>175</v>
      </c>
      <c r="D25" s="24" t="s">
        <v>15</v>
      </c>
      <c r="E25" s="24" t="s">
        <v>86</v>
      </c>
      <c r="F25" s="32" t="s">
        <v>192</v>
      </c>
      <c r="G25" s="24" t="s">
        <v>86</v>
      </c>
      <c r="H25" s="24" t="s">
        <v>192</v>
      </c>
      <c r="I25" s="29"/>
      <c r="L25" s="33">
        <v>40756</v>
      </c>
      <c r="M25" s="33">
        <v>40828</v>
      </c>
      <c r="R25" s="28">
        <v>0</v>
      </c>
      <c r="S25" s="34" t="s">
        <v>74</v>
      </c>
      <c r="T25" s="28">
        <v>0</v>
      </c>
      <c r="U25" s="31"/>
      <c r="V25" s="31"/>
      <c r="W25" s="31"/>
    </row>
    <row r="26" spans="1:23" ht="14.65" customHeight="1" x14ac:dyDescent="0.25">
      <c r="A26" s="17" t="s">
        <v>229</v>
      </c>
      <c r="B26" s="17" t="s">
        <v>185</v>
      </c>
      <c r="C26" s="24" t="s">
        <v>175</v>
      </c>
      <c r="D26" s="24" t="s">
        <v>15</v>
      </c>
      <c r="E26" s="24" t="s">
        <v>86</v>
      </c>
      <c r="F26" s="32" t="s">
        <v>192</v>
      </c>
      <c r="G26" s="24" t="s">
        <v>86</v>
      </c>
      <c r="H26" s="24" t="s">
        <v>192</v>
      </c>
      <c r="I26" s="29"/>
      <c r="L26" s="33">
        <v>40756</v>
      </c>
      <c r="M26" s="33">
        <v>40828</v>
      </c>
      <c r="R26" s="28">
        <v>0</v>
      </c>
      <c r="S26" s="34" t="s">
        <v>74</v>
      </c>
      <c r="T26" s="28">
        <v>0</v>
      </c>
      <c r="U26" s="31"/>
      <c r="V26" s="31"/>
      <c r="W26" s="31"/>
    </row>
    <row r="27" spans="1:23" ht="14.65" customHeight="1" x14ac:dyDescent="0.25">
      <c r="A27" s="17" t="s">
        <v>230</v>
      </c>
      <c r="B27" s="17" t="s">
        <v>185</v>
      </c>
      <c r="C27" s="24" t="s">
        <v>175</v>
      </c>
      <c r="D27" s="24" t="s">
        <v>15</v>
      </c>
      <c r="F27" s="24" t="s">
        <v>178</v>
      </c>
      <c r="H27" s="24" t="s">
        <v>178</v>
      </c>
      <c r="I27" s="29"/>
      <c r="L27" s="33">
        <v>40756</v>
      </c>
      <c r="M27" s="33">
        <v>40828</v>
      </c>
      <c r="R27" s="28">
        <v>0</v>
      </c>
      <c r="S27" s="34" t="s">
        <v>74</v>
      </c>
      <c r="T27" s="28">
        <v>0</v>
      </c>
      <c r="U27" s="31"/>
      <c r="V27" s="31"/>
      <c r="W27" s="31"/>
    </row>
    <row r="28" spans="1:23" ht="14.65" customHeight="1" x14ac:dyDescent="0.25">
      <c r="A28" s="17" t="s">
        <v>230</v>
      </c>
      <c r="B28" s="17" t="s">
        <v>185</v>
      </c>
      <c r="C28" s="24" t="s">
        <v>175</v>
      </c>
      <c r="D28" s="24" t="s">
        <v>15</v>
      </c>
      <c r="F28" s="24" t="s">
        <v>178</v>
      </c>
      <c r="H28" s="24" t="s">
        <v>178</v>
      </c>
      <c r="I28" s="29"/>
      <c r="L28" s="33">
        <v>40756</v>
      </c>
      <c r="M28" s="33">
        <v>40828</v>
      </c>
      <c r="R28" s="28">
        <v>0</v>
      </c>
      <c r="S28" s="34" t="s">
        <v>74</v>
      </c>
      <c r="T28" s="28">
        <v>0</v>
      </c>
      <c r="U28" s="31"/>
      <c r="V28" s="31"/>
      <c r="W28" s="31"/>
    </row>
    <row r="29" spans="1:23" ht="14.65" customHeight="1" x14ac:dyDescent="0.25">
      <c r="A29" s="17" t="s">
        <v>231</v>
      </c>
      <c r="B29" s="17" t="s">
        <v>186</v>
      </c>
      <c r="C29" s="24" t="s">
        <v>177</v>
      </c>
      <c r="D29" s="24" t="s">
        <v>15</v>
      </c>
      <c r="E29" s="24" t="s">
        <v>112</v>
      </c>
      <c r="F29" s="24" t="s">
        <v>82</v>
      </c>
      <c r="G29" s="24" t="s">
        <v>225</v>
      </c>
      <c r="H29" s="24" t="s">
        <v>226</v>
      </c>
      <c r="I29" s="24">
        <v>30</v>
      </c>
      <c r="L29" s="33">
        <v>40756</v>
      </c>
      <c r="M29" s="33">
        <v>40827</v>
      </c>
      <c r="R29" s="28">
        <v>0</v>
      </c>
      <c r="S29" s="34" t="s">
        <v>74</v>
      </c>
      <c r="T29" s="28">
        <v>0</v>
      </c>
      <c r="U29" s="31"/>
      <c r="V29" s="31"/>
      <c r="W29" s="31"/>
    </row>
    <row r="30" spans="1:23" ht="14.65" customHeight="1" x14ac:dyDescent="0.25">
      <c r="A30" s="17" t="s">
        <v>231</v>
      </c>
      <c r="B30" s="17" t="s">
        <v>186</v>
      </c>
      <c r="C30" s="24" t="s">
        <v>177</v>
      </c>
      <c r="D30" s="24" t="s">
        <v>15</v>
      </c>
      <c r="E30" s="24" t="s">
        <v>112</v>
      </c>
      <c r="F30" s="24" t="s">
        <v>82</v>
      </c>
      <c r="G30" s="24" t="s">
        <v>225</v>
      </c>
      <c r="H30" s="24" t="s">
        <v>226</v>
      </c>
      <c r="I30" s="24">
        <v>30</v>
      </c>
      <c r="L30" s="33">
        <v>40756</v>
      </c>
      <c r="M30" s="33">
        <v>40827</v>
      </c>
      <c r="R30" s="28">
        <v>0</v>
      </c>
      <c r="S30" s="34" t="s">
        <v>74</v>
      </c>
      <c r="T30" s="28">
        <v>0</v>
      </c>
      <c r="U30" s="31"/>
      <c r="V30" s="31"/>
      <c r="W30" s="31"/>
    </row>
    <row r="31" spans="1:23" ht="14.65" customHeight="1" x14ac:dyDescent="0.25">
      <c r="A31" s="17" t="s">
        <v>232</v>
      </c>
      <c r="B31" s="17" t="s">
        <v>186</v>
      </c>
      <c r="C31" s="24" t="s">
        <v>177</v>
      </c>
      <c r="D31" s="24" t="s">
        <v>15</v>
      </c>
      <c r="E31" s="24" t="s">
        <v>86</v>
      </c>
      <c r="F31" s="24" t="s">
        <v>167</v>
      </c>
      <c r="G31" s="24" t="s">
        <v>225</v>
      </c>
      <c r="H31" s="24" t="s">
        <v>226</v>
      </c>
      <c r="I31" s="24">
        <v>30</v>
      </c>
      <c r="L31" s="33">
        <v>40756</v>
      </c>
      <c r="M31" s="33">
        <v>40827</v>
      </c>
      <c r="R31" s="28">
        <v>0</v>
      </c>
      <c r="S31" s="34" t="s">
        <v>74</v>
      </c>
      <c r="T31" s="28">
        <v>0</v>
      </c>
      <c r="U31" s="31"/>
      <c r="V31" s="31"/>
      <c r="W31" s="31"/>
    </row>
    <row r="32" spans="1:23" ht="14.65" customHeight="1" x14ac:dyDescent="0.25">
      <c r="A32" s="17" t="s">
        <v>232</v>
      </c>
      <c r="B32" s="17" t="s">
        <v>186</v>
      </c>
      <c r="C32" s="24" t="s">
        <v>177</v>
      </c>
      <c r="D32" s="24" t="s">
        <v>15</v>
      </c>
      <c r="E32" s="24" t="s">
        <v>86</v>
      </c>
      <c r="F32" s="24" t="s">
        <v>167</v>
      </c>
      <c r="G32" s="24" t="s">
        <v>225</v>
      </c>
      <c r="H32" s="24" t="s">
        <v>226</v>
      </c>
      <c r="I32" s="24">
        <v>30</v>
      </c>
      <c r="L32" s="33">
        <v>40756</v>
      </c>
      <c r="M32" s="33">
        <v>40827</v>
      </c>
      <c r="R32" s="28">
        <v>0</v>
      </c>
      <c r="S32" s="34" t="s">
        <v>74</v>
      </c>
      <c r="T32" s="28">
        <v>0</v>
      </c>
      <c r="U32" s="31"/>
      <c r="V32" s="31"/>
      <c r="W32" s="31"/>
    </row>
    <row r="33" spans="1:1032" ht="14.65" customHeight="1" x14ac:dyDescent="0.25">
      <c r="A33" s="17" t="s">
        <v>233</v>
      </c>
      <c r="B33" s="17" t="s">
        <v>186</v>
      </c>
      <c r="C33" s="24" t="s">
        <v>177</v>
      </c>
      <c r="D33" s="24" t="s">
        <v>15</v>
      </c>
      <c r="E33" s="29"/>
      <c r="F33" s="24" t="s">
        <v>178</v>
      </c>
      <c r="H33" s="24" t="s">
        <v>178</v>
      </c>
      <c r="I33" s="29"/>
      <c r="L33" s="33">
        <v>40756</v>
      </c>
      <c r="M33" s="33">
        <v>40827</v>
      </c>
      <c r="R33" s="28">
        <v>0</v>
      </c>
      <c r="S33" s="34" t="s">
        <v>74</v>
      </c>
      <c r="T33" s="28">
        <v>0</v>
      </c>
      <c r="U33" s="31"/>
      <c r="V33" s="31"/>
      <c r="W33" s="31"/>
    </row>
    <row r="34" spans="1:1032" ht="14.65" customHeight="1" x14ac:dyDescent="0.25">
      <c r="A34" s="17" t="s">
        <v>233</v>
      </c>
      <c r="B34" s="17" t="s">
        <v>186</v>
      </c>
      <c r="C34" s="24" t="s">
        <v>177</v>
      </c>
      <c r="D34" s="24" t="s">
        <v>15</v>
      </c>
      <c r="E34" s="29"/>
      <c r="F34" s="24" t="s">
        <v>178</v>
      </c>
      <c r="H34" s="24" t="s">
        <v>178</v>
      </c>
      <c r="I34" s="29"/>
      <c r="L34" s="33">
        <v>40756</v>
      </c>
      <c r="M34" s="33">
        <v>40827</v>
      </c>
      <c r="R34" s="28">
        <v>0</v>
      </c>
      <c r="S34" s="34" t="s">
        <v>74</v>
      </c>
      <c r="T34" s="28">
        <v>0</v>
      </c>
      <c r="U34" s="31"/>
      <c r="V34" s="31"/>
      <c r="W34" s="31"/>
    </row>
    <row r="35" spans="1:1032" s="24" customFormat="1" ht="14.65" customHeight="1" x14ac:dyDescent="0.25">
      <c r="A35" s="17" t="s">
        <v>153</v>
      </c>
      <c r="B35" s="17" t="s">
        <v>187</v>
      </c>
      <c r="C35" s="24" t="s">
        <v>175</v>
      </c>
      <c r="D35" s="24" t="s">
        <v>13</v>
      </c>
      <c r="E35" s="29" t="s">
        <v>154</v>
      </c>
      <c r="F35" s="32" t="s">
        <v>171</v>
      </c>
      <c r="G35" s="24" t="s">
        <v>154</v>
      </c>
      <c r="H35" s="24" t="s">
        <v>171</v>
      </c>
      <c r="I35" s="29">
        <v>9</v>
      </c>
      <c r="L35" s="33">
        <v>40700</v>
      </c>
      <c r="M35" s="33">
        <v>40840</v>
      </c>
      <c r="R35" s="28">
        <v>0</v>
      </c>
      <c r="S35" s="34" t="s">
        <v>74</v>
      </c>
      <c r="T35" s="28">
        <v>0</v>
      </c>
      <c r="U35" s="31"/>
      <c r="V35" s="31"/>
      <c r="W35" s="31"/>
    </row>
    <row r="36" spans="1:1032" s="24" customFormat="1" ht="14.65" customHeight="1" x14ac:dyDescent="0.25">
      <c r="A36" s="17" t="s">
        <v>153</v>
      </c>
      <c r="B36" s="17" t="s">
        <v>187</v>
      </c>
      <c r="C36" s="24" t="s">
        <v>175</v>
      </c>
      <c r="D36" s="24" t="s">
        <v>13</v>
      </c>
      <c r="E36" s="29" t="s">
        <v>154</v>
      </c>
      <c r="F36" s="32" t="s">
        <v>171</v>
      </c>
      <c r="G36" s="24" t="s">
        <v>154</v>
      </c>
      <c r="H36" s="24" t="s">
        <v>171</v>
      </c>
      <c r="I36" s="29">
        <v>9</v>
      </c>
      <c r="L36" s="33">
        <v>40700</v>
      </c>
      <c r="M36" s="33">
        <v>40840</v>
      </c>
      <c r="R36" s="28">
        <v>0</v>
      </c>
      <c r="S36" s="34" t="s">
        <v>74</v>
      </c>
      <c r="T36" s="28">
        <v>0</v>
      </c>
      <c r="U36" s="31"/>
      <c r="V36" s="31"/>
      <c r="W36" s="31"/>
    </row>
    <row r="37" spans="1:1032" ht="14.65" customHeight="1" x14ac:dyDescent="0.25">
      <c r="A37" s="17" t="s">
        <v>174</v>
      </c>
      <c r="B37" s="17" t="s">
        <v>187</v>
      </c>
      <c r="C37" s="24" t="s">
        <v>175</v>
      </c>
      <c r="D37" s="24" t="s">
        <v>13</v>
      </c>
      <c r="E37" s="29"/>
      <c r="F37" s="32" t="s">
        <v>178</v>
      </c>
      <c r="H37" s="24" t="s">
        <v>178</v>
      </c>
      <c r="I37" s="29"/>
      <c r="L37" s="33">
        <v>40700</v>
      </c>
      <c r="M37" s="33">
        <v>40840</v>
      </c>
      <c r="R37" s="28">
        <v>0</v>
      </c>
      <c r="S37" s="34" t="s">
        <v>74</v>
      </c>
      <c r="T37" s="28">
        <v>0</v>
      </c>
      <c r="U37" s="31"/>
      <c r="V37" s="31"/>
      <c r="W37" s="31"/>
    </row>
    <row r="38" spans="1:1032" s="44" customFormat="1" ht="14.65" customHeight="1" x14ac:dyDescent="0.25">
      <c r="A38" s="17" t="s">
        <v>174</v>
      </c>
      <c r="B38" s="17" t="s">
        <v>187</v>
      </c>
      <c r="C38" s="42" t="s">
        <v>176</v>
      </c>
      <c r="D38" s="42" t="s">
        <v>13</v>
      </c>
      <c r="E38" s="43"/>
      <c r="F38" s="44" t="s">
        <v>178</v>
      </c>
      <c r="G38" s="42"/>
      <c r="H38" s="42" t="s">
        <v>178</v>
      </c>
      <c r="I38" s="43"/>
      <c r="J38" s="42"/>
      <c r="K38" s="42"/>
      <c r="L38" s="45">
        <v>40700</v>
      </c>
      <c r="M38" s="45">
        <v>40840</v>
      </c>
      <c r="N38" s="42"/>
      <c r="O38" s="42"/>
      <c r="P38" s="42"/>
      <c r="Q38" s="42"/>
      <c r="R38" s="42">
        <v>0</v>
      </c>
      <c r="S38" s="46" t="s">
        <v>74</v>
      </c>
      <c r="T38" s="42">
        <v>0</v>
      </c>
      <c r="U38" s="46"/>
      <c r="V38" s="46"/>
      <c r="W38" s="46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  <c r="IP38" s="42"/>
      <c r="IQ38" s="42"/>
      <c r="IR38" s="42"/>
      <c r="IS38" s="42"/>
      <c r="IT38" s="42"/>
      <c r="IU38" s="42"/>
      <c r="IV38" s="42"/>
      <c r="IW38" s="42"/>
      <c r="IX38" s="42"/>
      <c r="IY38" s="42"/>
      <c r="IZ38" s="42"/>
      <c r="JA38" s="42"/>
      <c r="JB38" s="42"/>
      <c r="JC38" s="42"/>
      <c r="JD38" s="42"/>
      <c r="JE38" s="42"/>
      <c r="JF38" s="42"/>
      <c r="JG38" s="42"/>
      <c r="JH38" s="42"/>
      <c r="JI38" s="42"/>
      <c r="JJ38" s="42"/>
      <c r="JK38" s="42"/>
      <c r="JL38" s="42"/>
      <c r="JM38" s="42"/>
      <c r="JN38" s="42"/>
      <c r="JO38" s="42"/>
      <c r="JP38" s="42"/>
      <c r="JQ38" s="42"/>
      <c r="JR38" s="42"/>
      <c r="JS38" s="42"/>
      <c r="JT38" s="42"/>
      <c r="JU38" s="42"/>
      <c r="JV38" s="42"/>
      <c r="JW38" s="42"/>
      <c r="JX38" s="42"/>
      <c r="JY38" s="42"/>
      <c r="JZ38" s="42"/>
      <c r="KA38" s="42"/>
      <c r="KB38" s="42"/>
      <c r="KC38" s="42"/>
      <c r="KD38" s="42"/>
      <c r="KE38" s="42"/>
      <c r="KF38" s="42"/>
      <c r="KG38" s="42"/>
      <c r="KH38" s="42"/>
      <c r="KI38" s="42"/>
      <c r="KJ38" s="42"/>
      <c r="KK38" s="42"/>
      <c r="KL38" s="42"/>
      <c r="KM38" s="42"/>
      <c r="KN38" s="42"/>
      <c r="KO38" s="42"/>
      <c r="KP38" s="42"/>
      <c r="KQ38" s="42"/>
      <c r="KR38" s="42"/>
      <c r="KS38" s="42"/>
      <c r="KT38" s="42"/>
      <c r="KU38" s="42"/>
      <c r="KV38" s="42"/>
      <c r="KW38" s="42"/>
      <c r="KX38" s="42"/>
      <c r="KY38" s="42"/>
      <c r="KZ38" s="42"/>
      <c r="LA38" s="42"/>
      <c r="LB38" s="42"/>
      <c r="LC38" s="42"/>
      <c r="LD38" s="42"/>
      <c r="LE38" s="42"/>
      <c r="LF38" s="42"/>
      <c r="LG38" s="42"/>
      <c r="LH38" s="42"/>
      <c r="LI38" s="42"/>
      <c r="LJ38" s="42"/>
      <c r="LK38" s="42"/>
      <c r="LL38" s="42"/>
      <c r="LM38" s="42"/>
      <c r="LN38" s="42"/>
      <c r="LO38" s="42"/>
      <c r="LP38" s="42"/>
      <c r="LQ38" s="42"/>
      <c r="LR38" s="42"/>
      <c r="LS38" s="42"/>
      <c r="LT38" s="42"/>
      <c r="LU38" s="42"/>
      <c r="LV38" s="42"/>
      <c r="LW38" s="42"/>
      <c r="LX38" s="42"/>
      <c r="LY38" s="42"/>
      <c r="LZ38" s="42"/>
      <c r="MA38" s="42"/>
      <c r="MB38" s="42"/>
      <c r="MC38" s="42"/>
      <c r="MD38" s="42"/>
      <c r="ME38" s="42"/>
      <c r="MF38" s="42"/>
      <c r="MG38" s="42"/>
      <c r="MH38" s="42"/>
      <c r="MI38" s="42"/>
      <c r="MJ38" s="42"/>
      <c r="MK38" s="42"/>
      <c r="ML38" s="42"/>
      <c r="MM38" s="42"/>
      <c r="MN38" s="42"/>
      <c r="MO38" s="42"/>
      <c r="MP38" s="42"/>
      <c r="MQ38" s="42"/>
      <c r="MR38" s="42"/>
      <c r="MS38" s="42"/>
      <c r="MT38" s="42"/>
      <c r="MU38" s="42"/>
      <c r="MV38" s="42"/>
      <c r="MW38" s="42"/>
      <c r="MX38" s="42"/>
      <c r="MY38" s="42"/>
      <c r="MZ38" s="42"/>
      <c r="NA38" s="42"/>
      <c r="NB38" s="42"/>
      <c r="NC38" s="42"/>
      <c r="ND38" s="42"/>
      <c r="NE38" s="42"/>
      <c r="NF38" s="42"/>
      <c r="NG38" s="42"/>
      <c r="NH38" s="42"/>
      <c r="NI38" s="42"/>
      <c r="NJ38" s="42"/>
      <c r="NK38" s="42"/>
      <c r="NL38" s="42"/>
      <c r="NM38" s="42"/>
      <c r="NN38" s="42"/>
      <c r="NO38" s="42"/>
      <c r="NP38" s="42"/>
      <c r="NQ38" s="42"/>
      <c r="NR38" s="42"/>
      <c r="NS38" s="42"/>
      <c r="NT38" s="42"/>
      <c r="NU38" s="42"/>
      <c r="NV38" s="42"/>
      <c r="NW38" s="42"/>
      <c r="NX38" s="42"/>
      <c r="NY38" s="42"/>
      <c r="NZ38" s="42"/>
      <c r="OA38" s="42"/>
      <c r="OB38" s="42"/>
      <c r="OC38" s="42"/>
      <c r="OD38" s="42"/>
      <c r="OE38" s="42"/>
      <c r="OF38" s="42"/>
      <c r="OG38" s="42"/>
      <c r="OH38" s="42"/>
      <c r="OI38" s="42"/>
      <c r="OJ38" s="42"/>
      <c r="OK38" s="42"/>
      <c r="OL38" s="42"/>
      <c r="OM38" s="42"/>
      <c r="ON38" s="42"/>
      <c r="OO38" s="42"/>
      <c r="OP38" s="42"/>
      <c r="OQ38" s="42"/>
      <c r="OR38" s="42"/>
      <c r="OS38" s="42"/>
      <c r="OT38" s="42"/>
      <c r="OU38" s="42"/>
      <c r="OV38" s="42"/>
      <c r="OW38" s="42"/>
      <c r="OX38" s="42"/>
      <c r="OY38" s="42"/>
      <c r="OZ38" s="42"/>
      <c r="PA38" s="42"/>
      <c r="PB38" s="42"/>
      <c r="PC38" s="42"/>
      <c r="PD38" s="42"/>
      <c r="PE38" s="42"/>
      <c r="PF38" s="42"/>
      <c r="PG38" s="42"/>
      <c r="PH38" s="42"/>
      <c r="PI38" s="42"/>
      <c r="PJ38" s="42"/>
      <c r="PK38" s="42"/>
      <c r="PL38" s="42"/>
      <c r="PM38" s="42"/>
      <c r="PN38" s="42"/>
      <c r="PO38" s="42"/>
      <c r="PP38" s="42"/>
      <c r="PQ38" s="42"/>
      <c r="PR38" s="42"/>
      <c r="PS38" s="42"/>
      <c r="PT38" s="42"/>
      <c r="PU38" s="42"/>
      <c r="PV38" s="42"/>
      <c r="PW38" s="42"/>
      <c r="PX38" s="42"/>
      <c r="PY38" s="42"/>
      <c r="PZ38" s="42"/>
      <c r="QA38" s="42"/>
      <c r="QB38" s="42"/>
      <c r="QC38" s="42"/>
      <c r="QD38" s="42"/>
      <c r="QE38" s="42"/>
      <c r="QF38" s="42"/>
      <c r="QG38" s="42"/>
      <c r="QH38" s="42"/>
      <c r="QI38" s="42"/>
      <c r="QJ38" s="42"/>
      <c r="QK38" s="42"/>
      <c r="QL38" s="42"/>
      <c r="QM38" s="42"/>
      <c r="QN38" s="42"/>
      <c r="QO38" s="42"/>
      <c r="QP38" s="42"/>
      <c r="QQ38" s="42"/>
      <c r="QR38" s="42"/>
      <c r="QS38" s="42"/>
      <c r="QT38" s="42"/>
      <c r="QU38" s="42"/>
      <c r="QV38" s="42"/>
      <c r="QW38" s="42"/>
      <c r="QX38" s="42"/>
      <c r="QY38" s="42"/>
      <c r="QZ38" s="42"/>
      <c r="RA38" s="42"/>
      <c r="RB38" s="42"/>
      <c r="RC38" s="42"/>
      <c r="RD38" s="42"/>
      <c r="RE38" s="42"/>
      <c r="RF38" s="42"/>
      <c r="RG38" s="42"/>
      <c r="RH38" s="42"/>
      <c r="RI38" s="42"/>
      <c r="RJ38" s="42"/>
      <c r="RK38" s="42"/>
      <c r="RL38" s="42"/>
      <c r="RM38" s="42"/>
      <c r="RN38" s="42"/>
      <c r="RO38" s="42"/>
      <c r="RP38" s="42"/>
      <c r="RQ38" s="42"/>
      <c r="RR38" s="42"/>
      <c r="RS38" s="42"/>
      <c r="RT38" s="42"/>
      <c r="RU38" s="42"/>
      <c r="RV38" s="42"/>
      <c r="RW38" s="42"/>
      <c r="RX38" s="42"/>
      <c r="RY38" s="42"/>
      <c r="RZ38" s="42"/>
      <c r="SA38" s="42"/>
      <c r="SB38" s="42"/>
      <c r="SC38" s="42"/>
      <c r="SD38" s="42"/>
      <c r="SE38" s="42"/>
      <c r="SF38" s="42"/>
      <c r="SG38" s="42"/>
      <c r="SH38" s="42"/>
      <c r="SI38" s="42"/>
      <c r="SJ38" s="42"/>
      <c r="SK38" s="42"/>
      <c r="SL38" s="42"/>
      <c r="SM38" s="42"/>
      <c r="SN38" s="42"/>
      <c r="SO38" s="42"/>
      <c r="SP38" s="42"/>
      <c r="SQ38" s="42"/>
      <c r="SR38" s="42"/>
      <c r="SS38" s="42"/>
      <c r="ST38" s="42"/>
      <c r="SU38" s="42"/>
      <c r="SV38" s="42"/>
      <c r="SW38" s="42"/>
      <c r="SX38" s="42"/>
      <c r="SY38" s="42"/>
      <c r="SZ38" s="42"/>
      <c r="TA38" s="42"/>
      <c r="TB38" s="42"/>
      <c r="TC38" s="42"/>
      <c r="TD38" s="42"/>
      <c r="TE38" s="42"/>
      <c r="TF38" s="42"/>
      <c r="TG38" s="42"/>
      <c r="TH38" s="42"/>
      <c r="TI38" s="42"/>
      <c r="TJ38" s="42"/>
      <c r="TK38" s="42"/>
      <c r="TL38" s="42"/>
      <c r="TM38" s="42"/>
      <c r="TN38" s="42"/>
      <c r="TO38" s="42"/>
      <c r="TP38" s="42"/>
      <c r="TQ38" s="42"/>
      <c r="TR38" s="42"/>
      <c r="TS38" s="42"/>
      <c r="TT38" s="42"/>
      <c r="TU38" s="42"/>
      <c r="TV38" s="42"/>
      <c r="TW38" s="42"/>
      <c r="TX38" s="42"/>
      <c r="TY38" s="42"/>
      <c r="TZ38" s="42"/>
      <c r="UA38" s="42"/>
      <c r="UB38" s="42"/>
      <c r="UC38" s="42"/>
      <c r="UD38" s="42"/>
      <c r="UE38" s="42"/>
      <c r="UF38" s="42"/>
      <c r="UG38" s="42"/>
      <c r="UH38" s="42"/>
      <c r="UI38" s="42"/>
      <c r="UJ38" s="42"/>
      <c r="UK38" s="42"/>
      <c r="UL38" s="42"/>
      <c r="UM38" s="42"/>
      <c r="UN38" s="42"/>
      <c r="UO38" s="42"/>
      <c r="UP38" s="42"/>
      <c r="UQ38" s="42"/>
      <c r="UR38" s="42"/>
      <c r="US38" s="42"/>
      <c r="UT38" s="42"/>
      <c r="UU38" s="42"/>
      <c r="UV38" s="42"/>
      <c r="UW38" s="42"/>
      <c r="UX38" s="42"/>
      <c r="UY38" s="42"/>
      <c r="UZ38" s="42"/>
      <c r="VA38" s="42"/>
      <c r="VB38" s="42"/>
      <c r="VC38" s="42"/>
      <c r="VD38" s="42"/>
      <c r="VE38" s="42"/>
      <c r="VF38" s="42"/>
      <c r="VG38" s="42"/>
      <c r="VH38" s="42"/>
      <c r="VI38" s="42"/>
      <c r="VJ38" s="42"/>
      <c r="VK38" s="42"/>
      <c r="VL38" s="42"/>
      <c r="VM38" s="42"/>
      <c r="VN38" s="42"/>
      <c r="VO38" s="42"/>
      <c r="VP38" s="42"/>
      <c r="VQ38" s="42"/>
      <c r="VR38" s="42"/>
      <c r="VS38" s="42"/>
      <c r="VT38" s="42"/>
      <c r="VU38" s="42"/>
      <c r="VV38" s="42"/>
      <c r="VW38" s="42"/>
      <c r="VX38" s="42"/>
      <c r="VY38" s="42"/>
      <c r="VZ38" s="42"/>
      <c r="WA38" s="42"/>
      <c r="WB38" s="42"/>
      <c r="WC38" s="42"/>
      <c r="WD38" s="42"/>
      <c r="WE38" s="42"/>
      <c r="WF38" s="42"/>
      <c r="WG38" s="42"/>
      <c r="WH38" s="42"/>
      <c r="WI38" s="42"/>
      <c r="WJ38" s="42"/>
      <c r="WK38" s="42"/>
      <c r="WL38" s="42"/>
      <c r="WM38" s="42"/>
      <c r="WN38" s="42"/>
      <c r="WO38" s="42"/>
      <c r="WP38" s="42"/>
      <c r="WQ38" s="42"/>
      <c r="WR38" s="42"/>
      <c r="WS38" s="42"/>
      <c r="WT38" s="42"/>
      <c r="WU38" s="42"/>
      <c r="WV38" s="42"/>
      <c r="WW38" s="42"/>
      <c r="WX38" s="42"/>
      <c r="WY38" s="42"/>
      <c r="WZ38" s="42"/>
      <c r="XA38" s="42"/>
      <c r="XB38" s="42"/>
      <c r="XC38" s="42"/>
      <c r="XD38" s="42"/>
      <c r="XE38" s="42"/>
      <c r="XF38" s="42"/>
      <c r="XG38" s="42"/>
      <c r="XH38" s="42"/>
      <c r="XI38" s="42"/>
      <c r="XJ38" s="42"/>
      <c r="XK38" s="42"/>
      <c r="XL38" s="42"/>
      <c r="XM38" s="42"/>
      <c r="XN38" s="42"/>
      <c r="XO38" s="42"/>
      <c r="XP38" s="42"/>
      <c r="XQ38" s="42"/>
      <c r="XR38" s="42"/>
      <c r="XS38" s="42"/>
      <c r="XT38" s="42"/>
      <c r="XU38" s="42"/>
      <c r="XV38" s="42"/>
      <c r="XW38" s="42"/>
      <c r="XX38" s="42"/>
      <c r="XY38" s="42"/>
      <c r="XZ38" s="42"/>
      <c r="YA38" s="42"/>
      <c r="YB38" s="42"/>
      <c r="YC38" s="42"/>
      <c r="YD38" s="42"/>
      <c r="YE38" s="42"/>
      <c r="YF38" s="42"/>
      <c r="YG38" s="42"/>
      <c r="YH38" s="42"/>
      <c r="YI38" s="42"/>
      <c r="YJ38" s="42"/>
      <c r="YK38" s="42"/>
      <c r="YL38" s="42"/>
      <c r="YM38" s="42"/>
      <c r="YN38" s="42"/>
      <c r="YO38" s="42"/>
      <c r="YP38" s="42"/>
      <c r="YQ38" s="42"/>
      <c r="YR38" s="42"/>
      <c r="YS38" s="42"/>
      <c r="YT38" s="42"/>
      <c r="YU38" s="42"/>
      <c r="YV38" s="42"/>
      <c r="YW38" s="42"/>
      <c r="YX38" s="42"/>
      <c r="YY38" s="42"/>
      <c r="YZ38" s="42"/>
      <c r="ZA38" s="42"/>
      <c r="ZB38" s="42"/>
      <c r="ZC38" s="42"/>
      <c r="ZD38" s="42"/>
      <c r="ZE38" s="42"/>
      <c r="ZF38" s="42"/>
      <c r="ZG38" s="42"/>
      <c r="ZH38" s="42"/>
      <c r="ZI38" s="42"/>
      <c r="ZJ38" s="42"/>
      <c r="ZK38" s="42"/>
      <c r="ZL38" s="42"/>
      <c r="ZM38" s="42"/>
      <c r="ZN38" s="42"/>
      <c r="ZO38" s="42"/>
      <c r="ZP38" s="42"/>
      <c r="ZQ38" s="42"/>
      <c r="ZR38" s="42"/>
      <c r="ZS38" s="42"/>
      <c r="ZT38" s="42"/>
      <c r="ZU38" s="42"/>
      <c r="ZV38" s="42"/>
      <c r="ZW38" s="42"/>
      <c r="ZX38" s="42"/>
      <c r="ZY38" s="42"/>
      <c r="ZZ38" s="42"/>
      <c r="AAA38" s="42"/>
      <c r="AAB38" s="42"/>
      <c r="AAC38" s="42"/>
      <c r="AAD38" s="42"/>
      <c r="AAE38" s="42"/>
      <c r="AAF38" s="42"/>
      <c r="AAG38" s="42"/>
      <c r="AAH38" s="42"/>
      <c r="AAI38" s="42"/>
      <c r="AAJ38" s="42"/>
      <c r="AAK38" s="42"/>
      <c r="AAL38" s="42"/>
      <c r="AAM38" s="42"/>
      <c r="AAN38" s="42"/>
      <c r="AAO38" s="42"/>
      <c r="AAP38" s="42"/>
      <c r="AAQ38" s="42"/>
      <c r="AAR38" s="42"/>
      <c r="AAS38" s="42"/>
      <c r="AAT38" s="42"/>
      <c r="AAU38" s="42"/>
      <c r="AAV38" s="42"/>
      <c r="AAW38" s="42"/>
      <c r="AAX38" s="42"/>
      <c r="AAY38" s="42"/>
      <c r="AAZ38" s="42"/>
      <c r="ABA38" s="42"/>
      <c r="ABB38" s="42"/>
      <c r="ABC38" s="42"/>
      <c r="ABD38" s="42"/>
      <c r="ABE38" s="42"/>
      <c r="ABF38" s="42"/>
      <c r="ABG38" s="42"/>
      <c r="ABH38" s="42"/>
      <c r="ABI38" s="42"/>
      <c r="ABJ38" s="42"/>
      <c r="ABK38" s="42"/>
      <c r="ABL38" s="42"/>
      <c r="ABM38" s="42"/>
      <c r="ABN38" s="42"/>
      <c r="ABO38" s="42"/>
      <c r="ABP38" s="42"/>
      <c r="ABQ38" s="42"/>
      <c r="ABR38" s="42"/>
      <c r="ABS38" s="42"/>
      <c r="ABT38" s="42"/>
      <c r="ABU38" s="42"/>
      <c r="ABV38" s="42"/>
      <c r="ABW38" s="42"/>
      <c r="ABX38" s="42"/>
      <c r="ABY38" s="42"/>
      <c r="ABZ38" s="42"/>
      <c r="ACA38" s="42"/>
      <c r="ACB38" s="42"/>
      <c r="ACC38" s="42"/>
      <c r="ACD38" s="42"/>
      <c r="ACE38" s="42"/>
      <c r="ACF38" s="42"/>
      <c r="ACG38" s="42"/>
      <c r="ACH38" s="42"/>
      <c r="ACI38" s="42"/>
      <c r="ACJ38" s="42"/>
      <c r="ACK38" s="42"/>
      <c r="ACL38" s="42"/>
      <c r="ACM38" s="42"/>
      <c r="ACN38" s="42"/>
      <c r="ACO38" s="42"/>
      <c r="ACP38" s="42"/>
      <c r="ACQ38" s="42"/>
      <c r="ACR38" s="42"/>
      <c r="ACS38" s="42"/>
      <c r="ACT38" s="42"/>
      <c r="ACU38" s="42"/>
      <c r="ACV38" s="42"/>
      <c r="ACW38" s="42"/>
      <c r="ACX38" s="42"/>
      <c r="ACY38" s="42"/>
      <c r="ACZ38" s="42"/>
      <c r="ADA38" s="42"/>
      <c r="ADB38" s="42"/>
      <c r="ADC38" s="42"/>
      <c r="ADD38" s="42"/>
      <c r="ADE38" s="42"/>
      <c r="ADF38" s="42"/>
      <c r="ADG38" s="42"/>
      <c r="ADH38" s="42"/>
      <c r="ADI38" s="42"/>
      <c r="ADJ38" s="42"/>
      <c r="ADK38" s="42"/>
      <c r="ADL38" s="42"/>
      <c r="ADM38" s="42"/>
      <c r="ADN38" s="42"/>
      <c r="ADO38" s="42"/>
      <c r="ADP38" s="42"/>
      <c r="ADQ38" s="42"/>
      <c r="ADR38" s="42"/>
      <c r="ADS38" s="42"/>
      <c r="ADT38" s="42"/>
      <c r="ADU38" s="42"/>
      <c r="ADV38" s="42"/>
      <c r="ADW38" s="42"/>
      <c r="ADX38" s="42"/>
      <c r="ADY38" s="42"/>
      <c r="ADZ38" s="42"/>
      <c r="AEA38" s="42"/>
      <c r="AEB38" s="42"/>
      <c r="AEC38" s="42"/>
      <c r="AED38" s="42"/>
      <c r="AEE38" s="42"/>
      <c r="AEF38" s="42"/>
      <c r="AEG38" s="42"/>
      <c r="AEH38" s="42"/>
      <c r="AEI38" s="42"/>
      <c r="AEJ38" s="42"/>
      <c r="AEK38" s="42"/>
      <c r="AEL38" s="42"/>
      <c r="AEM38" s="42"/>
      <c r="AEN38" s="42"/>
      <c r="AEO38" s="42"/>
      <c r="AEP38" s="42"/>
      <c r="AEQ38" s="42"/>
      <c r="AER38" s="42"/>
      <c r="AES38" s="42"/>
      <c r="AET38" s="42"/>
      <c r="AEU38" s="42"/>
      <c r="AEV38" s="42"/>
      <c r="AEW38" s="42"/>
      <c r="AEX38" s="42"/>
      <c r="AEY38" s="42"/>
      <c r="AEZ38" s="42"/>
      <c r="AFA38" s="42"/>
      <c r="AFB38" s="42"/>
      <c r="AFC38" s="42"/>
      <c r="AFD38" s="42"/>
      <c r="AFE38" s="42"/>
      <c r="AFF38" s="42"/>
      <c r="AFG38" s="42"/>
      <c r="AFH38" s="42"/>
      <c r="AFI38" s="42"/>
      <c r="AFJ38" s="42"/>
      <c r="AFK38" s="42"/>
      <c r="AFL38" s="42"/>
      <c r="AFM38" s="42"/>
      <c r="AFN38" s="42"/>
      <c r="AFO38" s="42"/>
      <c r="AFP38" s="42"/>
      <c r="AFQ38" s="42"/>
      <c r="AFR38" s="42"/>
      <c r="AFS38" s="42"/>
      <c r="AFT38" s="42"/>
      <c r="AFU38" s="42"/>
      <c r="AFV38" s="42"/>
      <c r="AFW38" s="42"/>
      <c r="AFX38" s="42"/>
      <c r="AFY38" s="42"/>
      <c r="AFZ38" s="42"/>
      <c r="AGA38" s="42"/>
      <c r="AGB38" s="42"/>
      <c r="AGC38" s="42"/>
      <c r="AGD38" s="42"/>
      <c r="AGE38" s="42"/>
      <c r="AGF38" s="42"/>
      <c r="AGG38" s="42"/>
      <c r="AGH38" s="42"/>
      <c r="AGI38" s="42"/>
      <c r="AGJ38" s="42"/>
      <c r="AGK38" s="42"/>
      <c r="AGL38" s="42"/>
      <c r="AGM38" s="42"/>
      <c r="AGN38" s="42"/>
      <c r="AGO38" s="42"/>
      <c r="AGP38" s="42"/>
      <c r="AGQ38" s="42"/>
      <c r="AGR38" s="42"/>
      <c r="AGS38" s="42"/>
      <c r="AGT38" s="42"/>
      <c r="AGU38" s="42"/>
      <c r="AGV38" s="42"/>
      <c r="AGW38" s="42"/>
      <c r="AGX38" s="42"/>
      <c r="AGY38" s="42"/>
      <c r="AGZ38" s="42"/>
      <c r="AHA38" s="42"/>
      <c r="AHB38" s="42"/>
      <c r="AHC38" s="42"/>
      <c r="AHD38" s="42"/>
      <c r="AHE38" s="42"/>
      <c r="AHF38" s="42"/>
      <c r="AHG38" s="42"/>
      <c r="AHH38" s="42"/>
      <c r="AHI38" s="42"/>
      <c r="AHJ38" s="42"/>
      <c r="AHK38" s="42"/>
      <c r="AHL38" s="42"/>
      <c r="AHM38" s="42"/>
      <c r="AHN38" s="42"/>
      <c r="AHO38" s="42"/>
      <c r="AHP38" s="42"/>
      <c r="AHQ38" s="42"/>
      <c r="AHR38" s="42"/>
      <c r="AHS38" s="42"/>
      <c r="AHT38" s="42"/>
      <c r="AHU38" s="42"/>
      <c r="AHV38" s="42"/>
      <c r="AHW38" s="42"/>
      <c r="AHX38" s="42"/>
      <c r="AHY38" s="42"/>
      <c r="AHZ38" s="42"/>
      <c r="AIA38" s="42"/>
      <c r="AIB38" s="42"/>
      <c r="AIC38" s="42"/>
      <c r="AID38" s="42"/>
      <c r="AIE38" s="42"/>
      <c r="AIF38" s="42"/>
      <c r="AIG38" s="42"/>
      <c r="AIH38" s="42"/>
      <c r="AII38" s="42"/>
      <c r="AIJ38" s="42"/>
      <c r="AIK38" s="42"/>
      <c r="AIL38" s="42"/>
      <c r="AIM38" s="42"/>
      <c r="AIN38" s="42"/>
      <c r="AIO38" s="42"/>
      <c r="AIP38" s="42"/>
      <c r="AIQ38" s="42"/>
      <c r="AIR38" s="42"/>
      <c r="AIS38" s="42"/>
      <c r="AIT38" s="42"/>
      <c r="AIU38" s="42"/>
      <c r="AIV38" s="42"/>
      <c r="AIW38" s="42"/>
      <c r="AIX38" s="42"/>
      <c r="AIY38" s="42"/>
      <c r="AIZ38" s="42"/>
      <c r="AJA38" s="42"/>
      <c r="AJB38" s="42"/>
      <c r="AJC38" s="42"/>
      <c r="AJD38" s="42"/>
      <c r="AJE38" s="42"/>
      <c r="AJF38" s="42"/>
      <c r="AJG38" s="42"/>
      <c r="AJH38" s="42"/>
      <c r="AJI38" s="42"/>
      <c r="AJJ38" s="42"/>
      <c r="AJK38" s="42"/>
      <c r="AJL38" s="42"/>
      <c r="AJM38" s="42"/>
      <c r="AJN38" s="42"/>
      <c r="AJO38" s="42"/>
      <c r="AJP38" s="42"/>
      <c r="AJQ38" s="42"/>
      <c r="AJR38" s="42"/>
      <c r="AJS38" s="42"/>
      <c r="AJT38" s="42"/>
      <c r="AJU38" s="42"/>
      <c r="AJV38" s="42"/>
      <c r="AJW38" s="42"/>
      <c r="AJX38" s="42"/>
      <c r="AJY38" s="42"/>
      <c r="AJZ38" s="42"/>
      <c r="AKA38" s="42"/>
      <c r="AKB38" s="42"/>
      <c r="AKC38" s="42"/>
      <c r="AKD38" s="42"/>
      <c r="AKE38" s="42"/>
      <c r="AKF38" s="42"/>
      <c r="AKG38" s="42"/>
      <c r="AKH38" s="42"/>
      <c r="AKI38" s="42"/>
      <c r="AKJ38" s="42"/>
      <c r="AKK38" s="42"/>
      <c r="AKL38" s="42"/>
      <c r="AKM38" s="42"/>
      <c r="AKN38" s="42"/>
      <c r="AKO38" s="42"/>
      <c r="AKP38" s="42"/>
      <c r="AKQ38" s="42"/>
      <c r="AKR38" s="42"/>
      <c r="AKS38" s="42"/>
      <c r="AKT38" s="42"/>
      <c r="AKU38" s="42"/>
      <c r="AKV38" s="42"/>
      <c r="AKW38" s="42"/>
      <c r="AKX38" s="42"/>
      <c r="AKY38" s="42"/>
      <c r="AKZ38" s="42"/>
      <c r="ALA38" s="42"/>
      <c r="ALB38" s="42"/>
      <c r="ALC38" s="42"/>
      <c r="ALD38" s="42"/>
      <c r="ALE38" s="42"/>
      <c r="ALF38" s="42"/>
      <c r="ALG38" s="42"/>
      <c r="ALH38" s="42"/>
      <c r="ALI38" s="42"/>
      <c r="ALJ38" s="42"/>
      <c r="ALK38" s="42"/>
      <c r="ALL38" s="42"/>
      <c r="ALM38" s="42"/>
      <c r="ALN38" s="42"/>
      <c r="ALO38" s="42"/>
      <c r="ALP38" s="42"/>
      <c r="ALQ38" s="42"/>
      <c r="ALR38" s="42"/>
      <c r="ALS38" s="42"/>
      <c r="ALT38" s="42"/>
      <c r="ALU38" s="42"/>
      <c r="ALV38" s="42"/>
      <c r="ALW38" s="42"/>
      <c r="ALX38" s="42"/>
      <c r="ALY38" s="42"/>
      <c r="ALZ38" s="42"/>
      <c r="AMA38" s="42"/>
      <c r="AMB38" s="42"/>
      <c r="AMC38" s="42"/>
      <c r="AMD38" s="42"/>
      <c r="AME38" s="42"/>
      <c r="AMF38" s="42"/>
      <c r="AMG38" s="42"/>
      <c r="AMH38" s="42"/>
      <c r="AMI38" s="42"/>
      <c r="AMJ38" s="42"/>
      <c r="AMK38" s="42"/>
      <c r="AML38" s="42"/>
      <c r="AMM38" s="42"/>
      <c r="AMN38" s="42"/>
      <c r="AMO38" s="42"/>
      <c r="AMP38" s="42"/>
      <c r="AMQ38" s="42"/>
      <c r="AMR38" s="42"/>
    </row>
    <row r="39" spans="1:1032" s="44" customFormat="1" ht="14.65" customHeight="1" x14ac:dyDescent="0.25">
      <c r="A39" s="17" t="s">
        <v>236</v>
      </c>
      <c r="B39" s="17" t="s">
        <v>188</v>
      </c>
      <c r="C39" s="42" t="s">
        <v>176</v>
      </c>
      <c r="D39" s="42" t="s">
        <v>15</v>
      </c>
      <c r="E39" s="43" t="s">
        <v>151</v>
      </c>
      <c r="F39" s="44" t="s">
        <v>83</v>
      </c>
      <c r="G39" s="42" t="s">
        <v>218</v>
      </c>
      <c r="H39" s="42" t="s">
        <v>217</v>
      </c>
      <c r="I39" s="43">
        <v>5</v>
      </c>
      <c r="J39" s="42"/>
      <c r="K39" s="42"/>
      <c r="L39" s="45">
        <v>40756</v>
      </c>
      <c r="M39" s="45">
        <v>40827</v>
      </c>
      <c r="N39" s="42"/>
      <c r="O39" s="42"/>
      <c r="P39" s="42"/>
      <c r="Q39" s="42"/>
      <c r="R39" s="42">
        <v>0</v>
      </c>
      <c r="S39" s="46" t="s">
        <v>74</v>
      </c>
      <c r="T39" s="42">
        <v>0</v>
      </c>
      <c r="U39" s="46"/>
      <c r="V39" s="46"/>
      <c r="W39" s="46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  <c r="IP39" s="42"/>
      <c r="IQ39" s="42"/>
      <c r="IR39" s="42"/>
      <c r="IS39" s="42"/>
      <c r="IT39" s="42"/>
      <c r="IU39" s="42"/>
      <c r="IV39" s="42"/>
      <c r="IW39" s="42"/>
      <c r="IX39" s="42"/>
      <c r="IY39" s="42"/>
      <c r="IZ39" s="42"/>
      <c r="JA39" s="42"/>
      <c r="JB39" s="42"/>
      <c r="JC39" s="42"/>
      <c r="JD39" s="42"/>
      <c r="JE39" s="42"/>
      <c r="JF39" s="42"/>
      <c r="JG39" s="42"/>
      <c r="JH39" s="42"/>
      <c r="JI39" s="42"/>
      <c r="JJ39" s="42"/>
      <c r="JK39" s="42"/>
      <c r="JL39" s="42"/>
      <c r="JM39" s="42"/>
      <c r="JN39" s="42"/>
      <c r="JO39" s="42"/>
      <c r="JP39" s="42"/>
      <c r="JQ39" s="42"/>
      <c r="JR39" s="42"/>
      <c r="JS39" s="42"/>
      <c r="JT39" s="42"/>
      <c r="JU39" s="42"/>
      <c r="JV39" s="42"/>
      <c r="JW39" s="42"/>
      <c r="JX39" s="42"/>
      <c r="JY39" s="42"/>
      <c r="JZ39" s="42"/>
      <c r="KA39" s="42"/>
      <c r="KB39" s="42"/>
      <c r="KC39" s="42"/>
      <c r="KD39" s="42"/>
      <c r="KE39" s="42"/>
      <c r="KF39" s="42"/>
      <c r="KG39" s="42"/>
      <c r="KH39" s="42"/>
      <c r="KI39" s="42"/>
      <c r="KJ39" s="42"/>
      <c r="KK39" s="42"/>
      <c r="KL39" s="42"/>
      <c r="KM39" s="42"/>
      <c r="KN39" s="42"/>
      <c r="KO39" s="42"/>
      <c r="KP39" s="42"/>
      <c r="KQ39" s="42"/>
      <c r="KR39" s="42"/>
      <c r="KS39" s="42"/>
      <c r="KT39" s="42"/>
      <c r="KU39" s="42"/>
      <c r="KV39" s="42"/>
      <c r="KW39" s="42"/>
      <c r="KX39" s="42"/>
      <c r="KY39" s="42"/>
      <c r="KZ39" s="42"/>
      <c r="LA39" s="42"/>
      <c r="LB39" s="42"/>
      <c r="LC39" s="42"/>
      <c r="LD39" s="42"/>
      <c r="LE39" s="42"/>
      <c r="LF39" s="42"/>
      <c r="LG39" s="42"/>
      <c r="LH39" s="42"/>
      <c r="LI39" s="42"/>
      <c r="LJ39" s="42"/>
      <c r="LK39" s="42"/>
      <c r="LL39" s="42"/>
      <c r="LM39" s="42"/>
      <c r="LN39" s="42"/>
      <c r="LO39" s="42"/>
      <c r="LP39" s="42"/>
      <c r="LQ39" s="42"/>
      <c r="LR39" s="42"/>
      <c r="LS39" s="42"/>
      <c r="LT39" s="42"/>
      <c r="LU39" s="42"/>
      <c r="LV39" s="42"/>
      <c r="LW39" s="42"/>
      <c r="LX39" s="42"/>
      <c r="LY39" s="42"/>
      <c r="LZ39" s="42"/>
      <c r="MA39" s="42"/>
      <c r="MB39" s="42"/>
      <c r="MC39" s="42"/>
      <c r="MD39" s="42"/>
      <c r="ME39" s="42"/>
      <c r="MF39" s="42"/>
      <c r="MG39" s="42"/>
      <c r="MH39" s="42"/>
      <c r="MI39" s="42"/>
      <c r="MJ39" s="42"/>
      <c r="MK39" s="42"/>
      <c r="ML39" s="42"/>
      <c r="MM39" s="42"/>
      <c r="MN39" s="42"/>
      <c r="MO39" s="42"/>
      <c r="MP39" s="42"/>
      <c r="MQ39" s="42"/>
      <c r="MR39" s="42"/>
      <c r="MS39" s="42"/>
      <c r="MT39" s="42"/>
      <c r="MU39" s="42"/>
      <c r="MV39" s="42"/>
      <c r="MW39" s="42"/>
      <c r="MX39" s="42"/>
      <c r="MY39" s="42"/>
      <c r="MZ39" s="42"/>
      <c r="NA39" s="42"/>
      <c r="NB39" s="42"/>
      <c r="NC39" s="42"/>
      <c r="ND39" s="42"/>
      <c r="NE39" s="42"/>
      <c r="NF39" s="42"/>
      <c r="NG39" s="42"/>
      <c r="NH39" s="42"/>
      <c r="NI39" s="42"/>
      <c r="NJ39" s="42"/>
      <c r="NK39" s="42"/>
      <c r="NL39" s="42"/>
      <c r="NM39" s="42"/>
      <c r="NN39" s="42"/>
      <c r="NO39" s="42"/>
      <c r="NP39" s="42"/>
      <c r="NQ39" s="42"/>
      <c r="NR39" s="42"/>
      <c r="NS39" s="42"/>
      <c r="NT39" s="42"/>
      <c r="NU39" s="42"/>
      <c r="NV39" s="42"/>
      <c r="NW39" s="42"/>
      <c r="NX39" s="42"/>
      <c r="NY39" s="42"/>
      <c r="NZ39" s="42"/>
      <c r="OA39" s="42"/>
      <c r="OB39" s="42"/>
      <c r="OC39" s="42"/>
      <c r="OD39" s="42"/>
      <c r="OE39" s="42"/>
      <c r="OF39" s="42"/>
      <c r="OG39" s="42"/>
      <c r="OH39" s="42"/>
      <c r="OI39" s="42"/>
      <c r="OJ39" s="42"/>
      <c r="OK39" s="42"/>
      <c r="OL39" s="42"/>
      <c r="OM39" s="42"/>
      <c r="ON39" s="42"/>
      <c r="OO39" s="42"/>
      <c r="OP39" s="42"/>
      <c r="OQ39" s="42"/>
      <c r="OR39" s="42"/>
      <c r="OS39" s="42"/>
      <c r="OT39" s="42"/>
      <c r="OU39" s="42"/>
      <c r="OV39" s="42"/>
      <c r="OW39" s="42"/>
      <c r="OX39" s="42"/>
      <c r="OY39" s="42"/>
      <c r="OZ39" s="42"/>
      <c r="PA39" s="42"/>
      <c r="PB39" s="42"/>
      <c r="PC39" s="42"/>
      <c r="PD39" s="42"/>
      <c r="PE39" s="42"/>
      <c r="PF39" s="42"/>
      <c r="PG39" s="42"/>
      <c r="PH39" s="42"/>
      <c r="PI39" s="42"/>
      <c r="PJ39" s="42"/>
      <c r="PK39" s="42"/>
      <c r="PL39" s="42"/>
      <c r="PM39" s="42"/>
      <c r="PN39" s="42"/>
      <c r="PO39" s="42"/>
      <c r="PP39" s="42"/>
      <c r="PQ39" s="42"/>
      <c r="PR39" s="42"/>
      <c r="PS39" s="42"/>
      <c r="PT39" s="42"/>
      <c r="PU39" s="42"/>
      <c r="PV39" s="42"/>
      <c r="PW39" s="42"/>
      <c r="PX39" s="42"/>
      <c r="PY39" s="42"/>
      <c r="PZ39" s="42"/>
      <c r="QA39" s="42"/>
      <c r="QB39" s="42"/>
      <c r="QC39" s="42"/>
      <c r="QD39" s="42"/>
      <c r="QE39" s="42"/>
      <c r="QF39" s="42"/>
      <c r="QG39" s="42"/>
      <c r="QH39" s="42"/>
      <c r="QI39" s="42"/>
      <c r="QJ39" s="42"/>
      <c r="QK39" s="42"/>
      <c r="QL39" s="42"/>
      <c r="QM39" s="42"/>
      <c r="QN39" s="42"/>
      <c r="QO39" s="42"/>
      <c r="QP39" s="42"/>
      <c r="QQ39" s="42"/>
      <c r="QR39" s="42"/>
      <c r="QS39" s="42"/>
      <c r="QT39" s="42"/>
      <c r="QU39" s="42"/>
      <c r="QV39" s="42"/>
      <c r="QW39" s="42"/>
      <c r="QX39" s="42"/>
      <c r="QY39" s="42"/>
      <c r="QZ39" s="42"/>
      <c r="RA39" s="42"/>
      <c r="RB39" s="42"/>
      <c r="RC39" s="42"/>
      <c r="RD39" s="42"/>
      <c r="RE39" s="42"/>
      <c r="RF39" s="42"/>
      <c r="RG39" s="42"/>
      <c r="RH39" s="42"/>
      <c r="RI39" s="42"/>
      <c r="RJ39" s="42"/>
      <c r="RK39" s="42"/>
      <c r="RL39" s="42"/>
      <c r="RM39" s="42"/>
      <c r="RN39" s="42"/>
      <c r="RO39" s="42"/>
      <c r="RP39" s="42"/>
      <c r="RQ39" s="42"/>
      <c r="RR39" s="42"/>
      <c r="RS39" s="42"/>
      <c r="RT39" s="42"/>
      <c r="RU39" s="42"/>
      <c r="RV39" s="42"/>
      <c r="RW39" s="42"/>
      <c r="RX39" s="42"/>
      <c r="RY39" s="42"/>
      <c r="RZ39" s="42"/>
      <c r="SA39" s="42"/>
      <c r="SB39" s="42"/>
      <c r="SC39" s="42"/>
      <c r="SD39" s="42"/>
      <c r="SE39" s="42"/>
      <c r="SF39" s="42"/>
      <c r="SG39" s="42"/>
      <c r="SH39" s="42"/>
      <c r="SI39" s="42"/>
      <c r="SJ39" s="42"/>
      <c r="SK39" s="42"/>
      <c r="SL39" s="42"/>
      <c r="SM39" s="42"/>
      <c r="SN39" s="42"/>
      <c r="SO39" s="42"/>
      <c r="SP39" s="42"/>
      <c r="SQ39" s="42"/>
      <c r="SR39" s="42"/>
      <c r="SS39" s="42"/>
      <c r="ST39" s="42"/>
      <c r="SU39" s="42"/>
      <c r="SV39" s="42"/>
      <c r="SW39" s="42"/>
      <c r="SX39" s="42"/>
      <c r="SY39" s="42"/>
      <c r="SZ39" s="42"/>
      <c r="TA39" s="42"/>
      <c r="TB39" s="42"/>
      <c r="TC39" s="42"/>
      <c r="TD39" s="42"/>
      <c r="TE39" s="42"/>
      <c r="TF39" s="42"/>
      <c r="TG39" s="42"/>
      <c r="TH39" s="42"/>
      <c r="TI39" s="42"/>
      <c r="TJ39" s="42"/>
      <c r="TK39" s="42"/>
      <c r="TL39" s="42"/>
      <c r="TM39" s="42"/>
      <c r="TN39" s="42"/>
      <c r="TO39" s="42"/>
      <c r="TP39" s="42"/>
      <c r="TQ39" s="42"/>
      <c r="TR39" s="42"/>
      <c r="TS39" s="42"/>
      <c r="TT39" s="42"/>
      <c r="TU39" s="42"/>
      <c r="TV39" s="42"/>
      <c r="TW39" s="42"/>
      <c r="TX39" s="42"/>
      <c r="TY39" s="42"/>
      <c r="TZ39" s="42"/>
      <c r="UA39" s="42"/>
      <c r="UB39" s="42"/>
      <c r="UC39" s="42"/>
      <c r="UD39" s="42"/>
      <c r="UE39" s="42"/>
      <c r="UF39" s="42"/>
      <c r="UG39" s="42"/>
      <c r="UH39" s="42"/>
      <c r="UI39" s="42"/>
      <c r="UJ39" s="42"/>
      <c r="UK39" s="42"/>
      <c r="UL39" s="42"/>
      <c r="UM39" s="42"/>
      <c r="UN39" s="42"/>
      <c r="UO39" s="42"/>
      <c r="UP39" s="42"/>
      <c r="UQ39" s="42"/>
      <c r="UR39" s="42"/>
      <c r="US39" s="42"/>
      <c r="UT39" s="42"/>
      <c r="UU39" s="42"/>
      <c r="UV39" s="42"/>
      <c r="UW39" s="42"/>
      <c r="UX39" s="42"/>
      <c r="UY39" s="42"/>
      <c r="UZ39" s="42"/>
      <c r="VA39" s="42"/>
      <c r="VB39" s="42"/>
      <c r="VC39" s="42"/>
      <c r="VD39" s="42"/>
      <c r="VE39" s="42"/>
      <c r="VF39" s="42"/>
      <c r="VG39" s="42"/>
      <c r="VH39" s="42"/>
      <c r="VI39" s="42"/>
      <c r="VJ39" s="42"/>
      <c r="VK39" s="42"/>
      <c r="VL39" s="42"/>
      <c r="VM39" s="42"/>
      <c r="VN39" s="42"/>
      <c r="VO39" s="42"/>
      <c r="VP39" s="42"/>
      <c r="VQ39" s="42"/>
      <c r="VR39" s="42"/>
      <c r="VS39" s="42"/>
      <c r="VT39" s="42"/>
      <c r="VU39" s="42"/>
      <c r="VV39" s="42"/>
      <c r="VW39" s="42"/>
      <c r="VX39" s="42"/>
      <c r="VY39" s="42"/>
      <c r="VZ39" s="42"/>
      <c r="WA39" s="42"/>
      <c r="WB39" s="42"/>
      <c r="WC39" s="42"/>
      <c r="WD39" s="42"/>
      <c r="WE39" s="42"/>
      <c r="WF39" s="42"/>
      <c r="WG39" s="42"/>
      <c r="WH39" s="42"/>
      <c r="WI39" s="42"/>
      <c r="WJ39" s="42"/>
      <c r="WK39" s="42"/>
      <c r="WL39" s="42"/>
      <c r="WM39" s="42"/>
      <c r="WN39" s="42"/>
      <c r="WO39" s="42"/>
      <c r="WP39" s="42"/>
      <c r="WQ39" s="42"/>
      <c r="WR39" s="42"/>
      <c r="WS39" s="42"/>
      <c r="WT39" s="42"/>
      <c r="WU39" s="42"/>
      <c r="WV39" s="42"/>
      <c r="WW39" s="42"/>
      <c r="WX39" s="42"/>
      <c r="WY39" s="42"/>
      <c r="WZ39" s="42"/>
      <c r="XA39" s="42"/>
      <c r="XB39" s="42"/>
      <c r="XC39" s="42"/>
      <c r="XD39" s="42"/>
      <c r="XE39" s="42"/>
      <c r="XF39" s="42"/>
      <c r="XG39" s="42"/>
      <c r="XH39" s="42"/>
      <c r="XI39" s="42"/>
      <c r="XJ39" s="42"/>
      <c r="XK39" s="42"/>
      <c r="XL39" s="42"/>
      <c r="XM39" s="42"/>
      <c r="XN39" s="42"/>
      <c r="XO39" s="42"/>
      <c r="XP39" s="42"/>
      <c r="XQ39" s="42"/>
      <c r="XR39" s="42"/>
      <c r="XS39" s="42"/>
      <c r="XT39" s="42"/>
      <c r="XU39" s="42"/>
      <c r="XV39" s="42"/>
      <c r="XW39" s="42"/>
      <c r="XX39" s="42"/>
      <c r="XY39" s="42"/>
      <c r="XZ39" s="42"/>
      <c r="YA39" s="42"/>
      <c r="YB39" s="42"/>
      <c r="YC39" s="42"/>
      <c r="YD39" s="42"/>
      <c r="YE39" s="42"/>
      <c r="YF39" s="42"/>
      <c r="YG39" s="42"/>
      <c r="YH39" s="42"/>
      <c r="YI39" s="42"/>
      <c r="YJ39" s="42"/>
      <c r="YK39" s="42"/>
      <c r="YL39" s="42"/>
      <c r="YM39" s="42"/>
      <c r="YN39" s="42"/>
      <c r="YO39" s="42"/>
      <c r="YP39" s="42"/>
      <c r="YQ39" s="42"/>
      <c r="YR39" s="42"/>
      <c r="YS39" s="42"/>
      <c r="YT39" s="42"/>
      <c r="YU39" s="42"/>
      <c r="YV39" s="42"/>
      <c r="YW39" s="42"/>
      <c r="YX39" s="42"/>
      <c r="YY39" s="42"/>
      <c r="YZ39" s="42"/>
      <c r="ZA39" s="42"/>
      <c r="ZB39" s="42"/>
      <c r="ZC39" s="42"/>
      <c r="ZD39" s="42"/>
      <c r="ZE39" s="42"/>
      <c r="ZF39" s="42"/>
      <c r="ZG39" s="42"/>
      <c r="ZH39" s="42"/>
      <c r="ZI39" s="42"/>
      <c r="ZJ39" s="42"/>
      <c r="ZK39" s="42"/>
      <c r="ZL39" s="42"/>
      <c r="ZM39" s="42"/>
      <c r="ZN39" s="42"/>
      <c r="ZO39" s="42"/>
      <c r="ZP39" s="42"/>
      <c r="ZQ39" s="42"/>
      <c r="ZR39" s="42"/>
      <c r="ZS39" s="42"/>
      <c r="ZT39" s="42"/>
      <c r="ZU39" s="42"/>
      <c r="ZV39" s="42"/>
      <c r="ZW39" s="42"/>
      <c r="ZX39" s="42"/>
      <c r="ZY39" s="42"/>
      <c r="ZZ39" s="42"/>
      <c r="AAA39" s="42"/>
      <c r="AAB39" s="42"/>
      <c r="AAC39" s="42"/>
      <c r="AAD39" s="42"/>
      <c r="AAE39" s="42"/>
      <c r="AAF39" s="42"/>
      <c r="AAG39" s="42"/>
      <c r="AAH39" s="42"/>
      <c r="AAI39" s="42"/>
      <c r="AAJ39" s="42"/>
      <c r="AAK39" s="42"/>
      <c r="AAL39" s="42"/>
      <c r="AAM39" s="42"/>
      <c r="AAN39" s="42"/>
      <c r="AAO39" s="42"/>
      <c r="AAP39" s="42"/>
      <c r="AAQ39" s="42"/>
      <c r="AAR39" s="42"/>
      <c r="AAS39" s="42"/>
      <c r="AAT39" s="42"/>
      <c r="AAU39" s="42"/>
      <c r="AAV39" s="42"/>
      <c r="AAW39" s="42"/>
      <c r="AAX39" s="42"/>
      <c r="AAY39" s="42"/>
      <c r="AAZ39" s="42"/>
      <c r="ABA39" s="42"/>
      <c r="ABB39" s="42"/>
      <c r="ABC39" s="42"/>
      <c r="ABD39" s="42"/>
      <c r="ABE39" s="42"/>
      <c r="ABF39" s="42"/>
      <c r="ABG39" s="42"/>
      <c r="ABH39" s="42"/>
      <c r="ABI39" s="42"/>
      <c r="ABJ39" s="42"/>
      <c r="ABK39" s="42"/>
      <c r="ABL39" s="42"/>
      <c r="ABM39" s="42"/>
      <c r="ABN39" s="42"/>
      <c r="ABO39" s="42"/>
      <c r="ABP39" s="42"/>
      <c r="ABQ39" s="42"/>
      <c r="ABR39" s="42"/>
      <c r="ABS39" s="42"/>
      <c r="ABT39" s="42"/>
      <c r="ABU39" s="42"/>
      <c r="ABV39" s="42"/>
      <c r="ABW39" s="42"/>
      <c r="ABX39" s="42"/>
      <c r="ABY39" s="42"/>
      <c r="ABZ39" s="42"/>
      <c r="ACA39" s="42"/>
      <c r="ACB39" s="42"/>
      <c r="ACC39" s="42"/>
      <c r="ACD39" s="42"/>
      <c r="ACE39" s="42"/>
      <c r="ACF39" s="42"/>
      <c r="ACG39" s="42"/>
      <c r="ACH39" s="42"/>
      <c r="ACI39" s="42"/>
      <c r="ACJ39" s="42"/>
      <c r="ACK39" s="42"/>
      <c r="ACL39" s="42"/>
      <c r="ACM39" s="42"/>
      <c r="ACN39" s="42"/>
      <c r="ACO39" s="42"/>
      <c r="ACP39" s="42"/>
      <c r="ACQ39" s="42"/>
      <c r="ACR39" s="42"/>
      <c r="ACS39" s="42"/>
      <c r="ACT39" s="42"/>
      <c r="ACU39" s="42"/>
      <c r="ACV39" s="42"/>
      <c r="ACW39" s="42"/>
      <c r="ACX39" s="42"/>
      <c r="ACY39" s="42"/>
      <c r="ACZ39" s="42"/>
      <c r="ADA39" s="42"/>
      <c r="ADB39" s="42"/>
      <c r="ADC39" s="42"/>
      <c r="ADD39" s="42"/>
      <c r="ADE39" s="42"/>
      <c r="ADF39" s="42"/>
      <c r="ADG39" s="42"/>
      <c r="ADH39" s="42"/>
      <c r="ADI39" s="42"/>
      <c r="ADJ39" s="42"/>
      <c r="ADK39" s="42"/>
      <c r="ADL39" s="42"/>
      <c r="ADM39" s="42"/>
      <c r="ADN39" s="42"/>
      <c r="ADO39" s="42"/>
      <c r="ADP39" s="42"/>
      <c r="ADQ39" s="42"/>
      <c r="ADR39" s="42"/>
      <c r="ADS39" s="42"/>
      <c r="ADT39" s="42"/>
      <c r="ADU39" s="42"/>
      <c r="ADV39" s="42"/>
      <c r="ADW39" s="42"/>
      <c r="ADX39" s="42"/>
      <c r="ADY39" s="42"/>
      <c r="ADZ39" s="42"/>
      <c r="AEA39" s="42"/>
      <c r="AEB39" s="42"/>
      <c r="AEC39" s="42"/>
      <c r="AED39" s="42"/>
      <c r="AEE39" s="42"/>
      <c r="AEF39" s="42"/>
      <c r="AEG39" s="42"/>
      <c r="AEH39" s="42"/>
      <c r="AEI39" s="42"/>
      <c r="AEJ39" s="42"/>
      <c r="AEK39" s="42"/>
      <c r="AEL39" s="42"/>
      <c r="AEM39" s="42"/>
      <c r="AEN39" s="42"/>
      <c r="AEO39" s="42"/>
      <c r="AEP39" s="42"/>
      <c r="AEQ39" s="42"/>
      <c r="AER39" s="42"/>
      <c r="AES39" s="42"/>
      <c r="AET39" s="42"/>
      <c r="AEU39" s="42"/>
      <c r="AEV39" s="42"/>
      <c r="AEW39" s="42"/>
      <c r="AEX39" s="42"/>
      <c r="AEY39" s="42"/>
      <c r="AEZ39" s="42"/>
      <c r="AFA39" s="42"/>
      <c r="AFB39" s="42"/>
      <c r="AFC39" s="42"/>
      <c r="AFD39" s="42"/>
      <c r="AFE39" s="42"/>
      <c r="AFF39" s="42"/>
      <c r="AFG39" s="42"/>
      <c r="AFH39" s="42"/>
      <c r="AFI39" s="42"/>
      <c r="AFJ39" s="42"/>
      <c r="AFK39" s="42"/>
      <c r="AFL39" s="42"/>
      <c r="AFM39" s="42"/>
      <c r="AFN39" s="42"/>
      <c r="AFO39" s="42"/>
      <c r="AFP39" s="42"/>
      <c r="AFQ39" s="42"/>
      <c r="AFR39" s="42"/>
      <c r="AFS39" s="42"/>
      <c r="AFT39" s="42"/>
      <c r="AFU39" s="42"/>
      <c r="AFV39" s="42"/>
      <c r="AFW39" s="42"/>
      <c r="AFX39" s="42"/>
      <c r="AFY39" s="42"/>
      <c r="AFZ39" s="42"/>
      <c r="AGA39" s="42"/>
      <c r="AGB39" s="42"/>
      <c r="AGC39" s="42"/>
      <c r="AGD39" s="42"/>
      <c r="AGE39" s="42"/>
      <c r="AGF39" s="42"/>
      <c r="AGG39" s="42"/>
      <c r="AGH39" s="42"/>
      <c r="AGI39" s="42"/>
      <c r="AGJ39" s="42"/>
      <c r="AGK39" s="42"/>
      <c r="AGL39" s="42"/>
      <c r="AGM39" s="42"/>
      <c r="AGN39" s="42"/>
      <c r="AGO39" s="42"/>
      <c r="AGP39" s="42"/>
      <c r="AGQ39" s="42"/>
      <c r="AGR39" s="42"/>
      <c r="AGS39" s="42"/>
      <c r="AGT39" s="42"/>
      <c r="AGU39" s="42"/>
      <c r="AGV39" s="42"/>
      <c r="AGW39" s="42"/>
      <c r="AGX39" s="42"/>
      <c r="AGY39" s="42"/>
      <c r="AGZ39" s="42"/>
      <c r="AHA39" s="42"/>
      <c r="AHB39" s="42"/>
      <c r="AHC39" s="42"/>
      <c r="AHD39" s="42"/>
      <c r="AHE39" s="42"/>
      <c r="AHF39" s="42"/>
      <c r="AHG39" s="42"/>
      <c r="AHH39" s="42"/>
      <c r="AHI39" s="42"/>
      <c r="AHJ39" s="42"/>
      <c r="AHK39" s="42"/>
      <c r="AHL39" s="42"/>
      <c r="AHM39" s="42"/>
      <c r="AHN39" s="42"/>
      <c r="AHO39" s="42"/>
      <c r="AHP39" s="42"/>
      <c r="AHQ39" s="42"/>
      <c r="AHR39" s="42"/>
      <c r="AHS39" s="42"/>
      <c r="AHT39" s="42"/>
      <c r="AHU39" s="42"/>
      <c r="AHV39" s="42"/>
      <c r="AHW39" s="42"/>
      <c r="AHX39" s="42"/>
      <c r="AHY39" s="42"/>
      <c r="AHZ39" s="42"/>
      <c r="AIA39" s="42"/>
      <c r="AIB39" s="42"/>
      <c r="AIC39" s="42"/>
      <c r="AID39" s="42"/>
      <c r="AIE39" s="42"/>
      <c r="AIF39" s="42"/>
      <c r="AIG39" s="42"/>
      <c r="AIH39" s="42"/>
      <c r="AII39" s="42"/>
      <c r="AIJ39" s="42"/>
      <c r="AIK39" s="42"/>
      <c r="AIL39" s="42"/>
      <c r="AIM39" s="42"/>
      <c r="AIN39" s="42"/>
      <c r="AIO39" s="42"/>
      <c r="AIP39" s="42"/>
      <c r="AIQ39" s="42"/>
      <c r="AIR39" s="42"/>
      <c r="AIS39" s="42"/>
      <c r="AIT39" s="42"/>
      <c r="AIU39" s="42"/>
      <c r="AIV39" s="42"/>
      <c r="AIW39" s="42"/>
      <c r="AIX39" s="42"/>
      <c r="AIY39" s="42"/>
      <c r="AIZ39" s="42"/>
      <c r="AJA39" s="42"/>
      <c r="AJB39" s="42"/>
      <c r="AJC39" s="42"/>
      <c r="AJD39" s="42"/>
      <c r="AJE39" s="42"/>
      <c r="AJF39" s="42"/>
      <c r="AJG39" s="42"/>
      <c r="AJH39" s="42"/>
      <c r="AJI39" s="42"/>
      <c r="AJJ39" s="42"/>
      <c r="AJK39" s="42"/>
      <c r="AJL39" s="42"/>
      <c r="AJM39" s="42"/>
      <c r="AJN39" s="42"/>
      <c r="AJO39" s="42"/>
      <c r="AJP39" s="42"/>
      <c r="AJQ39" s="42"/>
      <c r="AJR39" s="42"/>
      <c r="AJS39" s="42"/>
      <c r="AJT39" s="42"/>
      <c r="AJU39" s="42"/>
      <c r="AJV39" s="42"/>
      <c r="AJW39" s="42"/>
      <c r="AJX39" s="42"/>
      <c r="AJY39" s="42"/>
      <c r="AJZ39" s="42"/>
      <c r="AKA39" s="42"/>
      <c r="AKB39" s="42"/>
      <c r="AKC39" s="42"/>
      <c r="AKD39" s="42"/>
      <c r="AKE39" s="42"/>
      <c r="AKF39" s="42"/>
      <c r="AKG39" s="42"/>
      <c r="AKH39" s="42"/>
      <c r="AKI39" s="42"/>
      <c r="AKJ39" s="42"/>
      <c r="AKK39" s="42"/>
      <c r="AKL39" s="42"/>
      <c r="AKM39" s="42"/>
      <c r="AKN39" s="42"/>
      <c r="AKO39" s="42"/>
      <c r="AKP39" s="42"/>
      <c r="AKQ39" s="42"/>
      <c r="AKR39" s="42"/>
      <c r="AKS39" s="42"/>
      <c r="AKT39" s="42"/>
      <c r="AKU39" s="42"/>
      <c r="AKV39" s="42"/>
      <c r="AKW39" s="42"/>
      <c r="AKX39" s="42"/>
      <c r="AKY39" s="42"/>
      <c r="AKZ39" s="42"/>
      <c r="ALA39" s="42"/>
      <c r="ALB39" s="42"/>
      <c r="ALC39" s="42"/>
      <c r="ALD39" s="42"/>
      <c r="ALE39" s="42"/>
      <c r="ALF39" s="42"/>
      <c r="ALG39" s="42"/>
      <c r="ALH39" s="42"/>
      <c r="ALI39" s="42"/>
      <c r="ALJ39" s="42"/>
      <c r="ALK39" s="42"/>
      <c r="ALL39" s="42"/>
      <c r="ALM39" s="42"/>
      <c r="ALN39" s="42"/>
      <c r="ALO39" s="42"/>
      <c r="ALP39" s="42"/>
      <c r="ALQ39" s="42"/>
      <c r="ALR39" s="42"/>
      <c r="ALS39" s="42"/>
      <c r="ALT39" s="42"/>
      <c r="ALU39" s="42"/>
      <c r="ALV39" s="42"/>
      <c r="ALW39" s="42"/>
      <c r="ALX39" s="42"/>
      <c r="ALY39" s="42"/>
      <c r="ALZ39" s="42"/>
      <c r="AMA39" s="42"/>
      <c r="AMB39" s="42"/>
      <c r="AMC39" s="42"/>
      <c r="AMD39" s="42"/>
      <c r="AME39" s="42"/>
      <c r="AMF39" s="42"/>
      <c r="AMG39" s="42"/>
      <c r="AMH39" s="42"/>
      <c r="AMI39" s="42"/>
      <c r="AMJ39" s="42"/>
      <c r="AMK39" s="42"/>
      <c r="AML39" s="42"/>
      <c r="AMM39" s="42"/>
      <c r="AMN39" s="42"/>
      <c r="AMO39" s="42"/>
      <c r="AMP39" s="42"/>
      <c r="AMQ39" s="42"/>
      <c r="AMR39" s="42"/>
    </row>
    <row r="40" spans="1:1032" s="42" customFormat="1" ht="14.65" customHeight="1" x14ac:dyDescent="0.25">
      <c r="A40" s="17" t="s">
        <v>236</v>
      </c>
      <c r="B40" s="17" t="s">
        <v>188</v>
      </c>
      <c r="C40" s="42" t="s">
        <v>176</v>
      </c>
      <c r="D40" s="42" t="s">
        <v>15</v>
      </c>
      <c r="E40" s="43" t="s">
        <v>151</v>
      </c>
      <c r="F40" s="44" t="s">
        <v>83</v>
      </c>
      <c r="G40" s="42" t="s">
        <v>218</v>
      </c>
      <c r="H40" s="42" t="s">
        <v>217</v>
      </c>
      <c r="I40" s="43">
        <v>5</v>
      </c>
      <c r="L40" s="45">
        <v>40756</v>
      </c>
      <c r="M40" s="45">
        <v>40827</v>
      </c>
      <c r="R40" s="42">
        <v>0</v>
      </c>
      <c r="S40" s="46" t="s">
        <v>74</v>
      </c>
      <c r="T40" s="42">
        <v>0</v>
      </c>
      <c r="U40" s="46"/>
      <c r="V40" s="46"/>
      <c r="W40" s="46"/>
    </row>
    <row r="41" spans="1:1032" s="42" customFormat="1" ht="14.65" customHeight="1" x14ac:dyDescent="0.25">
      <c r="A41" s="17" t="s">
        <v>237</v>
      </c>
      <c r="B41" s="17" t="s">
        <v>188</v>
      </c>
      <c r="C41" s="42" t="s">
        <v>176</v>
      </c>
      <c r="D41" s="42" t="s">
        <v>15</v>
      </c>
      <c r="E41" s="43" t="s">
        <v>152</v>
      </c>
      <c r="F41" s="42" t="s">
        <v>165</v>
      </c>
      <c r="G41" s="42" t="s">
        <v>218</v>
      </c>
      <c r="H41" s="42" t="s">
        <v>217</v>
      </c>
      <c r="I41" s="43">
        <v>28</v>
      </c>
      <c r="L41" s="45">
        <v>40756</v>
      </c>
      <c r="M41" s="45">
        <v>40827</v>
      </c>
      <c r="R41" s="42">
        <v>0</v>
      </c>
      <c r="S41" s="46" t="s">
        <v>74</v>
      </c>
      <c r="T41" s="42">
        <v>0</v>
      </c>
      <c r="U41" s="46"/>
      <c r="V41" s="46"/>
      <c r="W41" s="46"/>
    </row>
    <row r="42" spans="1:1032" s="44" customFormat="1" ht="14.65" customHeight="1" x14ac:dyDescent="0.25">
      <c r="A42" s="17" t="s">
        <v>237</v>
      </c>
      <c r="B42" s="17" t="s">
        <v>188</v>
      </c>
      <c r="C42" s="42" t="s">
        <v>176</v>
      </c>
      <c r="D42" s="42" t="s">
        <v>15</v>
      </c>
      <c r="E42" s="42" t="s">
        <v>152</v>
      </c>
      <c r="F42" s="42" t="s">
        <v>165</v>
      </c>
      <c r="G42" s="42" t="s">
        <v>218</v>
      </c>
      <c r="H42" s="42" t="s">
        <v>217</v>
      </c>
      <c r="I42" s="42">
        <v>28</v>
      </c>
      <c r="J42" s="42"/>
      <c r="K42" s="42"/>
      <c r="L42" s="45">
        <v>40756</v>
      </c>
      <c r="M42" s="45">
        <v>40827</v>
      </c>
      <c r="N42" s="42"/>
      <c r="O42" s="42"/>
      <c r="P42" s="42"/>
      <c r="Q42" s="42"/>
      <c r="R42" s="42">
        <v>0</v>
      </c>
      <c r="S42" s="46" t="s">
        <v>74</v>
      </c>
      <c r="T42" s="42">
        <v>0</v>
      </c>
      <c r="U42" s="46"/>
      <c r="V42" s="46"/>
      <c r="W42" s="46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  <c r="IP42" s="42"/>
      <c r="IQ42" s="42"/>
      <c r="IR42" s="42"/>
      <c r="IS42" s="42"/>
      <c r="IT42" s="42"/>
      <c r="IU42" s="42"/>
      <c r="IV42" s="42"/>
      <c r="IW42" s="42"/>
      <c r="IX42" s="42"/>
      <c r="IY42" s="42"/>
      <c r="IZ42" s="42"/>
      <c r="JA42" s="42"/>
      <c r="JB42" s="42"/>
      <c r="JC42" s="42"/>
      <c r="JD42" s="42"/>
      <c r="JE42" s="42"/>
      <c r="JF42" s="42"/>
      <c r="JG42" s="42"/>
      <c r="JH42" s="42"/>
      <c r="JI42" s="42"/>
      <c r="JJ42" s="42"/>
      <c r="JK42" s="42"/>
      <c r="JL42" s="42"/>
      <c r="JM42" s="42"/>
      <c r="JN42" s="42"/>
      <c r="JO42" s="42"/>
      <c r="JP42" s="42"/>
      <c r="JQ42" s="42"/>
      <c r="JR42" s="42"/>
      <c r="JS42" s="42"/>
      <c r="JT42" s="42"/>
      <c r="JU42" s="42"/>
      <c r="JV42" s="42"/>
      <c r="JW42" s="42"/>
      <c r="JX42" s="42"/>
      <c r="JY42" s="42"/>
      <c r="JZ42" s="42"/>
      <c r="KA42" s="42"/>
      <c r="KB42" s="42"/>
      <c r="KC42" s="42"/>
      <c r="KD42" s="42"/>
      <c r="KE42" s="42"/>
      <c r="KF42" s="42"/>
      <c r="KG42" s="42"/>
      <c r="KH42" s="42"/>
      <c r="KI42" s="42"/>
      <c r="KJ42" s="42"/>
      <c r="KK42" s="42"/>
      <c r="KL42" s="42"/>
      <c r="KM42" s="42"/>
      <c r="KN42" s="42"/>
      <c r="KO42" s="42"/>
      <c r="KP42" s="42"/>
      <c r="KQ42" s="42"/>
      <c r="KR42" s="42"/>
      <c r="KS42" s="42"/>
      <c r="KT42" s="42"/>
      <c r="KU42" s="42"/>
      <c r="KV42" s="42"/>
      <c r="KW42" s="42"/>
      <c r="KX42" s="42"/>
      <c r="KY42" s="42"/>
      <c r="KZ42" s="42"/>
      <c r="LA42" s="42"/>
      <c r="LB42" s="42"/>
      <c r="LC42" s="42"/>
      <c r="LD42" s="42"/>
      <c r="LE42" s="42"/>
      <c r="LF42" s="42"/>
      <c r="LG42" s="42"/>
      <c r="LH42" s="42"/>
      <c r="LI42" s="42"/>
      <c r="LJ42" s="42"/>
      <c r="LK42" s="42"/>
      <c r="LL42" s="42"/>
      <c r="LM42" s="42"/>
      <c r="LN42" s="42"/>
      <c r="LO42" s="42"/>
      <c r="LP42" s="42"/>
      <c r="LQ42" s="42"/>
      <c r="LR42" s="42"/>
      <c r="LS42" s="42"/>
      <c r="LT42" s="42"/>
      <c r="LU42" s="42"/>
      <c r="LV42" s="42"/>
      <c r="LW42" s="42"/>
      <c r="LX42" s="42"/>
      <c r="LY42" s="42"/>
      <c r="LZ42" s="42"/>
      <c r="MA42" s="42"/>
      <c r="MB42" s="42"/>
      <c r="MC42" s="42"/>
      <c r="MD42" s="42"/>
      <c r="ME42" s="42"/>
      <c r="MF42" s="42"/>
      <c r="MG42" s="42"/>
      <c r="MH42" s="42"/>
      <c r="MI42" s="42"/>
      <c r="MJ42" s="42"/>
      <c r="MK42" s="42"/>
      <c r="ML42" s="42"/>
      <c r="MM42" s="42"/>
      <c r="MN42" s="42"/>
      <c r="MO42" s="42"/>
      <c r="MP42" s="42"/>
      <c r="MQ42" s="42"/>
      <c r="MR42" s="42"/>
      <c r="MS42" s="42"/>
      <c r="MT42" s="42"/>
      <c r="MU42" s="42"/>
      <c r="MV42" s="42"/>
      <c r="MW42" s="42"/>
      <c r="MX42" s="42"/>
      <c r="MY42" s="42"/>
      <c r="MZ42" s="42"/>
      <c r="NA42" s="42"/>
      <c r="NB42" s="42"/>
      <c r="NC42" s="42"/>
      <c r="ND42" s="42"/>
      <c r="NE42" s="42"/>
      <c r="NF42" s="42"/>
      <c r="NG42" s="42"/>
      <c r="NH42" s="42"/>
      <c r="NI42" s="42"/>
      <c r="NJ42" s="42"/>
      <c r="NK42" s="42"/>
      <c r="NL42" s="42"/>
      <c r="NM42" s="42"/>
      <c r="NN42" s="42"/>
      <c r="NO42" s="42"/>
      <c r="NP42" s="42"/>
      <c r="NQ42" s="42"/>
      <c r="NR42" s="42"/>
      <c r="NS42" s="42"/>
      <c r="NT42" s="42"/>
      <c r="NU42" s="42"/>
      <c r="NV42" s="42"/>
      <c r="NW42" s="42"/>
      <c r="NX42" s="42"/>
      <c r="NY42" s="42"/>
      <c r="NZ42" s="42"/>
      <c r="OA42" s="42"/>
      <c r="OB42" s="42"/>
      <c r="OC42" s="42"/>
      <c r="OD42" s="42"/>
      <c r="OE42" s="42"/>
      <c r="OF42" s="42"/>
      <c r="OG42" s="42"/>
      <c r="OH42" s="42"/>
      <c r="OI42" s="42"/>
      <c r="OJ42" s="42"/>
      <c r="OK42" s="42"/>
      <c r="OL42" s="42"/>
      <c r="OM42" s="42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OZ42" s="42"/>
      <c r="PA42" s="42"/>
      <c r="PB42" s="42"/>
      <c r="PC42" s="42"/>
      <c r="PD42" s="42"/>
      <c r="PE42" s="42"/>
      <c r="PF42" s="42"/>
      <c r="PG42" s="42"/>
      <c r="PH42" s="42"/>
      <c r="PI42" s="42"/>
      <c r="PJ42" s="42"/>
      <c r="PK42" s="42"/>
      <c r="PL42" s="42"/>
      <c r="PM42" s="42"/>
      <c r="PN42" s="42"/>
      <c r="PO42" s="42"/>
      <c r="PP42" s="42"/>
      <c r="PQ42" s="42"/>
      <c r="PR42" s="42"/>
      <c r="PS42" s="42"/>
      <c r="PT42" s="42"/>
      <c r="PU42" s="42"/>
      <c r="PV42" s="42"/>
      <c r="PW42" s="42"/>
      <c r="PX42" s="42"/>
      <c r="PY42" s="42"/>
      <c r="PZ42" s="42"/>
      <c r="QA42" s="42"/>
      <c r="QB42" s="42"/>
      <c r="QC42" s="42"/>
      <c r="QD42" s="42"/>
      <c r="QE42" s="42"/>
      <c r="QF42" s="42"/>
      <c r="QG42" s="42"/>
      <c r="QH42" s="42"/>
      <c r="QI42" s="42"/>
      <c r="QJ42" s="42"/>
      <c r="QK42" s="42"/>
      <c r="QL42" s="42"/>
      <c r="QM42" s="42"/>
      <c r="QN42" s="42"/>
      <c r="QO42" s="42"/>
      <c r="QP42" s="42"/>
      <c r="QQ42" s="42"/>
      <c r="QR42" s="42"/>
      <c r="QS42" s="42"/>
      <c r="QT42" s="42"/>
      <c r="QU42" s="42"/>
      <c r="QV42" s="42"/>
      <c r="QW42" s="42"/>
      <c r="QX42" s="42"/>
      <c r="QY42" s="42"/>
      <c r="QZ42" s="42"/>
      <c r="RA42" s="42"/>
      <c r="RB42" s="42"/>
      <c r="RC42" s="42"/>
      <c r="RD42" s="42"/>
      <c r="RE42" s="42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42"/>
      <c r="SM42" s="42"/>
      <c r="SN42" s="42"/>
      <c r="SO42" s="42"/>
      <c r="SP42" s="42"/>
      <c r="SQ42" s="42"/>
      <c r="SR42" s="42"/>
      <c r="SS42" s="42"/>
      <c r="ST42" s="42"/>
      <c r="SU42" s="42"/>
      <c r="SV42" s="42"/>
      <c r="SW42" s="42"/>
      <c r="SX42" s="42"/>
      <c r="SY42" s="42"/>
      <c r="SZ42" s="42"/>
      <c r="TA42" s="42"/>
      <c r="TB42" s="42"/>
      <c r="TC42" s="42"/>
      <c r="TD42" s="42"/>
      <c r="TE42" s="42"/>
      <c r="TF42" s="42"/>
      <c r="TG42" s="42"/>
      <c r="TH42" s="42"/>
      <c r="TI42" s="42"/>
      <c r="TJ42" s="42"/>
      <c r="TK42" s="42"/>
      <c r="TL42" s="42"/>
      <c r="TM42" s="42"/>
      <c r="TN42" s="42"/>
      <c r="TO42" s="42"/>
      <c r="TP42" s="42"/>
      <c r="TQ42" s="42"/>
      <c r="TR42" s="42"/>
      <c r="TS42" s="42"/>
      <c r="TT42" s="42"/>
      <c r="TU42" s="42"/>
      <c r="TV42" s="42"/>
      <c r="TW42" s="42"/>
      <c r="TX42" s="42"/>
      <c r="TY42" s="42"/>
      <c r="TZ42" s="42"/>
      <c r="UA42" s="42"/>
      <c r="UB42" s="42"/>
      <c r="UC42" s="42"/>
      <c r="UD42" s="42"/>
      <c r="UE42" s="42"/>
      <c r="UF42" s="42"/>
      <c r="UG42" s="42"/>
      <c r="UH42" s="42"/>
      <c r="UI42" s="42"/>
      <c r="UJ42" s="42"/>
      <c r="UK42" s="42"/>
      <c r="UL42" s="42"/>
      <c r="UM42" s="42"/>
      <c r="UN42" s="42"/>
      <c r="UO42" s="42"/>
      <c r="UP42" s="42"/>
      <c r="UQ42" s="42"/>
      <c r="UR42" s="42"/>
      <c r="US42" s="42"/>
      <c r="UT42" s="42"/>
      <c r="UU42" s="42"/>
      <c r="UV42" s="42"/>
      <c r="UW42" s="42"/>
      <c r="UX42" s="42"/>
      <c r="UY42" s="42"/>
      <c r="UZ42" s="42"/>
      <c r="VA42" s="42"/>
      <c r="VB42" s="42"/>
      <c r="VC42" s="42"/>
      <c r="VD42" s="42"/>
      <c r="VE42" s="42"/>
      <c r="VF42" s="42"/>
      <c r="VG42" s="42"/>
      <c r="VH42" s="42"/>
      <c r="VI42" s="42"/>
      <c r="VJ42" s="42"/>
      <c r="VK42" s="42"/>
      <c r="VL42" s="42"/>
      <c r="VM42" s="42"/>
      <c r="VN42" s="42"/>
      <c r="VO42" s="42"/>
      <c r="VP42" s="42"/>
      <c r="VQ42" s="42"/>
      <c r="VR42" s="42"/>
      <c r="VS42" s="42"/>
      <c r="VT42" s="42"/>
      <c r="VU42" s="42"/>
      <c r="VV42" s="42"/>
      <c r="VW42" s="42"/>
      <c r="VX42" s="42"/>
      <c r="VY42" s="42"/>
      <c r="VZ42" s="42"/>
      <c r="WA42" s="42"/>
      <c r="WB42" s="42"/>
      <c r="WC42" s="42"/>
      <c r="WD42" s="42"/>
      <c r="WE42" s="42"/>
      <c r="WF42" s="42"/>
      <c r="WG42" s="42"/>
      <c r="WH42" s="42"/>
      <c r="WI42" s="42"/>
      <c r="WJ42" s="42"/>
      <c r="WK42" s="42"/>
      <c r="WL42" s="42"/>
      <c r="WM42" s="42"/>
      <c r="WN42" s="42"/>
      <c r="WO42" s="42"/>
      <c r="WP42" s="42"/>
      <c r="WQ42" s="42"/>
      <c r="WR42" s="42"/>
      <c r="WS42" s="42"/>
      <c r="WT42" s="42"/>
      <c r="WU42" s="42"/>
      <c r="WV42" s="42"/>
      <c r="WW42" s="42"/>
      <c r="WX42" s="42"/>
      <c r="WY42" s="42"/>
      <c r="WZ42" s="42"/>
      <c r="XA42" s="4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4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4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4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4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4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4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4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4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4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4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4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42"/>
      <c r="ALO42" s="42"/>
      <c r="ALP42" s="42"/>
      <c r="ALQ42" s="42"/>
      <c r="ALR42" s="42"/>
      <c r="ALS42" s="42"/>
      <c r="ALT42" s="42"/>
      <c r="ALU42" s="42"/>
      <c r="ALV42" s="42"/>
      <c r="ALW42" s="42"/>
      <c r="ALX42" s="42"/>
      <c r="ALY42" s="42"/>
      <c r="ALZ42" s="42"/>
      <c r="AMA42" s="42"/>
      <c r="AMB42" s="42"/>
      <c r="AMC42" s="42"/>
      <c r="AMD42" s="42"/>
      <c r="AME42" s="42"/>
      <c r="AMF42" s="42"/>
      <c r="AMG42" s="42"/>
      <c r="AMH42" s="42"/>
      <c r="AMI42" s="42"/>
      <c r="AMJ42" s="42"/>
      <c r="AMK42" s="42"/>
      <c r="AML42" s="42"/>
      <c r="AMM42" s="42"/>
      <c r="AMN42" s="42"/>
      <c r="AMO42" s="42"/>
      <c r="AMP42" s="42"/>
      <c r="AMQ42" s="42"/>
      <c r="AMR42" s="42"/>
    </row>
    <row r="43" spans="1:1032" s="44" customFormat="1" ht="14.65" customHeight="1" x14ac:dyDescent="0.25">
      <c r="A43" s="17" t="s">
        <v>238</v>
      </c>
      <c r="B43" s="17" t="s">
        <v>188</v>
      </c>
      <c r="C43" s="42" t="s">
        <v>176</v>
      </c>
      <c r="D43" s="42" t="s">
        <v>15</v>
      </c>
      <c r="E43" s="42" t="s">
        <v>59</v>
      </c>
      <c r="F43" s="44" t="s">
        <v>58</v>
      </c>
      <c r="G43" s="42" t="s">
        <v>59</v>
      </c>
      <c r="H43" s="42" t="s">
        <v>58</v>
      </c>
      <c r="I43" s="42" t="s">
        <v>86</v>
      </c>
      <c r="J43" s="42"/>
      <c r="K43" s="42"/>
      <c r="L43" s="45">
        <v>40525</v>
      </c>
      <c r="M43" s="45">
        <v>40827</v>
      </c>
      <c r="N43" s="42"/>
      <c r="O43" s="42"/>
      <c r="P43" s="42"/>
      <c r="Q43" s="42"/>
      <c r="R43" s="42">
        <v>0</v>
      </c>
      <c r="S43" s="46" t="s">
        <v>74</v>
      </c>
      <c r="T43" s="42">
        <v>0</v>
      </c>
      <c r="U43" s="46"/>
      <c r="V43" s="46"/>
      <c r="W43" s="46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  <c r="JB43" s="42"/>
      <c r="JC43" s="42"/>
      <c r="JD43" s="42"/>
      <c r="JE43" s="42"/>
      <c r="JF43" s="42"/>
      <c r="JG43" s="42"/>
      <c r="JH43" s="42"/>
      <c r="JI43" s="42"/>
      <c r="JJ43" s="42"/>
      <c r="JK43" s="42"/>
      <c r="JL43" s="42"/>
      <c r="JM43" s="42"/>
      <c r="JN43" s="42"/>
      <c r="JO43" s="42"/>
      <c r="JP43" s="42"/>
      <c r="JQ43" s="42"/>
      <c r="JR43" s="42"/>
      <c r="JS43" s="42"/>
      <c r="JT43" s="42"/>
      <c r="JU43" s="42"/>
      <c r="JV43" s="42"/>
      <c r="JW43" s="42"/>
      <c r="JX43" s="42"/>
      <c r="JY43" s="42"/>
      <c r="JZ43" s="42"/>
      <c r="KA43" s="42"/>
      <c r="KB43" s="42"/>
      <c r="KC43" s="42"/>
      <c r="KD43" s="42"/>
      <c r="KE43" s="42"/>
      <c r="KF43" s="42"/>
      <c r="KG43" s="42"/>
      <c r="KH43" s="42"/>
      <c r="KI43" s="42"/>
      <c r="KJ43" s="42"/>
      <c r="KK43" s="42"/>
      <c r="KL43" s="42"/>
      <c r="KM43" s="42"/>
      <c r="KN43" s="42"/>
      <c r="KO43" s="42"/>
      <c r="KP43" s="42"/>
      <c r="KQ43" s="42"/>
      <c r="KR43" s="42"/>
      <c r="KS43" s="42"/>
      <c r="KT43" s="42"/>
      <c r="KU43" s="42"/>
      <c r="KV43" s="42"/>
      <c r="KW43" s="42"/>
      <c r="KX43" s="42"/>
      <c r="KY43" s="42"/>
      <c r="KZ43" s="42"/>
      <c r="LA43" s="42"/>
      <c r="LB43" s="42"/>
      <c r="LC43" s="42"/>
      <c r="LD43" s="42"/>
      <c r="LE43" s="42"/>
      <c r="LF43" s="42"/>
      <c r="LG43" s="42"/>
      <c r="LH43" s="42"/>
      <c r="LI43" s="42"/>
      <c r="LJ43" s="42"/>
      <c r="LK43" s="42"/>
      <c r="LL43" s="42"/>
      <c r="LM43" s="42"/>
      <c r="LN43" s="42"/>
      <c r="LO43" s="42"/>
      <c r="LP43" s="42"/>
      <c r="LQ43" s="42"/>
      <c r="LR43" s="42"/>
      <c r="LS43" s="42"/>
      <c r="LT43" s="42"/>
      <c r="LU43" s="42"/>
      <c r="LV43" s="42"/>
      <c r="LW43" s="42"/>
      <c r="LX43" s="42"/>
      <c r="LY43" s="42"/>
      <c r="LZ43" s="42"/>
      <c r="MA43" s="42"/>
      <c r="MB43" s="42"/>
      <c r="MC43" s="42"/>
      <c r="MD43" s="42"/>
      <c r="ME43" s="42"/>
      <c r="MF43" s="42"/>
      <c r="MG43" s="42"/>
      <c r="MH43" s="42"/>
      <c r="MI43" s="42"/>
      <c r="MJ43" s="42"/>
      <c r="MK43" s="42"/>
      <c r="ML43" s="42"/>
      <c r="MM43" s="42"/>
      <c r="MN43" s="42"/>
      <c r="MO43" s="42"/>
      <c r="MP43" s="42"/>
      <c r="MQ43" s="42"/>
      <c r="MR43" s="42"/>
      <c r="MS43" s="42"/>
      <c r="MT43" s="42"/>
      <c r="MU43" s="42"/>
      <c r="MV43" s="42"/>
      <c r="MW43" s="42"/>
      <c r="MX43" s="42"/>
      <c r="MY43" s="42"/>
      <c r="MZ43" s="42"/>
      <c r="NA43" s="42"/>
      <c r="NB43" s="42"/>
      <c r="NC43" s="42"/>
      <c r="ND43" s="42"/>
      <c r="NE43" s="42"/>
      <c r="NF43" s="42"/>
      <c r="NG43" s="42"/>
      <c r="NH43" s="42"/>
      <c r="NI43" s="42"/>
      <c r="NJ43" s="42"/>
      <c r="NK43" s="42"/>
      <c r="NL43" s="42"/>
      <c r="NM43" s="42"/>
      <c r="NN43" s="42"/>
      <c r="NO43" s="42"/>
      <c r="NP43" s="42"/>
      <c r="NQ43" s="42"/>
      <c r="NR43" s="42"/>
      <c r="NS43" s="42"/>
      <c r="NT43" s="42"/>
      <c r="NU43" s="42"/>
      <c r="NV43" s="42"/>
      <c r="NW43" s="42"/>
      <c r="NX43" s="42"/>
      <c r="NY43" s="42"/>
      <c r="NZ43" s="42"/>
      <c r="OA43" s="42"/>
      <c r="OB43" s="42"/>
      <c r="OC43" s="42"/>
      <c r="OD43" s="42"/>
      <c r="OE43" s="42"/>
      <c r="OF43" s="42"/>
      <c r="OG43" s="42"/>
      <c r="OH43" s="42"/>
      <c r="OI43" s="42"/>
      <c r="OJ43" s="42"/>
      <c r="OK43" s="42"/>
      <c r="OL43" s="42"/>
      <c r="OM43" s="42"/>
      <c r="ON43" s="42"/>
      <c r="OO43" s="42"/>
      <c r="OP43" s="42"/>
      <c r="OQ43" s="42"/>
      <c r="OR43" s="42"/>
      <c r="OS43" s="42"/>
      <c r="OT43" s="42"/>
      <c r="OU43" s="42"/>
      <c r="OV43" s="42"/>
      <c r="OW43" s="42"/>
      <c r="OX43" s="42"/>
      <c r="OY43" s="42"/>
      <c r="OZ43" s="42"/>
      <c r="PA43" s="42"/>
      <c r="PB43" s="42"/>
      <c r="PC43" s="42"/>
      <c r="PD43" s="42"/>
      <c r="PE43" s="42"/>
      <c r="PF43" s="42"/>
      <c r="PG43" s="42"/>
      <c r="PH43" s="42"/>
      <c r="PI43" s="42"/>
      <c r="PJ43" s="42"/>
      <c r="PK43" s="42"/>
      <c r="PL43" s="42"/>
      <c r="PM43" s="42"/>
      <c r="PN43" s="42"/>
      <c r="PO43" s="42"/>
      <c r="PP43" s="42"/>
      <c r="PQ43" s="42"/>
      <c r="PR43" s="42"/>
      <c r="PS43" s="42"/>
      <c r="PT43" s="42"/>
      <c r="PU43" s="42"/>
      <c r="PV43" s="42"/>
      <c r="PW43" s="42"/>
      <c r="PX43" s="42"/>
      <c r="PY43" s="42"/>
      <c r="PZ43" s="42"/>
      <c r="QA43" s="42"/>
      <c r="QB43" s="42"/>
      <c r="QC43" s="42"/>
      <c r="QD43" s="42"/>
      <c r="QE43" s="42"/>
      <c r="QF43" s="42"/>
      <c r="QG43" s="42"/>
      <c r="QH43" s="42"/>
      <c r="QI43" s="42"/>
      <c r="QJ43" s="42"/>
      <c r="QK43" s="42"/>
      <c r="QL43" s="42"/>
      <c r="QM43" s="42"/>
      <c r="QN43" s="42"/>
      <c r="QO43" s="42"/>
      <c r="QP43" s="42"/>
      <c r="QQ43" s="42"/>
      <c r="QR43" s="42"/>
      <c r="QS43" s="42"/>
      <c r="QT43" s="42"/>
      <c r="QU43" s="42"/>
      <c r="QV43" s="42"/>
      <c r="QW43" s="42"/>
      <c r="QX43" s="42"/>
      <c r="QY43" s="42"/>
      <c r="QZ43" s="42"/>
      <c r="RA43" s="42"/>
      <c r="RB43" s="42"/>
      <c r="RC43" s="42"/>
      <c r="RD43" s="42"/>
      <c r="RE43" s="42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42"/>
      <c r="SM43" s="42"/>
      <c r="SN43" s="42"/>
      <c r="SO43" s="42"/>
      <c r="SP43" s="42"/>
      <c r="SQ43" s="42"/>
      <c r="SR43" s="42"/>
      <c r="SS43" s="42"/>
      <c r="ST43" s="42"/>
      <c r="SU43" s="42"/>
      <c r="SV43" s="42"/>
      <c r="SW43" s="42"/>
      <c r="SX43" s="42"/>
      <c r="SY43" s="42"/>
      <c r="SZ43" s="42"/>
      <c r="TA43" s="42"/>
      <c r="TB43" s="42"/>
      <c r="TC43" s="42"/>
      <c r="TD43" s="42"/>
      <c r="TE43" s="42"/>
      <c r="TF43" s="42"/>
      <c r="TG43" s="42"/>
      <c r="TH43" s="42"/>
      <c r="TI43" s="42"/>
      <c r="TJ43" s="42"/>
      <c r="TK43" s="42"/>
      <c r="TL43" s="42"/>
      <c r="TM43" s="42"/>
      <c r="TN43" s="42"/>
      <c r="TO43" s="42"/>
      <c r="TP43" s="42"/>
      <c r="TQ43" s="42"/>
      <c r="TR43" s="42"/>
      <c r="TS43" s="42"/>
      <c r="TT43" s="42"/>
      <c r="TU43" s="42"/>
      <c r="TV43" s="42"/>
      <c r="TW43" s="42"/>
      <c r="TX43" s="42"/>
      <c r="TY43" s="42"/>
      <c r="TZ43" s="42"/>
      <c r="UA43" s="42"/>
      <c r="UB43" s="42"/>
      <c r="UC43" s="42"/>
      <c r="UD43" s="42"/>
      <c r="UE43" s="42"/>
      <c r="UF43" s="42"/>
      <c r="UG43" s="42"/>
      <c r="UH43" s="42"/>
      <c r="UI43" s="42"/>
      <c r="UJ43" s="42"/>
      <c r="UK43" s="42"/>
      <c r="UL43" s="42"/>
      <c r="UM43" s="42"/>
      <c r="UN43" s="42"/>
      <c r="UO43" s="42"/>
      <c r="UP43" s="42"/>
      <c r="UQ43" s="42"/>
      <c r="UR43" s="42"/>
      <c r="US43" s="42"/>
      <c r="UT43" s="42"/>
      <c r="UU43" s="42"/>
      <c r="UV43" s="42"/>
      <c r="UW43" s="42"/>
      <c r="UX43" s="42"/>
      <c r="UY43" s="42"/>
      <c r="UZ43" s="42"/>
      <c r="VA43" s="42"/>
      <c r="VB43" s="42"/>
      <c r="VC43" s="42"/>
      <c r="VD43" s="42"/>
      <c r="VE43" s="42"/>
      <c r="VF43" s="42"/>
      <c r="VG43" s="42"/>
      <c r="VH43" s="42"/>
      <c r="VI43" s="42"/>
      <c r="VJ43" s="42"/>
      <c r="VK43" s="42"/>
      <c r="VL43" s="42"/>
      <c r="VM43" s="42"/>
      <c r="VN43" s="42"/>
      <c r="VO43" s="42"/>
      <c r="VP43" s="42"/>
      <c r="VQ43" s="42"/>
      <c r="VR43" s="42"/>
      <c r="VS43" s="42"/>
      <c r="VT43" s="42"/>
      <c r="VU43" s="42"/>
      <c r="VV43" s="42"/>
      <c r="VW43" s="42"/>
      <c r="VX43" s="42"/>
      <c r="VY43" s="42"/>
      <c r="VZ43" s="42"/>
      <c r="WA43" s="42"/>
      <c r="WB43" s="42"/>
      <c r="WC43" s="42"/>
      <c r="WD43" s="42"/>
      <c r="WE43" s="42"/>
      <c r="WF43" s="42"/>
      <c r="WG43" s="42"/>
      <c r="WH43" s="42"/>
      <c r="WI43" s="42"/>
      <c r="WJ43" s="42"/>
      <c r="WK43" s="42"/>
      <c r="WL43" s="42"/>
      <c r="WM43" s="42"/>
      <c r="WN43" s="42"/>
      <c r="WO43" s="42"/>
      <c r="WP43" s="42"/>
      <c r="WQ43" s="42"/>
      <c r="WR43" s="42"/>
      <c r="WS43" s="42"/>
      <c r="WT43" s="42"/>
      <c r="WU43" s="42"/>
      <c r="WV43" s="42"/>
      <c r="WW43" s="42"/>
      <c r="WX43" s="42"/>
      <c r="WY43" s="42"/>
      <c r="WZ43" s="42"/>
      <c r="XA43" s="42"/>
      <c r="XB43" s="42"/>
      <c r="XC43" s="42"/>
      <c r="XD43" s="42"/>
      <c r="XE43" s="42"/>
      <c r="XF43" s="42"/>
      <c r="XG43" s="42"/>
      <c r="XH43" s="42"/>
      <c r="XI43" s="42"/>
      <c r="XJ43" s="42"/>
      <c r="XK43" s="42"/>
      <c r="XL43" s="42"/>
      <c r="XM43" s="42"/>
      <c r="XN43" s="42"/>
      <c r="XO43" s="42"/>
      <c r="XP43" s="42"/>
      <c r="XQ43" s="42"/>
      <c r="XR43" s="42"/>
      <c r="XS43" s="42"/>
      <c r="XT43" s="42"/>
      <c r="XU43" s="42"/>
      <c r="XV43" s="42"/>
      <c r="XW43" s="42"/>
      <c r="XX43" s="42"/>
      <c r="XY43" s="42"/>
      <c r="XZ43" s="42"/>
      <c r="YA43" s="42"/>
      <c r="YB43" s="42"/>
      <c r="YC43" s="42"/>
      <c r="YD43" s="42"/>
      <c r="YE43" s="42"/>
      <c r="YF43" s="42"/>
      <c r="YG43" s="42"/>
      <c r="YH43" s="42"/>
      <c r="YI43" s="42"/>
      <c r="YJ43" s="42"/>
      <c r="YK43" s="42"/>
      <c r="YL43" s="42"/>
      <c r="YM43" s="42"/>
      <c r="YN43" s="42"/>
      <c r="YO43" s="42"/>
      <c r="YP43" s="42"/>
      <c r="YQ43" s="42"/>
      <c r="YR43" s="42"/>
      <c r="YS43" s="42"/>
      <c r="YT43" s="42"/>
      <c r="YU43" s="42"/>
      <c r="YV43" s="42"/>
      <c r="YW43" s="42"/>
      <c r="YX43" s="42"/>
      <c r="YY43" s="42"/>
      <c r="YZ43" s="42"/>
      <c r="ZA43" s="42"/>
      <c r="ZB43" s="42"/>
      <c r="ZC43" s="42"/>
      <c r="ZD43" s="42"/>
      <c r="ZE43" s="42"/>
      <c r="ZF43" s="42"/>
      <c r="ZG43" s="42"/>
      <c r="ZH43" s="42"/>
      <c r="ZI43" s="42"/>
      <c r="ZJ43" s="42"/>
      <c r="ZK43" s="42"/>
      <c r="ZL43" s="42"/>
      <c r="ZM43" s="42"/>
      <c r="ZN43" s="42"/>
      <c r="ZO43" s="42"/>
      <c r="ZP43" s="42"/>
      <c r="ZQ43" s="42"/>
      <c r="ZR43" s="42"/>
      <c r="ZS43" s="42"/>
      <c r="ZT43" s="42"/>
      <c r="ZU43" s="42"/>
      <c r="ZV43" s="42"/>
      <c r="ZW43" s="42"/>
      <c r="ZX43" s="42"/>
      <c r="ZY43" s="42"/>
      <c r="ZZ43" s="42"/>
      <c r="AAA43" s="42"/>
      <c r="AAB43" s="42"/>
      <c r="AAC43" s="42"/>
      <c r="AAD43" s="42"/>
      <c r="AAE43" s="42"/>
      <c r="AAF43" s="42"/>
      <c r="AAG43" s="42"/>
      <c r="AAH43" s="42"/>
      <c r="AAI43" s="42"/>
      <c r="AAJ43" s="42"/>
      <c r="AAK43" s="42"/>
      <c r="AAL43" s="42"/>
      <c r="AAM43" s="42"/>
      <c r="AAN43" s="42"/>
      <c r="AAO43" s="42"/>
      <c r="AAP43" s="42"/>
      <c r="AAQ43" s="42"/>
      <c r="AAR43" s="42"/>
      <c r="AAS43" s="42"/>
      <c r="AAT43" s="42"/>
      <c r="AAU43" s="42"/>
      <c r="AAV43" s="42"/>
      <c r="AAW43" s="42"/>
      <c r="AAX43" s="42"/>
      <c r="AAY43" s="42"/>
      <c r="AAZ43" s="42"/>
      <c r="ABA43" s="42"/>
      <c r="ABB43" s="42"/>
      <c r="ABC43" s="42"/>
      <c r="ABD43" s="42"/>
      <c r="ABE43" s="42"/>
      <c r="ABF43" s="42"/>
      <c r="ABG43" s="42"/>
      <c r="ABH43" s="42"/>
      <c r="ABI43" s="42"/>
      <c r="ABJ43" s="42"/>
      <c r="ABK43" s="42"/>
      <c r="ABL43" s="42"/>
      <c r="ABM43" s="42"/>
      <c r="ABN43" s="42"/>
      <c r="ABO43" s="42"/>
      <c r="ABP43" s="42"/>
      <c r="ABQ43" s="42"/>
      <c r="ABR43" s="42"/>
      <c r="ABS43" s="42"/>
      <c r="ABT43" s="42"/>
      <c r="ABU43" s="42"/>
      <c r="ABV43" s="42"/>
      <c r="ABW43" s="42"/>
      <c r="ABX43" s="42"/>
      <c r="ABY43" s="42"/>
      <c r="ABZ43" s="42"/>
      <c r="ACA43" s="42"/>
      <c r="ACB43" s="42"/>
      <c r="ACC43" s="42"/>
      <c r="ACD43" s="42"/>
      <c r="ACE43" s="42"/>
      <c r="ACF43" s="42"/>
      <c r="ACG43" s="42"/>
      <c r="ACH43" s="42"/>
      <c r="ACI43" s="42"/>
      <c r="ACJ43" s="42"/>
      <c r="ACK43" s="42"/>
      <c r="ACL43" s="42"/>
      <c r="ACM43" s="42"/>
      <c r="ACN43" s="42"/>
      <c r="ACO43" s="42"/>
      <c r="ACP43" s="42"/>
      <c r="ACQ43" s="42"/>
      <c r="ACR43" s="42"/>
      <c r="ACS43" s="42"/>
      <c r="ACT43" s="42"/>
      <c r="ACU43" s="42"/>
      <c r="ACV43" s="42"/>
      <c r="ACW43" s="42"/>
      <c r="ACX43" s="42"/>
      <c r="ACY43" s="42"/>
      <c r="ACZ43" s="42"/>
      <c r="ADA43" s="42"/>
      <c r="ADB43" s="42"/>
      <c r="ADC43" s="42"/>
      <c r="ADD43" s="42"/>
      <c r="ADE43" s="42"/>
      <c r="ADF43" s="42"/>
      <c r="ADG43" s="42"/>
      <c r="ADH43" s="42"/>
      <c r="ADI43" s="42"/>
      <c r="ADJ43" s="42"/>
      <c r="ADK43" s="42"/>
      <c r="ADL43" s="42"/>
      <c r="ADM43" s="42"/>
      <c r="ADN43" s="42"/>
      <c r="ADO43" s="42"/>
      <c r="ADP43" s="42"/>
      <c r="ADQ43" s="42"/>
      <c r="ADR43" s="42"/>
      <c r="ADS43" s="42"/>
      <c r="ADT43" s="42"/>
      <c r="ADU43" s="42"/>
      <c r="ADV43" s="42"/>
      <c r="ADW43" s="42"/>
      <c r="ADX43" s="42"/>
      <c r="ADY43" s="42"/>
      <c r="ADZ43" s="42"/>
      <c r="AEA43" s="42"/>
      <c r="AEB43" s="42"/>
      <c r="AEC43" s="42"/>
      <c r="AED43" s="42"/>
      <c r="AEE43" s="42"/>
      <c r="AEF43" s="42"/>
      <c r="AEG43" s="42"/>
      <c r="AEH43" s="42"/>
      <c r="AEI43" s="42"/>
      <c r="AEJ43" s="42"/>
      <c r="AEK43" s="42"/>
      <c r="AEL43" s="42"/>
      <c r="AEM43" s="42"/>
      <c r="AEN43" s="42"/>
      <c r="AEO43" s="42"/>
      <c r="AEP43" s="42"/>
      <c r="AEQ43" s="42"/>
      <c r="AER43" s="42"/>
      <c r="AES43" s="42"/>
      <c r="AET43" s="42"/>
      <c r="AEU43" s="42"/>
      <c r="AEV43" s="42"/>
      <c r="AEW43" s="42"/>
      <c r="AEX43" s="42"/>
      <c r="AEY43" s="42"/>
      <c r="AEZ43" s="42"/>
      <c r="AFA43" s="42"/>
      <c r="AFB43" s="42"/>
      <c r="AFC43" s="42"/>
      <c r="AFD43" s="42"/>
      <c r="AFE43" s="42"/>
      <c r="AFF43" s="42"/>
      <c r="AFG43" s="42"/>
      <c r="AFH43" s="42"/>
      <c r="AFI43" s="42"/>
      <c r="AFJ43" s="42"/>
      <c r="AFK43" s="42"/>
      <c r="AFL43" s="42"/>
      <c r="AFM43" s="42"/>
      <c r="AFN43" s="42"/>
      <c r="AFO43" s="42"/>
      <c r="AFP43" s="42"/>
      <c r="AFQ43" s="42"/>
      <c r="AFR43" s="42"/>
      <c r="AFS43" s="42"/>
      <c r="AFT43" s="42"/>
      <c r="AFU43" s="42"/>
      <c r="AFV43" s="42"/>
      <c r="AFW43" s="42"/>
      <c r="AFX43" s="42"/>
      <c r="AFY43" s="42"/>
      <c r="AFZ43" s="42"/>
      <c r="AGA43" s="42"/>
      <c r="AGB43" s="42"/>
      <c r="AGC43" s="42"/>
      <c r="AGD43" s="42"/>
      <c r="AGE43" s="42"/>
      <c r="AGF43" s="42"/>
      <c r="AGG43" s="42"/>
      <c r="AGH43" s="42"/>
      <c r="AGI43" s="42"/>
      <c r="AGJ43" s="42"/>
      <c r="AGK43" s="42"/>
      <c r="AGL43" s="42"/>
      <c r="AGM43" s="42"/>
      <c r="AGN43" s="42"/>
      <c r="AGO43" s="42"/>
      <c r="AGP43" s="42"/>
      <c r="AGQ43" s="42"/>
      <c r="AGR43" s="42"/>
      <c r="AGS43" s="42"/>
      <c r="AGT43" s="42"/>
      <c r="AGU43" s="42"/>
      <c r="AGV43" s="42"/>
      <c r="AGW43" s="42"/>
      <c r="AGX43" s="42"/>
      <c r="AGY43" s="42"/>
      <c r="AGZ43" s="42"/>
      <c r="AHA43" s="42"/>
      <c r="AHB43" s="42"/>
      <c r="AHC43" s="42"/>
      <c r="AHD43" s="42"/>
      <c r="AHE43" s="42"/>
      <c r="AHF43" s="42"/>
      <c r="AHG43" s="42"/>
      <c r="AHH43" s="42"/>
      <c r="AHI43" s="42"/>
      <c r="AHJ43" s="42"/>
      <c r="AHK43" s="42"/>
      <c r="AHL43" s="42"/>
      <c r="AHM43" s="42"/>
      <c r="AHN43" s="42"/>
      <c r="AHO43" s="42"/>
      <c r="AHP43" s="42"/>
      <c r="AHQ43" s="42"/>
      <c r="AHR43" s="42"/>
      <c r="AHS43" s="42"/>
      <c r="AHT43" s="42"/>
      <c r="AHU43" s="42"/>
      <c r="AHV43" s="42"/>
      <c r="AHW43" s="42"/>
      <c r="AHX43" s="42"/>
      <c r="AHY43" s="42"/>
      <c r="AHZ43" s="42"/>
      <c r="AIA43" s="42"/>
      <c r="AIB43" s="42"/>
      <c r="AIC43" s="42"/>
      <c r="AID43" s="42"/>
      <c r="AIE43" s="42"/>
      <c r="AIF43" s="42"/>
      <c r="AIG43" s="42"/>
      <c r="AIH43" s="42"/>
      <c r="AII43" s="42"/>
      <c r="AIJ43" s="42"/>
      <c r="AIK43" s="42"/>
      <c r="AIL43" s="42"/>
      <c r="AIM43" s="42"/>
      <c r="AIN43" s="42"/>
      <c r="AIO43" s="42"/>
      <c r="AIP43" s="42"/>
      <c r="AIQ43" s="42"/>
      <c r="AIR43" s="42"/>
      <c r="AIS43" s="42"/>
      <c r="AIT43" s="42"/>
      <c r="AIU43" s="42"/>
      <c r="AIV43" s="42"/>
      <c r="AIW43" s="42"/>
      <c r="AIX43" s="42"/>
      <c r="AIY43" s="42"/>
      <c r="AIZ43" s="42"/>
      <c r="AJA43" s="42"/>
      <c r="AJB43" s="42"/>
      <c r="AJC43" s="42"/>
      <c r="AJD43" s="42"/>
      <c r="AJE43" s="42"/>
      <c r="AJF43" s="42"/>
      <c r="AJG43" s="42"/>
      <c r="AJH43" s="42"/>
      <c r="AJI43" s="42"/>
      <c r="AJJ43" s="42"/>
      <c r="AJK43" s="42"/>
      <c r="AJL43" s="42"/>
      <c r="AJM43" s="42"/>
      <c r="AJN43" s="42"/>
      <c r="AJO43" s="42"/>
      <c r="AJP43" s="42"/>
      <c r="AJQ43" s="42"/>
      <c r="AJR43" s="42"/>
      <c r="AJS43" s="42"/>
      <c r="AJT43" s="42"/>
      <c r="AJU43" s="42"/>
      <c r="AJV43" s="42"/>
      <c r="AJW43" s="42"/>
      <c r="AJX43" s="42"/>
      <c r="AJY43" s="42"/>
      <c r="AJZ43" s="42"/>
      <c r="AKA43" s="42"/>
      <c r="AKB43" s="42"/>
      <c r="AKC43" s="42"/>
      <c r="AKD43" s="42"/>
      <c r="AKE43" s="42"/>
      <c r="AKF43" s="42"/>
      <c r="AKG43" s="42"/>
      <c r="AKH43" s="42"/>
      <c r="AKI43" s="42"/>
      <c r="AKJ43" s="42"/>
      <c r="AKK43" s="42"/>
      <c r="AKL43" s="42"/>
      <c r="AKM43" s="42"/>
      <c r="AKN43" s="42"/>
      <c r="AKO43" s="42"/>
      <c r="AKP43" s="42"/>
      <c r="AKQ43" s="42"/>
      <c r="AKR43" s="42"/>
      <c r="AKS43" s="42"/>
      <c r="AKT43" s="42"/>
      <c r="AKU43" s="42"/>
      <c r="AKV43" s="42"/>
      <c r="AKW43" s="42"/>
      <c r="AKX43" s="42"/>
      <c r="AKY43" s="42"/>
      <c r="AKZ43" s="42"/>
      <c r="ALA43" s="42"/>
      <c r="ALB43" s="42"/>
      <c r="ALC43" s="42"/>
      <c r="ALD43" s="42"/>
      <c r="ALE43" s="42"/>
      <c r="ALF43" s="42"/>
      <c r="ALG43" s="42"/>
      <c r="ALH43" s="42"/>
      <c r="ALI43" s="42"/>
      <c r="ALJ43" s="42"/>
      <c r="ALK43" s="42"/>
      <c r="ALL43" s="42"/>
      <c r="ALM43" s="42"/>
      <c r="ALN43" s="42"/>
      <c r="ALO43" s="42"/>
      <c r="ALP43" s="42"/>
      <c r="ALQ43" s="42"/>
      <c r="ALR43" s="42"/>
      <c r="ALS43" s="42"/>
      <c r="ALT43" s="42"/>
      <c r="ALU43" s="42"/>
      <c r="ALV43" s="42"/>
      <c r="ALW43" s="42"/>
      <c r="ALX43" s="42"/>
      <c r="ALY43" s="42"/>
      <c r="ALZ43" s="42"/>
      <c r="AMA43" s="42"/>
      <c r="AMB43" s="42"/>
      <c r="AMC43" s="42"/>
      <c r="AMD43" s="42"/>
      <c r="AME43" s="42"/>
      <c r="AMF43" s="42"/>
      <c r="AMG43" s="42"/>
      <c r="AMH43" s="42"/>
      <c r="AMI43" s="42"/>
      <c r="AMJ43" s="42"/>
      <c r="AMK43" s="42"/>
      <c r="AML43" s="42"/>
      <c r="AMM43" s="42"/>
      <c r="AMN43" s="42"/>
      <c r="AMO43" s="42"/>
      <c r="AMP43" s="42"/>
      <c r="AMQ43" s="42"/>
      <c r="AMR43" s="42"/>
    </row>
    <row r="44" spans="1:1032" s="44" customFormat="1" ht="14.65" customHeight="1" x14ac:dyDescent="0.25">
      <c r="A44" s="17" t="s">
        <v>238</v>
      </c>
      <c r="B44" s="17" t="s">
        <v>188</v>
      </c>
      <c r="C44" s="42" t="s">
        <v>176</v>
      </c>
      <c r="D44" s="42" t="s">
        <v>15</v>
      </c>
      <c r="E44" s="42" t="s">
        <v>59</v>
      </c>
      <c r="F44" s="44" t="s">
        <v>58</v>
      </c>
      <c r="G44" s="42" t="s">
        <v>59</v>
      </c>
      <c r="H44" s="42" t="s">
        <v>58</v>
      </c>
      <c r="I44" s="42" t="s">
        <v>86</v>
      </c>
      <c r="J44" s="42"/>
      <c r="K44" s="42"/>
      <c r="L44" s="45">
        <v>40525</v>
      </c>
      <c r="M44" s="45">
        <v>40827</v>
      </c>
      <c r="N44" s="42"/>
      <c r="O44" s="42"/>
      <c r="P44" s="42"/>
      <c r="Q44" s="42"/>
      <c r="R44" s="42">
        <v>0</v>
      </c>
      <c r="S44" s="46" t="s">
        <v>74</v>
      </c>
      <c r="T44" s="42">
        <v>0</v>
      </c>
      <c r="U44" s="46"/>
      <c r="V44" s="46"/>
      <c r="W44" s="46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2"/>
      <c r="GM44" s="42"/>
      <c r="GN44" s="42"/>
      <c r="GO44" s="42"/>
      <c r="GP44" s="42"/>
      <c r="GQ44" s="42"/>
      <c r="GR44" s="42"/>
      <c r="GS44" s="42"/>
      <c r="GT44" s="42"/>
      <c r="GU44" s="42"/>
      <c r="GV44" s="42"/>
      <c r="GW44" s="42"/>
      <c r="GX44" s="42"/>
      <c r="GY44" s="42"/>
      <c r="GZ44" s="42"/>
      <c r="HA44" s="42"/>
      <c r="HB44" s="42"/>
      <c r="HC44" s="42"/>
      <c r="HD44" s="42"/>
      <c r="HE44" s="42"/>
      <c r="HF44" s="42"/>
      <c r="HG44" s="42"/>
      <c r="HH44" s="42"/>
      <c r="HI44" s="42"/>
      <c r="HJ44" s="42"/>
      <c r="HK44" s="42"/>
      <c r="HL44" s="42"/>
      <c r="HM44" s="42"/>
      <c r="HN44" s="42"/>
      <c r="HO44" s="42"/>
      <c r="HP44" s="42"/>
      <c r="HQ44" s="42"/>
      <c r="HR44" s="42"/>
      <c r="HS44" s="42"/>
      <c r="HT44" s="42"/>
      <c r="HU44" s="42"/>
      <c r="HV44" s="42"/>
      <c r="HW44" s="42"/>
      <c r="HX44" s="42"/>
      <c r="HY44" s="42"/>
      <c r="HZ44" s="42"/>
      <c r="IA44" s="42"/>
      <c r="IB44" s="42"/>
      <c r="IC44" s="42"/>
      <c r="ID44" s="42"/>
      <c r="IE44" s="42"/>
      <c r="IF44" s="42"/>
      <c r="IG44" s="42"/>
      <c r="IH44" s="42"/>
      <c r="II44" s="42"/>
      <c r="IJ44" s="42"/>
      <c r="IK44" s="42"/>
      <c r="IL44" s="42"/>
      <c r="IM44" s="42"/>
      <c r="IN44" s="42"/>
      <c r="IO44" s="42"/>
      <c r="IP44" s="42"/>
      <c r="IQ44" s="42"/>
      <c r="IR44" s="42"/>
      <c r="IS44" s="42"/>
      <c r="IT44" s="42"/>
      <c r="IU44" s="42"/>
      <c r="IV44" s="42"/>
      <c r="IW44" s="42"/>
      <c r="IX44" s="42"/>
      <c r="IY44" s="42"/>
      <c r="IZ44" s="42"/>
      <c r="JA44" s="42"/>
      <c r="JB44" s="42"/>
      <c r="JC44" s="42"/>
      <c r="JD44" s="42"/>
      <c r="JE44" s="42"/>
      <c r="JF44" s="42"/>
      <c r="JG44" s="42"/>
      <c r="JH44" s="42"/>
      <c r="JI44" s="42"/>
      <c r="JJ44" s="42"/>
      <c r="JK44" s="42"/>
      <c r="JL44" s="42"/>
      <c r="JM44" s="42"/>
      <c r="JN44" s="42"/>
      <c r="JO44" s="42"/>
      <c r="JP44" s="42"/>
      <c r="JQ44" s="42"/>
      <c r="JR44" s="42"/>
      <c r="JS44" s="42"/>
      <c r="JT44" s="42"/>
      <c r="JU44" s="42"/>
      <c r="JV44" s="42"/>
      <c r="JW44" s="42"/>
      <c r="JX44" s="42"/>
      <c r="JY44" s="42"/>
      <c r="JZ44" s="42"/>
      <c r="KA44" s="42"/>
      <c r="KB44" s="42"/>
      <c r="KC44" s="42"/>
      <c r="KD44" s="42"/>
      <c r="KE44" s="42"/>
      <c r="KF44" s="42"/>
      <c r="KG44" s="42"/>
      <c r="KH44" s="42"/>
      <c r="KI44" s="42"/>
      <c r="KJ44" s="42"/>
      <c r="KK44" s="42"/>
      <c r="KL44" s="42"/>
      <c r="KM44" s="42"/>
      <c r="KN44" s="42"/>
      <c r="KO44" s="42"/>
      <c r="KP44" s="42"/>
      <c r="KQ44" s="42"/>
      <c r="KR44" s="42"/>
      <c r="KS44" s="42"/>
      <c r="KT44" s="42"/>
      <c r="KU44" s="42"/>
      <c r="KV44" s="42"/>
      <c r="KW44" s="42"/>
      <c r="KX44" s="42"/>
      <c r="KY44" s="42"/>
      <c r="KZ44" s="42"/>
      <c r="LA44" s="42"/>
      <c r="LB44" s="42"/>
      <c r="LC44" s="42"/>
      <c r="LD44" s="42"/>
      <c r="LE44" s="42"/>
      <c r="LF44" s="42"/>
      <c r="LG44" s="42"/>
      <c r="LH44" s="42"/>
      <c r="LI44" s="42"/>
      <c r="LJ44" s="42"/>
      <c r="LK44" s="42"/>
      <c r="LL44" s="42"/>
      <c r="LM44" s="42"/>
      <c r="LN44" s="42"/>
      <c r="LO44" s="42"/>
      <c r="LP44" s="42"/>
      <c r="LQ44" s="42"/>
      <c r="LR44" s="42"/>
      <c r="LS44" s="42"/>
      <c r="LT44" s="42"/>
      <c r="LU44" s="42"/>
      <c r="LV44" s="42"/>
      <c r="LW44" s="42"/>
      <c r="LX44" s="42"/>
      <c r="LY44" s="42"/>
      <c r="LZ44" s="42"/>
      <c r="MA44" s="42"/>
      <c r="MB44" s="42"/>
      <c r="MC44" s="42"/>
      <c r="MD44" s="42"/>
      <c r="ME44" s="42"/>
      <c r="MF44" s="42"/>
      <c r="MG44" s="42"/>
      <c r="MH44" s="42"/>
      <c r="MI44" s="42"/>
      <c r="MJ44" s="42"/>
      <c r="MK44" s="42"/>
      <c r="ML44" s="42"/>
      <c r="MM44" s="42"/>
      <c r="MN44" s="42"/>
      <c r="MO44" s="42"/>
      <c r="MP44" s="42"/>
      <c r="MQ44" s="42"/>
      <c r="MR44" s="42"/>
      <c r="MS44" s="42"/>
      <c r="MT44" s="42"/>
      <c r="MU44" s="42"/>
      <c r="MV44" s="42"/>
      <c r="MW44" s="42"/>
      <c r="MX44" s="42"/>
      <c r="MY44" s="42"/>
      <c r="MZ44" s="42"/>
      <c r="NA44" s="42"/>
      <c r="NB44" s="42"/>
      <c r="NC44" s="42"/>
      <c r="ND44" s="42"/>
      <c r="NE44" s="42"/>
      <c r="NF44" s="42"/>
      <c r="NG44" s="42"/>
      <c r="NH44" s="42"/>
      <c r="NI44" s="42"/>
      <c r="NJ44" s="42"/>
      <c r="NK44" s="42"/>
      <c r="NL44" s="42"/>
      <c r="NM44" s="42"/>
      <c r="NN44" s="42"/>
      <c r="NO44" s="42"/>
      <c r="NP44" s="42"/>
      <c r="NQ44" s="42"/>
      <c r="NR44" s="42"/>
      <c r="NS44" s="42"/>
      <c r="NT44" s="42"/>
      <c r="NU44" s="42"/>
      <c r="NV44" s="42"/>
      <c r="NW44" s="42"/>
      <c r="NX44" s="42"/>
      <c r="NY44" s="42"/>
      <c r="NZ44" s="42"/>
      <c r="OA44" s="42"/>
      <c r="OB44" s="42"/>
      <c r="OC44" s="42"/>
      <c r="OD44" s="42"/>
      <c r="OE44" s="42"/>
      <c r="OF44" s="42"/>
      <c r="OG44" s="42"/>
      <c r="OH44" s="42"/>
      <c r="OI44" s="42"/>
      <c r="OJ44" s="42"/>
      <c r="OK44" s="42"/>
      <c r="OL44" s="42"/>
      <c r="OM44" s="42"/>
      <c r="ON44" s="42"/>
      <c r="OO44" s="42"/>
      <c r="OP44" s="42"/>
      <c r="OQ44" s="42"/>
      <c r="OR44" s="42"/>
      <c r="OS44" s="42"/>
      <c r="OT44" s="42"/>
      <c r="OU44" s="42"/>
      <c r="OV44" s="42"/>
      <c r="OW44" s="42"/>
      <c r="OX44" s="42"/>
      <c r="OY44" s="42"/>
      <c r="OZ44" s="42"/>
      <c r="PA44" s="42"/>
      <c r="PB44" s="42"/>
      <c r="PC44" s="42"/>
      <c r="PD44" s="42"/>
      <c r="PE44" s="42"/>
      <c r="PF44" s="42"/>
      <c r="PG44" s="42"/>
      <c r="PH44" s="42"/>
      <c r="PI44" s="42"/>
      <c r="PJ44" s="42"/>
      <c r="PK44" s="42"/>
      <c r="PL44" s="42"/>
      <c r="PM44" s="42"/>
      <c r="PN44" s="42"/>
      <c r="PO44" s="42"/>
      <c r="PP44" s="42"/>
      <c r="PQ44" s="42"/>
      <c r="PR44" s="42"/>
      <c r="PS44" s="42"/>
      <c r="PT44" s="42"/>
      <c r="PU44" s="42"/>
      <c r="PV44" s="42"/>
      <c r="PW44" s="42"/>
      <c r="PX44" s="42"/>
      <c r="PY44" s="42"/>
      <c r="PZ44" s="42"/>
      <c r="QA44" s="42"/>
      <c r="QB44" s="42"/>
      <c r="QC44" s="42"/>
      <c r="QD44" s="42"/>
      <c r="QE44" s="42"/>
      <c r="QF44" s="42"/>
      <c r="QG44" s="42"/>
      <c r="QH44" s="42"/>
      <c r="QI44" s="42"/>
      <c r="QJ44" s="42"/>
      <c r="QK44" s="42"/>
      <c r="QL44" s="42"/>
      <c r="QM44" s="42"/>
      <c r="QN44" s="42"/>
      <c r="QO44" s="42"/>
      <c r="QP44" s="42"/>
      <c r="QQ44" s="42"/>
      <c r="QR44" s="42"/>
      <c r="QS44" s="42"/>
      <c r="QT44" s="42"/>
      <c r="QU44" s="42"/>
      <c r="QV44" s="42"/>
      <c r="QW44" s="42"/>
      <c r="QX44" s="42"/>
      <c r="QY44" s="42"/>
      <c r="QZ44" s="42"/>
      <c r="RA44" s="42"/>
      <c r="RB44" s="42"/>
      <c r="RC44" s="42"/>
      <c r="RD44" s="42"/>
      <c r="RE44" s="42"/>
      <c r="RF44" s="42"/>
      <c r="RG44" s="42"/>
      <c r="RH44" s="42"/>
      <c r="RI44" s="42"/>
      <c r="RJ44" s="42"/>
      <c r="RK44" s="42"/>
      <c r="RL44" s="42"/>
      <c r="RM44" s="42"/>
      <c r="RN44" s="42"/>
      <c r="RO44" s="42"/>
      <c r="RP44" s="42"/>
      <c r="RQ44" s="42"/>
      <c r="RR44" s="42"/>
      <c r="RS44" s="42"/>
      <c r="RT44" s="42"/>
      <c r="RU44" s="42"/>
      <c r="RV44" s="42"/>
      <c r="RW44" s="42"/>
      <c r="RX44" s="42"/>
      <c r="RY44" s="42"/>
      <c r="RZ44" s="42"/>
      <c r="SA44" s="42"/>
      <c r="SB44" s="42"/>
      <c r="SC44" s="42"/>
      <c r="SD44" s="42"/>
      <c r="SE44" s="42"/>
      <c r="SF44" s="42"/>
      <c r="SG44" s="42"/>
      <c r="SH44" s="42"/>
      <c r="SI44" s="42"/>
      <c r="SJ44" s="42"/>
      <c r="SK44" s="42"/>
      <c r="SL44" s="42"/>
      <c r="SM44" s="42"/>
      <c r="SN44" s="42"/>
      <c r="SO44" s="42"/>
      <c r="SP44" s="42"/>
      <c r="SQ44" s="42"/>
      <c r="SR44" s="42"/>
      <c r="SS44" s="42"/>
      <c r="ST44" s="42"/>
      <c r="SU44" s="42"/>
      <c r="SV44" s="42"/>
      <c r="SW44" s="42"/>
      <c r="SX44" s="42"/>
      <c r="SY44" s="42"/>
      <c r="SZ44" s="42"/>
      <c r="TA44" s="42"/>
      <c r="TB44" s="42"/>
      <c r="TC44" s="42"/>
      <c r="TD44" s="42"/>
      <c r="TE44" s="42"/>
      <c r="TF44" s="42"/>
      <c r="TG44" s="42"/>
      <c r="TH44" s="42"/>
      <c r="TI44" s="42"/>
      <c r="TJ44" s="42"/>
      <c r="TK44" s="42"/>
      <c r="TL44" s="42"/>
      <c r="TM44" s="42"/>
      <c r="TN44" s="42"/>
      <c r="TO44" s="42"/>
      <c r="TP44" s="42"/>
      <c r="TQ44" s="42"/>
      <c r="TR44" s="42"/>
      <c r="TS44" s="42"/>
      <c r="TT44" s="42"/>
      <c r="TU44" s="42"/>
      <c r="TV44" s="42"/>
      <c r="TW44" s="42"/>
      <c r="TX44" s="42"/>
      <c r="TY44" s="42"/>
      <c r="TZ44" s="42"/>
      <c r="UA44" s="42"/>
      <c r="UB44" s="42"/>
      <c r="UC44" s="42"/>
      <c r="UD44" s="42"/>
      <c r="UE44" s="42"/>
      <c r="UF44" s="42"/>
      <c r="UG44" s="42"/>
      <c r="UH44" s="42"/>
      <c r="UI44" s="42"/>
      <c r="UJ44" s="42"/>
      <c r="UK44" s="42"/>
      <c r="UL44" s="42"/>
      <c r="UM44" s="42"/>
      <c r="UN44" s="42"/>
      <c r="UO44" s="42"/>
      <c r="UP44" s="42"/>
      <c r="UQ44" s="42"/>
      <c r="UR44" s="42"/>
      <c r="US44" s="42"/>
      <c r="UT44" s="42"/>
      <c r="UU44" s="42"/>
      <c r="UV44" s="42"/>
      <c r="UW44" s="42"/>
      <c r="UX44" s="42"/>
      <c r="UY44" s="42"/>
      <c r="UZ44" s="42"/>
      <c r="VA44" s="42"/>
      <c r="VB44" s="42"/>
      <c r="VC44" s="42"/>
      <c r="VD44" s="42"/>
      <c r="VE44" s="42"/>
      <c r="VF44" s="42"/>
      <c r="VG44" s="42"/>
      <c r="VH44" s="42"/>
      <c r="VI44" s="42"/>
      <c r="VJ44" s="42"/>
      <c r="VK44" s="42"/>
      <c r="VL44" s="42"/>
      <c r="VM44" s="42"/>
      <c r="VN44" s="42"/>
      <c r="VO44" s="42"/>
      <c r="VP44" s="42"/>
      <c r="VQ44" s="42"/>
      <c r="VR44" s="42"/>
      <c r="VS44" s="42"/>
      <c r="VT44" s="42"/>
      <c r="VU44" s="42"/>
      <c r="VV44" s="42"/>
      <c r="VW44" s="42"/>
      <c r="VX44" s="42"/>
      <c r="VY44" s="42"/>
      <c r="VZ44" s="42"/>
      <c r="WA44" s="42"/>
      <c r="WB44" s="42"/>
      <c r="WC44" s="42"/>
      <c r="WD44" s="42"/>
      <c r="WE44" s="42"/>
      <c r="WF44" s="42"/>
      <c r="WG44" s="42"/>
      <c r="WH44" s="42"/>
      <c r="WI44" s="42"/>
      <c r="WJ44" s="42"/>
      <c r="WK44" s="42"/>
      <c r="WL44" s="42"/>
      <c r="WM44" s="42"/>
      <c r="WN44" s="42"/>
      <c r="WO44" s="42"/>
      <c r="WP44" s="42"/>
      <c r="WQ44" s="42"/>
      <c r="WR44" s="42"/>
      <c r="WS44" s="42"/>
      <c r="WT44" s="42"/>
      <c r="WU44" s="42"/>
      <c r="WV44" s="42"/>
      <c r="WW44" s="42"/>
      <c r="WX44" s="42"/>
      <c r="WY44" s="42"/>
      <c r="WZ44" s="42"/>
      <c r="XA44" s="42"/>
      <c r="XB44" s="42"/>
      <c r="XC44" s="42"/>
      <c r="XD44" s="42"/>
      <c r="XE44" s="42"/>
      <c r="XF44" s="42"/>
      <c r="XG44" s="42"/>
      <c r="XH44" s="42"/>
      <c r="XI44" s="42"/>
      <c r="XJ44" s="42"/>
      <c r="XK44" s="42"/>
      <c r="XL44" s="42"/>
      <c r="XM44" s="42"/>
      <c r="XN44" s="42"/>
      <c r="XO44" s="42"/>
      <c r="XP44" s="42"/>
      <c r="XQ44" s="42"/>
      <c r="XR44" s="42"/>
      <c r="XS44" s="42"/>
      <c r="XT44" s="42"/>
      <c r="XU44" s="42"/>
      <c r="XV44" s="42"/>
      <c r="XW44" s="42"/>
      <c r="XX44" s="42"/>
      <c r="XY44" s="42"/>
      <c r="XZ44" s="42"/>
      <c r="YA44" s="42"/>
      <c r="YB44" s="42"/>
      <c r="YC44" s="42"/>
      <c r="YD44" s="42"/>
      <c r="YE44" s="42"/>
      <c r="YF44" s="42"/>
      <c r="YG44" s="42"/>
      <c r="YH44" s="42"/>
      <c r="YI44" s="42"/>
      <c r="YJ44" s="42"/>
      <c r="YK44" s="42"/>
      <c r="YL44" s="42"/>
      <c r="YM44" s="42"/>
      <c r="YN44" s="42"/>
      <c r="YO44" s="42"/>
      <c r="YP44" s="42"/>
      <c r="YQ44" s="42"/>
      <c r="YR44" s="42"/>
      <c r="YS44" s="42"/>
      <c r="YT44" s="42"/>
      <c r="YU44" s="42"/>
      <c r="YV44" s="42"/>
      <c r="YW44" s="42"/>
      <c r="YX44" s="42"/>
      <c r="YY44" s="42"/>
      <c r="YZ44" s="42"/>
      <c r="ZA44" s="42"/>
      <c r="ZB44" s="42"/>
      <c r="ZC44" s="42"/>
      <c r="ZD44" s="42"/>
      <c r="ZE44" s="42"/>
      <c r="ZF44" s="42"/>
      <c r="ZG44" s="42"/>
      <c r="ZH44" s="42"/>
      <c r="ZI44" s="42"/>
      <c r="ZJ44" s="42"/>
      <c r="ZK44" s="42"/>
      <c r="ZL44" s="42"/>
      <c r="ZM44" s="42"/>
      <c r="ZN44" s="42"/>
      <c r="ZO44" s="42"/>
      <c r="ZP44" s="42"/>
      <c r="ZQ44" s="42"/>
      <c r="ZR44" s="42"/>
      <c r="ZS44" s="42"/>
      <c r="ZT44" s="42"/>
      <c r="ZU44" s="42"/>
      <c r="ZV44" s="42"/>
      <c r="ZW44" s="42"/>
      <c r="ZX44" s="42"/>
      <c r="ZY44" s="42"/>
      <c r="ZZ44" s="42"/>
      <c r="AAA44" s="42"/>
      <c r="AAB44" s="42"/>
      <c r="AAC44" s="42"/>
      <c r="AAD44" s="42"/>
      <c r="AAE44" s="42"/>
      <c r="AAF44" s="42"/>
      <c r="AAG44" s="42"/>
      <c r="AAH44" s="42"/>
      <c r="AAI44" s="42"/>
      <c r="AAJ44" s="42"/>
      <c r="AAK44" s="42"/>
      <c r="AAL44" s="42"/>
      <c r="AAM44" s="42"/>
      <c r="AAN44" s="42"/>
      <c r="AAO44" s="42"/>
      <c r="AAP44" s="42"/>
      <c r="AAQ44" s="42"/>
      <c r="AAR44" s="42"/>
      <c r="AAS44" s="42"/>
      <c r="AAT44" s="42"/>
      <c r="AAU44" s="42"/>
      <c r="AAV44" s="42"/>
      <c r="AAW44" s="42"/>
      <c r="AAX44" s="42"/>
      <c r="AAY44" s="42"/>
      <c r="AAZ44" s="42"/>
      <c r="ABA44" s="42"/>
      <c r="ABB44" s="42"/>
      <c r="ABC44" s="42"/>
      <c r="ABD44" s="42"/>
      <c r="ABE44" s="42"/>
      <c r="ABF44" s="42"/>
      <c r="ABG44" s="42"/>
      <c r="ABH44" s="42"/>
      <c r="ABI44" s="42"/>
      <c r="ABJ44" s="42"/>
      <c r="ABK44" s="42"/>
      <c r="ABL44" s="42"/>
      <c r="ABM44" s="42"/>
      <c r="ABN44" s="42"/>
      <c r="ABO44" s="42"/>
      <c r="ABP44" s="42"/>
      <c r="ABQ44" s="42"/>
      <c r="ABR44" s="42"/>
      <c r="ABS44" s="42"/>
      <c r="ABT44" s="42"/>
      <c r="ABU44" s="42"/>
      <c r="ABV44" s="42"/>
      <c r="ABW44" s="42"/>
      <c r="ABX44" s="42"/>
      <c r="ABY44" s="42"/>
      <c r="ABZ44" s="42"/>
      <c r="ACA44" s="42"/>
      <c r="ACB44" s="42"/>
      <c r="ACC44" s="42"/>
      <c r="ACD44" s="42"/>
      <c r="ACE44" s="42"/>
      <c r="ACF44" s="42"/>
      <c r="ACG44" s="42"/>
      <c r="ACH44" s="42"/>
      <c r="ACI44" s="42"/>
      <c r="ACJ44" s="42"/>
      <c r="ACK44" s="42"/>
      <c r="ACL44" s="42"/>
      <c r="ACM44" s="42"/>
      <c r="ACN44" s="42"/>
      <c r="ACO44" s="42"/>
      <c r="ACP44" s="42"/>
      <c r="ACQ44" s="42"/>
      <c r="ACR44" s="42"/>
      <c r="ACS44" s="42"/>
      <c r="ACT44" s="42"/>
      <c r="ACU44" s="42"/>
      <c r="ACV44" s="42"/>
      <c r="ACW44" s="42"/>
      <c r="ACX44" s="42"/>
      <c r="ACY44" s="42"/>
      <c r="ACZ44" s="42"/>
      <c r="ADA44" s="42"/>
      <c r="ADB44" s="42"/>
      <c r="ADC44" s="42"/>
      <c r="ADD44" s="42"/>
      <c r="ADE44" s="42"/>
      <c r="ADF44" s="42"/>
      <c r="ADG44" s="42"/>
      <c r="ADH44" s="42"/>
      <c r="ADI44" s="42"/>
      <c r="ADJ44" s="42"/>
      <c r="ADK44" s="42"/>
      <c r="ADL44" s="42"/>
      <c r="ADM44" s="42"/>
      <c r="ADN44" s="42"/>
      <c r="ADO44" s="42"/>
      <c r="ADP44" s="42"/>
      <c r="ADQ44" s="42"/>
      <c r="ADR44" s="42"/>
      <c r="ADS44" s="42"/>
      <c r="ADT44" s="42"/>
      <c r="ADU44" s="42"/>
      <c r="ADV44" s="42"/>
      <c r="ADW44" s="42"/>
      <c r="ADX44" s="42"/>
      <c r="ADY44" s="42"/>
      <c r="ADZ44" s="42"/>
      <c r="AEA44" s="42"/>
      <c r="AEB44" s="42"/>
      <c r="AEC44" s="42"/>
      <c r="AED44" s="42"/>
      <c r="AEE44" s="42"/>
      <c r="AEF44" s="42"/>
      <c r="AEG44" s="42"/>
      <c r="AEH44" s="42"/>
      <c r="AEI44" s="42"/>
      <c r="AEJ44" s="42"/>
      <c r="AEK44" s="42"/>
      <c r="AEL44" s="42"/>
      <c r="AEM44" s="42"/>
      <c r="AEN44" s="42"/>
      <c r="AEO44" s="42"/>
      <c r="AEP44" s="42"/>
      <c r="AEQ44" s="42"/>
      <c r="AER44" s="42"/>
      <c r="AES44" s="42"/>
      <c r="AET44" s="42"/>
      <c r="AEU44" s="42"/>
      <c r="AEV44" s="42"/>
      <c r="AEW44" s="42"/>
      <c r="AEX44" s="42"/>
      <c r="AEY44" s="42"/>
      <c r="AEZ44" s="42"/>
      <c r="AFA44" s="42"/>
      <c r="AFB44" s="42"/>
      <c r="AFC44" s="42"/>
      <c r="AFD44" s="42"/>
      <c r="AFE44" s="42"/>
      <c r="AFF44" s="42"/>
      <c r="AFG44" s="42"/>
      <c r="AFH44" s="42"/>
      <c r="AFI44" s="42"/>
      <c r="AFJ44" s="42"/>
      <c r="AFK44" s="42"/>
      <c r="AFL44" s="42"/>
      <c r="AFM44" s="42"/>
      <c r="AFN44" s="42"/>
      <c r="AFO44" s="42"/>
      <c r="AFP44" s="42"/>
      <c r="AFQ44" s="42"/>
      <c r="AFR44" s="42"/>
      <c r="AFS44" s="42"/>
      <c r="AFT44" s="42"/>
      <c r="AFU44" s="42"/>
      <c r="AFV44" s="42"/>
      <c r="AFW44" s="42"/>
      <c r="AFX44" s="42"/>
      <c r="AFY44" s="42"/>
      <c r="AFZ44" s="42"/>
      <c r="AGA44" s="42"/>
      <c r="AGB44" s="42"/>
      <c r="AGC44" s="42"/>
      <c r="AGD44" s="42"/>
      <c r="AGE44" s="42"/>
      <c r="AGF44" s="42"/>
      <c r="AGG44" s="42"/>
      <c r="AGH44" s="42"/>
      <c r="AGI44" s="42"/>
      <c r="AGJ44" s="42"/>
      <c r="AGK44" s="42"/>
      <c r="AGL44" s="42"/>
      <c r="AGM44" s="42"/>
      <c r="AGN44" s="42"/>
      <c r="AGO44" s="42"/>
      <c r="AGP44" s="42"/>
      <c r="AGQ44" s="42"/>
      <c r="AGR44" s="42"/>
      <c r="AGS44" s="42"/>
      <c r="AGT44" s="42"/>
      <c r="AGU44" s="42"/>
      <c r="AGV44" s="42"/>
      <c r="AGW44" s="42"/>
      <c r="AGX44" s="42"/>
      <c r="AGY44" s="42"/>
      <c r="AGZ44" s="42"/>
      <c r="AHA44" s="42"/>
      <c r="AHB44" s="42"/>
      <c r="AHC44" s="42"/>
      <c r="AHD44" s="42"/>
      <c r="AHE44" s="42"/>
      <c r="AHF44" s="42"/>
      <c r="AHG44" s="42"/>
      <c r="AHH44" s="42"/>
      <c r="AHI44" s="42"/>
      <c r="AHJ44" s="42"/>
      <c r="AHK44" s="42"/>
      <c r="AHL44" s="42"/>
      <c r="AHM44" s="42"/>
      <c r="AHN44" s="42"/>
      <c r="AHO44" s="42"/>
      <c r="AHP44" s="42"/>
      <c r="AHQ44" s="42"/>
      <c r="AHR44" s="42"/>
      <c r="AHS44" s="42"/>
      <c r="AHT44" s="42"/>
      <c r="AHU44" s="42"/>
      <c r="AHV44" s="42"/>
      <c r="AHW44" s="42"/>
      <c r="AHX44" s="42"/>
      <c r="AHY44" s="42"/>
      <c r="AHZ44" s="42"/>
      <c r="AIA44" s="42"/>
      <c r="AIB44" s="42"/>
      <c r="AIC44" s="42"/>
      <c r="AID44" s="42"/>
      <c r="AIE44" s="42"/>
      <c r="AIF44" s="42"/>
      <c r="AIG44" s="42"/>
      <c r="AIH44" s="42"/>
      <c r="AII44" s="42"/>
      <c r="AIJ44" s="42"/>
      <c r="AIK44" s="42"/>
      <c r="AIL44" s="42"/>
      <c r="AIM44" s="42"/>
      <c r="AIN44" s="42"/>
      <c r="AIO44" s="42"/>
      <c r="AIP44" s="42"/>
      <c r="AIQ44" s="42"/>
      <c r="AIR44" s="42"/>
      <c r="AIS44" s="42"/>
      <c r="AIT44" s="42"/>
      <c r="AIU44" s="42"/>
      <c r="AIV44" s="42"/>
      <c r="AIW44" s="42"/>
      <c r="AIX44" s="42"/>
      <c r="AIY44" s="42"/>
      <c r="AIZ44" s="42"/>
      <c r="AJA44" s="42"/>
      <c r="AJB44" s="42"/>
      <c r="AJC44" s="42"/>
      <c r="AJD44" s="42"/>
      <c r="AJE44" s="42"/>
      <c r="AJF44" s="42"/>
      <c r="AJG44" s="42"/>
      <c r="AJH44" s="42"/>
      <c r="AJI44" s="42"/>
      <c r="AJJ44" s="42"/>
      <c r="AJK44" s="42"/>
      <c r="AJL44" s="42"/>
      <c r="AJM44" s="42"/>
      <c r="AJN44" s="42"/>
      <c r="AJO44" s="42"/>
      <c r="AJP44" s="42"/>
      <c r="AJQ44" s="42"/>
      <c r="AJR44" s="42"/>
      <c r="AJS44" s="42"/>
      <c r="AJT44" s="42"/>
      <c r="AJU44" s="42"/>
      <c r="AJV44" s="42"/>
      <c r="AJW44" s="42"/>
      <c r="AJX44" s="42"/>
      <c r="AJY44" s="42"/>
      <c r="AJZ44" s="42"/>
      <c r="AKA44" s="42"/>
      <c r="AKB44" s="42"/>
      <c r="AKC44" s="42"/>
      <c r="AKD44" s="42"/>
      <c r="AKE44" s="42"/>
      <c r="AKF44" s="42"/>
      <c r="AKG44" s="42"/>
      <c r="AKH44" s="42"/>
      <c r="AKI44" s="42"/>
      <c r="AKJ44" s="42"/>
      <c r="AKK44" s="42"/>
      <c r="AKL44" s="42"/>
      <c r="AKM44" s="42"/>
      <c r="AKN44" s="42"/>
      <c r="AKO44" s="42"/>
      <c r="AKP44" s="42"/>
      <c r="AKQ44" s="42"/>
      <c r="AKR44" s="42"/>
      <c r="AKS44" s="42"/>
      <c r="AKT44" s="42"/>
      <c r="AKU44" s="42"/>
      <c r="AKV44" s="42"/>
      <c r="AKW44" s="42"/>
      <c r="AKX44" s="42"/>
      <c r="AKY44" s="42"/>
      <c r="AKZ44" s="42"/>
      <c r="ALA44" s="42"/>
      <c r="ALB44" s="42"/>
      <c r="ALC44" s="42"/>
      <c r="ALD44" s="42"/>
      <c r="ALE44" s="42"/>
      <c r="ALF44" s="42"/>
      <c r="ALG44" s="42"/>
      <c r="ALH44" s="42"/>
      <c r="ALI44" s="42"/>
      <c r="ALJ44" s="42"/>
      <c r="ALK44" s="42"/>
      <c r="ALL44" s="42"/>
      <c r="ALM44" s="42"/>
      <c r="ALN44" s="42"/>
      <c r="ALO44" s="42"/>
      <c r="ALP44" s="42"/>
      <c r="ALQ44" s="42"/>
      <c r="ALR44" s="42"/>
      <c r="ALS44" s="42"/>
      <c r="ALT44" s="42"/>
      <c r="ALU44" s="42"/>
      <c r="ALV44" s="42"/>
      <c r="ALW44" s="42"/>
      <c r="ALX44" s="42"/>
      <c r="ALY44" s="42"/>
      <c r="ALZ44" s="42"/>
      <c r="AMA44" s="42"/>
      <c r="AMB44" s="42"/>
      <c r="AMC44" s="42"/>
      <c r="AMD44" s="42"/>
      <c r="AME44" s="42"/>
      <c r="AMF44" s="42"/>
      <c r="AMG44" s="42"/>
      <c r="AMH44" s="42"/>
      <c r="AMI44" s="42"/>
      <c r="AMJ44" s="42"/>
      <c r="AMK44" s="42"/>
      <c r="AML44" s="42"/>
      <c r="AMM44" s="42"/>
      <c r="AMN44" s="42"/>
      <c r="AMO44" s="42"/>
      <c r="AMP44" s="42"/>
      <c r="AMQ44" s="42"/>
      <c r="AMR44" s="42"/>
    </row>
    <row r="45" spans="1:1032" s="44" customFormat="1" ht="14.65" customHeight="1" x14ac:dyDescent="0.25">
      <c r="A45" s="17" t="s">
        <v>239</v>
      </c>
      <c r="B45" s="17" t="s">
        <v>188</v>
      </c>
      <c r="C45" s="42" t="s">
        <v>176</v>
      </c>
      <c r="D45" s="42" t="s">
        <v>15</v>
      </c>
      <c r="E45" s="42"/>
      <c r="F45" s="42" t="s">
        <v>178</v>
      </c>
      <c r="G45" s="42"/>
      <c r="H45" s="42" t="s">
        <v>178</v>
      </c>
      <c r="I45" s="42"/>
      <c r="J45" s="42"/>
      <c r="K45" s="42"/>
      <c r="L45" s="45">
        <v>40756</v>
      </c>
      <c r="M45" s="45">
        <v>40827</v>
      </c>
      <c r="N45" s="42"/>
      <c r="O45" s="42"/>
      <c r="P45" s="42"/>
      <c r="Q45" s="42"/>
      <c r="R45" s="42">
        <v>0</v>
      </c>
      <c r="S45" s="46" t="s">
        <v>74</v>
      </c>
      <c r="T45" s="42">
        <v>0</v>
      </c>
      <c r="U45" s="46"/>
      <c r="V45" s="46"/>
      <c r="W45" s="46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2"/>
      <c r="GM45" s="42"/>
      <c r="GN45" s="42"/>
      <c r="GO45" s="42"/>
      <c r="GP45" s="42"/>
      <c r="GQ45" s="42"/>
      <c r="GR45" s="42"/>
      <c r="GS45" s="42"/>
      <c r="GT45" s="42"/>
      <c r="GU45" s="42"/>
      <c r="GV45" s="42"/>
      <c r="GW45" s="42"/>
      <c r="GX45" s="42"/>
      <c r="GY45" s="42"/>
      <c r="GZ45" s="42"/>
      <c r="HA45" s="42"/>
      <c r="HB45" s="42"/>
      <c r="HC45" s="42"/>
      <c r="HD45" s="42"/>
      <c r="HE45" s="42"/>
      <c r="HF45" s="42"/>
      <c r="HG45" s="42"/>
      <c r="HH45" s="42"/>
      <c r="HI45" s="42"/>
      <c r="HJ45" s="42"/>
      <c r="HK45" s="42"/>
      <c r="HL45" s="42"/>
      <c r="HM45" s="42"/>
      <c r="HN45" s="42"/>
      <c r="HO45" s="42"/>
      <c r="HP45" s="42"/>
      <c r="HQ45" s="42"/>
      <c r="HR45" s="42"/>
      <c r="HS45" s="42"/>
      <c r="HT45" s="42"/>
      <c r="HU45" s="42"/>
      <c r="HV45" s="42"/>
      <c r="HW45" s="42"/>
      <c r="HX45" s="42"/>
      <c r="HY45" s="42"/>
      <c r="HZ45" s="42"/>
      <c r="IA45" s="42"/>
      <c r="IB45" s="42"/>
      <c r="IC45" s="42"/>
      <c r="ID45" s="42"/>
      <c r="IE45" s="42"/>
      <c r="IF45" s="42"/>
      <c r="IG45" s="42"/>
      <c r="IH45" s="42"/>
      <c r="II45" s="42"/>
      <c r="IJ45" s="42"/>
      <c r="IK45" s="42"/>
      <c r="IL45" s="42"/>
      <c r="IM45" s="42"/>
      <c r="IN45" s="42"/>
      <c r="IO45" s="42"/>
      <c r="IP45" s="42"/>
      <c r="IQ45" s="42"/>
      <c r="IR45" s="42"/>
      <c r="IS45" s="42"/>
      <c r="IT45" s="42"/>
      <c r="IU45" s="42"/>
      <c r="IV45" s="42"/>
      <c r="IW45" s="42"/>
      <c r="IX45" s="42"/>
      <c r="IY45" s="42"/>
      <c r="IZ45" s="42"/>
      <c r="JA45" s="42"/>
      <c r="JB45" s="42"/>
      <c r="JC45" s="42"/>
      <c r="JD45" s="42"/>
      <c r="JE45" s="42"/>
      <c r="JF45" s="42"/>
      <c r="JG45" s="42"/>
      <c r="JH45" s="42"/>
      <c r="JI45" s="42"/>
      <c r="JJ45" s="42"/>
      <c r="JK45" s="42"/>
      <c r="JL45" s="42"/>
      <c r="JM45" s="42"/>
      <c r="JN45" s="42"/>
      <c r="JO45" s="42"/>
      <c r="JP45" s="42"/>
      <c r="JQ45" s="42"/>
      <c r="JR45" s="42"/>
      <c r="JS45" s="42"/>
      <c r="JT45" s="42"/>
      <c r="JU45" s="42"/>
      <c r="JV45" s="42"/>
      <c r="JW45" s="42"/>
      <c r="JX45" s="42"/>
      <c r="JY45" s="42"/>
      <c r="JZ45" s="42"/>
      <c r="KA45" s="42"/>
      <c r="KB45" s="42"/>
      <c r="KC45" s="42"/>
      <c r="KD45" s="42"/>
      <c r="KE45" s="42"/>
      <c r="KF45" s="42"/>
      <c r="KG45" s="42"/>
      <c r="KH45" s="42"/>
      <c r="KI45" s="42"/>
      <c r="KJ45" s="42"/>
      <c r="KK45" s="42"/>
      <c r="KL45" s="42"/>
      <c r="KM45" s="42"/>
      <c r="KN45" s="42"/>
      <c r="KO45" s="42"/>
      <c r="KP45" s="42"/>
      <c r="KQ45" s="42"/>
      <c r="KR45" s="42"/>
      <c r="KS45" s="42"/>
      <c r="KT45" s="42"/>
      <c r="KU45" s="42"/>
      <c r="KV45" s="42"/>
      <c r="KW45" s="42"/>
      <c r="KX45" s="42"/>
      <c r="KY45" s="42"/>
      <c r="KZ45" s="42"/>
      <c r="LA45" s="42"/>
      <c r="LB45" s="42"/>
      <c r="LC45" s="42"/>
      <c r="LD45" s="42"/>
      <c r="LE45" s="42"/>
      <c r="LF45" s="42"/>
      <c r="LG45" s="42"/>
      <c r="LH45" s="42"/>
      <c r="LI45" s="42"/>
      <c r="LJ45" s="42"/>
      <c r="LK45" s="42"/>
      <c r="LL45" s="42"/>
      <c r="LM45" s="42"/>
      <c r="LN45" s="42"/>
      <c r="LO45" s="42"/>
      <c r="LP45" s="42"/>
      <c r="LQ45" s="42"/>
      <c r="LR45" s="42"/>
      <c r="LS45" s="42"/>
      <c r="LT45" s="42"/>
      <c r="LU45" s="42"/>
      <c r="LV45" s="42"/>
      <c r="LW45" s="42"/>
      <c r="LX45" s="42"/>
      <c r="LY45" s="42"/>
      <c r="LZ45" s="42"/>
      <c r="MA45" s="42"/>
      <c r="MB45" s="42"/>
      <c r="MC45" s="42"/>
      <c r="MD45" s="42"/>
      <c r="ME45" s="42"/>
      <c r="MF45" s="42"/>
      <c r="MG45" s="42"/>
      <c r="MH45" s="42"/>
      <c r="MI45" s="42"/>
      <c r="MJ45" s="42"/>
      <c r="MK45" s="42"/>
      <c r="ML45" s="42"/>
      <c r="MM45" s="42"/>
      <c r="MN45" s="42"/>
      <c r="MO45" s="42"/>
      <c r="MP45" s="42"/>
      <c r="MQ45" s="42"/>
      <c r="MR45" s="42"/>
      <c r="MS45" s="42"/>
      <c r="MT45" s="42"/>
      <c r="MU45" s="42"/>
      <c r="MV45" s="42"/>
      <c r="MW45" s="42"/>
      <c r="MX45" s="42"/>
      <c r="MY45" s="42"/>
      <c r="MZ45" s="42"/>
      <c r="NA45" s="42"/>
      <c r="NB45" s="42"/>
      <c r="NC45" s="42"/>
      <c r="ND45" s="42"/>
      <c r="NE45" s="42"/>
      <c r="NF45" s="42"/>
      <c r="NG45" s="42"/>
      <c r="NH45" s="42"/>
      <c r="NI45" s="42"/>
      <c r="NJ45" s="42"/>
      <c r="NK45" s="42"/>
      <c r="NL45" s="42"/>
      <c r="NM45" s="42"/>
      <c r="NN45" s="42"/>
      <c r="NO45" s="42"/>
      <c r="NP45" s="42"/>
      <c r="NQ45" s="42"/>
      <c r="NR45" s="42"/>
      <c r="NS45" s="42"/>
      <c r="NT45" s="42"/>
      <c r="NU45" s="42"/>
      <c r="NV45" s="42"/>
      <c r="NW45" s="42"/>
      <c r="NX45" s="42"/>
      <c r="NY45" s="42"/>
      <c r="NZ45" s="42"/>
      <c r="OA45" s="42"/>
      <c r="OB45" s="42"/>
      <c r="OC45" s="42"/>
      <c r="OD45" s="42"/>
      <c r="OE45" s="42"/>
      <c r="OF45" s="42"/>
      <c r="OG45" s="42"/>
      <c r="OH45" s="42"/>
      <c r="OI45" s="42"/>
      <c r="OJ45" s="42"/>
      <c r="OK45" s="42"/>
      <c r="OL45" s="42"/>
      <c r="OM45" s="42"/>
      <c r="ON45" s="42"/>
      <c r="OO45" s="42"/>
      <c r="OP45" s="42"/>
      <c r="OQ45" s="42"/>
      <c r="OR45" s="42"/>
      <c r="OS45" s="42"/>
      <c r="OT45" s="42"/>
      <c r="OU45" s="42"/>
      <c r="OV45" s="42"/>
      <c r="OW45" s="42"/>
      <c r="OX45" s="42"/>
      <c r="OY45" s="42"/>
      <c r="OZ45" s="42"/>
      <c r="PA45" s="42"/>
      <c r="PB45" s="42"/>
      <c r="PC45" s="42"/>
      <c r="PD45" s="42"/>
      <c r="PE45" s="42"/>
      <c r="PF45" s="42"/>
      <c r="PG45" s="42"/>
      <c r="PH45" s="42"/>
      <c r="PI45" s="42"/>
      <c r="PJ45" s="42"/>
      <c r="PK45" s="42"/>
      <c r="PL45" s="42"/>
      <c r="PM45" s="42"/>
      <c r="PN45" s="42"/>
      <c r="PO45" s="42"/>
      <c r="PP45" s="42"/>
      <c r="PQ45" s="42"/>
      <c r="PR45" s="42"/>
      <c r="PS45" s="42"/>
      <c r="PT45" s="42"/>
      <c r="PU45" s="42"/>
      <c r="PV45" s="42"/>
      <c r="PW45" s="42"/>
      <c r="PX45" s="42"/>
      <c r="PY45" s="42"/>
      <c r="PZ45" s="42"/>
      <c r="QA45" s="42"/>
      <c r="QB45" s="42"/>
      <c r="QC45" s="42"/>
      <c r="QD45" s="42"/>
      <c r="QE45" s="42"/>
      <c r="QF45" s="42"/>
      <c r="QG45" s="42"/>
      <c r="QH45" s="42"/>
      <c r="QI45" s="42"/>
      <c r="QJ45" s="42"/>
      <c r="QK45" s="42"/>
      <c r="QL45" s="42"/>
      <c r="QM45" s="42"/>
      <c r="QN45" s="42"/>
      <c r="QO45" s="42"/>
      <c r="QP45" s="42"/>
      <c r="QQ45" s="42"/>
      <c r="QR45" s="42"/>
      <c r="QS45" s="42"/>
      <c r="QT45" s="42"/>
      <c r="QU45" s="42"/>
      <c r="QV45" s="42"/>
      <c r="QW45" s="42"/>
      <c r="QX45" s="42"/>
      <c r="QY45" s="42"/>
      <c r="QZ45" s="42"/>
      <c r="RA45" s="42"/>
      <c r="RB45" s="42"/>
      <c r="RC45" s="42"/>
      <c r="RD45" s="42"/>
      <c r="RE45" s="42"/>
      <c r="RF45" s="42"/>
      <c r="RG45" s="42"/>
      <c r="RH45" s="42"/>
      <c r="RI45" s="42"/>
      <c r="RJ45" s="42"/>
      <c r="RK45" s="42"/>
      <c r="RL45" s="42"/>
      <c r="RM45" s="42"/>
      <c r="RN45" s="42"/>
      <c r="RO45" s="42"/>
      <c r="RP45" s="42"/>
      <c r="RQ45" s="42"/>
      <c r="RR45" s="42"/>
      <c r="RS45" s="42"/>
      <c r="RT45" s="42"/>
      <c r="RU45" s="42"/>
      <c r="RV45" s="42"/>
      <c r="RW45" s="42"/>
      <c r="RX45" s="42"/>
      <c r="RY45" s="42"/>
      <c r="RZ45" s="42"/>
      <c r="SA45" s="42"/>
      <c r="SB45" s="42"/>
      <c r="SC45" s="42"/>
      <c r="SD45" s="42"/>
      <c r="SE45" s="42"/>
      <c r="SF45" s="42"/>
      <c r="SG45" s="42"/>
      <c r="SH45" s="42"/>
      <c r="SI45" s="42"/>
      <c r="SJ45" s="42"/>
      <c r="SK45" s="42"/>
      <c r="SL45" s="42"/>
      <c r="SM45" s="42"/>
      <c r="SN45" s="42"/>
      <c r="SO45" s="42"/>
      <c r="SP45" s="42"/>
      <c r="SQ45" s="42"/>
      <c r="SR45" s="42"/>
      <c r="SS45" s="42"/>
      <c r="ST45" s="42"/>
      <c r="SU45" s="42"/>
      <c r="SV45" s="42"/>
      <c r="SW45" s="42"/>
      <c r="SX45" s="42"/>
      <c r="SY45" s="42"/>
      <c r="SZ45" s="42"/>
      <c r="TA45" s="42"/>
      <c r="TB45" s="42"/>
      <c r="TC45" s="42"/>
      <c r="TD45" s="42"/>
      <c r="TE45" s="42"/>
      <c r="TF45" s="42"/>
      <c r="TG45" s="42"/>
      <c r="TH45" s="42"/>
      <c r="TI45" s="42"/>
      <c r="TJ45" s="42"/>
      <c r="TK45" s="42"/>
      <c r="TL45" s="42"/>
      <c r="TM45" s="42"/>
      <c r="TN45" s="42"/>
      <c r="TO45" s="42"/>
      <c r="TP45" s="42"/>
      <c r="TQ45" s="42"/>
      <c r="TR45" s="42"/>
      <c r="TS45" s="42"/>
      <c r="TT45" s="42"/>
      <c r="TU45" s="42"/>
      <c r="TV45" s="42"/>
      <c r="TW45" s="42"/>
      <c r="TX45" s="42"/>
      <c r="TY45" s="42"/>
      <c r="TZ45" s="42"/>
      <c r="UA45" s="42"/>
      <c r="UB45" s="42"/>
      <c r="UC45" s="42"/>
      <c r="UD45" s="42"/>
      <c r="UE45" s="42"/>
      <c r="UF45" s="42"/>
      <c r="UG45" s="42"/>
      <c r="UH45" s="42"/>
      <c r="UI45" s="42"/>
      <c r="UJ45" s="42"/>
      <c r="UK45" s="42"/>
      <c r="UL45" s="42"/>
      <c r="UM45" s="42"/>
      <c r="UN45" s="42"/>
      <c r="UO45" s="42"/>
      <c r="UP45" s="42"/>
      <c r="UQ45" s="42"/>
      <c r="UR45" s="42"/>
      <c r="US45" s="42"/>
      <c r="UT45" s="42"/>
      <c r="UU45" s="42"/>
      <c r="UV45" s="42"/>
      <c r="UW45" s="42"/>
      <c r="UX45" s="42"/>
      <c r="UY45" s="42"/>
      <c r="UZ45" s="42"/>
      <c r="VA45" s="42"/>
      <c r="VB45" s="42"/>
      <c r="VC45" s="42"/>
      <c r="VD45" s="42"/>
      <c r="VE45" s="42"/>
      <c r="VF45" s="42"/>
      <c r="VG45" s="42"/>
      <c r="VH45" s="42"/>
      <c r="VI45" s="42"/>
      <c r="VJ45" s="42"/>
      <c r="VK45" s="42"/>
      <c r="VL45" s="42"/>
      <c r="VM45" s="42"/>
      <c r="VN45" s="42"/>
      <c r="VO45" s="42"/>
      <c r="VP45" s="42"/>
      <c r="VQ45" s="42"/>
      <c r="VR45" s="42"/>
      <c r="VS45" s="42"/>
      <c r="VT45" s="42"/>
      <c r="VU45" s="42"/>
      <c r="VV45" s="42"/>
      <c r="VW45" s="42"/>
      <c r="VX45" s="42"/>
      <c r="VY45" s="42"/>
      <c r="VZ45" s="42"/>
      <c r="WA45" s="42"/>
      <c r="WB45" s="42"/>
      <c r="WC45" s="42"/>
      <c r="WD45" s="42"/>
      <c r="WE45" s="42"/>
      <c r="WF45" s="42"/>
      <c r="WG45" s="42"/>
      <c r="WH45" s="42"/>
      <c r="WI45" s="42"/>
      <c r="WJ45" s="42"/>
      <c r="WK45" s="42"/>
      <c r="WL45" s="42"/>
      <c r="WM45" s="42"/>
      <c r="WN45" s="42"/>
      <c r="WO45" s="42"/>
      <c r="WP45" s="42"/>
      <c r="WQ45" s="42"/>
      <c r="WR45" s="42"/>
      <c r="WS45" s="42"/>
      <c r="WT45" s="42"/>
      <c r="WU45" s="42"/>
      <c r="WV45" s="42"/>
      <c r="WW45" s="42"/>
      <c r="WX45" s="42"/>
      <c r="WY45" s="42"/>
      <c r="WZ45" s="42"/>
      <c r="XA45" s="42"/>
      <c r="XB45" s="42"/>
      <c r="XC45" s="42"/>
      <c r="XD45" s="42"/>
      <c r="XE45" s="42"/>
      <c r="XF45" s="42"/>
      <c r="XG45" s="42"/>
      <c r="XH45" s="42"/>
      <c r="XI45" s="42"/>
      <c r="XJ45" s="42"/>
      <c r="XK45" s="42"/>
      <c r="XL45" s="42"/>
      <c r="XM45" s="42"/>
      <c r="XN45" s="42"/>
      <c r="XO45" s="42"/>
      <c r="XP45" s="42"/>
      <c r="XQ45" s="42"/>
      <c r="XR45" s="42"/>
      <c r="XS45" s="42"/>
      <c r="XT45" s="42"/>
      <c r="XU45" s="42"/>
      <c r="XV45" s="42"/>
      <c r="XW45" s="42"/>
      <c r="XX45" s="42"/>
      <c r="XY45" s="42"/>
      <c r="XZ45" s="42"/>
      <c r="YA45" s="42"/>
      <c r="YB45" s="42"/>
      <c r="YC45" s="42"/>
      <c r="YD45" s="42"/>
      <c r="YE45" s="42"/>
      <c r="YF45" s="42"/>
      <c r="YG45" s="42"/>
      <c r="YH45" s="42"/>
      <c r="YI45" s="42"/>
      <c r="YJ45" s="42"/>
      <c r="YK45" s="42"/>
      <c r="YL45" s="42"/>
      <c r="YM45" s="42"/>
      <c r="YN45" s="42"/>
      <c r="YO45" s="42"/>
      <c r="YP45" s="42"/>
      <c r="YQ45" s="42"/>
      <c r="YR45" s="42"/>
      <c r="YS45" s="42"/>
      <c r="YT45" s="42"/>
      <c r="YU45" s="42"/>
      <c r="YV45" s="42"/>
      <c r="YW45" s="42"/>
      <c r="YX45" s="42"/>
      <c r="YY45" s="42"/>
      <c r="YZ45" s="42"/>
      <c r="ZA45" s="42"/>
      <c r="ZB45" s="42"/>
      <c r="ZC45" s="42"/>
      <c r="ZD45" s="42"/>
      <c r="ZE45" s="42"/>
      <c r="ZF45" s="42"/>
      <c r="ZG45" s="42"/>
      <c r="ZH45" s="42"/>
      <c r="ZI45" s="42"/>
      <c r="ZJ45" s="42"/>
      <c r="ZK45" s="42"/>
      <c r="ZL45" s="42"/>
      <c r="ZM45" s="42"/>
      <c r="ZN45" s="42"/>
      <c r="ZO45" s="42"/>
      <c r="ZP45" s="42"/>
      <c r="ZQ45" s="42"/>
      <c r="ZR45" s="42"/>
      <c r="ZS45" s="42"/>
      <c r="ZT45" s="42"/>
      <c r="ZU45" s="42"/>
      <c r="ZV45" s="42"/>
      <c r="ZW45" s="42"/>
      <c r="ZX45" s="42"/>
      <c r="ZY45" s="42"/>
      <c r="ZZ45" s="42"/>
      <c r="AAA45" s="42"/>
      <c r="AAB45" s="42"/>
      <c r="AAC45" s="42"/>
      <c r="AAD45" s="42"/>
      <c r="AAE45" s="42"/>
      <c r="AAF45" s="42"/>
      <c r="AAG45" s="42"/>
      <c r="AAH45" s="42"/>
      <c r="AAI45" s="42"/>
      <c r="AAJ45" s="42"/>
      <c r="AAK45" s="42"/>
      <c r="AAL45" s="42"/>
      <c r="AAM45" s="42"/>
      <c r="AAN45" s="42"/>
      <c r="AAO45" s="42"/>
      <c r="AAP45" s="42"/>
      <c r="AAQ45" s="42"/>
      <c r="AAR45" s="42"/>
      <c r="AAS45" s="42"/>
      <c r="AAT45" s="42"/>
      <c r="AAU45" s="42"/>
      <c r="AAV45" s="42"/>
      <c r="AAW45" s="42"/>
      <c r="AAX45" s="42"/>
      <c r="AAY45" s="42"/>
      <c r="AAZ45" s="42"/>
      <c r="ABA45" s="42"/>
      <c r="ABB45" s="42"/>
      <c r="ABC45" s="42"/>
      <c r="ABD45" s="42"/>
      <c r="ABE45" s="42"/>
      <c r="ABF45" s="42"/>
      <c r="ABG45" s="42"/>
      <c r="ABH45" s="42"/>
      <c r="ABI45" s="42"/>
      <c r="ABJ45" s="42"/>
      <c r="ABK45" s="42"/>
      <c r="ABL45" s="42"/>
      <c r="ABM45" s="42"/>
      <c r="ABN45" s="42"/>
      <c r="ABO45" s="42"/>
      <c r="ABP45" s="42"/>
      <c r="ABQ45" s="42"/>
      <c r="ABR45" s="42"/>
      <c r="ABS45" s="42"/>
      <c r="ABT45" s="42"/>
      <c r="ABU45" s="42"/>
      <c r="ABV45" s="42"/>
      <c r="ABW45" s="42"/>
      <c r="ABX45" s="42"/>
      <c r="ABY45" s="42"/>
      <c r="ABZ45" s="42"/>
      <c r="ACA45" s="42"/>
      <c r="ACB45" s="42"/>
      <c r="ACC45" s="42"/>
      <c r="ACD45" s="42"/>
      <c r="ACE45" s="42"/>
      <c r="ACF45" s="42"/>
      <c r="ACG45" s="42"/>
      <c r="ACH45" s="42"/>
      <c r="ACI45" s="42"/>
      <c r="ACJ45" s="42"/>
      <c r="ACK45" s="42"/>
      <c r="ACL45" s="42"/>
      <c r="ACM45" s="42"/>
      <c r="ACN45" s="42"/>
      <c r="ACO45" s="42"/>
      <c r="ACP45" s="42"/>
      <c r="ACQ45" s="42"/>
      <c r="ACR45" s="42"/>
      <c r="ACS45" s="42"/>
      <c r="ACT45" s="42"/>
      <c r="ACU45" s="42"/>
      <c r="ACV45" s="42"/>
      <c r="ACW45" s="42"/>
      <c r="ACX45" s="42"/>
      <c r="ACY45" s="42"/>
      <c r="ACZ45" s="42"/>
      <c r="ADA45" s="42"/>
      <c r="ADB45" s="42"/>
      <c r="ADC45" s="42"/>
      <c r="ADD45" s="42"/>
      <c r="ADE45" s="42"/>
      <c r="ADF45" s="42"/>
      <c r="ADG45" s="42"/>
      <c r="ADH45" s="42"/>
      <c r="ADI45" s="42"/>
      <c r="ADJ45" s="42"/>
      <c r="ADK45" s="42"/>
      <c r="ADL45" s="42"/>
      <c r="ADM45" s="42"/>
      <c r="ADN45" s="42"/>
      <c r="ADO45" s="42"/>
      <c r="ADP45" s="42"/>
      <c r="ADQ45" s="42"/>
      <c r="ADR45" s="42"/>
      <c r="ADS45" s="42"/>
      <c r="ADT45" s="42"/>
      <c r="ADU45" s="42"/>
      <c r="ADV45" s="42"/>
      <c r="ADW45" s="42"/>
      <c r="ADX45" s="42"/>
      <c r="ADY45" s="42"/>
      <c r="ADZ45" s="42"/>
      <c r="AEA45" s="42"/>
      <c r="AEB45" s="42"/>
      <c r="AEC45" s="42"/>
      <c r="AED45" s="42"/>
      <c r="AEE45" s="42"/>
      <c r="AEF45" s="42"/>
      <c r="AEG45" s="42"/>
      <c r="AEH45" s="42"/>
      <c r="AEI45" s="42"/>
      <c r="AEJ45" s="42"/>
      <c r="AEK45" s="42"/>
      <c r="AEL45" s="42"/>
      <c r="AEM45" s="42"/>
      <c r="AEN45" s="42"/>
      <c r="AEO45" s="42"/>
      <c r="AEP45" s="42"/>
      <c r="AEQ45" s="42"/>
      <c r="AER45" s="42"/>
      <c r="AES45" s="42"/>
      <c r="AET45" s="42"/>
      <c r="AEU45" s="42"/>
      <c r="AEV45" s="42"/>
      <c r="AEW45" s="42"/>
      <c r="AEX45" s="42"/>
      <c r="AEY45" s="42"/>
      <c r="AEZ45" s="42"/>
      <c r="AFA45" s="42"/>
      <c r="AFB45" s="42"/>
      <c r="AFC45" s="42"/>
      <c r="AFD45" s="42"/>
      <c r="AFE45" s="42"/>
      <c r="AFF45" s="42"/>
      <c r="AFG45" s="42"/>
      <c r="AFH45" s="42"/>
      <c r="AFI45" s="42"/>
      <c r="AFJ45" s="42"/>
      <c r="AFK45" s="42"/>
      <c r="AFL45" s="42"/>
      <c r="AFM45" s="42"/>
      <c r="AFN45" s="42"/>
      <c r="AFO45" s="42"/>
      <c r="AFP45" s="42"/>
      <c r="AFQ45" s="42"/>
      <c r="AFR45" s="42"/>
      <c r="AFS45" s="42"/>
      <c r="AFT45" s="42"/>
      <c r="AFU45" s="42"/>
      <c r="AFV45" s="42"/>
      <c r="AFW45" s="42"/>
      <c r="AFX45" s="42"/>
      <c r="AFY45" s="42"/>
      <c r="AFZ45" s="42"/>
      <c r="AGA45" s="42"/>
      <c r="AGB45" s="42"/>
      <c r="AGC45" s="42"/>
      <c r="AGD45" s="42"/>
      <c r="AGE45" s="42"/>
      <c r="AGF45" s="42"/>
      <c r="AGG45" s="42"/>
      <c r="AGH45" s="42"/>
      <c r="AGI45" s="42"/>
      <c r="AGJ45" s="42"/>
      <c r="AGK45" s="42"/>
      <c r="AGL45" s="42"/>
      <c r="AGM45" s="42"/>
      <c r="AGN45" s="42"/>
      <c r="AGO45" s="42"/>
      <c r="AGP45" s="42"/>
      <c r="AGQ45" s="42"/>
      <c r="AGR45" s="42"/>
      <c r="AGS45" s="42"/>
      <c r="AGT45" s="42"/>
      <c r="AGU45" s="42"/>
      <c r="AGV45" s="42"/>
      <c r="AGW45" s="42"/>
      <c r="AGX45" s="42"/>
      <c r="AGY45" s="42"/>
      <c r="AGZ45" s="42"/>
      <c r="AHA45" s="42"/>
      <c r="AHB45" s="42"/>
      <c r="AHC45" s="42"/>
      <c r="AHD45" s="42"/>
      <c r="AHE45" s="42"/>
      <c r="AHF45" s="42"/>
      <c r="AHG45" s="42"/>
      <c r="AHH45" s="42"/>
      <c r="AHI45" s="42"/>
      <c r="AHJ45" s="42"/>
      <c r="AHK45" s="42"/>
      <c r="AHL45" s="42"/>
      <c r="AHM45" s="42"/>
      <c r="AHN45" s="42"/>
      <c r="AHO45" s="42"/>
      <c r="AHP45" s="42"/>
      <c r="AHQ45" s="42"/>
      <c r="AHR45" s="42"/>
      <c r="AHS45" s="42"/>
      <c r="AHT45" s="42"/>
      <c r="AHU45" s="42"/>
      <c r="AHV45" s="42"/>
      <c r="AHW45" s="42"/>
      <c r="AHX45" s="42"/>
      <c r="AHY45" s="42"/>
      <c r="AHZ45" s="42"/>
      <c r="AIA45" s="42"/>
      <c r="AIB45" s="42"/>
      <c r="AIC45" s="42"/>
      <c r="AID45" s="42"/>
      <c r="AIE45" s="42"/>
      <c r="AIF45" s="42"/>
      <c r="AIG45" s="42"/>
      <c r="AIH45" s="42"/>
      <c r="AII45" s="42"/>
      <c r="AIJ45" s="42"/>
      <c r="AIK45" s="42"/>
      <c r="AIL45" s="42"/>
      <c r="AIM45" s="42"/>
      <c r="AIN45" s="42"/>
      <c r="AIO45" s="42"/>
      <c r="AIP45" s="42"/>
      <c r="AIQ45" s="42"/>
      <c r="AIR45" s="42"/>
      <c r="AIS45" s="42"/>
      <c r="AIT45" s="42"/>
      <c r="AIU45" s="42"/>
      <c r="AIV45" s="42"/>
      <c r="AIW45" s="42"/>
      <c r="AIX45" s="42"/>
      <c r="AIY45" s="42"/>
      <c r="AIZ45" s="42"/>
      <c r="AJA45" s="42"/>
      <c r="AJB45" s="42"/>
      <c r="AJC45" s="42"/>
      <c r="AJD45" s="42"/>
      <c r="AJE45" s="42"/>
      <c r="AJF45" s="42"/>
      <c r="AJG45" s="42"/>
      <c r="AJH45" s="42"/>
      <c r="AJI45" s="42"/>
      <c r="AJJ45" s="42"/>
      <c r="AJK45" s="42"/>
      <c r="AJL45" s="42"/>
      <c r="AJM45" s="42"/>
      <c r="AJN45" s="42"/>
      <c r="AJO45" s="42"/>
      <c r="AJP45" s="42"/>
      <c r="AJQ45" s="42"/>
      <c r="AJR45" s="42"/>
      <c r="AJS45" s="42"/>
      <c r="AJT45" s="42"/>
      <c r="AJU45" s="42"/>
      <c r="AJV45" s="42"/>
      <c r="AJW45" s="42"/>
      <c r="AJX45" s="42"/>
      <c r="AJY45" s="42"/>
      <c r="AJZ45" s="42"/>
      <c r="AKA45" s="42"/>
      <c r="AKB45" s="42"/>
      <c r="AKC45" s="42"/>
      <c r="AKD45" s="42"/>
      <c r="AKE45" s="42"/>
      <c r="AKF45" s="42"/>
      <c r="AKG45" s="42"/>
      <c r="AKH45" s="42"/>
      <c r="AKI45" s="42"/>
      <c r="AKJ45" s="42"/>
      <c r="AKK45" s="42"/>
      <c r="AKL45" s="42"/>
      <c r="AKM45" s="42"/>
      <c r="AKN45" s="42"/>
      <c r="AKO45" s="42"/>
      <c r="AKP45" s="42"/>
      <c r="AKQ45" s="42"/>
      <c r="AKR45" s="42"/>
      <c r="AKS45" s="42"/>
      <c r="AKT45" s="42"/>
      <c r="AKU45" s="42"/>
      <c r="AKV45" s="42"/>
      <c r="AKW45" s="42"/>
      <c r="AKX45" s="42"/>
      <c r="AKY45" s="42"/>
      <c r="AKZ45" s="42"/>
      <c r="ALA45" s="42"/>
      <c r="ALB45" s="42"/>
      <c r="ALC45" s="42"/>
      <c r="ALD45" s="42"/>
      <c r="ALE45" s="42"/>
      <c r="ALF45" s="42"/>
      <c r="ALG45" s="42"/>
      <c r="ALH45" s="42"/>
      <c r="ALI45" s="42"/>
      <c r="ALJ45" s="42"/>
      <c r="ALK45" s="42"/>
      <c r="ALL45" s="42"/>
      <c r="ALM45" s="42"/>
      <c r="ALN45" s="42"/>
      <c r="ALO45" s="42"/>
      <c r="ALP45" s="42"/>
      <c r="ALQ45" s="42"/>
      <c r="ALR45" s="42"/>
      <c r="ALS45" s="42"/>
      <c r="ALT45" s="42"/>
      <c r="ALU45" s="42"/>
      <c r="ALV45" s="42"/>
      <c r="ALW45" s="42"/>
      <c r="ALX45" s="42"/>
      <c r="ALY45" s="42"/>
      <c r="ALZ45" s="42"/>
      <c r="AMA45" s="42"/>
      <c r="AMB45" s="42"/>
      <c r="AMC45" s="42"/>
      <c r="AMD45" s="42"/>
      <c r="AME45" s="42"/>
      <c r="AMF45" s="42"/>
      <c r="AMG45" s="42"/>
      <c r="AMH45" s="42"/>
      <c r="AMI45" s="42"/>
      <c r="AMJ45" s="42"/>
      <c r="AMK45" s="42"/>
      <c r="AML45" s="42"/>
      <c r="AMM45" s="42"/>
      <c r="AMN45" s="42"/>
      <c r="AMO45" s="42"/>
      <c r="AMP45" s="42"/>
      <c r="AMQ45" s="42"/>
      <c r="AMR45" s="42"/>
    </row>
    <row r="46" spans="1:1032" s="44" customFormat="1" ht="14.65" customHeight="1" x14ac:dyDescent="0.25">
      <c r="A46" s="17"/>
      <c r="B46" s="17"/>
      <c r="C46" s="42"/>
      <c r="D46" s="42"/>
      <c r="E46" s="42"/>
      <c r="F46" s="42"/>
      <c r="G46" s="42"/>
      <c r="H46" s="42"/>
      <c r="I46" s="42"/>
      <c r="J46" s="42"/>
      <c r="K46" s="42"/>
      <c r="L46" s="47"/>
      <c r="M46" s="42"/>
      <c r="N46" s="42"/>
      <c r="O46" s="42"/>
      <c r="P46" s="42"/>
      <c r="Q46" s="42"/>
      <c r="R46" s="42"/>
      <c r="S46" s="46"/>
      <c r="T46" s="42"/>
      <c r="U46" s="46"/>
      <c r="V46" s="46"/>
      <c r="W46" s="46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42"/>
      <c r="HV46" s="42"/>
      <c r="HW46" s="42"/>
      <c r="HX46" s="42"/>
      <c r="HY46" s="42"/>
      <c r="HZ46" s="42"/>
      <c r="IA46" s="42"/>
      <c r="IB46" s="42"/>
      <c r="IC46" s="42"/>
      <c r="ID46" s="42"/>
      <c r="IE46" s="42"/>
      <c r="IF46" s="42"/>
      <c r="IG46" s="42"/>
      <c r="IH46" s="42"/>
      <c r="II46" s="42"/>
      <c r="IJ46" s="42"/>
      <c r="IK46" s="42"/>
      <c r="IL46" s="42"/>
      <c r="IM46" s="42"/>
      <c r="IN46" s="42"/>
      <c r="IO46" s="42"/>
      <c r="IP46" s="42"/>
      <c r="IQ46" s="42"/>
      <c r="IR46" s="42"/>
      <c r="IS46" s="42"/>
      <c r="IT46" s="42"/>
      <c r="IU46" s="42"/>
      <c r="IV46" s="42"/>
      <c r="IW46" s="42"/>
      <c r="IX46" s="42"/>
      <c r="IY46" s="42"/>
      <c r="IZ46" s="42"/>
      <c r="JA46" s="42"/>
      <c r="JB46" s="42"/>
      <c r="JC46" s="42"/>
      <c r="JD46" s="42"/>
      <c r="JE46" s="42"/>
      <c r="JF46" s="42"/>
      <c r="JG46" s="42"/>
      <c r="JH46" s="42"/>
      <c r="JI46" s="42"/>
      <c r="JJ46" s="42"/>
      <c r="JK46" s="42"/>
      <c r="JL46" s="42"/>
      <c r="JM46" s="42"/>
      <c r="JN46" s="42"/>
      <c r="JO46" s="42"/>
      <c r="JP46" s="42"/>
      <c r="JQ46" s="42"/>
      <c r="JR46" s="42"/>
      <c r="JS46" s="42"/>
      <c r="JT46" s="42"/>
      <c r="JU46" s="42"/>
      <c r="JV46" s="42"/>
      <c r="JW46" s="42"/>
      <c r="JX46" s="42"/>
      <c r="JY46" s="42"/>
      <c r="JZ46" s="42"/>
      <c r="KA46" s="42"/>
      <c r="KB46" s="42"/>
      <c r="KC46" s="42"/>
      <c r="KD46" s="42"/>
      <c r="KE46" s="42"/>
      <c r="KF46" s="42"/>
      <c r="KG46" s="42"/>
      <c r="KH46" s="42"/>
      <c r="KI46" s="42"/>
      <c r="KJ46" s="42"/>
      <c r="KK46" s="42"/>
      <c r="KL46" s="42"/>
      <c r="KM46" s="42"/>
      <c r="KN46" s="42"/>
      <c r="KO46" s="42"/>
      <c r="KP46" s="42"/>
      <c r="KQ46" s="42"/>
      <c r="KR46" s="42"/>
      <c r="KS46" s="42"/>
      <c r="KT46" s="42"/>
      <c r="KU46" s="42"/>
      <c r="KV46" s="42"/>
      <c r="KW46" s="42"/>
      <c r="KX46" s="42"/>
      <c r="KY46" s="42"/>
      <c r="KZ46" s="42"/>
      <c r="LA46" s="42"/>
      <c r="LB46" s="42"/>
      <c r="LC46" s="42"/>
      <c r="LD46" s="42"/>
      <c r="LE46" s="42"/>
      <c r="LF46" s="42"/>
      <c r="LG46" s="42"/>
      <c r="LH46" s="42"/>
      <c r="LI46" s="42"/>
      <c r="LJ46" s="42"/>
      <c r="LK46" s="42"/>
      <c r="LL46" s="42"/>
      <c r="LM46" s="42"/>
      <c r="LN46" s="42"/>
      <c r="LO46" s="42"/>
      <c r="LP46" s="42"/>
      <c r="LQ46" s="42"/>
      <c r="LR46" s="42"/>
      <c r="LS46" s="42"/>
      <c r="LT46" s="42"/>
      <c r="LU46" s="42"/>
      <c r="LV46" s="42"/>
      <c r="LW46" s="42"/>
      <c r="LX46" s="42"/>
      <c r="LY46" s="42"/>
      <c r="LZ46" s="42"/>
      <c r="MA46" s="42"/>
      <c r="MB46" s="42"/>
      <c r="MC46" s="42"/>
      <c r="MD46" s="42"/>
      <c r="ME46" s="42"/>
      <c r="MF46" s="42"/>
      <c r="MG46" s="42"/>
      <c r="MH46" s="42"/>
      <c r="MI46" s="42"/>
      <c r="MJ46" s="42"/>
      <c r="MK46" s="42"/>
      <c r="ML46" s="42"/>
      <c r="MM46" s="42"/>
      <c r="MN46" s="42"/>
      <c r="MO46" s="42"/>
      <c r="MP46" s="42"/>
      <c r="MQ46" s="42"/>
      <c r="MR46" s="42"/>
      <c r="MS46" s="42"/>
      <c r="MT46" s="42"/>
      <c r="MU46" s="42"/>
      <c r="MV46" s="42"/>
      <c r="MW46" s="42"/>
      <c r="MX46" s="42"/>
      <c r="MY46" s="42"/>
      <c r="MZ46" s="42"/>
      <c r="NA46" s="42"/>
      <c r="NB46" s="42"/>
      <c r="NC46" s="42"/>
      <c r="ND46" s="42"/>
      <c r="NE46" s="42"/>
      <c r="NF46" s="42"/>
      <c r="NG46" s="42"/>
      <c r="NH46" s="42"/>
      <c r="NI46" s="42"/>
      <c r="NJ46" s="42"/>
      <c r="NK46" s="42"/>
      <c r="NL46" s="42"/>
      <c r="NM46" s="42"/>
      <c r="NN46" s="42"/>
      <c r="NO46" s="42"/>
      <c r="NP46" s="42"/>
      <c r="NQ46" s="42"/>
      <c r="NR46" s="42"/>
      <c r="NS46" s="42"/>
      <c r="NT46" s="42"/>
      <c r="NU46" s="42"/>
      <c r="NV46" s="42"/>
      <c r="NW46" s="42"/>
      <c r="NX46" s="42"/>
      <c r="NY46" s="42"/>
      <c r="NZ46" s="42"/>
      <c r="OA46" s="42"/>
      <c r="OB46" s="42"/>
      <c r="OC46" s="42"/>
      <c r="OD46" s="42"/>
      <c r="OE46" s="42"/>
      <c r="OF46" s="42"/>
      <c r="OG46" s="42"/>
      <c r="OH46" s="42"/>
      <c r="OI46" s="42"/>
      <c r="OJ46" s="42"/>
      <c r="OK46" s="42"/>
      <c r="OL46" s="42"/>
      <c r="OM46" s="42"/>
      <c r="ON46" s="42"/>
      <c r="OO46" s="42"/>
      <c r="OP46" s="42"/>
      <c r="OQ46" s="42"/>
      <c r="OR46" s="42"/>
      <c r="OS46" s="42"/>
      <c r="OT46" s="42"/>
      <c r="OU46" s="42"/>
      <c r="OV46" s="42"/>
      <c r="OW46" s="42"/>
      <c r="OX46" s="42"/>
      <c r="OY46" s="42"/>
      <c r="OZ46" s="42"/>
      <c r="PA46" s="42"/>
      <c r="PB46" s="42"/>
      <c r="PC46" s="42"/>
      <c r="PD46" s="42"/>
      <c r="PE46" s="42"/>
      <c r="PF46" s="42"/>
      <c r="PG46" s="42"/>
      <c r="PH46" s="42"/>
      <c r="PI46" s="42"/>
      <c r="PJ46" s="42"/>
      <c r="PK46" s="42"/>
      <c r="PL46" s="42"/>
      <c r="PM46" s="42"/>
      <c r="PN46" s="42"/>
      <c r="PO46" s="42"/>
      <c r="PP46" s="42"/>
      <c r="PQ46" s="42"/>
      <c r="PR46" s="42"/>
      <c r="PS46" s="42"/>
      <c r="PT46" s="42"/>
      <c r="PU46" s="42"/>
      <c r="PV46" s="42"/>
      <c r="PW46" s="42"/>
      <c r="PX46" s="42"/>
      <c r="PY46" s="42"/>
      <c r="PZ46" s="42"/>
      <c r="QA46" s="42"/>
      <c r="QB46" s="42"/>
      <c r="QC46" s="42"/>
      <c r="QD46" s="42"/>
      <c r="QE46" s="42"/>
      <c r="QF46" s="42"/>
      <c r="QG46" s="42"/>
      <c r="QH46" s="42"/>
      <c r="QI46" s="42"/>
      <c r="QJ46" s="42"/>
      <c r="QK46" s="42"/>
      <c r="QL46" s="42"/>
      <c r="QM46" s="42"/>
      <c r="QN46" s="42"/>
      <c r="QO46" s="42"/>
      <c r="QP46" s="42"/>
      <c r="QQ46" s="42"/>
      <c r="QR46" s="42"/>
      <c r="QS46" s="42"/>
      <c r="QT46" s="42"/>
      <c r="QU46" s="42"/>
      <c r="QV46" s="42"/>
      <c r="QW46" s="42"/>
      <c r="QX46" s="42"/>
      <c r="QY46" s="42"/>
      <c r="QZ46" s="42"/>
      <c r="RA46" s="42"/>
      <c r="RB46" s="42"/>
      <c r="RC46" s="42"/>
      <c r="RD46" s="42"/>
      <c r="RE46" s="42"/>
      <c r="RF46" s="42"/>
      <c r="RG46" s="42"/>
      <c r="RH46" s="42"/>
      <c r="RI46" s="42"/>
      <c r="RJ46" s="42"/>
      <c r="RK46" s="42"/>
      <c r="RL46" s="42"/>
      <c r="RM46" s="42"/>
      <c r="RN46" s="42"/>
      <c r="RO46" s="42"/>
      <c r="RP46" s="42"/>
      <c r="RQ46" s="42"/>
      <c r="RR46" s="42"/>
      <c r="RS46" s="42"/>
      <c r="RT46" s="42"/>
      <c r="RU46" s="42"/>
      <c r="RV46" s="42"/>
      <c r="RW46" s="42"/>
      <c r="RX46" s="42"/>
      <c r="RY46" s="42"/>
      <c r="RZ46" s="42"/>
      <c r="SA46" s="42"/>
      <c r="SB46" s="42"/>
      <c r="SC46" s="42"/>
      <c r="SD46" s="42"/>
      <c r="SE46" s="42"/>
      <c r="SF46" s="42"/>
      <c r="SG46" s="42"/>
      <c r="SH46" s="42"/>
      <c r="SI46" s="42"/>
      <c r="SJ46" s="42"/>
      <c r="SK46" s="42"/>
      <c r="SL46" s="42"/>
      <c r="SM46" s="42"/>
      <c r="SN46" s="42"/>
      <c r="SO46" s="42"/>
      <c r="SP46" s="42"/>
      <c r="SQ46" s="42"/>
      <c r="SR46" s="42"/>
      <c r="SS46" s="42"/>
      <c r="ST46" s="42"/>
      <c r="SU46" s="42"/>
      <c r="SV46" s="42"/>
      <c r="SW46" s="42"/>
      <c r="SX46" s="42"/>
      <c r="SY46" s="42"/>
      <c r="SZ46" s="42"/>
      <c r="TA46" s="42"/>
      <c r="TB46" s="42"/>
      <c r="TC46" s="42"/>
      <c r="TD46" s="42"/>
      <c r="TE46" s="42"/>
      <c r="TF46" s="42"/>
      <c r="TG46" s="42"/>
      <c r="TH46" s="42"/>
      <c r="TI46" s="42"/>
      <c r="TJ46" s="42"/>
      <c r="TK46" s="42"/>
      <c r="TL46" s="42"/>
      <c r="TM46" s="42"/>
      <c r="TN46" s="42"/>
      <c r="TO46" s="42"/>
      <c r="TP46" s="42"/>
      <c r="TQ46" s="42"/>
      <c r="TR46" s="42"/>
      <c r="TS46" s="42"/>
      <c r="TT46" s="42"/>
      <c r="TU46" s="42"/>
      <c r="TV46" s="42"/>
      <c r="TW46" s="42"/>
      <c r="TX46" s="42"/>
      <c r="TY46" s="42"/>
      <c r="TZ46" s="42"/>
      <c r="UA46" s="42"/>
      <c r="UB46" s="42"/>
      <c r="UC46" s="42"/>
      <c r="UD46" s="42"/>
      <c r="UE46" s="42"/>
      <c r="UF46" s="42"/>
      <c r="UG46" s="42"/>
      <c r="UH46" s="42"/>
      <c r="UI46" s="42"/>
      <c r="UJ46" s="42"/>
      <c r="UK46" s="42"/>
      <c r="UL46" s="42"/>
      <c r="UM46" s="42"/>
      <c r="UN46" s="42"/>
      <c r="UO46" s="42"/>
      <c r="UP46" s="42"/>
      <c r="UQ46" s="42"/>
      <c r="UR46" s="42"/>
      <c r="US46" s="42"/>
      <c r="UT46" s="42"/>
      <c r="UU46" s="42"/>
      <c r="UV46" s="42"/>
      <c r="UW46" s="42"/>
      <c r="UX46" s="42"/>
      <c r="UY46" s="42"/>
      <c r="UZ46" s="42"/>
      <c r="VA46" s="42"/>
      <c r="VB46" s="42"/>
      <c r="VC46" s="42"/>
      <c r="VD46" s="42"/>
      <c r="VE46" s="42"/>
      <c r="VF46" s="42"/>
      <c r="VG46" s="42"/>
      <c r="VH46" s="42"/>
      <c r="VI46" s="42"/>
      <c r="VJ46" s="42"/>
      <c r="VK46" s="42"/>
      <c r="VL46" s="42"/>
      <c r="VM46" s="42"/>
      <c r="VN46" s="42"/>
      <c r="VO46" s="42"/>
      <c r="VP46" s="42"/>
      <c r="VQ46" s="42"/>
      <c r="VR46" s="42"/>
      <c r="VS46" s="42"/>
      <c r="VT46" s="42"/>
      <c r="VU46" s="42"/>
      <c r="VV46" s="42"/>
      <c r="VW46" s="42"/>
      <c r="VX46" s="42"/>
      <c r="VY46" s="42"/>
      <c r="VZ46" s="42"/>
      <c r="WA46" s="42"/>
      <c r="WB46" s="42"/>
      <c r="WC46" s="42"/>
      <c r="WD46" s="42"/>
      <c r="WE46" s="42"/>
      <c r="WF46" s="42"/>
      <c r="WG46" s="42"/>
      <c r="WH46" s="42"/>
      <c r="WI46" s="42"/>
      <c r="WJ46" s="42"/>
      <c r="WK46" s="42"/>
      <c r="WL46" s="42"/>
      <c r="WM46" s="42"/>
      <c r="WN46" s="42"/>
      <c r="WO46" s="42"/>
      <c r="WP46" s="42"/>
      <c r="WQ46" s="42"/>
      <c r="WR46" s="42"/>
      <c r="WS46" s="42"/>
      <c r="WT46" s="42"/>
      <c r="WU46" s="42"/>
      <c r="WV46" s="42"/>
      <c r="WW46" s="42"/>
      <c r="WX46" s="42"/>
      <c r="WY46" s="42"/>
      <c r="WZ46" s="42"/>
      <c r="XA46" s="42"/>
      <c r="XB46" s="42"/>
      <c r="XC46" s="42"/>
      <c r="XD46" s="42"/>
      <c r="XE46" s="42"/>
      <c r="XF46" s="42"/>
      <c r="XG46" s="42"/>
      <c r="XH46" s="42"/>
      <c r="XI46" s="42"/>
      <c r="XJ46" s="42"/>
      <c r="XK46" s="42"/>
      <c r="XL46" s="42"/>
      <c r="XM46" s="42"/>
      <c r="XN46" s="42"/>
      <c r="XO46" s="42"/>
      <c r="XP46" s="42"/>
      <c r="XQ46" s="42"/>
      <c r="XR46" s="42"/>
      <c r="XS46" s="42"/>
      <c r="XT46" s="42"/>
      <c r="XU46" s="42"/>
      <c r="XV46" s="42"/>
      <c r="XW46" s="42"/>
      <c r="XX46" s="42"/>
      <c r="XY46" s="42"/>
      <c r="XZ46" s="42"/>
      <c r="YA46" s="42"/>
      <c r="YB46" s="42"/>
      <c r="YC46" s="42"/>
      <c r="YD46" s="42"/>
      <c r="YE46" s="42"/>
      <c r="YF46" s="42"/>
      <c r="YG46" s="42"/>
      <c r="YH46" s="42"/>
      <c r="YI46" s="42"/>
      <c r="YJ46" s="42"/>
      <c r="YK46" s="42"/>
      <c r="YL46" s="42"/>
      <c r="YM46" s="42"/>
      <c r="YN46" s="42"/>
      <c r="YO46" s="42"/>
      <c r="YP46" s="42"/>
      <c r="YQ46" s="42"/>
      <c r="YR46" s="42"/>
      <c r="YS46" s="42"/>
      <c r="YT46" s="42"/>
      <c r="YU46" s="42"/>
      <c r="YV46" s="42"/>
      <c r="YW46" s="42"/>
      <c r="YX46" s="42"/>
      <c r="YY46" s="42"/>
      <c r="YZ46" s="42"/>
      <c r="ZA46" s="42"/>
      <c r="ZB46" s="42"/>
      <c r="ZC46" s="42"/>
      <c r="ZD46" s="42"/>
      <c r="ZE46" s="42"/>
      <c r="ZF46" s="42"/>
      <c r="ZG46" s="42"/>
      <c r="ZH46" s="42"/>
      <c r="ZI46" s="42"/>
      <c r="ZJ46" s="42"/>
      <c r="ZK46" s="42"/>
      <c r="ZL46" s="42"/>
      <c r="ZM46" s="42"/>
      <c r="ZN46" s="42"/>
      <c r="ZO46" s="42"/>
      <c r="ZP46" s="42"/>
      <c r="ZQ46" s="42"/>
      <c r="ZR46" s="42"/>
      <c r="ZS46" s="42"/>
      <c r="ZT46" s="42"/>
      <c r="ZU46" s="42"/>
      <c r="ZV46" s="42"/>
      <c r="ZW46" s="42"/>
      <c r="ZX46" s="42"/>
      <c r="ZY46" s="42"/>
      <c r="ZZ46" s="42"/>
      <c r="AAA46" s="42"/>
      <c r="AAB46" s="42"/>
      <c r="AAC46" s="42"/>
      <c r="AAD46" s="42"/>
      <c r="AAE46" s="42"/>
      <c r="AAF46" s="42"/>
      <c r="AAG46" s="42"/>
      <c r="AAH46" s="42"/>
      <c r="AAI46" s="42"/>
      <c r="AAJ46" s="42"/>
      <c r="AAK46" s="42"/>
      <c r="AAL46" s="42"/>
      <c r="AAM46" s="42"/>
      <c r="AAN46" s="42"/>
      <c r="AAO46" s="42"/>
      <c r="AAP46" s="42"/>
      <c r="AAQ46" s="42"/>
      <c r="AAR46" s="42"/>
      <c r="AAS46" s="42"/>
      <c r="AAT46" s="42"/>
      <c r="AAU46" s="42"/>
      <c r="AAV46" s="42"/>
      <c r="AAW46" s="42"/>
      <c r="AAX46" s="42"/>
      <c r="AAY46" s="42"/>
      <c r="AAZ46" s="42"/>
      <c r="ABA46" s="42"/>
      <c r="ABB46" s="42"/>
      <c r="ABC46" s="42"/>
      <c r="ABD46" s="42"/>
      <c r="ABE46" s="42"/>
      <c r="ABF46" s="42"/>
      <c r="ABG46" s="42"/>
      <c r="ABH46" s="42"/>
      <c r="ABI46" s="42"/>
      <c r="ABJ46" s="42"/>
      <c r="ABK46" s="42"/>
      <c r="ABL46" s="42"/>
      <c r="ABM46" s="42"/>
      <c r="ABN46" s="42"/>
      <c r="ABO46" s="42"/>
      <c r="ABP46" s="42"/>
      <c r="ABQ46" s="42"/>
      <c r="ABR46" s="42"/>
      <c r="ABS46" s="42"/>
      <c r="ABT46" s="42"/>
      <c r="ABU46" s="42"/>
      <c r="ABV46" s="42"/>
      <c r="ABW46" s="42"/>
      <c r="ABX46" s="42"/>
      <c r="ABY46" s="42"/>
      <c r="ABZ46" s="42"/>
      <c r="ACA46" s="42"/>
      <c r="ACB46" s="42"/>
      <c r="ACC46" s="42"/>
      <c r="ACD46" s="42"/>
      <c r="ACE46" s="42"/>
      <c r="ACF46" s="42"/>
      <c r="ACG46" s="42"/>
      <c r="ACH46" s="42"/>
      <c r="ACI46" s="42"/>
      <c r="ACJ46" s="42"/>
      <c r="ACK46" s="42"/>
      <c r="ACL46" s="42"/>
      <c r="ACM46" s="42"/>
      <c r="ACN46" s="42"/>
      <c r="ACO46" s="42"/>
      <c r="ACP46" s="42"/>
      <c r="ACQ46" s="42"/>
      <c r="ACR46" s="42"/>
      <c r="ACS46" s="42"/>
      <c r="ACT46" s="42"/>
      <c r="ACU46" s="42"/>
      <c r="ACV46" s="42"/>
      <c r="ACW46" s="42"/>
      <c r="ACX46" s="42"/>
      <c r="ACY46" s="42"/>
      <c r="ACZ46" s="42"/>
      <c r="ADA46" s="42"/>
      <c r="ADB46" s="42"/>
      <c r="ADC46" s="42"/>
      <c r="ADD46" s="42"/>
      <c r="ADE46" s="42"/>
      <c r="ADF46" s="42"/>
      <c r="ADG46" s="42"/>
      <c r="ADH46" s="42"/>
      <c r="ADI46" s="42"/>
      <c r="ADJ46" s="42"/>
      <c r="ADK46" s="42"/>
      <c r="ADL46" s="42"/>
      <c r="ADM46" s="42"/>
      <c r="ADN46" s="42"/>
      <c r="ADO46" s="42"/>
      <c r="ADP46" s="42"/>
      <c r="ADQ46" s="42"/>
      <c r="ADR46" s="42"/>
      <c r="ADS46" s="42"/>
      <c r="ADT46" s="42"/>
      <c r="ADU46" s="42"/>
      <c r="ADV46" s="42"/>
      <c r="ADW46" s="42"/>
      <c r="ADX46" s="42"/>
      <c r="ADY46" s="42"/>
      <c r="ADZ46" s="42"/>
      <c r="AEA46" s="42"/>
      <c r="AEB46" s="42"/>
      <c r="AEC46" s="42"/>
      <c r="AED46" s="42"/>
      <c r="AEE46" s="42"/>
      <c r="AEF46" s="42"/>
      <c r="AEG46" s="42"/>
      <c r="AEH46" s="42"/>
      <c r="AEI46" s="42"/>
      <c r="AEJ46" s="42"/>
      <c r="AEK46" s="42"/>
      <c r="AEL46" s="42"/>
      <c r="AEM46" s="42"/>
      <c r="AEN46" s="42"/>
      <c r="AEO46" s="42"/>
      <c r="AEP46" s="42"/>
      <c r="AEQ46" s="42"/>
      <c r="AER46" s="42"/>
      <c r="AES46" s="42"/>
      <c r="AET46" s="42"/>
      <c r="AEU46" s="42"/>
      <c r="AEV46" s="42"/>
      <c r="AEW46" s="42"/>
      <c r="AEX46" s="42"/>
      <c r="AEY46" s="42"/>
      <c r="AEZ46" s="42"/>
      <c r="AFA46" s="42"/>
      <c r="AFB46" s="42"/>
      <c r="AFC46" s="42"/>
      <c r="AFD46" s="42"/>
      <c r="AFE46" s="42"/>
      <c r="AFF46" s="42"/>
      <c r="AFG46" s="42"/>
      <c r="AFH46" s="42"/>
      <c r="AFI46" s="42"/>
      <c r="AFJ46" s="42"/>
      <c r="AFK46" s="42"/>
      <c r="AFL46" s="42"/>
      <c r="AFM46" s="42"/>
      <c r="AFN46" s="42"/>
      <c r="AFO46" s="42"/>
      <c r="AFP46" s="42"/>
      <c r="AFQ46" s="42"/>
      <c r="AFR46" s="42"/>
      <c r="AFS46" s="42"/>
      <c r="AFT46" s="42"/>
      <c r="AFU46" s="42"/>
      <c r="AFV46" s="42"/>
      <c r="AFW46" s="42"/>
      <c r="AFX46" s="42"/>
      <c r="AFY46" s="42"/>
      <c r="AFZ46" s="42"/>
      <c r="AGA46" s="42"/>
      <c r="AGB46" s="42"/>
      <c r="AGC46" s="42"/>
      <c r="AGD46" s="42"/>
      <c r="AGE46" s="42"/>
      <c r="AGF46" s="42"/>
      <c r="AGG46" s="42"/>
      <c r="AGH46" s="42"/>
      <c r="AGI46" s="42"/>
      <c r="AGJ46" s="42"/>
      <c r="AGK46" s="42"/>
      <c r="AGL46" s="42"/>
      <c r="AGM46" s="42"/>
      <c r="AGN46" s="42"/>
      <c r="AGO46" s="42"/>
      <c r="AGP46" s="42"/>
      <c r="AGQ46" s="42"/>
      <c r="AGR46" s="42"/>
      <c r="AGS46" s="42"/>
      <c r="AGT46" s="42"/>
      <c r="AGU46" s="42"/>
      <c r="AGV46" s="42"/>
      <c r="AGW46" s="42"/>
      <c r="AGX46" s="42"/>
      <c r="AGY46" s="42"/>
      <c r="AGZ46" s="42"/>
      <c r="AHA46" s="42"/>
      <c r="AHB46" s="42"/>
      <c r="AHC46" s="42"/>
      <c r="AHD46" s="42"/>
      <c r="AHE46" s="42"/>
      <c r="AHF46" s="42"/>
      <c r="AHG46" s="42"/>
      <c r="AHH46" s="42"/>
      <c r="AHI46" s="42"/>
      <c r="AHJ46" s="42"/>
      <c r="AHK46" s="42"/>
      <c r="AHL46" s="42"/>
      <c r="AHM46" s="42"/>
      <c r="AHN46" s="42"/>
      <c r="AHO46" s="42"/>
      <c r="AHP46" s="42"/>
      <c r="AHQ46" s="42"/>
      <c r="AHR46" s="42"/>
      <c r="AHS46" s="42"/>
      <c r="AHT46" s="42"/>
      <c r="AHU46" s="42"/>
      <c r="AHV46" s="42"/>
      <c r="AHW46" s="42"/>
      <c r="AHX46" s="42"/>
      <c r="AHY46" s="42"/>
      <c r="AHZ46" s="42"/>
      <c r="AIA46" s="42"/>
      <c r="AIB46" s="42"/>
      <c r="AIC46" s="42"/>
      <c r="AID46" s="42"/>
      <c r="AIE46" s="42"/>
      <c r="AIF46" s="42"/>
      <c r="AIG46" s="42"/>
      <c r="AIH46" s="42"/>
      <c r="AII46" s="42"/>
      <c r="AIJ46" s="42"/>
      <c r="AIK46" s="42"/>
      <c r="AIL46" s="42"/>
      <c r="AIM46" s="42"/>
      <c r="AIN46" s="42"/>
      <c r="AIO46" s="42"/>
      <c r="AIP46" s="42"/>
      <c r="AIQ46" s="42"/>
      <c r="AIR46" s="42"/>
      <c r="AIS46" s="42"/>
      <c r="AIT46" s="42"/>
      <c r="AIU46" s="42"/>
      <c r="AIV46" s="42"/>
      <c r="AIW46" s="42"/>
      <c r="AIX46" s="42"/>
      <c r="AIY46" s="42"/>
      <c r="AIZ46" s="42"/>
      <c r="AJA46" s="42"/>
      <c r="AJB46" s="42"/>
      <c r="AJC46" s="42"/>
      <c r="AJD46" s="42"/>
      <c r="AJE46" s="42"/>
      <c r="AJF46" s="42"/>
      <c r="AJG46" s="42"/>
      <c r="AJH46" s="42"/>
      <c r="AJI46" s="42"/>
      <c r="AJJ46" s="42"/>
      <c r="AJK46" s="42"/>
      <c r="AJL46" s="42"/>
      <c r="AJM46" s="42"/>
      <c r="AJN46" s="42"/>
      <c r="AJO46" s="42"/>
      <c r="AJP46" s="42"/>
      <c r="AJQ46" s="42"/>
      <c r="AJR46" s="42"/>
      <c r="AJS46" s="42"/>
      <c r="AJT46" s="42"/>
      <c r="AJU46" s="42"/>
      <c r="AJV46" s="42"/>
      <c r="AJW46" s="42"/>
      <c r="AJX46" s="42"/>
      <c r="AJY46" s="42"/>
      <c r="AJZ46" s="42"/>
      <c r="AKA46" s="42"/>
      <c r="AKB46" s="42"/>
      <c r="AKC46" s="42"/>
      <c r="AKD46" s="42"/>
      <c r="AKE46" s="42"/>
      <c r="AKF46" s="42"/>
      <c r="AKG46" s="42"/>
      <c r="AKH46" s="42"/>
      <c r="AKI46" s="42"/>
      <c r="AKJ46" s="42"/>
      <c r="AKK46" s="42"/>
      <c r="AKL46" s="42"/>
      <c r="AKM46" s="42"/>
      <c r="AKN46" s="42"/>
      <c r="AKO46" s="42"/>
      <c r="AKP46" s="42"/>
      <c r="AKQ46" s="42"/>
      <c r="AKR46" s="42"/>
      <c r="AKS46" s="42"/>
      <c r="AKT46" s="42"/>
      <c r="AKU46" s="42"/>
      <c r="AKV46" s="42"/>
      <c r="AKW46" s="42"/>
      <c r="AKX46" s="42"/>
      <c r="AKY46" s="42"/>
      <c r="AKZ46" s="42"/>
      <c r="ALA46" s="42"/>
      <c r="ALB46" s="42"/>
      <c r="ALC46" s="42"/>
      <c r="ALD46" s="42"/>
      <c r="ALE46" s="42"/>
      <c r="ALF46" s="42"/>
      <c r="ALG46" s="42"/>
      <c r="ALH46" s="42"/>
      <c r="ALI46" s="42"/>
      <c r="ALJ46" s="42"/>
      <c r="ALK46" s="42"/>
      <c r="ALL46" s="42"/>
      <c r="ALM46" s="42"/>
      <c r="ALN46" s="42"/>
      <c r="ALO46" s="42"/>
      <c r="ALP46" s="42"/>
      <c r="ALQ46" s="42"/>
      <c r="ALR46" s="42"/>
      <c r="ALS46" s="42"/>
      <c r="ALT46" s="42"/>
      <c r="ALU46" s="42"/>
      <c r="ALV46" s="42"/>
      <c r="ALW46" s="42"/>
      <c r="ALX46" s="42"/>
      <c r="ALY46" s="42"/>
      <c r="ALZ46" s="42"/>
      <c r="AMA46" s="42"/>
      <c r="AMB46" s="42"/>
      <c r="AMC46" s="42"/>
      <c r="AMD46" s="42"/>
      <c r="AME46" s="42"/>
      <c r="AMF46" s="42"/>
      <c r="AMG46" s="42"/>
      <c r="AMH46" s="42"/>
      <c r="AMI46" s="42"/>
      <c r="AMJ46" s="42"/>
      <c r="AMK46" s="42"/>
      <c r="AML46" s="42"/>
      <c r="AMM46" s="42"/>
      <c r="AMN46" s="42"/>
      <c r="AMO46" s="42"/>
      <c r="AMP46" s="42"/>
      <c r="AMQ46" s="42"/>
      <c r="AMR46" s="42"/>
    </row>
    <row r="47" spans="1:1032" ht="14.65" customHeight="1" x14ac:dyDescent="0.25">
      <c r="L47" s="35"/>
      <c r="S47" s="31"/>
      <c r="T47" s="24"/>
      <c r="U47" s="31"/>
      <c r="V47" s="31"/>
      <c r="W47" s="31"/>
    </row>
    <row r="48" spans="1:1032" ht="14.65" customHeight="1" x14ac:dyDescent="0.25">
      <c r="L48" s="35"/>
      <c r="S48" s="31"/>
      <c r="T48" s="24"/>
      <c r="U48" s="31"/>
      <c r="V48" s="31"/>
      <c r="W48" s="31"/>
    </row>
    <row r="49" spans="1:23" ht="14.65" customHeight="1" x14ac:dyDescent="0.25">
      <c r="L49" s="35"/>
      <c r="S49" s="31"/>
      <c r="T49" s="24"/>
      <c r="U49" s="31"/>
      <c r="V49" s="31"/>
      <c r="W49" s="31"/>
    </row>
    <row r="50" spans="1:23" ht="14.65" customHeight="1" x14ac:dyDescent="0.25">
      <c r="L50" s="35"/>
      <c r="S50" s="31"/>
      <c r="T50" s="24"/>
      <c r="U50" s="31"/>
      <c r="V50" s="31"/>
      <c r="W50" s="31"/>
    </row>
    <row r="51" spans="1:23" ht="14.65" customHeight="1" x14ac:dyDescent="0.25">
      <c r="E51" s="29"/>
      <c r="F51" s="29"/>
      <c r="G51" s="29"/>
      <c r="H51" s="29"/>
      <c r="I51" s="29"/>
      <c r="L51" s="35"/>
      <c r="S51" s="31"/>
      <c r="T51" s="24"/>
      <c r="U51" s="31"/>
      <c r="V51" s="31"/>
      <c r="W51" s="31"/>
    </row>
    <row r="52" spans="1:23" ht="14.65" customHeight="1" x14ac:dyDescent="0.25">
      <c r="E52" s="29"/>
      <c r="F52" s="29"/>
      <c r="G52" s="29"/>
      <c r="H52" s="29"/>
      <c r="I52" s="29"/>
      <c r="L52" s="35"/>
      <c r="S52" s="31"/>
      <c r="T52" s="24"/>
      <c r="U52" s="31"/>
      <c r="V52" s="31"/>
      <c r="W52" s="31"/>
    </row>
    <row r="53" spans="1:23" s="24" customFormat="1" ht="14.65" customHeight="1" x14ac:dyDescent="0.25">
      <c r="A53" s="17"/>
      <c r="B53" s="17"/>
      <c r="E53" s="29"/>
      <c r="F53" s="29"/>
      <c r="G53" s="29"/>
      <c r="H53" s="29"/>
      <c r="I53" s="29"/>
      <c r="L53" s="35"/>
      <c r="S53" s="31"/>
      <c r="U53" s="31"/>
      <c r="V53" s="31"/>
      <c r="W53" s="31"/>
    </row>
    <row r="54" spans="1:23" s="24" customFormat="1" ht="14.65" customHeight="1" x14ac:dyDescent="0.25">
      <c r="A54" s="17"/>
      <c r="B54" s="17"/>
      <c r="E54" s="29"/>
      <c r="F54" s="29"/>
      <c r="G54" s="29"/>
      <c r="H54" s="29"/>
      <c r="I54" s="29"/>
      <c r="L54" s="35"/>
      <c r="S54" s="31"/>
      <c r="U54" s="31"/>
      <c r="V54" s="31"/>
      <c r="W54" s="31"/>
    </row>
    <row r="55" spans="1:23" ht="14.65" customHeight="1" x14ac:dyDescent="0.25">
      <c r="E55" s="29"/>
      <c r="F55" s="29"/>
      <c r="G55" s="29"/>
      <c r="H55" s="29"/>
      <c r="I55" s="29"/>
      <c r="L55" s="35"/>
      <c r="S55" s="31"/>
      <c r="T55" s="24"/>
      <c r="U55" s="31"/>
      <c r="V55" s="31"/>
      <c r="W55" s="31"/>
    </row>
    <row r="56" spans="1:23" ht="14.65" customHeight="1" x14ac:dyDescent="0.25">
      <c r="E56" s="29"/>
      <c r="F56" s="29"/>
      <c r="G56" s="29"/>
      <c r="H56" s="29"/>
      <c r="I56" s="29"/>
      <c r="L56" s="35"/>
      <c r="S56" s="31"/>
      <c r="T56" s="24"/>
      <c r="U56" s="31"/>
      <c r="V56" s="31"/>
      <c r="W56" s="31"/>
    </row>
    <row r="57" spans="1:23" ht="14.65" customHeight="1" x14ac:dyDescent="0.25">
      <c r="E57" s="29"/>
      <c r="F57" s="29"/>
      <c r="G57" s="29"/>
      <c r="H57" s="29"/>
      <c r="I57" s="29"/>
      <c r="L57" s="35"/>
      <c r="S57" s="31"/>
      <c r="T57" s="24"/>
      <c r="U57" s="31"/>
      <c r="V57" s="31"/>
      <c r="W57" s="31"/>
    </row>
    <row r="58" spans="1:23" s="24" customFormat="1" ht="14.65" customHeight="1" x14ac:dyDescent="0.25">
      <c r="A58" s="17"/>
      <c r="B58" s="17"/>
      <c r="E58" s="29"/>
      <c r="F58" s="29"/>
      <c r="G58" s="29"/>
      <c r="H58" s="29"/>
      <c r="I58" s="29"/>
      <c r="L58" s="35"/>
      <c r="S58" s="31"/>
      <c r="U58" s="31"/>
      <c r="V58" s="31"/>
      <c r="W58" s="31"/>
    </row>
    <row r="59" spans="1:23" s="24" customFormat="1" ht="14.65" customHeight="1" x14ac:dyDescent="0.25">
      <c r="A59" s="17"/>
      <c r="B59" s="17"/>
      <c r="E59" s="29"/>
      <c r="F59" s="29"/>
      <c r="G59" s="29"/>
      <c r="H59" s="29"/>
      <c r="I59" s="29"/>
      <c r="L59" s="35"/>
      <c r="S59" s="31"/>
      <c r="U59" s="31"/>
      <c r="V59" s="31"/>
      <c r="W59" s="31"/>
    </row>
    <row r="60" spans="1:23" ht="14.65" customHeight="1" x14ac:dyDescent="0.25">
      <c r="L60" s="35"/>
      <c r="S60" s="31"/>
      <c r="T60" s="31"/>
      <c r="U60" s="31"/>
      <c r="V60" s="31"/>
      <c r="W60" s="31"/>
    </row>
    <row r="61" spans="1:23" ht="14.65" customHeight="1" x14ac:dyDescent="0.25">
      <c r="L61" s="35"/>
      <c r="S61" s="31"/>
      <c r="T61" s="31"/>
      <c r="U61" s="31"/>
      <c r="V61" s="31"/>
      <c r="W61" s="31"/>
    </row>
    <row r="62" spans="1:23" ht="14.65" customHeight="1" x14ac:dyDescent="0.25">
      <c r="S62" s="31"/>
      <c r="T62" s="31"/>
      <c r="U62" s="31"/>
      <c r="V62" s="31"/>
      <c r="W62" s="31"/>
    </row>
    <row r="63" spans="1:23" ht="14.65" customHeight="1" x14ac:dyDescent="0.25">
      <c r="S63" s="31"/>
      <c r="T63" s="31"/>
      <c r="U63" s="31"/>
      <c r="V63" s="31"/>
      <c r="W63" s="31"/>
    </row>
    <row r="64" spans="1:23" ht="14.65" customHeight="1" x14ac:dyDescent="0.25">
      <c r="S64" s="31"/>
      <c r="T64" s="31"/>
      <c r="U64" s="31"/>
      <c r="V64" s="31"/>
      <c r="W64" s="31"/>
    </row>
    <row r="65" spans="19:23" ht="14.65" customHeight="1" x14ac:dyDescent="0.25">
      <c r="S65" s="31"/>
      <c r="T65" s="31"/>
      <c r="U65" s="31"/>
      <c r="V65" s="31"/>
      <c r="W65" s="31"/>
    </row>
    <row r="66" spans="19:23" ht="14.65" customHeight="1" x14ac:dyDescent="0.25">
      <c r="S66" s="31"/>
      <c r="T66" s="31"/>
      <c r="U66" s="31"/>
      <c r="V66" s="31"/>
      <c r="W66" s="31"/>
    </row>
    <row r="67" spans="19:23" ht="14.65" customHeight="1" x14ac:dyDescent="0.25">
      <c r="S67" s="31"/>
      <c r="T67" s="31"/>
      <c r="U67" s="31"/>
      <c r="V67" s="31"/>
      <c r="W67" s="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</row>
    <row r="2" spans="1:1025" s="10" customFormat="1" x14ac:dyDescent="0.25">
      <c r="A2" s="5" t="s">
        <v>27</v>
      </c>
      <c r="B2" s="5">
        <v>1</v>
      </c>
      <c r="C2" s="5"/>
      <c r="D2" s="5"/>
      <c r="E2" s="5"/>
      <c r="F2" s="5"/>
      <c r="G2" s="5"/>
      <c r="H2" s="5"/>
      <c r="I2" s="5">
        <v>16.7</v>
      </c>
      <c r="J2" s="5"/>
      <c r="K2" s="5">
        <v>51.3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25" s="10" customFormat="1" x14ac:dyDescent="0.25">
      <c r="A3" s="5" t="s">
        <v>28</v>
      </c>
      <c r="B3" s="5">
        <v>2</v>
      </c>
      <c r="C3" s="5"/>
      <c r="D3" s="5"/>
      <c r="E3" s="5"/>
      <c r="F3" s="5"/>
      <c r="G3" s="5"/>
      <c r="H3" s="5"/>
      <c r="I3" s="5">
        <v>12.8</v>
      </c>
      <c r="J3" s="5"/>
      <c r="K3" s="5">
        <v>62.2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</row>
    <row r="4" spans="1:1025" s="10" customFormat="1" x14ac:dyDescent="0.25">
      <c r="A4" s="5" t="s">
        <v>29</v>
      </c>
      <c r="B4" s="5">
        <v>3</v>
      </c>
      <c r="C4" s="5"/>
      <c r="D4" s="5"/>
      <c r="E4" s="5"/>
      <c r="F4" s="5"/>
      <c r="G4" s="5"/>
      <c r="H4" s="5"/>
      <c r="I4" s="5">
        <v>3.3</v>
      </c>
      <c r="J4" s="5"/>
      <c r="K4" s="5">
        <v>72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</row>
    <row r="5" spans="1:1025" s="10" customFormat="1" x14ac:dyDescent="0.25">
      <c r="A5" s="5" t="s">
        <v>30</v>
      </c>
      <c r="B5" s="5">
        <v>4</v>
      </c>
      <c r="C5" s="5"/>
      <c r="D5" s="5"/>
      <c r="E5" s="5"/>
      <c r="F5" s="5"/>
      <c r="G5" s="5"/>
      <c r="H5" s="5"/>
      <c r="I5" s="5">
        <v>3.2</v>
      </c>
      <c r="J5" s="5"/>
      <c r="K5" s="5">
        <v>73.5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</row>
    <row r="6" spans="1:1025" s="10" customForma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B4" sqref="B4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31</v>
      </c>
      <c r="B1" s="2" t="s">
        <v>69</v>
      </c>
      <c r="C1" s="2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2" t="s">
        <v>26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16</v>
      </c>
      <c r="P1" s="2" t="s">
        <v>43</v>
      </c>
      <c r="Q1" s="2" t="s">
        <v>44</v>
      </c>
      <c r="R1" s="2" t="s">
        <v>45</v>
      </c>
    </row>
    <row r="2" spans="1:18" x14ac:dyDescent="0.25">
      <c r="A2" s="2" t="s">
        <v>189</v>
      </c>
      <c r="B2" s="2" t="s">
        <v>70</v>
      </c>
      <c r="C2" s="2" t="s">
        <v>46</v>
      </c>
      <c r="D2" s="12" t="s">
        <v>88</v>
      </c>
      <c r="E2" s="9">
        <v>43.531782</v>
      </c>
      <c r="F2" s="12">
        <v>1.5010859999999999</v>
      </c>
      <c r="G2" s="10" t="s">
        <v>78</v>
      </c>
      <c r="H2" s="9">
        <v>259</v>
      </c>
      <c r="I2" s="9">
        <v>305</v>
      </c>
      <c r="J2" s="9"/>
      <c r="K2" s="9">
        <v>0.41</v>
      </c>
      <c r="L2" s="9">
        <v>0.2</v>
      </c>
      <c r="M2" s="9">
        <v>0.39</v>
      </c>
      <c r="N2" s="9">
        <v>7</v>
      </c>
      <c r="O2" s="9"/>
      <c r="P2" s="9"/>
      <c r="Q2" s="9">
        <v>36</v>
      </c>
      <c r="R2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2021-04-28T16:02:03Z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